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"/>
    </mc:Choice>
  </mc:AlternateContent>
  <bookViews>
    <workbookView xWindow="-22770" yWindow="8040" windowWidth="22875" windowHeight="14355" tabRatio="974"/>
  </bookViews>
  <sheets>
    <sheet name="Overview" sheetId="7" r:id="rId1"/>
    <sheet name="Databel - Aggregate" sheetId="4" r:id="rId2"/>
    <sheet name="Databel - Customer" sheetId="3" r:id="rId3"/>
    <sheet name="Churn Analysis" sheetId="6" r:id="rId4"/>
    <sheet name="Customer Pivots" sheetId="5" r:id="rId5"/>
  </sheets>
  <calcPr calcId="152511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5"/>
  <c r="D3" i="7" s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3" i="7"/>
  <c r="B3" i="7"/>
</calcChain>
</file>

<file path=xl/sharedStrings.xml><?xml version="1.0" encoding="utf-8"?>
<sst xmlns="http://schemas.openxmlformats.org/spreadsheetml/2006/main" count="150164" uniqueCount="13519">
  <si>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</si>
  <si>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</si>
  <si>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</si>
  <si>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</si>
  <si>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</si>
  <si>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</si>
  <si>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</si>
  <si>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</si>
  <si>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</si>
  <si>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</si>
  <si>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</si>
  <si>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</si>
  <si>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</si>
  <si>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</si>
  <si>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</si>
  <si>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</si>
  <si>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</si>
  <si>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</si>
  <si>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</si>
  <si>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</si>
  <si>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</si>
  <si>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</si>
  <si>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</si>
  <si>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</si>
  <si>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</si>
  <si>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</si>
  <si>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</si>
  <si>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</si>
  <si>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</si>
  <si>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</si>
  <si>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</si>
  <si>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</si>
  <si>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</si>
  <si>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</si>
  <si>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</si>
  <si>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</si>
  <si>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</si>
  <si>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</si>
  <si>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</si>
  <si>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</si>
  <si>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</si>
  <si>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</si>
  <si>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</si>
  <si>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</si>
  <si>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</si>
  <si>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</si>
  <si>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</si>
  <si>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</si>
  <si>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</si>
  <si>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</si>
  <si>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</si>
  <si>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</si>
  <si>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</si>
  <si>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</si>
  <si>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</si>
  <si>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</si>
  <si>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</si>
  <si>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</si>
  <si>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</si>
  <si>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</si>
  <si>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</si>
  <si>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</si>
  <si>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</si>
  <si>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</si>
  <si>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</si>
  <si>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</si>
  <si>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</si>
  <si>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</si>
  <si>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</si>
  <si>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</si>
  <si>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</si>
  <si>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</si>
  <si>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</si>
  <si>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</si>
  <si>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</si>
  <si>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</si>
  <si>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</si>
  <si>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</si>
  <si>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</si>
  <si>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</si>
  <si>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</si>
  <si>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</si>
  <si>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</si>
  <si>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</si>
  <si>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</si>
  <si>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</si>
  <si>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</si>
  <si>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</si>
  <si>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</si>
  <si>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</si>
  <si>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</si>
  <si>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</si>
  <si>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</si>
  <si>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</si>
  <si>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</si>
  <si>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</si>
  <si>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</si>
  <si>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</si>
  <si>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</si>
  <si>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</si>
  <si>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</si>
  <si>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</si>
  <si>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</si>
  <si>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</si>
  <si>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</si>
  <si>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</si>
  <si>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</si>
  <si>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</si>
  <si>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</si>
  <si>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</si>
  <si>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</si>
  <si>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</si>
  <si>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</si>
  <si>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</si>
  <si>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</si>
  <si>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</si>
  <si>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</si>
  <si>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</si>
  <si>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</si>
  <si>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</si>
  <si>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</si>
  <si>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</si>
  <si>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</si>
  <si>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</si>
  <si>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</si>
  <si>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</si>
  <si>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</si>
  <si>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</si>
  <si>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</si>
  <si>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</si>
  <si>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</si>
  <si>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</si>
  <si>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</si>
  <si>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</si>
  <si>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</si>
  <si>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</si>
  <si>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</si>
  <si>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</si>
  <si>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</si>
  <si>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</si>
  <si>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</si>
  <si>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</si>
  <si>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</si>
  <si>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</si>
  <si>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</si>
  <si>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</si>
  <si>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</si>
  <si>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</si>
  <si>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</si>
  <si>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</si>
  <si>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</si>
  <si>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</si>
  <si>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</si>
  <si>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</si>
  <si>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</si>
  <si>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</si>
  <si>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</si>
  <si>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</si>
  <si>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</si>
  <si>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</si>
  <si>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</si>
  <si>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</si>
  <si>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</si>
  <si>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</si>
  <si>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</si>
  <si>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</si>
  <si>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</si>
  <si>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</si>
  <si>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</si>
  <si>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</si>
  <si>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</si>
  <si>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</si>
  <si>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</si>
  <si>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</si>
  <si>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</si>
  <si>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</si>
  <si>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</si>
  <si>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</si>
  <si>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</si>
  <si>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</si>
  <si>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</si>
  <si>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</si>
  <si>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</si>
  <si>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</si>
  <si>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</si>
  <si>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</si>
  <si>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</si>
  <si>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</si>
  <si>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</si>
  <si>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</si>
  <si>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</si>
  <si>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</si>
  <si>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</si>
  <si>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</si>
  <si>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</si>
  <si>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</si>
  <si>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</si>
  <si>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</si>
  <si>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</si>
  <si>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</si>
  <si>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</si>
  <si>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</si>
  <si>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</si>
  <si>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</si>
  <si>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</si>
  <si>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</si>
  <si>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</si>
  <si>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</si>
  <si>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</si>
  <si>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</si>
  <si>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</si>
  <si>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</si>
  <si>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</si>
  <si>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</si>
  <si>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</si>
  <si>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</si>
  <si>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</si>
  <si>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</si>
  <si>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</si>
  <si>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</si>
  <si>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</si>
  <si>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</si>
  <si>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</si>
  <si>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</si>
  <si>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</si>
  <si>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</si>
  <si>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</si>
  <si>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</si>
  <si>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</si>
  <si>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</si>
  <si>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</si>
  <si>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</si>
  <si>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</si>
  <si>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</si>
  <si>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</si>
  <si>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</si>
  <si>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</si>
  <si>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</si>
  <si>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</si>
  <si>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</si>
  <si>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</si>
  <si>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</si>
  <si>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</si>
  <si>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</si>
  <si>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</si>
  <si>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</si>
  <si>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</si>
  <si>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</si>
  <si>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</si>
  <si>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</si>
  <si>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</si>
  <si>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</si>
  <si>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</si>
  <si>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</si>
  <si>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</si>
  <si>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</si>
  <si>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</si>
  <si>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</si>
  <si>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</si>
  <si>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</si>
  <si>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</si>
  <si>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</si>
  <si>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</si>
  <si>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</si>
  <si>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</si>
  <si>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</si>
  <si>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</si>
  <si>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</si>
  <si>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</si>
  <si>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</si>
  <si>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</si>
  <si>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</si>
  <si>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</si>
  <si>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</si>
  <si>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</si>
  <si>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</si>
  <si>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</si>
  <si>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</si>
  <si>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</si>
  <si>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</si>
  <si>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</si>
  <si>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</si>
  <si>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</si>
  <si>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</si>
  <si>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</si>
  <si>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</si>
  <si>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</si>
  <si>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</si>
  <si>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</si>
  <si>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</si>
  <si>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</si>
  <si>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</si>
  <si>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</si>
  <si>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</si>
  <si>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</si>
  <si>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</si>
  <si>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</si>
  <si>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</si>
  <si>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</si>
  <si>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</si>
  <si>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</si>
  <si>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</si>
  <si>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</si>
  <si>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</si>
  <si>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</si>
  <si>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</si>
  <si>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</si>
  <si>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</si>
  <si>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</si>
  <si>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</si>
  <si>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</si>
  <si>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</si>
  <si>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</si>
  <si>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</si>
  <si>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</si>
  <si>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</si>
  <si>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</si>
  <si>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</si>
  <si>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</si>
  <si>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</si>
  <si>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</si>
  <si>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</si>
  <si>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</si>
  <si>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</si>
  <si>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</si>
  <si>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</si>
  <si>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</si>
  <si>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</si>
  <si>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</si>
  <si>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</si>
  <si>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</si>
  <si>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</si>
  <si>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</si>
  <si>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</si>
  <si>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</si>
  <si>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</si>
  <si>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</si>
  <si>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</si>
  <si>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</si>
  <si>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</si>
  <si>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</si>
  <si>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</si>
  <si>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</si>
  <si>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</si>
  <si>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</si>
  <si>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</si>
  <si>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</si>
  <si>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</si>
  <si>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</si>
  <si>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</si>
  <si>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</si>
  <si>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</si>
  <si>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</si>
  <si>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</si>
  <si>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</si>
  <si>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</si>
  <si>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</si>
  <si>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</si>
  <si>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</si>
  <si>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</si>
  <si>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</si>
  <si>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</si>
  <si>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</si>
  <si>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</si>
  <si>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</si>
  <si>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</si>
  <si>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</si>
  <si>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</si>
  <si>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</si>
  <si>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</si>
  <si>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</si>
  <si>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</si>
  <si>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</si>
  <si>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</si>
  <si>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</si>
  <si>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</si>
  <si>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</si>
  <si>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</si>
  <si>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</si>
  <si>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</si>
  <si>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</si>
  <si>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</si>
  <si>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</si>
  <si>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</si>
  <si>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</si>
  <si>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</si>
  <si>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</si>
  <si>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</si>
  <si>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</si>
  <si>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</si>
  <si>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</si>
  <si>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</si>
  <si>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</si>
  <si>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</si>
  <si>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</si>
  <si>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</si>
  <si>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</si>
  <si>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</si>
  <si>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</si>
  <si>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</si>
  <si>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</si>
  <si>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</si>
  <si>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</si>
  <si>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</si>
  <si>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</si>
  <si>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</si>
  <si>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</si>
  <si>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</si>
  <si>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</si>
  <si>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</si>
  <si>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</si>
  <si>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</si>
  <si>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</si>
  <si>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</si>
  <si>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</si>
  <si>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</si>
  <si>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</si>
  <si>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</si>
  <si>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</si>
  <si>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</si>
  <si>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</si>
  <si>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</si>
  <si>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</si>
  <si>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</si>
  <si>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</si>
  <si>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</si>
  <si>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</si>
  <si>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</si>
  <si>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</si>
  <si>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</si>
  <si>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</si>
  <si>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</si>
  <si>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</si>
  <si>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</si>
  <si>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</si>
  <si>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</si>
  <si>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</si>
  <si>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</si>
  <si>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</si>
  <si>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</si>
  <si>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</si>
  <si>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</si>
  <si>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</si>
  <si>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</si>
  <si>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</si>
  <si>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</si>
  <si>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</si>
  <si>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</si>
  <si>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</si>
  <si>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</si>
  <si>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</si>
  <si>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</si>
  <si>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</si>
  <si>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</si>
  <si>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</si>
  <si>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</si>
  <si>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</si>
  <si>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</si>
  <si>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</si>
  <si>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</si>
  <si>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</si>
  <si>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</si>
  <si>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</si>
  <si>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</si>
  <si>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</si>
  <si>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</si>
  <si>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</si>
  <si>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</si>
  <si>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</si>
  <si>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</si>
  <si>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</si>
  <si>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</si>
  <si>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</si>
  <si>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</si>
  <si>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</si>
  <si>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</si>
  <si>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</si>
  <si>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</si>
  <si>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</si>
  <si>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</si>
  <si>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</si>
  <si>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</si>
  <si>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</si>
  <si>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</si>
  <si>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</si>
  <si>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</si>
  <si>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</si>
  <si>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</si>
  <si>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</si>
  <si>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</si>
  <si>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</si>
  <si>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</si>
  <si>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</si>
  <si>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</si>
  <si>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</si>
  <si>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</si>
  <si>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</si>
  <si>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</si>
  <si>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</si>
  <si>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</si>
  <si>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</si>
  <si>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</si>
  <si>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</si>
  <si>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</si>
  <si>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</si>
  <si>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</si>
  <si>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</si>
  <si>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</si>
  <si>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</si>
  <si>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</si>
  <si>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</si>
  <si>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</si>
  <si>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</si>
  <si>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</si>
  <si>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</si>
  <si>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</si>
  <si>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</si>
  <si>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</si>
  <si>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</si>
  <si>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</si>
  <si>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</si>
  <si>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</si>
  <si>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</si>
  <si>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</si>
  <si>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</si>
  <si>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</si>
  <si>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</si>
  <si>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</si>
  <si>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</si>
  <si>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</si>
  <si>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</si>
  <si>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</si>
  <si>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</si>
  <si>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</si>
  <si>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</si>
  <si>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</si>
  <si>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</si>
  <si>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</si>
  <si>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</si>
  <si>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</si>
  <si>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</si>
  <si>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</si>
  <si>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</si>
  <si>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</si>
  <si>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</si>
  <si>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</si>
  <si>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</si>
  <si>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</si>
  <si>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</si>
  <si>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</si>
  <si>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</si>
  <si>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</si>
  <si>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</si>
  <si>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</si>
  <si>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</si>
  <si>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</si>
  <si>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</si>
  <si>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</si>
  <si>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</si>
  <si>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</si>
  <si>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</si>
  <si>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</si>
  <si>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</si>
  <si>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</si>
  <si>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</si>
  <si>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</si>
  <si>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</si>
  <si>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</si>
  <si>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</si>
  <si>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</si>
  <si>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</si>
  <si>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</si>
  <si>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</si>
  <si>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</si>
  <si>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</si>
  <si>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</si>
  <si>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</si>
  <si>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</si>
  <si>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</si>
  <si>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</si>
  <si>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</si>
  <si>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</si>
  <si>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</si>
  <si>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</si>
  <si>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</si>
  <si>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</si>
  <si>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</si>
  <si>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</si>
  <si>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</si>
  <si>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</si>
  <si>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</si>
  <si>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</si>
  <si>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</si>
  <si>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</si>
  <si>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</si>
  <si>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</si>
  <si>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</si>
  <si>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</si>
  <si>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</si>
  <si>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</si>
  <si>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</si>
  <si>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</si>
  <si>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</si>
  <si>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</si>
  <si>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</si>
  <si>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</si>
  <si>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</si>
  <si>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</si>
  <si>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</si>
  <si>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</si>
  <si>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</si>
  <si>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</si>
  <si>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</si>
  <si>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</si>
  <si>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</si>
  <si>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</si>
  <si>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</si>
  <si>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</si>
  <si>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</si>
  <si>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</si>
  <si>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</si>
  <si>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</si>
  <si>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</si>
  <si>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</si>
  <si>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</si>
  <si>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</si>
  <si>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</si>
  <si>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</si>
  <si>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</si>
  <si>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</si>
  <si>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</si>
  <si>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</si>
  <si>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</si>
  <si>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</si>
  <si>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</si>
  <si>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</si>
  <si>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</si>
  <si>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</si>
  <si>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</si>
  <si>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</si>
  <si>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</si>
  <si>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</si>
  <si>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</si>
  <si>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</si>
  <si>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</si>
  <si>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</si>
  <si>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</si>
  <si>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</si>
  <si>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</si>
  <si>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</si>
  <si>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</si>
  <si>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</si>
  <si>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</si>
  <si>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</si>
  <si>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</si>
  <si>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</si>
  <si>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</si>
  <si>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</si>
  <si>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</si>
  <si>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</si>
  <si>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</si>
  <si>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</si>
  <si>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</si>
  <si>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</si>
  <si>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</si>
  <si>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</si>
  <si>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</si>
  <si>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</si>
  <si>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</si>
  <si>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</si>
  <si>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</si>
  <si>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</si>
  <si>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</si>
  <si>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</si>
  <si>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</si>
  <si>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</si>
  <si>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</si>
  <si>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</si>
  <si>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</si>
  <si>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</si>
  <si>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</si>
  <si>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</si>
  <si>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</si>
  <si>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</si>
  <si>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</si>
  <si>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</si>
  <si>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</si>
  <si>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</si>
  <si>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</si>
  <si>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</si>
  <si>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</si>
  <si>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</si>
  <si>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</si>
  <si>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</si>
  <si>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</si>
  <si>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</si>
  <si>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</si>
  <si>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</si>
  <si>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</si>
  <si>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</si>
  <si>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</si>
  <si>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</si>
  <si>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</si>
  <si>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</si>
  <si>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</si>
  <si>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</si>
  <si>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</si>
  <si>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</si>
  <si>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</si>
  <si>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</si>
  <si>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</si>
  <si>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</si>
  <si>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</si>
  <si>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</si>
  <si>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</si>
  <si>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</si>
  <si>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</si>
  <si>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</si>
  <si>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</si>
  <si>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</si>
  <si>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</si>
  <si>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</si>
  <si>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</si>
  <si>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</si>
  <si>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</si>
  <si>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</si>
  <si>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</si>
  <si>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</si>
  <si>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</si>
  <si>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</si>
  <si>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</si>
  <si>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</si>
  <si>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</si>
  <si>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</si>
  <si>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</si>
  <si>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</si>
  <si>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</si>
  <si>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</si>
  <si>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</si>
  <si>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</si>
  <si>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</si>
  <si>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</si>
  <si>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</si>
  <si>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</si>
  <si>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</si>
  <si>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</si>
  <si>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</si>
  <si>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</si>
  <si>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</si>
  <si>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</si>
  <si>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</si>
  <si>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</si>
  <si>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</si>
  <si>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</si>
  <si>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</si>
  <si>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</si>
  <si>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</si>
  <si>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</si>
  <si>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</si>
  <si>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</si>
  <si>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</si>
  <si>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</si>
  <si>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</si>
  <si>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</si>
  <si>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</si>
  <si>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</si>
  <si>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</si>
  <si>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</si>
  <si>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</si>
  <si>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</si>
  <si>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</si>
  <si>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</si>
  <si>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</si>
  <si>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</si>
  <si>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</si>
  <si>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</si>
  <si>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</si>
  <si>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</si>
  <si>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</si>
  <si>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</si>
  <si>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</si>
  <si>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</si>
  <si>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</si>
  <si>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</si>
  <si>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</si>
  <si>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</si>
  <si>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</si>
  <si>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</si>
  <si>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</si>
  <si>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</si>
  <si>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</si>
  <si>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</si>
  <si>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</si>
  <si>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</si>
  <si>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</si>
  <si>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</si>
  <si>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</si>
  <si>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</si>
  <si>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</si>
  <si>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</si>
  <si>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</si>
  <si>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</si>
  <si>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</si>
  <si>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</si>
  <si>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</si>
  <si>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</si>
  <si>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</si>
  <si>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</si>
  <si>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</si>
  <si>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</si>
  <si>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</si>
  <si>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</si>
  <si>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</si>
  <si>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</si>
  <si>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</si>
  <si>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</si>
  <si>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</si>
  <si>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</si>
  <si>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</si>
  <si>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</si>
  <si>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</si>
  <si>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</si>
  <si>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</si>
  <si>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</si>
  <si>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</si>
  <si>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</si>
  <si>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</si>
  <si>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</si>
  <si>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</si>
  <si>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</si>
  <si>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</si>
  <si>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</si>
  <si>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</si>
  <si>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</si>
  <si>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</si>
  <si>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</si>
  <si>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</si>
  <si>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</si>
  <si>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</si>
  <si>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</si>
  <si>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</si>
  <si>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</si>
  <si>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</si>
  <si>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</si>
  <si>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</si>
  <si>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</si>
  <si>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</si>
  <si>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</si>
  <si>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</si>
  <si>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</si>
  <si>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</si>
  <si>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</si>
  <si>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</si>
  <si>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</si>
  <si>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</si>
  <si>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</si>
  <si>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</si>
  <si>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</si>
  <si>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</si>
  <si>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</si>
  <si>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</si>
  <si>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</si>
  <si>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</si>
  <si>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</si>
  <si>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</si>
  <si>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</si>
  <si>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</si>
  <si>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</si>
  <si>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</si>
  <si>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</si>
  <si>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</si>
  <si>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</si>
  <si>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</si>
  <si>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</si>
  <si>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</si>
  <si>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</si>
  <si>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</si>
  <si>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</si>
  <si>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</si>
  <si>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</si>
  <si>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</si>
  <si>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</si>
  <si>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</si>
  <si>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</si>
  <si>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</si>
  <si>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</si>
  <si>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</si>
  <si>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</si>
  <si>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</si>
  <si>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</si>
  <si>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</si>
  <si>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</si>
  <si>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</si>
  <si>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</si>
  <si>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</si>
  <si>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</si>
  <si>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</si>
  <si>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</si>
  <si>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</si>
  <si>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</si>
  <si>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</si>
  <si>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</si>
  <si>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</si>
  <si>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</si>
  <si>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</si>
  <si>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</si>
  <si>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</si>
  <si>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</si>
  <si>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</si>
  <si>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</si>
  <si>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</si>
  <si>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</si>
  <si>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</si>
  <si>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</si>
  <si>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</si>
  <si>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</si>
  <si>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</si>
  <si>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</si>
  <si>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</si>
  <si>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</si>
  <si>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</si>
  <si>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</si>
  <si>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</si>
  <si>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</si>
  <si>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</si>
  <si>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</si>
  <si>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</si>
  <si>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</si>
  <si>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</si>
  <si>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</si>
  <si>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</si>
  <si>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</si>
  <si>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</si>
  <si>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</si>
  <si>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</si>
  <si>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</si>
  <si>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</si>
  <si>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</si>
  <si>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</si>
  <si>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</si>
  <si>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</si>
  <si>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</si>
  <si>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</si>
  <si>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</si>
  <si>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</si>
  <si>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</si>
  <si>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</si>
  <si>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</si>
  <si>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</si>
  <si>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</si>
  <si>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</si>
  <si>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</si>
  <si>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</si>
  <si>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</si>
  <si>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</si>
  <si>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</si>
  <si>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</si>
  <si>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</si>
  <si>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</si>
  <si>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</si>
  <si>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</si>
  <si>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</si>
  <si>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</si>
  <si>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</si>
  <si>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</si>
  <si>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</si>
  <si>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</si>
  <si>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</si>
  <si>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</si>
  <si>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</si>
  <si>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</si>
  <si>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</si>
  <si>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</si>
  <si>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</si>
  <si>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</si>
  <si>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</si>
  <si>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</si>
  <si>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</si>
  <si>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</si>
  <si>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</si>
  <si>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</si>
  <si>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</si>
  <si>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</si>
  <si>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</si>
  <si>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</si>
  <si>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</si>
  <si>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</si>
  <si>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</si>
  <si>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</si>
  <si>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</si>
  <si>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</si>
  <si>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</si>
  <si>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</si>
  <si>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</si>
  <si>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</si>
  <si>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</si>
  <si>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</si>
  <si>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</si>
  <si>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</si>
  <si>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</si>
  <si>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</si>
  <si>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</si>
  <si>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</si>
  <si>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</si>
  <si>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</si>
  <si>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</si>
  <si>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</si>
  <si>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</si>
  <si>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</si>
  <si>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</si>
  <si>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</si>
  <si>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</si>
  <si>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</si>
  <si>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</si>
  <si>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</si>
  <si>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</si>
  <si>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</si>
  <si>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</si>
  <si>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</si>
  <si>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</si>
  <si>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</si>
  <si>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</si>
  <si>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</si>
  <si>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</si>
  <si>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</si>
  <si>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</si>
  <si>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</si>
  <si>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</si>
  <si>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</si>
  <si>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</si>
  <si>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</si>
  <si>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</si>
  <si>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</si>
  <si>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</si>
  <si>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</si>
  <si>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</si>
  <si>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</si>
  <si>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</si>
  <si>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</si>
  <si>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</si>
  <si>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</si>
  <si>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</si>
  <si>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</si>
  <si>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</si>
  <si>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</si>
  <si>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</si>
  <si>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</si>
  <si>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</si>
  <si>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</si>
  <si>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</si>
  <si>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</si>
  <si>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</si>
  <si>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</si>
  <si>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</si>
  <si>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</si>
  <si>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</si>
  <si>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</si>
  <si>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</si>
  <si>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</si>
  <si>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</si>
  <si>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</si>
  <si>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</si>
  <si>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</si>
  <si>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</si>
  <si>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</si>
  <si>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</si>
  <si>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</si>
  <si>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</si>
  <si>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</si>
  <si>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</si>
  <si>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</si>
  <si>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</si>
  <si>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</si>
  <si>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</si>
  <si>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</si>
  <si>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</si>
  <si>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</si>
  <si>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</si>
  <si>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</si>
  <si>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</si>
  <si>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</si>
  <si>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</si>
  <si>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</si>
  <si>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</si>
  <si>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</si>
  <si>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</si>
  <si>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</si>
  <si>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</si>
  <si>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</si>
  <si>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</si>
  <si>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</si>
  <si>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</si>
  <si>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</si>
  <si>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</si>
  <si>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</si>
  <si>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</si>
  <si>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</si>
  <si>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</si>
  <si>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</si>
  <si>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</si>
  <si>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</si>
  <si>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</si>
  <si>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</si>
  <si>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</si>
  <si>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</si>
  <si>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</si>
  <si>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</si>
  <si>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</si>
  <si>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</si>
  <si>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</si>
  <si>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</si>
  <si>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</si>
  <si>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</si>
  <si>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</si>
  <si>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</si>
  <si>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</si>
  <si>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</si>
  <si>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</si>
  <si>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</si>
  <si>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</si>
  <si>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</si>
  <si>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</si>
  <si>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</si>
  <si>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</si>
  <si>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</si>
  <si>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</si>
  <si>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</si>
  <si>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</si>
  <si>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</si>
  <si>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</si>
  <si>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</si>
  <si>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</si>
  <si>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</si>
  <si>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</si>
  <si>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</si>
  <si>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</si>
  <si>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</si>
  <si>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</si>
  <si>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</si>
  <si>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</si>
  <si>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</si>
  <si>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</si>
  <si>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</si>
  <si>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</si>
  <si>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</si>
  <si>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</si>
  <si>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</si>
  <si>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</si>
  <si>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</si>
  <si>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</si>
  <si>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</si>
  <si>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</si>
  <si>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</si>
  <si>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</si>
  <si>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</si>
  <si>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</si>
  <si>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</si>
  <si>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</si>
  <si>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</si>
  <si>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</si>
  <si>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</si>
  <si>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</si>
  <si>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</si>
  <si>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</si>
  <si>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</si>
  <si>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</si>
  <si>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</si>
  <si>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</si>
  <si>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</si>
  <si>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</si>
  <si>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</si>
  <si>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</si>
  <si>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</si>
  <si>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</si>
  <si>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</si>
  <si>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</si>
  <si>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</si>
  <si>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</si>
  <si>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</si>
  <si>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</si>
  <si>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</si>
  <si>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</si>
  <si>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</si>
  <si>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</si>
  <si>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</si>
  <si>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</si>
  <si>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</si>
  <si>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</si>
  <si>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</si>
  <si>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</si>
  <si>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</si>
  <si>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</si>
  <si>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</si>
  <si>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</si>
  <si>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</si>
  <si>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</si>
  <si>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</si>
  <si>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</si>
  <si>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</si>
  <si>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</si>
  <si>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</si>
  <si>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</si>
  <si>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</si>
  <si>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</si>
  <si>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</si>
  <si>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</si>
  <si>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</si>
  <si>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</si>
  <si>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</si>
  <si>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</si>
  <si>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</si>
  <si>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</si>
  <si>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</si>
  <si>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</si>
  <si>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</si>
  <si>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</si>
  <si>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</si>
  <si>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</si>
  <si>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</si>
  <si>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</si>
  <si>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</si>
  <si>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</si>
  <si>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</si>
  <si>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</si>
  <si>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</si>
  <si>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</si>
  <si>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</si>
  <si>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</si>
  <si>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</si>
  <si>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</si>
  <si>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</si>
  <si>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</si>
  <si>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</si>
  <si>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</si>
  <si>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</si>
  <si>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</si>
  <si>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</si>
  <si>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</si>
  <si>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</si>
  <si>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</si>
  <si>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</si>
  <si>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</si>
  <si>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</si>
  <si>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</si>
  <si>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</si>
  <si>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</si>
  <si>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</si>
  <si>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</si>
  <si>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</si>
  <si>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</si>
  <si>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</si>
  <si>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</si>
  <si>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</si>
  <si>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</si>
  <si>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</si>
  <si>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</si>
  <si>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</si>
  <si>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</si>
  <si>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</si>
  <si>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</si>
  <si>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</si>
  <si>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</si>
  <si>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</si>
  <si>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</si>
  <si>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</si>
  <si>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</si>
  <si>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</si>
  <si>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</si>
  <si>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</si>
  <si>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</si>
  <si>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</si>
  <si>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</si>
  <si>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</si>
  <si>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</si>
  <si>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</si>
  <si>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</si>
  <si>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</si>
  <si>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</si>
  <si>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</si>
  <si>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</si>
  <si>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</si>
  <si>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</si>
  <si>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</si>
  <si>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</si>
  <si>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</si>
  <si>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</si>
  <si>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</si>
  <si>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</si>
  <si>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</si>
  <si>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</si>
  <si>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</si>
  <si>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</si>
  <si>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</si>
  <si>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</si>
  <si>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</si>
  <si>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</si>
  <si>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</si>
  <si>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</si>
  <si>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</si>
  <si>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</si>
  <si>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</si>
  <si>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</si>
  <si>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</si>
  <si>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</si>
  <si>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</si>
  <si>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</si>
  <si>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</si>
  <si>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</si>
  <si>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</si>
  <si>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</si>
  <si>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</si>
  <si>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</si>
  <si>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</si>
  <si>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</si>
  <si>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</si>
  <si>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</si>
  <si>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</si>
  <si>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</si>
  <si>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</si>
  <si>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</si>
  <si>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</si>
  <si>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</si>
  <si>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</si>
  <si>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</si>
  <si>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</si>
  <si>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</si>
  <si>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</si>
  <si>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</si>
  <si>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</si>
  <si>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</si>
  <si>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</si>
  <si>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</si>
  <si>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</si>
  <si>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</si>
  <si>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</si>
  <si>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</si>
  <si>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</si>
  <si>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</si>
  <si>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</si>
  <si>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</si>
  <si>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</si>
  <si>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</si>
  <si>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</si>
  <si>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</si>
  <si>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</si>
  <si>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</si>
  <si>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</si>
  <si>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</si>
  <si>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</si>
  <si>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</si>
  <si>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</si>
  <si>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</si>
  <si>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</si>
  <si>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</si>
  <si>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</si>
  <si>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</si>
  <si>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</si>
  <si>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</si>
  <si>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</si>
  <si>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</si>
  <si>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</si>
  <si>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</si>
  <si>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</si>
  <si>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</si>
  <si>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</si>
  <si>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</si>
  <si>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</si>
  <si>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</si>
  <si>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</si>
  <si>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</si>
  <si>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</si>
  <si>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</si>
  <si>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</si>
  <si>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</si>
  <si>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</si>
  <si>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</si>
  <si>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</si>
  <si>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</si>
  <si>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</si>
  <si>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</si>
  <si>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</si>
  <si>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</si>
  <si>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</si>
  <si>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</si>
  <si>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</si>
  <si>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</si>
  <si>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</si>
  <si>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</si>
  <si>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</si>
  <si>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</si>
  <si>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</si>
  <si>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</si>
  <si>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</si>
  <si>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</si>
  <si>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</si>
  <si>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</si>
  <si>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</si>
  <si>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</si>
  <si>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</si>
  <si>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</si>
  <si>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</si>
  <si>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</si>
  <si>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</si>
  <si>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</si>
  <si>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</si>
  <si>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</si>
  <si>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</si>
  <si>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</si>
  <si>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</si>
  <si>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</si>
  <si>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</si>
  <si>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</si>
  <si>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</si>
  <si>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</si>
  <si>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</si>
  <si>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</si>
  <si>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</si>
  <si>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</si>
  <si>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</si>
  <si>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</si>
  <si>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</si>
  <si>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</si>
  <si>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</si>
  <si>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</si>
  <si>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</si>
  <si>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</si>
  <si>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</si>
  <si>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</si>
  <si>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</si>
  <si>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</si>
  <si>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</si>
  <si>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</si>
  <si>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</si>
  <si>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</si>
  <si>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</si>
  <si>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</si>
  <si>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</si>
  <si>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</si>
  <si>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</si>
  <si>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</si>
  <si>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</si>
  <si>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</si>
  <si>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</si>
  <si>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</si>
  <si>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</si>
  <si>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</si>
  <si>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</si>
  <si>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</si>
  <si>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</si>
  <si>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</si>
  <si>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</si>
  <si>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</si>
  <si>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</si>
  <si>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</si>
  <si>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</si>
  <si>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</si>
  <si>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</si>
  <si>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</si>
  <si>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</si>
  <si>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</si>
  <si>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</si>
  <si>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</si>
  <si>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</si>
  <si>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</si>
  <si>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</si>
  <si>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</si>
  <si>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</si>
  <si>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</si>
  <si>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</si>
  <si>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</si>
  <si>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</si>
  <si>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</si>
  <si>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</si>
  <si>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</si>
  <si>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</si>
  <si>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</si>
  <si>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</si>
  <si>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</si>
  <si>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</si>
  <si>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</si>
  <si>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</si>
  <si>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</si>
  <si>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</si>
  <si>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</si>
  <si>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</si>
  <si>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</si>
  <si>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</si>
  <si>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</si>
  <si>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</si>
  <si>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</si>
  <si>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</si>
  <si>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</si>
  <si>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</si>
  <si>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</si>
  <si>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</si>
  <si>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</si>
  <si>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</si>
  <si>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</si>
  <si>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</si>
  <si>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</si>
  <si>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</si>
  <si>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</si>
  <si>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</si>
  <si>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</si>
  <si>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</si>
  <si>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</si>
  <si>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</si>
  <si>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</si>
  <si>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</si>
  <si>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</si>
  <si>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</si>
  <si>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</si>
  <si>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</si>
  <si>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</si>
  <si>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</si>
  <si>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</si>
  <si>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</si>
  <si>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</si>
  <si>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</si>
  <si>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</si>
  <si>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</si>
  <si>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</si>
  <si>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</si>
  <si>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</si>
  <si>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</si>
  <si>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</si>
  <si>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</si>
  <si>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</si>
  <si>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</si>
  <si>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</si>
  <si>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</si>
  <si>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</si>
  <si>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</si>
  <si>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</si>
  <si>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</si>
  <si>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</si>
  <si>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</si>
  <si>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</si>
  <si>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</si>
  <si>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</si>
  <si>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</si>
  <si>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</si>
  <si>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</si>
  <si>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</si>
  <si>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</si>
  <si>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</si>
  <si>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</si>
  <si>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</si>
  <si>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</si>
  <si>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</si>
  <si>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</si>
  <si>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</si>
  <si>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</si>
  <si>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</si>
  <si>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</si>
  <si>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</si>
  <si>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</si>
  <si>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</si>
  <si>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</si>
  <si>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</si>
  <si>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</si>
  <si>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</si>
  <si>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</si>
  <si>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</si>
  <si>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</si>
  <si>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</si>
  <si>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</si>
  <si>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</si>
  <si>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</si>
  <si>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</si>
  <si>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</si>
  <si>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</si>
  <si>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</si>
  <si>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</si>
  <si>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</si>
  <si>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</si>
  <si>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</si>
  <si>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</si>
  <si>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</si>
  <si>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</si>
  <si>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</si>
  <si>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</si>
  <si>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</si>
  <si>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</si>
  <si>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</si>
  <si>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</si>
  <si>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</si>
  <si>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</si>
  <si>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</si>
  <si>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</si>
  <si>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</si>
  <si>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</si>
  <si>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</si>
  <si>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</si>
  <si>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</si>
  <si>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</si>
  <si>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</si>
  <si>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</si>
  <si>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</si>
  <si>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</si>
  <si>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</si>
  <si>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</si>
  <si>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</si>
  <si>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</si>
  <si>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</si>
  <si>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</si>
  <si>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</si>
  <si>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</si>
  <si>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</si>
  <si>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</si>
  <si>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</si>
  <si>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</si>
  <si>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</si>
  <si>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</si>
  <si>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</si>
  <si>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</si>
  <si>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</si>
  <si>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</si>
  <si>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</si>
  <si>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</si>
  <si>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</si>
  <si>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</si>
  <si>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</si>
  <si>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</si>
  <si>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</si>
  <si>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</si>
  <si>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</si>
  <si>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</si>
  <si>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</si>
  <si>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</si>
  <si>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</si>
  <si>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</si>
  <si>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</si>
  <si>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</si>
  <si>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</si>
  <si>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</si>
  <si>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</si>
  <si>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</si>
  <si>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</si>
  <si>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</si>
  <si>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</si>
  <si>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</si>
  <si>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</si>
  <si>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</si>
  <si>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</si>
  <si>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</si>
  <si>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</si>
  <si>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</si>
  <si>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</si>
  <si>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</si>
  <si>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</si>
  <si>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</si>
  <si>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</si>
  <si>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</si>
  <si>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</si>
  <si>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</si>
  <si>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</si>
  <si>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</si>
  <si>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</si>
  <si>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</si>
  <si>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</si>
  <si>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</si>
  <si>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</si>
  <si>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</si>
  <si>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</si>
  <si>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</si>
  <si>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</si>
  <si>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</si>
  <si>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</si>
  <si>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</si>
  <si>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</si>
  <si>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</si>
  <si>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</si>
  <si>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</si>
  <si>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</si>
  <si>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</si>
  <si>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</si>
  <si>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</si>
  <si>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</si>
  <si>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</si>
  <si>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</si>
  <si>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</si>
  <si>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</si>
  <si>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</si>
  <si>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</si>
  <si>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</si>
  <si>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</si>
  <si>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</si>
  <si>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</si>
  <si>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</si>
  <si>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</si>
  <si>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</si>
  <si>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</si>
  <si>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</si>
  <si>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</si>
  <si>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</si>
  <si>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</si>
  <si>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</si>
  <si>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</si>
  <si>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</si>
  <si>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</si>
  <si>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</si>
  <si>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</si>
  <si>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</si>
  <si>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</si>
  <si>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</si>
  <si>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</si>
  <si>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</si>
  <si>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</si>
  <si>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</si>
  <si>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</si>
  <si>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</si>
  <si>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</si>
  <si>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</si>
  <si>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</si>
  <si>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</si>
  <si>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</si>
  <si>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</si>
  <si>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</si>
  <si>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</si>
  <si>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</si>
  <si>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</si>
  <si>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</si>
  <si>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</si>
  <si>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</si>
  <si>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</si>
  <si>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</si>
  <si>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</si>
  <si>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</si>
  <si>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</si>
  <si>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</si>
  <si>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</si>
  <si>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</si>
  <si>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</si>
  <si>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</si>
  <si>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</si>
  <si>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</si>
  <si>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</si>
  <si>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</si>
  <si>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</si>
  <si>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</si>
  <si>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</si>
  <si>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</si>
  <si>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</si>
  <si>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</si>
  <si>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</si>
  <si>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</si>
  <si>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</si>
  <si>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</si>
  <si>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</si>
  <si>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</si>
  <si>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</si>
  <si>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</si>
  <si>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</si>
  <si>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</si>
  <si>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</si>
  <si>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</si>
  <si>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</si>
  <si>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</si>
  <si>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</si>
  <si>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</si>
  <si>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</si>
  <si>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</si>
  <si>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</si>
  <si>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</si>
  <si>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</si>
  <si>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</si>
  <si>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</si>
  <si>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</si>
  <si>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</si>
  <si>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</si>
  <si>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</si>
  <si>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</si>
  <si>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</si>
  <si>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</si>
  <si>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</si>
  <si>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</si>
  <si>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</si>
  <si>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</si>
  <si>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</si>
  <si>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</si>
  <si>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</si>
  <si>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</si>
  <si>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</si>
  <si>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</si>
  <si>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</si>
  <si>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</si>
  <si>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</si>
  <si>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</si>
  <si>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</si>
  <si>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</si>
  <si>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</si>
  <si>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</si>
  <si>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</si>
  <si>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</si>
  <si>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</si>
  <si>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</si>
  <si>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</si>
  <si>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</si>
  <si>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</si>
  <si>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</si>
  <si>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</si>
  <si>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</si>
  <si>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</si>
  <si>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</si>
  <si>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</si>
  <si>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</si>
  <si>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</si>
  <si>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</si>
  <si>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</si>
  <si>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</si>
  <si>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</si>
  <si>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</si>
  <si>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</si>
  <si>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</si>
  <si>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</si>
  <si>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</si>
  <si>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</si>
  <si>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</si>
  <si>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</si>
  <si>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</si>
  <si>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</si>
  <si>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</si>
  <si>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</si>
  <si>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</si>
  <si>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</si>
  <si>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</si>
  <si>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</si>
  <si>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</si>
  <si>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</si>
  <si>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</si>
  <si>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</si>
  <si>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</si>
  <si>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</si>
  <si>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</si>
  <si>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</si>
  <si>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</si>
  <si>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</si>
  <si>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</si>
  <si>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</si>
  <si>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</si>
  <si>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</si>
  <si>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</si>
  <si>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</si>
  <si>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</si>
  <si>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</si>
  <si>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</si>
  <si>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</si>
  <si>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</si>
  <si>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</si>
  <si>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</si>
  <si>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</si>
  <si>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</si>
  <si>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</si>
  <si>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</si>
  <si>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</si>
  <si>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</si>
  <si>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</si>
  <si>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</si>
  <si>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</si>
  <si>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</si>
  <si>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</si>
  <si>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</si>
  <si>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</si>
  <si>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</si>
  <si>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</si>
  <si>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</si>
  <si>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</si>
  <si>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</si>
  <si>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</si>
  <si>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</si>
  <si>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</si>
  <si>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</si>
  <si>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</si>
  <si>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</si>
  <si>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</si>
  <si>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</si>
  <si>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</si>
  <si>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</si>
  <si>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</si>
  <si>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</si>
  <si>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</si>
  <si>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</si>
  <si>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</si>
  <si>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</si>
  <si>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</si>
  <si>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</si>
  <si>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</si>
  <si>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</si>
  <si>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</si>
  <si>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</si>
  <si>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</si>
  <si>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</si>
  <si>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</si>
  <si>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</si>
  <si>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</si>
  <si>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</si>
  <si>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</si>
  <si>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</si>
  <si>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</si>
  <si>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</si>
  <si>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</si>
  <si>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</si>
  <si>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</si>
  <si>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</si>
  <si>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</si>
  <si>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</si>
  <si>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</si>
  <si>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</si>
  <si>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</si>
  <si>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</si>
  <si>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</si>
  <si>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</si>
  <si>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</si>
  <si>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</si>
  <si>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</si>
  <si>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</si>
  <si>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</si>
  <si>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</si>
  <si>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</si>
  <si>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</si>
  <si>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</si>
  <si>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</si>
  <si>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</si>
  <si>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</si>
  <si>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</si>
  <si>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</si>
  <si>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</si>
  <si>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</si>
  <si>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</si>
  <si>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</si>
  <si>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</si>
  <si>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</si>
  <si>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</si>
  <si>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</si>
  <si>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</si>
  <si>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</si>
  <si>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</si>
  <si>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</si>
  <si>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</si>
  <si>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</si>
  <si>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</si>
  <si>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</si>
  <si>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</si>
  <si>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</si>
  <si>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</si>
  <si>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</si>
  <si>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</si>
  <si>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</si>
  <si>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</si>
  <si>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</si>
  <si>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</si>
  <si>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</si>
  <si>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</si>
  <si>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</si>
  <si>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</si>
  <si>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</si>
  <si>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</si>
  <si>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</si>
  <si>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</si>
  <si>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</si>
  <si>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</si>
  <si>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</si>
  <si>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</si>
  <si>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</si>
  <si>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</si>
  <si>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</si>
  <si>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</si>
  <si>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</si>
  <si>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</si>
  <si>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</si>
  <si>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</si>
  <si>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</si>
  <si>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</si>
  <si>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</si>
  <si>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</si>
  <si>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</si>
  <si>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</si>
  <si>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</si>
  <si>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</si>
  <si>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</si>
  <si>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</si>
  <si>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</si>
  <si>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</si>
  <si>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</si>
  <si>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</si>
  <si>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</si>
  <si>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</si>
  <si>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</si>
  <si>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</si>
  <si>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</si>
  <si>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</si>
  <si>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</si>
  <si>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</si>
  <si>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</si>
  <si>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</si>
  <si>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</si>
  <si>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</si>
  <si>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</si>
  <si>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</si>
  <si>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</si>
  <si>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</si>
  <si>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</si>
  <si>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</si>
  <si>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</si>
  <si>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</si>
  <si>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</si>
  <si>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</si>
  <si>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</si>
  <si>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</si>
  <si>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</si>
  <si>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</si>
  <si>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</si>
  <si>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</si>
  <si>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</si>
  <si>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</si>
  <si>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</si>
  <si>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</si>
  <si>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</si>
  <si>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</si>
  <si>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</si>
  <si>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</si>
  <si>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</si>
  <si>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</si>
  <si>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</si>
  <si>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</si>
  <si>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</si>
  <si>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</si>
  <si>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</si>
  <si>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</si>
  <si>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</si>
  <si>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</si>
  <si>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</si>
  <si>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</si>
  <si>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</si>
  <si>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</si>
  <si>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</si>
  <si>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</si>
  <si>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</si>
  <si>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</si>
  <si>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</si>
  <si>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</si>
  <si>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</si>
  <si>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</si>
  <si>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</si>
  <si>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</si>
  <si>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</si>
  <si>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</si>
  <si>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</si>
  <si>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</si>
  <si>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</si>
  <si>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</si>
  <si>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</si>
  <si>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</si>
  <si>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</si>
  <si>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</si>
  <si>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</si>
  <si>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</si>
  <si>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</si>
  <si>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</si>
  <si>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</si>
  <si>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</si>
  <si>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</si>
  <si>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</si>
  <si>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</si>
  <si>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</si>
  <si>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</si>
  <si>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</si>
  <si>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</si>
  <si>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</si>
  <si>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</si>
  <si>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</si>
  <si>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</si>
  <si>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</si>
  <si>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</si>
  <si>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</si>
  <si>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</si>
  <si>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</si>
  <si>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</si>
  <si>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</si>
  <si>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</si>
  <si>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</si>
  <si>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</si>
  <si>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</si>
  <si>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</si>
  <si>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</si>
  <si>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</si>
  <si>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</si>
  <si>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</si>
  <si>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</si>
  <si>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</si>
  <si>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</si>
  <si>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</si>
  <si>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</si>
  <si>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</si>
  <si>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</si>
  <si>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</si>
  <si>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</si>
  <si>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</si>
  <si>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</si>
  <si>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</si>
  <si>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</si>
  <si>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</si>
  <si>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</si>
  <si>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</si>
  <si>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</si>
  <si>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</si>
  <si>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</si>
  <si>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</si>
  <si>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</si>
  <si>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</si>
  <si>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</si>
  <si>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</si>
  <si>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</si>
  <si>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</si>
  <si>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</si>
  <si>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</si>
  <si>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</si>
  <si>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</si>
  <si>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</si>
  <si>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</si>
  <si>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</si>
  <si>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</si>
  <si>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</si>
  <si>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</si>
  <si>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</si>
  <si>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</si>
  <si>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</si>
  <si>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</si>
  <si>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</si>
  <si>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</si>
  <si>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</si>
  <si>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</si>
  <si>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</si>
  <si>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</si>
  <si>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</si>
  <si>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</si>
  <si>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</si>
  <si>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</si>
  <si>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</si>
  <si>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</si>
  <si>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</si>
  <si>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</si>
  <si>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</si>
  <si>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</si>
  <si>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</si>
  <si>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</si>
  <si>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</si>
  <si>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</si>
  <si>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</si>
  <si>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</si>
  <si>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</si>
  <si>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</si>
  <si>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</si>
  <si>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</si>
  <si>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</si>
  <si>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</si>
  <si>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</si>
  <si>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</si>
  <si>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</si>
  <si>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</si>
  <si>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</si>
  <si>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</si>
  <si>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</si>
  <si>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</si>
  <si>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</si>
  <si>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</si>
  <si>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</si>
  <si>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</si>
  <si>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</si>
  <si>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</si>
  <si>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</si>
  <si>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</si>
  <si>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</si>
  <si>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</si>
  <si>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</si>
  <si>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</si>
  <si>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</si>
  <si>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</si>
  <si>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</si>
  <si>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</si>
  <si>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</si>
  <si>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</si>
  <si>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</si>
  <si>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</si>
  <si>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</si>
  <si>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</si>
  <si>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</si>
  <si>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</si>
  <si>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</si>
  <si>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</si>
  <si>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</si>
  <si>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</si>
  <si>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</si>
  <si>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</si>
  <si>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</si>
  <si>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</si>
  <si>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</si>
  <si>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</si>
  <si>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</si>
  <si>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</si>
  <si>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</si>
  <si>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</si>
  <si>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</si>
  <si>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</si>
  <si>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</si>
  <si>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</si>
  <si>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</si>
  <si>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</si>
  <si>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</si>
  <si>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</si>
  <si>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</si>
  <si>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</si>
  <si>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</si>
  <si>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</si>
  <si>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</si>
  <si>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</si>
  <si>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</si>
  <si>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</si>
  <si>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</si>
  <si>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</si>
  <si>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</si>
  <si>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</si>
  <si>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</si>
  <si>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</si>
  <si>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</si>
  <si>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</si>
  <si>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</si>
  <si>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</si>
  <si>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</si>
  <si>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</si>
  <si>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</si>
  <si>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</si>
  <si>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</si>
  <si>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</si>
  <si>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</si>
  <si>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</si>
  <si>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</si>
  <si>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</si>
  <si>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</si>
  <si>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</si>
  <si>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</si>
  <si>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</si>
  <si>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</si>
  <si>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</si>
  <si>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</si>
  <si>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</si>
  <si>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</si>
  <si>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</si>
  <si>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</si>
  <si>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</si>
  <si>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</si>
  <si>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</si>
  <si>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</si>
  <si>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</si>
  <si>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</si>
  <si>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</si>
  <si>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</si>
  <si>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</si>
  <si>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</si>
  <si>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</si>
  <si>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</si>
  <si>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</si>
  <si>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</si>
  <si>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</si>
  <si>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</si>
  <si>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</si>
  <si>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</si>
  <si>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</si>
  <si>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</si>
  <si>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</si>
  <si>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</si>
  <si>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</si>
  <si>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</si>
  <si>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</si>
  <si>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</si>
  <si>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</si>
  <si>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</si>
  <si>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</si>
  <si>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</si>
  <si>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</si>
  <si>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</si>
  <si>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</si>
  <si>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</si>
  <si>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</si>
  <si>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</si>
  <si>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</si>
  <si>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</si>
  <si>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</si>
  <si>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</si>
  <si>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</si>
  <si>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</si>
  <si>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</si>
  <si>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</si>
  <si>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</si>
  <si>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</si>
  <si>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</si>
  <si>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</si>
  <si>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</si>
  <si>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</si>
  <si>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</si>
  <si>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</si>
  <si>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</si>
  <si>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</si>
  <si>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</si>
  <si>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</si>
  <si>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</si>
  <si>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</si>
  <si>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</si>
  <si>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</si>
  <si>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</si>
  <si>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</si>
  <si>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</si>
  <si>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</si>
  <si>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</si>
  <si>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</si>
  <si>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</si>
  <si>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</si>
  <si>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</si>
  <si>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</si>
  <si>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</si>
  <si>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</si>
  <si>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</si>
  <si>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</si>
  <si>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</si>
  <si>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</si>
  <si>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</si>
  <si>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</si>
  <si>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</si>
  <si>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</si>
  <si>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</si>
  <si>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</si>
  <si>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</si>
  <si>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</si>
  <si>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</si>
  <si>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</si>
  <si>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</si>
  <si>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</si>
  <si>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</si>
  <si>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</si>
  <si>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</si>
  <si>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</si>
  <si>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</si>
  <si>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</si>
  <si>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</si>
  <si>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</si>
  <si>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</si>
  <si>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</si>
  <si>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</si>
  <si>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</si>
  <si>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</si>
  <si>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</si>
  <si>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</si>
  <si>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</si>
  <si>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</si>
  <si>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</si>
  <si>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</si>
  <si>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</si>
  <si>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</si>
  <si>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</si>
  <si>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</si>
  <si>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</si>
  <si>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</si>
  <si>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</si>
  <si>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</si>
  <si>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</si>
  <si>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</si>
  <si>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</si>
  <si>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</si>
  <si>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</si>
  <si>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</si>
  <si>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</si>
  <si>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</si>
  <si>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</si>
  <si>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</si>
  <si>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</si>
  <si>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</si>
  <si>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</si>
  <si>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</si>
  <si>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</si>
  <si>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</si>
  <si>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</si>
  <si>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</si>
  <si>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</si>
  <si>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</si>
  <si>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</si>
  <si>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</si>
  <si>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</si>
  <si>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</si>
  <si>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</si>
  <si>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</si>
  <si>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</si>
  <si>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</si>
  <si>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</si>
  <si>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</si>
  <si>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</si>
  <si>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</si>
  <si>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</si>
  <si>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</si>
  <si>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</si>
  <si>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</si>
  <si>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</si>
  <si>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</si>
  <si>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</si>
  <si>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</si>
  <si>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</si>
  <si>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</si>
  <si>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</si>
  <si>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</si>
  <si>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</si>
  <si>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</si>
  <si>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</si>
  <si>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</si>
  <si>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</si>
  <si>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</si>
  <si>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</si>
  <si>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</si>
  <si>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</si>
  <si>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</si>
  <si>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</si>
  <si>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</si>
  <si>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</si>
  <si>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</si>
  <si>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</si>
  <si>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</si>
  <si>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</si>
  <si>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</si>
  <si>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</si>
  <si>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</si>
  <si>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</si>
  <si>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</si>
  <si>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</si>
  <si>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</si>
  <si>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</si>
  <si>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</si>
  <si>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</si>
  <si>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</si>
  <si>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</si>
  <si>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</si>
  <si>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</si>
  <si>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</si>
  <si>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</si>
  <si>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</si>
  <si>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</si>
  <si>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</si>
  <si>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</si>
  <si>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</si>
  <si>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</si>
  <si>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</si>
  <si>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</si>
  <si>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</si>
  <si>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</si>
  <si>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</si>
  <si>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</si>
  <si>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</si>
  <si>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</si>
  <si>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</si>
  <si>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</si>
  <si>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</si>
  <si>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</si>
  <si>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</si>
  <si>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</si>
  <si>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</si>
  <si>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</si>
  <si>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</si>
  <si>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</si>
  <si>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</si>
  <si>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</si>
  <si>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</si>
  <si>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</si>
  <si>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</si>
  <si>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</si>
  <si>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</si>
  <si>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</si>
  <si>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</si>
  <si>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</si>
  <si>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</si>
  <si>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</si>
  <si>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</si>
  <si>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</si>
  <si>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</si>
  <si>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</si>
  <si>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</si>
  <si>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</si>
  <si>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</si>
  <si>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</si>
  <si>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</si>
  <si>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</si>
  <si>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</si>
  <si>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</si>
  <si>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</si>
  <si>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</si>
  <si>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</si>
  <si>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</si>
  <si>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</si>
  <si>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</si>
  <si>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</si>
  <si>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</si>
  <si>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</si>
  <si>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</si>
  <si>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</si>
  <si>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</si>
  <si>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</si>
  <si>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</si>
  <si>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</si>
  <si>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</si>
  <si>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</si>
  <si>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</si>
  <si>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</si>
  <si>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</si>
  <si>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</si>
  <si>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</si>
  <si>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</si>
  <si>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</si>
  <si>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</si>
  <si>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</si>
  <si>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</si>
  <si>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</si>
  <si>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</si>
  <si>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</si>
  <si>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</si>
  <si>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</si>
  <si>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</si>
  <si>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</si>
  <si>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</si>
  <si>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</si>
  <si>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</si>
  <si>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</si>
  <si>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</si>
  <si>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</si>
  <si>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</si>
  <si>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</si>
  <si>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</si>
  <si>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</si>
  <si>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</si>
  <si>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</si>
  <si>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</si>
  <si>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</si>
  <si>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</si>
  <si>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</si>
  <si>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</si>
  <si>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</si>
  <si>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</si>
  <si>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</si>
  <si>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</si>
  <si>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</si>
  <si>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</si>
  <si>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</si>
  <si>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</si>
  <si>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</si>
  <si>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</si>
  <si>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</si>
  <si>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</si>
  <si>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</si>
  <si>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</si>
  <si>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</si>
  <si>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</si>
  <si>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</si>
  <si>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</si>
  <si>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</si>
  <si>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</si>
  <si>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</si>
  <si>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</si>
  <si>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</si>
  <si>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</si>
  <si>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</si>
  <si>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</si>
  <si>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</si>
  <si>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</si>
  <si>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</si>
  <si>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</si>
  <si>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</si>
  <si>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</si>
  <si>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</si>
  <si>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</si>
  <si>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</si>
  <si>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</si>
  <si>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</si>
  <si>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</si>
  <si>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</si>
  <si>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</si>
  <si>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</si>
  <si>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</si>
  <si>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</si>
  <si>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</si>
  <si>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</si>
  <si>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</si>
  <si>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</si>
  <si>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</si>
  <si>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</si>
  <si>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</si>
  <si>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</si>
  <si>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</si>
  <si>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</si>
  <si>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</si>
  <si>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</si>
  <si>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</si>
  <si>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</si>
  <si>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</si>
  <si>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</si>
  <si>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</si>
  <si>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</si>
  <si>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</si>
  <si>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</si>
  <si>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</si>
  <si>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</si>
  <si>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</si>
  <si>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</si>
  <si>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</si>
  <si>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</si>
  <si>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</si>
  <si>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</si>
  <si>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</si>
  <si>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</si>
  <si>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</si>
  <si>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</si>
  <si>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</si>
  <si>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</si>
  <si>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</si>
  <si>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</si>
  <si>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</si>
  <si>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</si>
  <si>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</si>
  <si>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</si>
  <si>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</si>
  <si>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</si>
  <si>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</si>
  <si>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</si>
  <si>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</si>
  <si>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</si>
  <si>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</si>
  <si>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</si>
  <si>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</si>
  <si>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</si>
  <si>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</si>
  <si>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</si>
  <si>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</si>
  <si>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</si>
  <si>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</si>
  <si>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</si>
  <si>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</si>
  <si>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</si>
  <si>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</si>
  <si>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</si>
  <si>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</si>
  <si>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</si>
  <si>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</si>
  <si>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</si>
  <si>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</si>
  <si>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</si>
  <si>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</si>
  <si>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</si>
  <si>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</si>
  <si>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</si>
  <si>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</si>
  <si>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</si>
  <si>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</si>
  <si>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</si>
  <si>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</si>
  <si>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</si>
  <si>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</si>
  <si>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</si>
  <si>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</si>
  <si>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</si>
  <si>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</si>
  <si>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</si>
  <si>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</si>
  <si>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</si>
  <si>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</si>
  <si>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</si>
  <si>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</si>
  <si>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</si>
  <si>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</si>
  <si>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</si>
  <si>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</si>
  <si>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</si>
  <si>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</si>
  <si>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</si>
  <si>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</si>
  <si>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</si>
  <si>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</si>
  <si>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</si>
  <si>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</si>
  <si>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</si>
  <si>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</si>
  <si>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</si>
  <si>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</si>
  <si>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</si>
  <si>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</si>
  <si>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</si>
  <si>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</si>
  <si>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</si>
  <si>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</si>
  <si>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</si>
  <si>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</si>
  <si>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</si>
  <si>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</si>
  <si>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</si>
  <si>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</si>
  <si>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</si>
  <si>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</si>
  <si>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</si>
  <si>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</si>
  <si>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</si>
  <si>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</si>
  <si>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</si>
  <si>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</si>
  <si>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</si>
  <si>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</si>
  <si>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</si>
  <si>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</si>
  <si>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</si>
  <si>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</si>
  <si>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</si>
  <si>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</si>
  <si>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</si>
  <si>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</si>
  <si>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</si>
  <si>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</si>
  <si>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</si>
  <si>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</si>
  <si>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</si>
  <si>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</si>
  <si>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</si>
  <si>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</si>
  <si>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</si>
  <si>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</si>
  <si>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</si>
  <si>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</si>
  <si>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</si>
  <si>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</si>
  <si>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</si>
  <si>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</si>
  <si>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</si>
  <si>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</si>
  <si>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</si>
  <si>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</si>
  <si>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</si>
  <si>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</si>
  <si>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</si>
  <si>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</si>
  <si>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</si>
  <si>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</si>
  <si>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</si>
  <si>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</si>
  <si>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</si>
  <si>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</si>
  <si>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</si>
  <si>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</si>
  <si>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</si>
  <si>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</si>
  <si>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</si>
  <si>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</si>
  <si>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</si>
  <si>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</si>
  <si>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</si>
  <si>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</si>
  <si>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</si>
  <si>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</si>
  <si>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</si>
  <si>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</si>
  <si>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</si>
  <si>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</si>
  <si>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</si>
  <si>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</si>
  <si>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</si>
  <si>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</si>
  <si>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</si>
  <si>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</si>
  <si>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</si>
  <si>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</si>
  <si>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</si>
  <si>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</si>
  <si>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</si>
  <si>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</si>
  <si>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</si>
  <si>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</si>
  <si>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</si>
  <si>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</si>
  <si>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</si>
  <si>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</si>
  <si>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</si>
  <si>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</si>
  <si>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</si>
  <si>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</si>
  <si>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</si>
  <si>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</si>
  <si>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</si>
  <si>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</si>
  <si>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</si>
  <si>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</si>
  <si>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</si>
  <si>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</si>
  <si>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</si>
  <si>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</si>
  <si>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</si>
  <si>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</si>
  <si>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</si>
  <si>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</si>
  <si>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</si>
  <si>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</si>
  <si>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</si>
  <si>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</si>
  <si>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</si>
  <si>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</si>
  <si>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</si>
  <si>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</si>
  <si>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</si>
  <si>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</si>
  <si>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</si>
  <si>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</si>
  <si>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</si>
  <si>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</si>
  <si>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</si>
  <si>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</si>
  <si>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</si>
  <si>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</si>
  <si>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</si>
  <si>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</si>
  <si>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</si>
  <si>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</si>
  <si>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</si>
  <si>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</si>
  <si>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</si>
  <si>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</si>
  <si>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</si>
  <si>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</si>
  <si>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</si>
  <si>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</si>
  <si>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</si>
  <si>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</si>
  <si>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</si>
  <si>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</si>
  <si>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</si>
  <si>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</si>
  <si>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</si>
  <si>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</si>
  <si>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</si>
  <si>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</si>
  <si>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</si>
  <si>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</si>
  <si>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</si>
  <si>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</si>
  <si>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</si>
  <si>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</si>
  <si>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</si>
  <si>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</si>
  <si>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</si>
  <si>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</si>
  <si>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</si>
  <si>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</si>
  <si>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</si>
  <si>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</si>
  <si>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</si>
  <si>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</si>
  <si>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</si>
  <si>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</si>
  <si>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</si>
  <si>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</si>
  <si>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</si>
  <si>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</si>
  <si>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</si>
  <si>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</si>
  <si>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</si>
  <si>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</si>
  <si>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</si>
  <si>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</si>
  <si>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</si>
  <si>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</si>
  <si>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</si>
  <si>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</si>
  <si>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</si>
  <si>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</si>
  <si>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</si>
  <si>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</si>
  <si>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</si>
  <si>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</si>
  <si>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</si>
  <si>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</si>
  <si>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</si>
  <si>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</si>
  <si>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</si>
  <si>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</si>
  <si>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</si>
  <si>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</si>
  <si>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</si>
  <si>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</si>
  <si>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</si>
  <si>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</si>
  <si>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</si>
  <si>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</si>
  <si>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</si>
  <si>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</si>
  <si>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</si>
  <si>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</si>
  <si>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</si>
  <si>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</si>
  <si>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</si>
  <si>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</si>
  <si>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</si>
  <si>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</si>
  <si>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</si>
  <si>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</si>
  <si>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</si>
  <si>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</si>
  <si>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</si>
  <si>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</si>
  <si>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</si>
  <si>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</si>
  <si>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</si>
  <si>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</si>
  <si>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</si>
  <si>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</si>
  <si>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</si>
  <si>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</si>
  <si>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</si>
  <si>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</si>
  <si>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</si>
  <si>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</si>
  <si>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</si>
  <si>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</si>
  <si>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</si>
  <si>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</si>
  <si>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</si>
  <si>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</si>
  <si>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</si>
  <si>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</si>
  <si>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</si>
  <si>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</si>
  <si>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</si>
  <si>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</si>
  <si>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</si>
  <si>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</si>
  <si>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</si>
  <si>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</si>
  <si>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</si>
  <si>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</si>
  <si>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</si>
  <si>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</si>
  <si>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</si>
  <si>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</si>
  <si>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</si>
  <si>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</si>
  <si>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</si>
  <si>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</si>
  <si>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</si>
  <si>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</si>
  <si>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</si>
  <si>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</si>
  <si>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</si>
  <si>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</si>
  <si>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</si>
  <si>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</si>
  <si>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</si>
  <si>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</si>
  <si>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</si>
  <si>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</si>
  <si>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</si>
  <si>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</si>
  <si>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</si>
  <si>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</si>
  <si>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</si>
  <si>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</si>
  <si>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</si>
  <si>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</si>
  <si>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</si>
  <si>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</si>
  <si>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</si>
  <si>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</si>
  <si>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</si>
  <si>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</si>
  <si>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</si>
  <si>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</si>
  <si>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</si>
  <si>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</si>
  <si>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</si>
  <si>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</si>
  <si>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</si>
  <si>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</si>
  <si>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</si>
  <si>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</si>
  <si>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</si>
  <si>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</si>
  <si>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</si>
  <si>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</si>
  <si>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</si>
  <si>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</si>
  <si>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</si>
  <si>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</si>
  <si>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</si>
  <si>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</si>
  <si>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</si>
  <si>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</si>
  <si>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</si>
  <si>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</si>
  <si>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</si>
  <si>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</si>
  <si>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</si>
  <si>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</si>
  <si>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</si>
  <si>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</si>
  <si>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</si>
  <si>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</si>
  <si>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</si>
  <si>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</si>
  <si>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</si>
  <si>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</si>
  <si>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</si>
  <si>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</si>
  <si>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</si>
  <si>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</si>
  <si>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</si>
  <si>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</si>
  <si>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</si>
  <si>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</si>
  <si>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</si>
  <si>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</si>
  <si>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</si>
  <si>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</si>
  <si>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</si>
  <si>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</si>
  <si>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</si>
  <si>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</si>
  <si>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</si>
  <si>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</si>
  <si>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</si>
  <si>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</si>
  <si>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</si>
  <si>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</si>
  <si>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</si>
  <si>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</si>
  <si>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</si>
  <si>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</si>
  <si>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</si>
  <si>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</si>
  <si>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</si>
  <si>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</si>
  <si>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</si>
  <si>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</si>
  <si>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</si>
  <si>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</si>
  <si>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</si>
  <si>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</si>
  <si>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</si>
  <si>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</si>
  <si>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</si>
  <si>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</si>
  <si>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</si>
  <si>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</si>
  <si>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</si>
  <si>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</si>
  <si>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</si>
  <si>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</si>
  <si>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</si>
  <si>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</si>
  <si>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</si>
  <si>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</si>
  <si>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</si>
  <si>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</si>
  <si>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</si>
  <si>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</si>
  <si>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</si>
  <si>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</si>
  <si>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</si>
  <si>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</si>
  <si>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</si>
  <si>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</si>
  <si>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</si>
  <si>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</si>
  <si>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</si>
  <si>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</si>
  <si>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</si>
  <si>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</si>
  <si>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</si>
  <si>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</si>
  <si>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</si>
  <si>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</si>
  <si>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</si>
  <si>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</si>
  <si>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</si>
  <si>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</si>
  <si>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</si>
  <si>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</si>
  <si>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</si>
  <si>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</si>
  <si>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</si>
  <si>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</si>
  <si>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</si>
  <si>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</si>
  <si>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</si>
  <si>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</si>
  <si>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</si>
  <si>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</si>
  <si>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</si>
  <si>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</si>
  <si>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</si>
  <si>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</si>
  <si>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</si>
  <si>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</si>
  <si>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</si>
  <si>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</si>
  <si>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</si>
  <si>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</si>
  <si>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</si>
  <si>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</si>
  <si>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</si>
  <si>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</si>
  <si>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</si>
  <si>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</si>
  <si>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</si>
  <si>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</si>
  <si>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</si>
  <si>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</si>
  <si>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</si>
  <si>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</si>
  <si>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</si>
  <si>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</si>
  <si>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</si>
  <si>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</si>
  <si>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</si>
  <si>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</si>
  <si>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</si>
  <si>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</si>
  <si>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</si>
  <si>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</si>
  <si>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</si>
  <si>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</si>
  <si>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</si>
  <si>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</si>
  <si>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</si>
  <si>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</si>
  <si>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</si>
  <si>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</si>
  <si>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</si>
  <si>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</si>
  <si>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</si>
  <si>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</si>
  <si>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</si>
  <si>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</si>
  <si>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</si>
  <si>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</si>
  <si>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</si>
  <si>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</si>
  <si>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</si>
  <si>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</si>
  <si>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</si>
  <si>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</si>
  <si>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</si>
  <si>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</si>
  <si>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</si>
  <si>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</si>
  <si>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</si>
  <si>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</si>
  <si>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</si>
  <si>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</si>
  <si>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</si>
  <si>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</si>
  <si>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</si>
  <si>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</si>
  <si>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</si>
  <si>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</si>
  <si>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</si>
  <si>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</si>
  <si>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</si>
  <si>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</si>
  <si>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</si>
  <si>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</si>
  <si>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</si>
  <si>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</si>
  <si>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</si>
  <si>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</si>
  <si>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</si>
  <si>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</si>
  <si>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</si>
  <si>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</si>
  <si>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</si>
  <si>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</si>
  <si>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</si>
  <si>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</si>
  <si>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</si>
  <si>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</si>
  <si>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</si>
  <si>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</si>
  <si>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</si>
  <si>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</si>
  <si>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</si>
  <si>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</si>
  <si>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</si>
  <si>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</si>
  <si>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</si>
  <si>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</si>
  <si>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</si>
  <si>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</si>
  <si>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</si>
  <si>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</si>
  <si>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</si>
  <si>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</si>
  <si>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</si>
  <si>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</si>
  <si>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</si>
  <si>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</si>
  <si>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</si>
  <si>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</si>
  <si>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</si>
  <si>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</si>
  <si>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</si>
  <si>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</si>
  <si>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</si>
  <si>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</si>
  <si>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</si>
  <si>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</si>
  <si>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</si>
  <si>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</si>
  <si>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</si>
  <si>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</si>
  <si>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</si>
  <si>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</si>
  <si>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</si>
  <si>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</si>
  <si>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</si>
  <si>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</si>
  <si>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</si>
  <si>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</si>
  <si>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</si>
  <si>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</si>
  <si>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</si>
  <si>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</si>
  <si>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</si>
  <si>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</si>
  <si>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</si>
  <si>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</si>
  <si>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</si>
  <si>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</si>
  <si>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</si>
  <si>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</si>
  <si>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</si>
  <si>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</si>
  <si>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</si>
  <si>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</si>
  <si>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</si>
  <si>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</si>
  <si>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</si>
  <si>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</si>
  <si>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</si>
  <si>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</si>
  <si>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</si>
  <si>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</si>
  <si>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</si>
  <si>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</si>
  <si>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</si>
  <si>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</si>
  <si>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</si>
  <si>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</si>
  <si>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</si>
  <si>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</si>
  <si>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</si>
  <si>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</si>
  <si>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</si>
  <si>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</si>
  <si>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</si>
  <si>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</si>
  <si>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</si>
  <si>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</si>
  <si>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</si>
  <si>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</si>
  <si>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</si>
  <si>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</si>
  <si>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</si>
  <si>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</si>
  <si>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</si>
  <si>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</si>
  <si>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</si>
  <si>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</si>
  <si>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</si>
  <si>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</si>
  <si>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</si>
  <si>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</si>
  <si>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</si>
  <si>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</si>
  <si>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</si>
  <si>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</si>
  <si>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</si>
  <si>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</si>
  <si>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</si>
  <si>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</si>
  <si>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</si>
  <si>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</si>
  <si>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</si>
  <si>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</si>
  <si>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</si>
  <si>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</si>
  <si>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</si>
  <si>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</si>
  <si>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</si>
  <si>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</si>
  <si>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</si>
  <si>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</si>
  <si>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</si>
  <si>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</si>
  <si>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</si>
  <si>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</si>
  <si>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</si>
  <si>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</si>
  <si>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</si>
  <si>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</si>
  <si>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</si>
  <si>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</si>
  <si>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</si>
  <si>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</si>
  <si>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</si>
  <si>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</si>
  <si>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</si>
  <si>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</si>
  <si>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</si>
  <si>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</si>
  <si>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</si>
  <si>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</si>
  <si>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</si>
  <si>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</si>
  <si>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</si>
  <si>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</si>
  <si>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</si>
  <si>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</si>
  <si>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</si>
  <si>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</si>
  <si>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</si>
  <si>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</si>
  <si>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</si>
  <si>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</si>
  <si>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</si>
  <si>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</si>
  <si>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</si>
  <si>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</si>
  <si>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</si>
  <si>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</si>
  <si>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</si>
  <si>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</si>
  <si>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</si>
  <si>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</si>
  <si>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</si>
  <si>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</si>
  <si>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</si>
  <si>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</si>
  <si>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</si>
  <si>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</si>
  <si>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</si>
  <si>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</si>
  <si>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</si>
  <si>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</si>
  <si>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</si>
  <si>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</si>
  <si>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</si>
  <si>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</si>
  <si>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</si>
  <si>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</si>
  <si>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</si>
  <si>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</si>
  <si>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</si>
  <si>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</si>
  <si>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</si>
  <si>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</si>
  <si>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</si>
  <si>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</si>
  <si>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</si>
  <si>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</si>
  <si>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</si>
  <si>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</si>
  <si>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</si>
  <si>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</si>
  <si>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</si>
  <si>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</si>
  <si>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</si>
  <si>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</si>
  <si>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</si>
  <si>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</si>
  <si>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</si>
  <si>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</si>
  <si>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</si>
  <si>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</si>
  <si>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</si>
  <si>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</si>
  <si>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</si>
  <si>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</si>
  <si>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</si>
  <si>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</si>
  <si>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</si>
  <si>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</si>
  <si>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</si>
  <si>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</si>
  <si>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</si>
  <si>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</si>
  <si>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</si>
  <si>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</si>
  <si>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</si>
  <si>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</si>
  <si>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</si>
  <si>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</si>
  <si>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</si>
  <si>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</si>
  <si>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</si>
  <si>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</si>
  <si>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</si>
  <si>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</si>
  <si>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</si>
  <si>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</si>
  <si>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</si>
  <si>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</si>
  <si>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</si>
  <si>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</si>
  <si>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</si>
  <si>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</si>
  <si>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</si>
  <si>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</si>
  <si>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</si>
  <si>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</si>
  <si>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</si>
  <si>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</si>
  <si>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</si>
  <si>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</si>
  <si>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</si>
  <si>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</si>
  <si>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</si>
  <si>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</si>
  <si>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</si>
  <si>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</si>
  <si>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</si>
  <si>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</si>
  <si>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</si>
  <si>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</si>
  <si>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</si>
  <si>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</si>
  <si>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</si>
  <si>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</si>
  <si>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</si>
  <si>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</si>
  <si>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</si>
  <si>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</si>
  <si>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</si>
  <si>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</si>
  <si>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</si>
  <si>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</si>
  <si>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</si>
  <si>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</si>
  <si>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</si>
  <si>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</si>
  <si>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</si>
  <si>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</si>
  <si>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</si>
  <si>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</si>
  <si>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</si>
  <si>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</si>
  <si>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</si>
  <si>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</si>
  <si>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</si>
  <si>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</si>
  <si>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</si>
  <si>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</si>
  <si>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</si>
  <si>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</si>
  <si>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</si>
  <si>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</si>
  <si>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</si>
  <si>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</si>
  <si>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</si>
  <si>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</si>
  <si>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</si>
  <si>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</si>
  <si>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</si>
  <si>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</si>
  <si>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</si>
  <si>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</si>
  <si>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</si>
  <si>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</si>
  <si>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</si>
  <si>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</si>
  <si>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</si>
  <si>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</si>
  <si>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</si>
  <si>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</si>
  <si>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</si>
  <si>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</si>
  <si>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</si>
  <si>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</si>
  <si>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</si>
  <si>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</si>
  <si>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</si>
  <si>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</si>
  <si>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</si>
  <si>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</si>
  <si>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</si>
  <si>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</si>
  <si>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</si>
  <si>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</si>
  <si>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</si>
  <si>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</si>
  <si>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</si>
  <si>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</si>
  <si>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</si>
  <si>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</si>
  <si>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</si>
  <si>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</si>
  <si>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</si>
  <si>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</si>
  <si>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</si>
  <si>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</si>
  <si>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</si>
  <si>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</si>
  <si>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</si>
  <si>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</si>
  <si>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</si>
  <si>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</si>
  <si>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</si>
  <si>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</si>
  <si>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</si>
  <si>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</si>
  <si>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</si>
  <si>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</si>
  <si>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</si>
  <si>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</si>
  <si>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</si>
  <si>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</si>
  <si>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</si>
  <si>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</si>
  <si>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</si>
  <si>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</si>
  <si>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</si>
  <si>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</si>
  <si>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</si>
  <si>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</si>
  <si>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</si>
  <si>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</si>
  <si>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</si>
  <si>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</si>
  <si>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</si>
  <si>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</si>
  <si>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</si>
  <si>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</si>
  <si>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</si>
  <si>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</si>
  <si>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</si>
  <si>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</si>
  <si>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</si>
  <si>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</si>
  <si>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</si>
  <si>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</si>
  <si>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</si>
  <si>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</si>
  <si>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</si>
  <si>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</si>
  <si>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</si>
  <si>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</si>
  <si>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</si>
  <si>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</si>
  <si>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</si>
  <si>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</si>
  <si>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</si>
  <si>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</si>
  <si>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</si>
  <si>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</si>
  <si>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</si>
  <si>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</si>
  <si>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</si>
  <si>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</si>
  <si>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</si>
  <si>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</si>
  <si>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</si>
  <si>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</si>
  <si>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</si>
  <si>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</si>
  <si>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</si>
  <si>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</si>
  <si>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</si>
  <si>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</si>
  <si>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</si>
  <si>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</si>
  <si>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</si>
  <si>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</si>
  <si>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</si>
  <si>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</si>
  <si>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</si>
  <si>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</si>
  <si>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</si>
  <si>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</si>
  <si>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</si>
  <si>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</si>
  <si>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</si>
  <si>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</si>
  <si>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</si>
  <si>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</si>
  <si>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</si>
  <si>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</si>
  <si>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</si>
  <si>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</si>
  <si>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</si>
  <si>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</si>
  <si>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</si>
  <si>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</si>
  <si>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</si>
  <si>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</si>
  <si>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</si>
  <si>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</si>
  <si>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</si>
  <si>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</si>
  <si>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</si>
  <si>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</si>
  <si>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</si>
  <si>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</si>
  <si>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</si>
  <si>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</si>
  <si>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</si>
  <si>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</si>
  <si>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</si>
  <si>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</si>
  <si>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</si>
  <si>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</si>
  <si>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</si>
  <si>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</si>
  <si>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</si>
  <si>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</si>
  <si>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</si>
  <si>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</si>
  <si>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</si>
  <si>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</si>
  <si>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</si>
  <si>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</si>
  <si>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</si>
  <si>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</si>
  <si>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</si>
  <si>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</si>
  <si>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</si>
  <si>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</si>
  <si>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</si>
  <si>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</si>
  <si>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</si>
  <si>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</si>
  <si>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</si>
  <si>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</si>
  <si>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</si>
  <si>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</si>
  <si>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</si>
  <si>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</si>
  <si>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</si>
  <si>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</si>
  <si>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</si>
  <si>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</si>
  <si>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</si>
  <si>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</si>
  <si>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</si>
  <si>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</si>
  <si>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</si>
  <si>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</si>
  <si>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</si>
  <si>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</si>
  <si>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</si>
  <si>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</si>
  <si>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</si>
  <si>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</si>
  <si>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</si>
  <si>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</si>
  <si>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</si>
  <si>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</si>
  <si>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</si>
  <si>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</si>
  <si>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</si>
  <si>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</si>
  <si>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</si>
  <si>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</si>
  <si>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</si>
  <si>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</si>
  <si>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</si>
  <si>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</si>
  <si>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</si>
  <si>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</si>
  <si>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</si>
  <si>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</si>
  <si>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</si>
  <si>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</si>
  <si>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</si>
  <si>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</si>
  <si>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</si>
  <si>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</si>
  <si>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</si>
  <si>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</si>
  <si>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</si>
  <si>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</si>
  <si>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</si>
  <si>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</si>
  <si>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</si>
  <si>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</si>
  <si>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</si>
  <si>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</si>
  <si>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</si>
  <si>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</si>
  <si>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</si>
  <si>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</si>
  <si>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</si>
  <si>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</si>
  <si>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</si>
  <si>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</si>
  <si>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</si>
  <si>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</si>
  <si>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</si>
  <si>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</si>
  <si>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</si>
  <si>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</si>
  <si>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</si>
  <si>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</si>
  <si>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</si>
  <si>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</si>
  <si>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</si>
  <si>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</si>
  <si>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</si>
  <si>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</si>
  <si>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</si>
  <si>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</si>
  <si>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</si>
  <si>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</si>
  <si>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</si>
  <si>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</si>
  <si>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</si>
  <si>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</si>
  <si>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</si>
  <si>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</si>
  <si>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</si>
  <si>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</si>
  <si>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</si>
  <si>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</si>
  <si>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</si>
  <si>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</si>
  <si>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</si>
  <si>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</si>
  <si>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</si>
  <si>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</si>
  <si>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</si>
  <si>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</si>
  <si>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</si>
  <si>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</si>
  <si>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</si>
  <si>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</si>
  <si>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</si>
  <si>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</si>
  <si>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</si>
  <si>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</si>
  <si>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</si>
  <si>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</si>
  <si>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</si>
  <si>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</si>
  <si>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</si>
  <si>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</si>
  <si>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</si>
  <si>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</si>
  <si>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</si>
  <si>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</si>
  <si>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</si>
  <si>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</si>
  <si>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</si>
  <si>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</si>
  <si>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</si>
  <si>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</si>
  <si>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</si>
  <si>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</si>
  <si>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</si>
  <si>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</si>
  <si>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</si>
  <si>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</si>
  <si>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</si>
  <si>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</si>
  <si>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</si>
  <si>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</si>
  <si>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</si>
  <si>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</si>
  <si>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</si>
  <si>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</si>
  <si>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</si>
  <si>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</si>
  <si>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</si>
  <si>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</si>
  <si>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</si>
  <si>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</si>
  <si>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</si>
  <si>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</si>
  <si>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</si>
  <si>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</si>
  <si>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</si>
  <si>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</si>
  <si>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</si>
  <si>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</si>
  <si>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</si>
  <si>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</si>
  <si>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</si>
  <si>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</si>
  <si>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</si>
  <si>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</si>
  <si>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</si>
  <si>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</si>
  <si>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</si>
  <si>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</si>
  <si>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</si>
  <si>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</si>
  <si>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</si>
  <si>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</si>
  <si>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</si>
  <si>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</si>
  <si>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</si>
  <si>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</si>
  <si>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</si>
  <si>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</si>
  <si>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</si>
  <si>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</si>
  <si>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</si>
  <si>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</si>
  <si>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</si>
  <si>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</si>
  <si>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</si>
  <si>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</si>
  <si>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</si>
  <si>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</si>
  <si>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</si>
  <si>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</si>
  <si>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</si>
  <si>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</si>
  <si>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</si>
  <si>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</si>
  <si>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</si>
  <si>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</si>
  <si>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</si>
  <si>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</si>
  <si>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</si>
  <si>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</si>
  <si>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</si>
  <si>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</si>
  <si>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</si>
  <si>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</si>
  <si>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</si>
  <si>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</si>
  <si>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</si>
  <si>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</si>
  <si>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</si>
  <si>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</si>
  <si>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</si>
  <si>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</si>
  <si>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</si>
  <si>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</si>
  <si>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</si>
  <si>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</si>
  <si>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</si>
  <si>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</si>
  <si>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</si>
  <si>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</si>
  <si>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</si>
  <si>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</si>
  <si>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</si>
  <si>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</si>
  <si>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</si>
  <si>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</si>
  <si>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</si>
  <si>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</si>
  <si>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</si>
  <si>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</si>
  <si>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</si>
  <si>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</si>
  <si>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</si>
  <si>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</si>
  <si>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</si>
  <si>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</si>
  <si>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</si>
  <si>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</si>
  <si>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</si>
  <si>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</si>
  <si>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</si>
  <si>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</si>
  <si>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</si>
  <si>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</si>
  <si>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</si>
  <si>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</si>
  <si>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</si>
  <si>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</si>
  <si>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</si>
  <si>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</si>
  <si>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</si>
  <si>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</si>
  <si>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</si>
  <si>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</si>
  <si>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</si>
  <si>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</si>
  <si>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</si>
  <si>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</si>
  <si>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</si>
  <si>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</si>
  <si>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</si>
  <si>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</si>
  <si>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</si>
  <si>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</si>
  <si>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</si>
  <si>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</si>
  <si>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</si>
  <si>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</si>
  <si>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</si>
  <si>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</si>
  <si>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</si>
  <si>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</si>
  <si>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</si>
  <si>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</si>
  <si>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</si>
  <si>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</si>
  <si>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</si>
  <si>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</si>
  <si>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</si>
  <si>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</si>
  <si>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</si>
  <si>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</si>
  <si>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</si>
  <si>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</si>
  <si>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</si>
  <si>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</si>
  <si>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</si>
  <si>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</si>
  <si>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</si>
  <si>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</si>
  <si>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</si>
  <si>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</si>
  <si>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</si>
  <si>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</si>
  <si>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</si>
  <si>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</si>
  <si>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</si>
  <si>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</si>
  <si>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</si>
  <si>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</si>
  <si>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</si>
  <si>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</si>
  <si>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</si>
  <si>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</si>
  <si>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</si>
  <si>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</si>
  <si>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</si>
  <si>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</si>
  <si>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</si>
  <si>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</si>
  <si>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</si>
  <si>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</si>
  <si>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</si>
  <si>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</si>
  <si>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</si>
  <si>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</si>
  <si>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</si>
  <si>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</si>
  <si>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</si>
  <si>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</si>
  <si>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</si>
  <si>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</si>
  <si>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</si>
  <si>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</si>
  <si>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</si>
  <si>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</si>
  <si>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</si>
  <si>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</si>
  <si>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</si>
  <si>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</si>
  <si>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</si>
  <si>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</si>
  <si>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</si>
  <si>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</si>
  <si>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</si>
  <si>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</si>
  <si>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</si>
  <si>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</si>
  <si>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</si>
  <si>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</si>
  <si>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</si>
  <si>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</si>
  <si>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</si>
  <si>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</si>
  <si>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</si>
  <si>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</si>
  <si>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</si>
  <si>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</si>
  <si>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</si>
  <si>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</si>
  <si>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</si>
  <si>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</si>
  <si>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</si>
  <si>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</si>
  <si>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</si>
  <si>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</si>
  <si>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</si>
  <si>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</si>
  <si>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</si>
  <si>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</si>
  <si>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</si>
  <si>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</si>
  <si>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</si>
  <si>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</si>
  <si>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</si>
  <si>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</si>
  <si>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</si>
  <si>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</si>
  <si>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</si>
  <si>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</si>
  <si>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</si>
  <si>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</si>
  <si>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</si>
  <si>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</si>
  <si>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</si>
  <si>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</si>
  <si>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</si>
  <si>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</si>
  <si>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</si>
  <si>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</si>
  <si>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</si>
  <si>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</si>
  <si>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</si>
  <si>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</si>
  <si>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</si>
  <si>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</si>
  <si>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</si>
  <si>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</si>
  <si>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</si>
  <si>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</si>
  <si>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</si>
  <si>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</si>
  <si>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</si>
  <si>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</si>
  <si>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</si>
  <si>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</si>
  <si>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</si>
  <si>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</si>
  <si>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</si>
  <si>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</si>
  <si>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</si>
  <si>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</si>
  <si>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</si>
  <si>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</si>
  <si>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</si>
  <si>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</si>
  <si>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</si>
  <si>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</si>
  <si>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</si>
  <si>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</si>
  <si>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</si>
  <si>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</si>
  <si>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</si>
  <si>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</si>
  <si>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</si>
  <si>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</si>
  <si>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</si>
  <si>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</si>
  <si>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</si>
  <si>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</si>
  <si>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</si>
  <si>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</si>
  <si>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</si>
  <si>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</si>
  <si>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</si>
  <si>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</si>
  <si>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</si>
  <si>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</si>
  <si>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</si>
  <si>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</si>
  <si>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</si>
  <si>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</si>
  <si>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</si>
  <si>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</si>
  <si>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</si>
  <si>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</si>
  <si>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</si>
  <si>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</si>
  <si>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</si>
  <si>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</si>
  <si>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</si>
  <si>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</si>
  <si>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</si>
  <si>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</si>
  <si>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</si>
  <si>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</si>
  <si>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</si>
  <si>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</si>
  <si>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</si>
  <si>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</si>
  <si>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</si>
  <si>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</si>
  <si>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</si>
  <si>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</si>
  <si>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</si>
  <si>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</si>
  <si>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</si>
  <si>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</si>
  <si>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</si>
  <si>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</si>
  <si>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</si>
  <si>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</si>
  <si>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</si>
  <si>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</si>
  <si>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</si>
  <si>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</si>
  <si>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</si>
  <si>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</si>
  <si>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</si>
  <si>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</si>
  <si>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</si>
  <si>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</si>
  <si>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</si>
  <si>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</si>
  <si>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</si>
  <si>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</si>
  <si>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</si>
  <si>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</si>
  <si>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</si>
  <si>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</si>
  <si>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</si>
  <si>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</si>
  <si>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</si>
  <si>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</si>
  <si>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</si>
  <si>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</si>
  <si>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</si>
  <si>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</si>
  <si>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</si>
  <si>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</si>
  <si>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</si>
  <si>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</si>
  <si>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</si>
  <si>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</si>
  <si>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</si>
  <si>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</si>
  <si>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</si>
  <si>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</si>
  <si>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</si>
  <si>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</si>
  <si>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</si>
  <si>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</si>
  <si>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</si>
  <si>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</si>
  <si>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</si>
  <si>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</si>
  <si>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</si>
  <si>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</si>
  <si>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</si>
  <si>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</si>
  <si>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</si>
  <si>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</si>
  <si>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</si>
  <si>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</si>
  <si>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</si>
  <si>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</si>
  <si>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</si>
  <si>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</si>
  <si>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</si>
  <si>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</si>
  <si>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</si>
  <si>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</si>
  <si>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</si>
  <si>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</si>
  <si>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</si>
  <si>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</si>
  <si>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</si>
  <si>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</si>
  <si>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</si>
  <si>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</si>
  <si>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</si>
  <si>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</si>
  <si>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</si>
  <si>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</si>
  <si>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</si>
  <si>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</si>
  <si>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</si>
  <si>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</si>
  <si>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</si>
  <si>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</si>
  <si>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</si>
  <si>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</si>
  <si>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</si>
  <si>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</si>
  <si>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</si>
  <si>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</si>
  <si>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</si>
  <si>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</si>
  <si>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</si>
  <si>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</si>
  <si>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</si>
  <si>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</si>
  <si>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</si>
  <si>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</si>
  <si>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</si>
  <si>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</si>
  <si>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</si>
  <si>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</si>
  <si>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</si>
  <si>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</si>
  <si>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</si>
  <si>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</si>
  <si>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</si>
  <si>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</si>
  <si>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</si>
  <si>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</si>
  <si>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</si>
  <si>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</si>
  <si>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</si>
  <si>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</si>
  <si>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</si>
  <si>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</si>
  <si>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</si>
  <si>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</si>
  <si>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</si>
  <si>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</si>
  <si>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</si>
  <si>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</si>
  <si>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</si>
  <si>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</si>
  <si>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</si>
  <si>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</si>
  <si>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</si>
  <si>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</si>
  <si>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</si>
  <si>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</si>
  <si>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</si>
  <si>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</si>
  <si>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</si>
  <si>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</si>
  <si>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</si>
  <si>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</si>
  <si>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</si>
  <si>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</si>
  <si>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</si>
  <si>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</si>
  <si>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</si>
  <si>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</si>
  <si>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</si>
  <si>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</si>
  <si>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</si>
  <si>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</si>
  <si>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</si>
  <si>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</si>
  <si>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</si>
  <si>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</si>
  <si>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</si>
  <si>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</si>
  <si>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</si>
  <si>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</si>
  <si>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</si>
  <si>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</si>
  <si>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</si>
  <si>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</si>
  <si>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</si>
  <si>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</si>
  <si>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</si>
  <si>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</si>
  <si>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</si>
  <si>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</si>
  <si>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</si>
  <si>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</si>
  <si>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</si>
  <si>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</si>
  <si>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</si>
  <si>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</si>
  <si>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</si>
  <si>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</si>
  <si>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</si>
  <si>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</si>
  <si>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</si>
  <si>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</si>
  <si>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</si>
  <si>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</si>
  <si>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</si>
  <si>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</si>
  <si>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</si>
  <si>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</si>
  <si>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</si>
  <si>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</si>
  <si>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</si>
  <si>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</si>
  <si>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</si>
  <si>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</si>
  <si>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</si>
  <si>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</si>
  <si>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</si>
  <si>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</si>
  <si>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</si>
  <si>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</si>
  <si>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</si>
  <si>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</si>
  <si>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</si>
  <si>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</si>
  <si>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</si>
  <si>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</si>
  <si>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</si>
  <si>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</si>
  <si>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</si>
  <si>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</si>
  <si>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</si>
  <si>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</si>
  <si>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</si>
  <si>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</si>
  <si>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</si>
  <si>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</si>
  <si>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</si>
  <si>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</si>
  <si>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</si>
  <si>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</si>
  <si>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</si>
  <si>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</si>
  <si>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</si>
  <si>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</si>
  <si>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</si>
  <si>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</si>
  <si>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</si>
  <si>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</si>
  <si>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</si>
  <si>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</si>
  <si>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</si>
  <si>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</si>
  <si>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</si>
  <si>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</si>
  <si>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</si>
  <si>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</si>
  <si>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</si>
  <si>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</si>
  <si>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</si>
  <si>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</si>
  <si>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</si>
  <si>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</si>
  <si>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</si>
  <si>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</si>
  <si>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</si>
  <si>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</si>
  <si>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</si>
  <si>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</si>
  <si>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</si>
  <si>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</si>
  <si>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</si>
  <si>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</si>
  <si>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</si>
  <si>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</si>
  <si>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</si>
  <si>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</si>
  <si>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</si>
  <si>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</si>
  <si>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</si>
  <si>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</si>
  <si>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</si>
  <si>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</si>
  <si>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</si>
  <si>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</si>
  <si>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</si>
  <si>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</si>
  <si>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</si>
  <si>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</si>
  <si>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</si>
  <si>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</si>
  <si>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</si>
  <si>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</si>
  <si>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</si>
  <si>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</si>
  <si>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</si>
  <si>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</si>
  <si>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</si>
  <si>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</si>
  <si>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</si>
  <si>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</si>
  <si>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</si>
  <si>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</si>
  <si>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</si>
  <si>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</si>
  <si>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</si>
  <si>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</si>
  <si>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</si>
  <si>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</si>
  <si>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</si>
  <si>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</si>
  <si>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</si>
  <si>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</si>
  <si>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</si>
  <si>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</si>
  <si>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</si>
  <si>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</si>
  <si>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</si>
  <si>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</si>
  <si>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</si>
  <si>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</si>
  <si>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</si>
  <si>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</si>
  <si>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</si>
  <si>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</si>
  <si>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</si>
  <si>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</si>
  <si>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</si>
  <si>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</si>
  <si>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</si>
  <si>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</si>
  <si>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</si>
  <si>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</si>
  <si>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</si>
  <si>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</si>
  <si>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</si>
  <si>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</si>
  <si>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</si>
  <si>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</si>
  <si>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</si>
  <si>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</si>
  <si>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</si>
  <si>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</si>
  <si>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</si>
  <si>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</si>
  <si>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</si>
  <si>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</si>
  <si>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</si>
  <si>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</si>
  <si>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</si>
  <si>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</si>
  <si>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</si>
  <si>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</si>
  <si>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</si>
  <si>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</si>
  <si>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</si>
  <si>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</si>
  <si>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</si>
  <si>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</si>
  <si>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</si>
  <si>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</si>
  <si>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</si>
  <si>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</si>
  <si>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</si>
  <si>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</si>
  <si>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</si>
  <si>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</si>
  <si>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</si>
  <si>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</si>
  <si>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</si>
  <si>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</si>
  <si>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</si>
  <si>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</si>
  <si>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</si>
  <si>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</si>
  <si>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</si>
  <si>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</si>
  <si>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</si>
  <si>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</si>
  <si>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</si>
  <si>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</si>
  <si>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</si>
  <si>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</si>
  <si>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</si>
  <si>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</si>
  <si>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</si>
  <si>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</si>
  <si>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</si>
  <si>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</si>
  <si>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</si>
  <si>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</si>
  <si>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</si>
  <si>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</si>
  <si>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</si>
  <si>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</si>
  <si>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</si>
  <si>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</si>
  <si>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</si>
  <si>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</si>
  <si>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</si>
  <si>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</si>
  <si>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</si>
  <si>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</si>
  <si>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</si>
  <si>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</si>
  <si>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</si>
  <si>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</si>
  <si>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</si>
  <si>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</si>
  <si>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</si>
  <si>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</si>
  <si>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</si>
  <si>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</si>
  <si>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</si>
  <si>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</si>
  <si>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</si>
  <si>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</si>
  <si>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</si>
  <si>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</si>
  <si>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</si>
  <si>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</si>
  <si>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</si>
  <si>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</si>
  <si>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</si>
  <si>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</si>
  <si>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</si>
  <si>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</si>
  <si>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</si>
  <si>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</si>
  <si>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</si>
  <si>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</si>
  <si>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</si>
  <si>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</si>
  <si>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</si>
  <si>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</si>
  <si>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</si>
  <si>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</si>
  <si>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</si>
  <si>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</si>
  <si>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</si>
  <si>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</si>
  <si>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</si>
  <si>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</si>
  <si>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</si>
  <si>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</si>
  <si>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</si>
  <si>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</si>
  <si>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</si>
  <si>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</si>
  <si>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</si>
  <si>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</si>
  <si>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</si>
  <si>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</si>
  <si>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</si>
  <si>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</si>
  <si>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</si>
  <si>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</si>
  <si>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</si>
  <si>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</si>
  <si>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</si>
  <si>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</si>
  <si>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</si>
  <si>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</si>
  <si>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</si>
  <si>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</si>
  <si>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</si>
  <si>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</si>
  <si>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</si>
  <si>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</si>
  <si>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</si>
  <si>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</si>
  <si>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</si>
  <si>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</si>
  <si>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</si>
  <si>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</si>
  <si>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</si>
  <si>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</si>
  <si>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</si>
  <si>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</si>
  <si>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</si>
  <si>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</si>
  <si>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</si>
  <si>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</si>
  <si>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</si>
  <si>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</si>
  <si>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</si>
  <si>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</si>
  <si>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</si>
  <si>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</si>
  <si>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</si>
  <si>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</si>
  <si>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</si>
  <si>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</si>
  <si>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</si>
  <si>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</si>
  <si>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</si>
  <si>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</si>
  <si>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</si>
  <si>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</si>
  <si>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</si>
  <si>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</si>
  <si>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</si>
  <si>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</si>
  <si>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</si>
  <si>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</si>
  <si>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</si>
  <si>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</si>
  <si>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</si>
  <si>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</si>
  <si>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</si>
  <si>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</si>
  <si>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</si>
  <si>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</si>
  <si>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</si>
  <si>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</si>
  <si>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</si>
  <si>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</si>
  <si>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</si>
  <si>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</si>
  <si>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</si>
  <si>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</si>
  <si>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</si>
  <si>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</si>
  <si>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</si>
  <si>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</si>
  <si>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</si>
  <si>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</si>
  <si>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</si>
  <si>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</si>
  <si>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</si>
  <si>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</si>
  <si>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</si>
  <si>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</si>
  <si>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</si>
  <si>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</si>
  <si>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</si>
  <si>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</si>
  <si>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</si>
  <si>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</si>
  <si>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</si>
  <si>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</si>
  <si>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</si>
  <si>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</si>
  <si>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</si>
  <si>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</si>
  <si>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</si>
  <si>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</si>
  <si>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</si>
  <si>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</si>
  <si>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</si>
  <si>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</si>
  <si>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</si>
  <si>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</si>
  <si>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</si>
  <si>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</si>
  <si>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</si>
  <si>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</si>
  <si>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</si>
  <si>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</si>
  <si>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</si>
  <si>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</si>
  <si>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</si>
  <si>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</si>
  <si>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</si>
  <si>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</si>
  <si>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</si>
  <si>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</si>
  <si>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</si>
  <si>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</si>
  <si>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</si>
  <si>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</si>
  <si>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</si>
  <si>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</si>
  <si>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</si>
  <si>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</si>
  <si>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</si>
  <si>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</si>
  <si>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</si>
  <si>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</si>
  <si>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</si>
  <si>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</si>
  <si>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</si>
  <si>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</si>
  <si>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</si>
  <si>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</si>
  <si>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</si>
  <si>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</si>
  <si>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</si>
  <si>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</si>
  <si>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</si>
  <si>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</si>
  <si>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</si>
  <si>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</si>
  <si>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</si>
  <si>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</si>
  <si>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</si>
  <si>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</si>
  <si>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</si>
  <si>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</si>
  <si>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</si>
  <si>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</si>
  <si>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</si>
  <si>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</si>
  <si>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</si>
  <si>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</si>
  <si>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</si>
  <si>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</si>
  <si>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</si>
  <si>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</si>
  <si>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</si>
  <si>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</si>
  <si>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</si>
  <si>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</si>
  <si>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</si>
  <si>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</si>
  <si>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</si>
  <si>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</si>
  <si>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</si>
  <si>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</si>
  <si>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</si>
  <si>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</si>
  <si>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</si>
  <si>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</si>
  <si>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</si>
  <si>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</si>
  <si>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</si>
  <si>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</si>
  <si>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</si>
  <si>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</si>
  <si>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</si>
  <si>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</si>
  <si>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</si>
  <si>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</si>
  <si>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</si>
  <si>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</si>
  <si>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</si>
  <si>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</si>
  <si>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</si>
  <si>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</si>
  <si>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</si>
  <si>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</si>
  <si>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</si>
  <si>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</si>
  <si>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</si>
  <si>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</si>
  <si>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</si>
  <si>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</si>
  <si>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</si>
  <si>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</si>
  <si>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</si>
  <si>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</si>
  <si>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</si>
  <si>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</si>
  <si>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</si>
  <si>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</si>
  <si>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</si>
  <si>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</si>
  <si>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</si>
  <si>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</si>
  <si>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</si>
  <si>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</si>
  <si>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</si>
  <si>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</si>
  <si>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</si>
  <si>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</si>
  <si>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</si>
  <si>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</si>
  <si>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</si>
  <si>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</si>
  <si>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</si>
  <si>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</si>
  <si>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</si>
  <si>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</si>
  <si>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</si>
  <si>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</si>
  <si>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</si>
  <si>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</si>
  <si>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</si>
  <si>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</si>
  <si>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</si>
  <si>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</si>
  <si>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</si>
  <si>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</si>
  <si>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</si>
  <si>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</si>
  <si>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</si>
  <si>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</si>
  <si>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</si>
  <si>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</si>
  <si>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</si>
  <si>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</si>
  <si>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</si>
  <si>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</si>
  <si>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</si>
  <si>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</si>
  <si>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</si>
  <si>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</si>
  <si>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</si>
  <si>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</si>
  <si>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</si>
  <si>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</si>
  <si>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</si>
  <si>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</si>
  <si>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</si>
  <si>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</si>
  <si>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</si>
  <si>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</si>
  <si>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</si>
  <si>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</si>
  <si>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</si>
  <si>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</si>
  <si>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</si>
  <si>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</si>
  <si>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</si>
  <si>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</si>
  <si>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</si>
  <si>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</si>
  <si>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</si>
  <si>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</si>
  <si>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</si>
  <si>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</si>
  <si>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</si>
  <si>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</si>
  <si>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</si>
  <si>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</si>
  <si>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</si>
  <si>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</si>
  <si>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</si>
  <si>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</si>
  <si>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</si>
  <si>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</si>
  <si>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</si>
  <si>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</si>
  <si>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</si>
  <si>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</si>
  <si>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</si>
  <si>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</si>
  <si>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</si>
  <si>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</si>
  <si>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</si>
  <si>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</si>
  <si>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</si>
  <si>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</si>
  <si>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</si>
  <si>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</si>
  <si>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</si>
  <si>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</si>
  <si>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</si>
  <si>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</si>
  <si>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</si>
  <si>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</si>
  <si>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</si>
  <si>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</si>
  <si>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</si>
  <si>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</si>
  <si>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</si>
  <si>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</si>
  <si>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</si>
  <si>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</si>
  <si>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</si>
  <si>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</si>
  <si>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</si>
  <si>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</si>
  <si>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</si>
  <si>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</si>
  <si>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</si>
  <si>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</si>
  <si>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</si>
  <si>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</si>
  <si>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</si>
  <si>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</si>
  <si>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</si>
  <si>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</si>
  <si>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</si>
  <si>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</si>
  <si>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</si>
  <si>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</si>
  <si>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</si>
  <si>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</si>
  <si>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</si>
  <si>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</si>
  <si>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</si>
  <si>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</si>
  <si>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</si>
  <si>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</si>
  <si>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</si>
  <si>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</si>
  <si>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</si>
  <si>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</si>
  <si>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</si>
  <si>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</si>
  <si>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</si>
  <si>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</si>
  <si>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</si>
  <si>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</si>
  <si>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</si>
  <si>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</si>
  <si>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</si>
  <si>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</si>
  <si>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</si>
  <si>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</si>
  <si>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</si>
  <si>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</si>
  <si>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</si>
  <si>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</si>
  <si>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</si>
  <si>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</si>
  <si>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</si>
  <si>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</si>
  <si>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</si>
  <si>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</si>
  <si>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</si>
  <si>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</si>
  <si>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</si>
  <si>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</si>
  <si>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</si>
  <si>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</si>
  <si>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</si>
  <si>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</si>
  <si>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</si>
  <si>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</si>
  <si>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</si>
  <si>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</si>
  <si>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</si>
  <si>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</si>
  <si>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</si>
  <si>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</si>
  <si>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</si>
  <si>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</si>
  <si>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</si>
  <si>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</si>
  <si>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</si>
  <si>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</si>
  <si>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</si>
  <si>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</si>
  <si>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</si>
  <si>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</si>
  <si>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</si>
  <si>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</si>
  <si>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</si>
  <si>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</si>
  <si>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</si>
  <si>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</si>
  <si>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</si>
  <si>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</si>
  <si>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</si>
  <si>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</si>
  <si>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</si>
  <si>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</si>
  <si>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</si>
  <si>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</si>
  <si>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</si>
  <si>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</si>
  <si>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</si>
  <si>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</si>
  <si>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</si>
  <si>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</si>
  <si>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</si>
  <si>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</si>
  <si>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</si>
  <si>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</si>
  <si>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</si>
  <si>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</si>
  <si>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</si>
  <si>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</si>
  <si>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</si>
  <si>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</si>
  <si>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</si>
  <si>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</si>
  <si>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</si>
  <si>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</si>
  <si>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</si>
  <si>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</si>
  <si>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</si>
  <si>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</si>
  <si>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</si>
  <si>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</si>
  <si>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</si>
  <si>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</si>
  <si>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</si>
  <si>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</si>
  <si>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</si>
  <si>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</si>
  <si>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</si>
  <si>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</si>
  <si>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</si>
  <si>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</si>
  <si>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</si>
  <si>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</si>
  <si>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</si>
  <si>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</si>
  <si>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</si>
  <si>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</si>
  <si>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</si>
  <si>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</si>
  <si>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</si>
  <si>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</si>
  <si>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</si>
  <si>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</si>
  <si>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</si>
  <si>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</si>
  <si>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</si>
  <si>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</si>
  <si>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</si>
  <si>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</si>
  <si>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</si>
  <si>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</si>
  <si>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</si>
  <si>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</si>
  <si>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</si>
  <si>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</si>
  <si>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</si>
  <si>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</si>
  <si>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</si>
  <si>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</si>
  <si>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</si>
  <si>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</si>
  <si>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</si>
  <si>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</si>
  <si>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</si>
  <si>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</si>
  <si>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</si>
  <si>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</si>
  <si>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</si>
  <si>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</si>
  <si>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</si>
  <si>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</si>
  <si>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</si>
  <si>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</si>
  <si>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</si>
  <si>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</si>
  <si>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</si>
  <si>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</si>
  <si>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</si>
  <si>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</si>
  <si>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</si>
  <si>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</si>
  <si>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</si>
  <si>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</si>
  <si>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</si>
  <si>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</si>
  <si>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</si>
  <si>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</si>
  <si>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</si>
  <si>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</si>
  <si>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</si>
  <si>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</si>
  <si>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</si>
  <si>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</si>
  <si>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</si>
  <si>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</si>
  <si>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</si>
  <si>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</si>
  <si>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</si>
  <si>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</si>
  <si>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</si>
  <si>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</si>
  <si>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</si>
  <si>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</si>
  <si>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</si>
  <si>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</si>
  <si>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</si>
  <si>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</si>
  <si>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</si>
  <si>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</si>
  <si>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</si>
  <si>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</si>
  <si>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</si>
  <si>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</si>
  <si>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</si>
  <si>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</si>
  <si>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</si>
  <si>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</si>
  <si>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</si>
  <si>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</si>
  <si>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</si>
  <si>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</si>
  <si>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</si>
  <si>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</si>
  <si>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</si>
  <si>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</si>
  <si>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</si>
  <si>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</si>
  <si>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</si>
  <si>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</si>
  <si>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</si>
  <si>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</si>
  <si>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</si>
  <si>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</si>
  <si>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</si>
  <si>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</si>
  <si>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</si>
  <si>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</si>
  <si>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</si>
  <si>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</si>
  <si>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</si>
  <si>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</si>
  <si>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</si>
  <si>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</si>
  <si>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</si>
  <si>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</si>
  <si>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</si>
  <si>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</si>
  <si>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</si>
  <si>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</si>
  <si>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</si>
  <si>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</si>
  <si>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</si>
  <si>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</si>
  <si>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</si>
  <si>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</si>
  <si>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</si>
  <si>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</si>
  <si>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</si>
  <si>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</si>
  <si>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</si>
  <si>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</si>
  <si>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</si>
  <si>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</si>
  <si>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</si>
  <si>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</si>
  <si>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</si>
  <si>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</si>
  <si>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</si>
  <si>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</si>
  <si>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</si>
  <si>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</si>
  <si>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</si>
  <si>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</si>
  <si>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</si>
  <si>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</si>
  <si>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</si>
  <si>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</si>
  <si>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</si>
  <si>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</si>
  <si>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</si>
  <si>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</si>
  <si>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</si>
  <si>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</si>
  <si>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</si>
  <si>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</si>
  <si>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</si>
  <si>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</si>
  <si>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</si>
  <si>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</si>
  <si>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</si>
  <si>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</si>
  <si>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</si>
  <si>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</si>
  <si>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</si>
  <si>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</si>
  <si>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</si>
  <si>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</si>
  <si>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</si>
  <si>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</si>
  <si>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</si>
  <si>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</si>
  <si>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</si>
  <si>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</si>
  <si>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</si>
  <si>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</si>
  <si>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</si>
  <si>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</si>
  <si>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</si>
  <si>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</si>
  <si>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</si>
  <si>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</si>
  <si>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</si>
  <si>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</si>
  <si>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</si>
  <si>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</si>
  <si>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</si>
  <si>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</si>
  <si>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</si>
  <si>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</si>
  <si>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</si>
  <si>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</si>
  <si>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</si>
  <si>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</si>
  <si>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</si>
  <si>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</si>
  <si>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</si>
  <si>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</si>
  <si>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</si>
  <si>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</si>
  <si>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</si>
  <si>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</si>
  <si>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</si>
  <si>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</si>
  <si>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</si>
  <si>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</si>
  <si>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</si>
  <si>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</si>
  <si>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</si>
  <si>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</si>
  <si>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</si>
  <si>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</si>
  <si>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</si>
  <si>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</si>
  <si>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</si>
  <si>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</si>
  <si>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</si>
  <si>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</si>
  <si>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</si>
  <si>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</si>
  <si>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</si>
  <si>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</si>
  <si>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</si>
  <si>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</si>
  <si>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</si>
  <si>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</si>
  <si>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</si>
  <si>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</si>
  <si>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</si>
  <si>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</si>
  <si>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</si>
  <si>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</si>
  <si>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</si>
  <si>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</si>
  <si>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</si>
  <si>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</si>
  <si>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</si>
  <si>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</si>
  <si>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</si>
  <si>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</si>
  <si>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</si>
  <si>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</si>
  <si>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</si>
  <si>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</si>
  <si>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</si>
  <si>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</si>
  <si>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</si>
  <si>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</si>
  <si>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</si>
  <si>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</si>
  <si>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</si>
  <si>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</si>
  <si>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</si>
  <si>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</si>
  <si>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</si>
  <si>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</si>
  <si>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</si>
  <si>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</si>
  <si>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</si>
  <si>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</si>
  <si>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</si>
  <si>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</si>
  <si>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</si>
  <si>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</si>
  <si>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</si>
  <si>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</si>
  <si>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</si>
  <si>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</si>
  <si>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</si>
  <si>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</si>
  <si>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</si>
  <si>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</si>
  <si>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</si>
  <si>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</si>
  <si>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</si>
  <si>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</si>
  <si>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</si>
  <si>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</si>
  <si>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</si>
  <si>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</si>
  <si>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</si>
  <si>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</si>
  <si>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</si>
  <si>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</si>
  <si>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</si>
  <si>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</si>
  <si>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</si>
  <si>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</si>
  <si>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</si>
  <si>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</si>
  <si>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</si>
  <si>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</si>
  <si>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</si>
  <si>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</si>
  <si>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</si>
  <si>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</si>
  <si>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</si>
  <si>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</si>
  <si>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</si>
  <si>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</si>
  <si>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</si>
  <si>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</si>
  <si>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</si>
  <si>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</si>
  <si>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</si>
  <si>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</si>
  <si>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</si>
  <si>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</si>
  <si>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</si>
  <si>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</si>
  <si>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</si>
  <si>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</si>
  <si>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</si>
  <si>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</si>
  <si>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</si>
  <si>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</si>
  <si>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</si>
  <si>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</si>
  <si>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</si>
  <si>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</si>
  <si>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</si>
  <si>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</si>
  <si>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</si>
  <si>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</si>
  <si>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</si>
  <si>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</si>
  <si>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</si>
  <si>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</si>
  <si>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</si>
  <si>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</si>
  <si>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</si>
  <si>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</si>
  <si>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</si>
  <si>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</si>
  <si>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</si>
  <si>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</si>
  <si>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</si>
  <si>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</si>
  <si>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</si>
  <si>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</si>
  <si>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</si>
  <si>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</si>
  <si>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</si>
  <si>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</si>
  <si>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</si>
  <si>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</si>
  <si>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</si>
  <si>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</si>
  <si>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</si>
  <si>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</si>
  <si>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</si>
  <si>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</si>
  <si>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</si>
  <si>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</si>
  <si>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</si>
  <si>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</si>
  <si>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</si>
  <si>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</si>
  <si>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</si>
  <si>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</si>
  <si>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</si>
  <si>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</si>
  <si>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</si>
  <si>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</si>
  <si>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</si>
  <si>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</si>
  <si>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</si>
  <si>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</si>
  <si>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</si>
  <si>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</si>
  <si>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</si>
  <si>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</si>
  <si>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</si>
  <si>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</si>
  <si>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</si>
  <si>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</si>
  <si>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</si>
  <si>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</si>
  <si>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</si>
  <si>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</si>
  <si>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</si>
  <si>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</si>
  <si>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</si>
  <si>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</si>
  <si>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</si>
  <si>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</si>
  <si>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</si>
  <si>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</si>
  <si>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</si>
  <si>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</si>
  <si>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</si>
  <si>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</si>
  <si>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</si>
  <si>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</si>
  <si>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</si>
  <si>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</si>
  <si>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</si>
  <si>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</si>
  <si>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</si>
  <si>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</si>
  <si>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</si>
  <si>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</si>
  <si>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</si>
  <si>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</si>
  <si>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</si>
  <si>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</si>
  <si>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</si>
  <si>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</si>
  <si>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</si>
  <si>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</si>
  <si>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</si>
  <si>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</si>
  <si>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</si>
  <si>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</si>
  <si>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</si>
  <si>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</si>
  <si>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</si>
  <si>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</si>
  <si>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</si>
  <si>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</si>
  <si>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</si>
  <si>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</si>
  <si>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</si>
  <si>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</si>
  <si>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</si>
  <si>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</si>
  <si>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</si>
  <si>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</si>
  <si>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</si>
  <si>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</si>
  <si>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</si>
  <si>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</si>
  <si>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</si>
  <si>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</si>
  <si>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</si>
  <si>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</si>
  <si>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</si>
  <si>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</si>
  <si>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</si>
  <si>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</si>
  <si>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</si>
  <si>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</si>
  <si>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</si>
  <si>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</si>
  <si>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</si>
  <si>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</si>
  <si>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</si>
  <si>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</si>
  <si>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</si>
  <si>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</si>
  <si>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</si>
  <si>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</si>
  <si>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</si>
  <si>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</si>
  <si>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</si>
  <si>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</si>
  <si>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</si>
  <si>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</si>
  <si>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</si>
  <si>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</si>
  <si>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</si>
  <si>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</si>
  <si>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</si>
  <si>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</si>
  <si>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</si>
  <si>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</si>
  <si>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</si>
  <si>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</si>
  <si>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</si>
  <si>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</si>
  <si>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</si>
  <si>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</si>
  <si>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</si>
  <si>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</si>
  <si>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</si>
  <si>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</si>
  <si>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</si>
  <si>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</si>
  <si>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</si>
  <si>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</si>
  <si>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</si>
  <si>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</si>
  <si>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</si>
  <si>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</si>
  <si>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</si>
  <si>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</si>
  <si>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</si>
  <si>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</si>
  <si>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</si>
  <si>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</si>
  <si>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</si>
  <si>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</si>
  <si>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</si>
  <si>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</si>
  <si>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</si>
  <si>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</si>
  <si>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</si>
  <si>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</si>
  <si>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</si>
  <si>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</si>
  <si>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</si>
  <si>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</si>
  <si>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</si>
  <si>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</si>
  <si>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</si>
  <si>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</si>
  <si>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</si>
  <si>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</si>
  <si>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</si>
  <si>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</si>
  <si>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</si>
  <si>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</si>
  <si>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</si>
  <si>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</si>
  <si>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</si>
  <si>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</si>
  <si>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</si>
  <si>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</si>
  <si>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</si>
  <si>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</si>
  <si>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</si>
  <si>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</si>
  <si>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</si>
  <si>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</si>
  <si>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</si>
  <si>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</si>
  <si>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</si>
  <si>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</si>
  <si>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</si>
  <si>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</si>
  <si>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</si>
  <si>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</si>
  <si>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</si>
  <si>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</si>
  <si>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</si>
  <si>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</si>
  <si>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</si>
  <si>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</si>
  <si>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</si>
  <si>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</si>
  <si>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</si>
  <si>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</si>
  <si>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</si>
  <si>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</si>
  <si>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</si>
  <si>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</si>
  <si>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</si>
  <si>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</si>
  <si>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</si>
  <si>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</si>
  <si>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</si>
  <si>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</si>
  <si>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</si>
  <si>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</si>
  <si>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</si>
  <si>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</si>
  <si>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</si>
  <si>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</si>
  <si>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</si>
  <si>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</si>
  <si>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</si>
  <si>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</si>
  <si>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</si>
  <si>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</si>
  <si>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</si>
  <si>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</si>
  <si>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</si>
  <si>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</si>
  <si>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</si>
  <si>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</si>
  <si>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</si>
  <si>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</si>
  <si>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</si>
  <si>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</si>
  <si>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</si>
  <si>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</si>
  <si>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</si>
  <si>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</si>
  <si>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</si>
  <si>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</si>
  <si>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</si>
  <si>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</si>
  <si>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</si>
  <si>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</si>
  <si>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</si>
  <si>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</si>
  <si>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</si>
  <si>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</si>
  <si>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</si>
  <si>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</si>
  <si>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</si>
  <si>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</si>
  <si>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</si>
  <si>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</si>
  <si>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</si>
  <si>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</si>
  <si>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</si>
  <si>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</si>
  <si>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</si>
  <si>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</si>
  <si>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</si>
  <si>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</si>
  <si>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</si>
  <si>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</si>
  <si>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</si>
  <si>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</si>
  <si>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</si>
  <si>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</si>
  <si>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</si>
  <si>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</si>
  <si>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</si>
  <si>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</si>
  <si>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</si>
  <si>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</si>
  <si>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</si>
  <si>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</si>
  <si>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</si>
  <si>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</si>
  <si>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</si>
  <si>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</si>
  <si>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</si>
  <si>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</si>
  <si>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</si>
  <si>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</si>
  <si>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</si>
  <si>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</si>
  <si>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</si>
  <si>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</si>
  <si>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</si>
  <si>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</si>
  <si>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</si>
  <si>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</si>
  <si>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</si>
  <si>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</si>
  <si>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</si>
  <si>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</si>
  <si>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</si>
  <si>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</si>
  <si>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</si>
  <si>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</si>
  <si>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</si>
  <si>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</si>
  <si>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</si>
  <si>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</si>
  <si>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</si>
  <si>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</si>
  <si>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</si>
  <si>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</si>
  <si>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</si>
  <si>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</si>
  <si>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</si>
  <si>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</si>
  <si>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</si>
  <si>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</si>
  <si>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</si>
  <si>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</si>
  <si>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</si>
  <si>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</si>
  <si>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</si>
  <si>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</si>
  <si>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</si>
  <si>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</si>
  <si>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</si>
  <si>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</si>
  <si>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</si>
  <si>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</si>
  <si>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</si>
  <si>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</si>
  <si>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</si>
  <si>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</si>
  <si>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</si>
  <si>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</si>
  <si>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</si>
  <si>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</si>
  <si>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</si>
  <si>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</si>
  <si>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</si>
  <si>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</si>
  <si>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</si>
  <si>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</si>
  <si>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</si>
  <si>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</si>
  <si>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</si>
  <si>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</si>
  <si>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</si>
  <si>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</si>
  <si>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</si>
  <si>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</si>
  <si>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</si>
  <si>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</si>
  <si>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</si>
  <si>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</si>
  <si>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</si>
  <si>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</si>
  <si>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</si>
  <si>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</si>
  <si>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</si>
  <si>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</si>
  <si>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</si>
  <si>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</si>
  <si>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</si>
  <si>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</si>
  <si>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</si>
  <si>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</si>
  <si>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</si>
  <si>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</si>
  <si>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</si>
  <si>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</si>
  <si>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</si>
  <si>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</si>
  <si>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</si>
  <si>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</si>
  <si>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</si>
  <si>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</si>
  <si>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</si>
  <si>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</si>
  <si>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</si>
  <si>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</si>
  <si>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</si>
  <si>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</si>
  <si>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</si>
  <si>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</si>
  <si>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</si>
  <si>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</si>
  <si>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</si>
  <si>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</si>
  <si>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</si>
  <si>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</si>
  <si>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</si>
  <si>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</si>
  <si>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</si>
  <si>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</si>
  <si>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</si>
  <si>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</si>
  <si>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</si>
  <si>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</si>
  <si>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</si>
  <si>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</si>
  <si>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</si>
  <si>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</si>
  <si>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</si>
  <si>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</si>
  <si>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</si>
  <si>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</si>
  <si>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</si>
  <si>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</si>
  <si>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</si>
  <si>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</si>
  <si>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</si>
  <si>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</si>
  <si>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</si>
  <si>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</si>
  <si>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</si>
  <si>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</si>
  <si>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</si>
  <si>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</si>
  <si>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</si>
  <si>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</si>
  <si>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</si>
  <si>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</si>
  <si>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</si>
  <si>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</si>
  <si>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</si>
  <si>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</si>
  <si>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</si>
  <si>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</si>
  <si>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</si>
  <si>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</si>
  <si>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</si>
  <si>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</si>
  <si>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</si>
  <si>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</si>
  <si>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</si>
  <si>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</si>
  <si>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</si>
  <si>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</si>
  <si>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</si>
  <si>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</si>
  <si>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</si>
  <si>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</si>
  <si>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</si>
  <si>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</si>
  <si>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</si>
  <si>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</si>
  <si>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</si>
  <si>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</si>
  <si>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</si>
  <si>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</si>
  <si>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</si>
  <si>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</si>
  <si>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</si>
  <si>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</si>
  <si>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</si>
  <si>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</si>
  <si>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</si>
  <si>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</si>
  <si>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</si>
  <si>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</si>
  <si>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</si>
  <si>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</si>
  <si>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</si>
  <si>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</si>
  <si>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</si>
  <si>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</si>
  <si>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</si>
  <si>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</si>
  <si>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</si>
  <si>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</si>
  <si>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</si>
  <si>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</si>
  <si>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</si>
  <si>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</si>
  <si>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</si>
  <si>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</si>
  <si>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</si>
  <si>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</si>
  <si>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</si>
  <si>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</si>
  <si>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</si>
  <si>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</si>
  <si>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</si>
  <si>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</si>
  <si>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</si>
  <si>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</si>
  <si>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</si>
  <si>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</si>
  <si>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</si>
  <si>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</si>
  <si>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</si>
  <si>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</si>
  <si>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</si>
  <si>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</si>
  <si>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</si>
  <si>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</si>
  <si>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</si>
  <si>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</si>
  <si>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</si>
  <si>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</si>
  <si>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</si>
  <si>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</si>
  <si>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</si>
  <si>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</si>
  <si>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</si>
  <si>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</si>
  <si>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</si>
  <si>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</si>
  <si>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</si>
  <si>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</si>
  <si>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</si>
  <si>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</si>
  <si>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</si>
  <si>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</si>
  <si>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</si>
  <si>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</si>
  <si>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</si>
  <si>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</si>
  <si>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</si>
  <si>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</si>
  <si>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</si>
  <si>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</si>
  <si>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</si>
  <si>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</si>
  <si>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</si>
  <si>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</si>
  <si>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</si>
  <si>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</si>
  <si>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</si>
  <si>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</si>
  <si>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</si>
  <si>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</si>
  <si>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</si>
  <si>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</si>
  <si>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</si>
  <si>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</si>
  <si>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</si>
  <si>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</si>
  <si>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</si>
  <si>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</si>
  <si>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</si>
  <si>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</si>
  <si>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</si>
  <si>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</si>
  <si>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</si>
  <si>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</si>
  <si>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</si>
  <si>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</si>
  <si>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</si>
  <si>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</si>
  <si>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</si>
  <si>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</si>
  <si>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</si>
  <si>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</si>
  <si>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</si>
  <si>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</si>
  <si>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</si>
  <si>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</si>
  <si>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</si>
  <si>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</si>
  <si>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</si>
  <si>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</si>
  <si>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</si>
  <si>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</si>
  <si>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</si>
  <si>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</si>
  <si>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</si>
  <si>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</si>
  <si>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</si>
  <si>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</si>
  <si>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</si>
  <si>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</si>
  <si>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</si>
  <si>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</si>
  <si>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</si>
  <si>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</si>
  <si>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</si>
  <si>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</si>
  <si>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</si>
  <si>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</si>
  <si>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</si>
  <si>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</si>
  <si>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</si>
  <si>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</si>
  <si>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</si>
  <si>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</si>
  <si>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</si>
  <si>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</si>
  <si>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</si>
  <si>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</si>
  <si>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</si>
  <si>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</si>
  <si>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</si>
  <si>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</si>
  <si>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</si>
  <si>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</si>
  <si>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</si>
  <si>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</si>
  <si>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</si>
  <si>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</si>
  <si>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</si>
  <si>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</si>
  <si>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</si>
  <si>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</si>
  <si>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</si>
  <si>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</si>
  <si>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</si>
  <si>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</si>
  <si>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</si>
  <si>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</si>
  <si>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</si>
  <si>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</si>
  <si>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</si>
  <si>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</si>
  <si>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</si>
  <si>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</si>
  <si>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</si>
  <si>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</si>
  <si>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</si>
  <si>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</si>
  <si>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</si>
  <si>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</si>
  <si>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</si>
  <si>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</si>
  <si>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</si>
  <si>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</si>
  <si>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</si>
  <si>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</si>
  <si>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</si>
  <si>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</si>
  <si>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</si>
  <si>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</si>
  <si>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</si>
  <si>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</si>
  <si>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</si>
  <si>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</si>
  <si>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</si>
  <si>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</si>
  <si>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</si>
  <si>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</si>
  <si>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</si>
  <si>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</si>
  <si>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</si>
  <si>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</si>
  <si>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</si>
  <si>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</si>
  <si>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</si>
  <si>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</si>
  <si>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</si>
  <si>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</si>
  <si>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</si>
  <si>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</si>
  <si>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</si>
  <si>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</si>
  <si>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</si>
  <si>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</si>
  <si>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</si>
  <si>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</si>
  <si>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</si>
  <si>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</si>
  <si>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</si>
  <si>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</si>
  <si>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</si>
  <si>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</si>
  <si>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</si>
  <si>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</si>
  <si>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</si>
  <si>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</si>
  <si>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</si>
  <si>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</si>
  <si>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</si>
  <si>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</si>
  <si>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</si>
  <si>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</si>
  <si>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</si>
  <si>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</si>
  <si>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</si>
  <si>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</si>
  <si>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</si>
  <si>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</si>
  <si>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</si>
  <si>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</si>
  <si>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</si>
  <si>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</si>
  <si>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</si>
  <si>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</si>
  <si>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</si>
  <si>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</si>
  <si>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</si>
  <si>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</si>
  <si>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</si>
  <si>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</si>
  <si>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</si>
  <si>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</si>
  <si>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</si>
  <si>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</si>
  <si>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</si>
  <si>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</si>
  <si>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</si>
  <si>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</si>
  <si>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</si>
  <si>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</si>
  <si>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</si>
  <si>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</si>
  <si>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</si>
  <si>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</si>
  <si>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</si>
  <si>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</si>
  <si>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</si>
  <si>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</si>
  <si>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</si>
  <si>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</si>
  <si>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</si>
  <si>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</si>
  <si>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</si>
  <si>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</si>
  <si>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</si>
  <si>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</si>
  <si>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</si>
  <si>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</si>
  <si>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</si>
  <si>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</si>
  <si>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</si>
  <si>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</si>
  <si>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</si>
  <si>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</si>
  <si>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</si>
  <si>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</si>
  <si>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</si>
  <si>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</si>
  <si>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</si>
  <si>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</si>
  <si>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</si>
  <si>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</si>
  <si>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</si>
  <si>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</si>
  <si>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</si>
  <si>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</si>
  <si>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</si>
  <si>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</si>
  <si>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</si>
  <si>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</si>
  <si>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</si>
  <si>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</si>
  <si>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</si>
  <si>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</si>
  <si>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</si>
  <si>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</si>
  <si>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</si>
  <si>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</si>
  <si>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</si>
  <si>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</si>
  <si>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</si>
  <si>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</si>
  <si>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</si>
  <si>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</si>
  <si>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</si>
  <si>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</si>
  <si>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</si>
  <si>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</si>
  <si>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</si>
  <si>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</si>
  <si>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</si>
  <si>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</si>
  <si>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</si>
  <si>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</si>
  <si>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</si>
  <si>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</si>
  <si>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</si>
  <si>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</si>
  <si>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</si>
  <si>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</si>
  <si>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</si>
  <si>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</si>
  <si>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</si>
  <si>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</si>
  <si>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</si>
  <si>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</si>
  <si>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</si>
  <si>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</si>
  <si>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</si>
  <si>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</si>
  <si>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</si>
  <si>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</si>
  <si>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</si>
  <si>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</si>
  <si>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</si>
  <si>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</si>
  <si>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</si>
  <si>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</si>
  <si>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</si>
  <si>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</si>
  <si>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</si>
  <si>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</si>
  <si>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</si>
  <si>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</si>
  <si>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</si>
  <si>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</si>
  <si>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</si>
  <si>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</si>
  <si>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</si>
  <si>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</si>
  <si>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</si>
  <si>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</si>
  <si>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</si>
  <si>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</si>
  <si>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</si>
  <si>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</si>
  <si>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</si>
  <si>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</si>
  <si>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</si>
  <si>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</si>
  <si>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</si>
  <si>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</si>
  <si>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</si>
  <si>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</si>
  <si>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</si>
  <si>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</si>
  <si>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</si>
  <si>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</si>
  <si>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</si>
  <si>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</si>
  <si>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</si>
  <si>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</si>
  <si>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</si>
  <si>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</si>
  <si>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</si>
  <si>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</si>
  <si>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</si>
  <si>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</si>
  <si>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</si>
  <si>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</si>
  <si>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</si>
  <si>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</si>
  <si>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</si>
  <si>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</si>
  <si>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</si>
  <si>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</si>
  <si>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</si>
  <si>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</si>
  <si>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</si>
  <si>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</si>
  <si>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</si>
  <si>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</si>
  <si>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</si>
  <si>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</si>
  <si>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</si>
  <si>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</si>
  <si>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</si>
  <si>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</si>
  <si>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</si>
  <si>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</si>
  <si>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</si>
  <si>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</si>
  <si>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</si>
  <si>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</si>
  <si>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</si>
  <si>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</si>
  <si>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</si>
  <si>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</si>
  <si>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</si>
  <si>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</si>
  <si>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</si>
  <si>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</si>
  <si>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</si>
  <si>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</si>
  <si>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</si>
  <si>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</si>
  <si>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</si>
  <si>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</si>
  <si>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</si>
  <si>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</si>
  <si>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</si>
  <si>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</si>
  <si>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</si>
  <si>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</si>
  <si>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</si>
  <si>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</si>
  <si>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</si>
  <si>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</si>
  <si>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</si>
  <si>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</si>
  <si>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</si>
  <si>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</si>
  <si>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</si>
  <si>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</si>
  <si>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</si>
  <si>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</si>
  <si>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</si>
  <si>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</si>
  <si>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</si>
  <si>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</si>
  <si>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</si>
  <si>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</si>
  <si>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</si>
  <si>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</si>
  <si>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</si>
  <si>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</si>
  <si>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</si>
  <si>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</si>
  <si>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</si>
  <si>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</si>
  <si>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</si>
  <si>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</si>
  <si>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</si>
  <si>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</si>
  <si>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</si>
  <si>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</si>
  <si>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</si>
  <si>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</si>
  <si>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</si>
  <si>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</si>
  <si>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</si>
  <si>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</si>
  <si>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</si>
  <si>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</si>
  <si>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</si>
  <si>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</si>
  <si>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</si>
  <si>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</si>
  <si>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</si>
  <si>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</si>
  <si>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</si>
  <si>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</si>
  <si>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</si>
  <si>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</si>
  <si>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</si>
  <si>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</si>
  <si>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</si>
  <si>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</si>
  <si>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</si>
  <si>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</si>
  <si>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</si>
  <si>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</si>
  <si>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</si>
  <si>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</si>
  <si>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</si>
  <si>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</si>
  <si>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</si>
  <si>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</si>
  <si>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</si>
  <si>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</si>
  <si>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</si>
  <si>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</si>
  <si>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</si>
  <si>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</si>
  <si>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</si>
  <si>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</si>
  <si>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</si>
  <si>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</si>
  <si>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</si>
  <si>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</si>
  <si>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</si>
  <si>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</si>
  <si>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</si>
  <si>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</si>
  <si>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</si>
  <si>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</si>
  <si>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</si>
  <si>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</si>
  <si>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</si>
  <si>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</si>
  <si>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</si>
  <si>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</si>
  <si>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</si>
  <si>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</si>
  <si>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</si>
  <si>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</si>
  <si>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</si>
  <si>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</si>
  <si>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</si>
  <si>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</si>
  <si>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</si>
  <si>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</si>
  <si>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</si>
  <si>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</si>
  <si>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</si>
  <si>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</si>
  <si>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</si>
  <si>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</si>
  <si>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</si>
  <si>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</si>
  <si>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</si>
  <si>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</si>
  <si>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</si>
  <si>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</si>
  <si>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</si>
  <si>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</si>
  <si>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</si>
  <si>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</si>
  <si>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</si>
  <si>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</si>
  <si>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</si>
  <si>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</si>
  <si>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</si>
  <si>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</si>
  <si>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</si>
  <si>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</si>
  <si>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</si>
  <si>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</si>
  <si>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</si>
  <si>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</si>
  <si>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</si>
  <si>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</si>
  <si>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</si>
  <si>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</si>
  <si>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</si>
  <si>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</si>
  <si>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</si>
  <si>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</si>
  <si>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</si>
  <si>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</si>
  <si>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</si>
  <si>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</si>
  <si>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</si>
  <si>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</si>
  <si>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</si>
  <si>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</si>
  <si>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</si>
  <si>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</si>
  <si>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</si>
  <si>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</si>
  <si>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</si>
  <si>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</si>
  <si>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</si>
  <si>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</si>
  <si>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</si>
  <si>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</si>
  <si>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</si>
  <si>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</si>
  <si>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</si>
  <si>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</si>
  <si>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</si>
  <si>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</si>
  <si>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</si>
  <si>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</si>
  <si>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</si>
  <si>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</si>
  <si>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</si>
  <si>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</si>
  <si>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</si>
  <si>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</si>
  <si>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</si>
  <si>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</si>
  <si>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</si>
  <si>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</si>
  <si>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</si>
  <si>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</si>
  <si>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</si>
  <si>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</si>
  <si>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</si>
  <si>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</si>
  <si>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</si>
  <si>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</si>
  <si>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</si>
  <si>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</si>
  <si>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</si>
  <si>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</si>
  <si>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</si>
  <si>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</si>
  <si>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</si>
  <si>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</si>
  <si>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</si>
  <si>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</si>
  <si>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</si>
  <si>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</si>
  <si>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</si>
  <si>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</si>
  <si>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</si>
  <si>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</si>
  <si>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</si>
  <si>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</si>
  <si>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</si>
  <si>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</si>
  <si>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</si>
  <si>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</si>
  <si>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</si>
  <si>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</si>
  <si>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</si>
  <si>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</si>
  <si>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</si>
  <si>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</si>
  <si>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</si>
  <si>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</si>
  <si>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</si>
  <si>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</si>
  <si>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</si>
  <si>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</si>
  <si>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</si>
  <si>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</si>
  <si>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</si>
  <si>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</si>
  <si>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</si>
  <si>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</si>
  <si>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</si>
  <si>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</si>
  <si>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</si>
  <si>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</si>
  <si>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</si>
  <si>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</si>
  <si>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</si>
  <si>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</si>
  <si>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</si>
  <si>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</si>
  <si>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</si>
  <si>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</si>
  <si>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</si>
  <si>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</si>
  <si>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</si>
  <si>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</si>
  <si>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</si>
  <si>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</si>
  <si>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</si>
  <si>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</si>
  <si>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</si>
  <si>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</si>
  <si>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</si>
  <si>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</si>
  <si>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</si>
  <si>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</si>
  <si>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</si>
  <si>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</si>
  <si>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</si>
  <si>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</si>
  <si>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</si>
  <si>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</si>
  <si>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</si>
  <si>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</si>
  <si>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</si>
  <si>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</si>
  <si>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</si>
  <si>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</si>
  <si>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</si>
  <si>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</si>
  <si>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</si>
  <si>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</si>
  <si>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</si>
  <si>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</si>
  <si>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</si>
  <si>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</si>
  <si>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</si>
  <si>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</si>
  <si>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</si>
  <si>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</si>
  <si>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</si>
  <si>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</si>
  <si>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</si>
  <si>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</si>
  <si>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</si>
  <si>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</si>
  <si>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</si>
  <si>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</si>
  <si>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</si>
  <si>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</si>
  <si>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</si>
  <si>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</si>
  <si>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</si>
  <si>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</si>
  <si>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</si>
  <si>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</si>
  <si>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</si>
  <si>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</si>
  <si>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</si>
  <si>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</si>
  <si>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</si>
  <si>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</si>
  <si>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</si>
  <si>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</si>
  <si>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</si>
  <si>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</si>
  <si>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</si>
  <si>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</si>
  <si>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</si>
  <si>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</si>
  <si>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</si>
  <si>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</si>
  <si>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</si>
  <si>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</si>
  <si>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</si>
  <si>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</si>
  <si>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</si>
  <si>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</si>
  <si>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</si>
  <si>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</si>
  <si>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</si>
  <si>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</si>
  <si>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</si>
  <si>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</si>
  <si>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</si>
  <si>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</si>
  <si>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</si>
  <si>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</si>
  <si>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</si>
  <si>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</si>
  <si>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</si>
  <si>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</si>
  <si>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</si>
  <si>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</si>
  <si>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</si>
  <si>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</si>
  <si>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</si>
  <si>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</si>
  <si>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</si>
  <si>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</si>
  <si>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</si>
  <si>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</si>
  <si>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</si>
  <si>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</si>
  <si>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</si>
  <si>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</si>
  <si>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</si>
  <si>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</si>
  <si>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</si>
  <si>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</si>
  <si>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</si>
  <si>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</si>
  <si>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</si>
  <si>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</si>
  <si>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</si>
  <si>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</si>
  <si>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</si>
  <si>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</si>
  <si>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</si>
  <si>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</si>
  <si>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</si>
  <si>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</si>
  <si>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</si>
  <si>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</si>
  <si>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</si>
  <si>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</si>
  <si>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</si>
  <si>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</si>
  <si>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</si>
  <si>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</si>
  <si>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</si>
  <si>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</si>
  <si>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</si>
  <si>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</si>
  <si>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</si>
  <si>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</si>
  <si>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</si>
  <si>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</si>
  <si>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</si>
  <si>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</si>
  <si>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</si>
  <si>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</si>
  <si>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</si>
  <si>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</si>
  <si>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</si>
  <si>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</si>
  <si>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</si>
  <si>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</si>
  <si>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</si>
  <si>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</si>
  <si>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</si>
  <si>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</si>
  <si>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</si>
  <si>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</si>
  <si>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</si>
  <si>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</si>
  <si>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</si>
  <si>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</si>
  <si>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</si>
  <si>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</si>
  <si>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</si>
  <si>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</si>
  <si>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</si>
  <si>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</si>
  <si>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</si>
  <si>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</si>
  <si>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</si>
  <si>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</si>
  <si>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</si>
  <si>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</si>
  <si>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</si>
  <si>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</si>
  <si>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</si>
  <si>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</si>
  <si>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</si>
  <si>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</si>
  <si>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</si>
  <si>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</si>
  <si>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</si>
  <si>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</si>
  <si>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</si>
  <si>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</si>
  <si>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</si>
  <si>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</si>
  <si>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</si>
  <si>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</si>
  <si>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</si>
  <si>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</si>
  <si>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</si>
  <si>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</si>
  <si>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</si>
  <si>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</si>
  <si>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</si>
  <si>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</si>
  <si>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</si>
  <si>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</si>
  <si>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</si>
  <si>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</si>
  <si>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</si>
  <si>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</si>
  <si>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</si>
  <si>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</si>
  <si>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</si>
  <si>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</si>
  <si>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</si>
  <si>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</si>
  <si>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</si>
  <si>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</si>
  <si>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</si>
  <si>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</si>
  <si>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</si>
  <si>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</si>
  <si>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</si>
  <si>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</si>
  <si>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</si>
  <si>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</si>
  <si>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</si>
  <si>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</si>
  <si>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</si>
  <si>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</si>
  <si>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</si>
  <si>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</si>
  <si>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</si>
  <si>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</si>
  <si>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</si>
  <si>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</si>
  <si>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</si>
  <si>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</si>
  <si>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</si>
  <si>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</si>
  <si>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</si>
  <si>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</si>
  <si>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</si>
  <si>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</si>
  <si>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</si>
  <si>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</si>
  <si>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</si>
  <si>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</si>
  <si>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</si>
  <si>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</si>
  <si>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</si>
  <si>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</si>
  <si>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</si>
  <si>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</si>
  <si>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</si>
  <si>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</si>
  <si>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</si>
  <si>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</si>
  <si>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</si>
  <si>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</si>
  <si>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</si>
  <si>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</si>
  <si>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</si>
  <si>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</si>
  <si>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</si>
  <si>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</si>
  <si>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</si>
  <si>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</si>
  <si>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</si>
  <si>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</si>
  <si>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</si>
  <si>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</si>
  <si>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</si>
  <si>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</si>
  <si>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</si>
  <si>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</si>
  <si>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</si>
  <si>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</si>
  <si>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</si>
  <si>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</si>
  <si>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</si>
  <si>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</si>
  <si>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</si>
  <si>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</si>
  <si>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</si>
  <si>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</si>
  <si>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</si>
  <si>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</si>
  <si>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</si>
  <si>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</si>
  <si>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</si>
  <si>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</si>
  <si>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</si>
  <si>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</si>
  <si>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</si>
  <si>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</si>
  <si>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</si>
  <si>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</si>
  <si>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</si>
  <si>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</si>
  <si>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</si>
  <si>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</si>
  <si>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</si>
  <si>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</si>
  <si>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</si>
  <si>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</si>
  <si>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</si>
  <si>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</si>
  <si>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</si>
  <si>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</si>
  <si>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</si>
  <si>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</si>
  <si>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</si>
  <si>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</si>
  <si>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</si>
  <si>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</si>
  <si>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</si>
  <si>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</si>
  <si>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</si>
  <si>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</si>
  <si>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</si>
  <si>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</si>
  <si>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</si>
  <si>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</si>
  <si>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</si>
  <si>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</si>
  <si>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</si>
  <si>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</si>
  <si>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</si>
  <si>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</si>
  <si>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</si>
  <si>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</si>
  <si>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</si>
  <si>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</si>
  <si>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</si>
  <si>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</si>
  <si>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</si>
  <si>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</si>
  <si>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</si>
  <si>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</si>
  <si>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</si>
  <si>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</si>
  <si>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</si>
  <si>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</si>
  <si>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</si>
  <si>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</si>
  <si>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</si>
  <si>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</si>
  <si>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</si>
  <si>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</si>
  <si>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</si>
  <si>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</si>
  <si>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</si>
  <si>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</si>
  <si>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</si>
  <si>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</si>
  <si>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</si>
  <si>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</si>
  <si>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</si>
  <si>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</si>
  <si>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</si>
  <si>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</si>
  <si>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</si>
  <si>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</si>
  <si>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</si>
  <si>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</si>
  <si>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</si>
  <si>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</si>
  <si>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</si>
  <si>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</si>
  <si>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</si>
  <si>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</si>
  <si>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</si>
  <si>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</si>
  <si>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</si>
  <si>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</si>
  <si>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</si>
  <si>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</si>
  <si>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</si>
  <si>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</si>
  <si>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</si>
  <si>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</si>
  <si>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</si>
  <si>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</si>
  <si>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</si>
  <si>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</si>
  <si>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</si>
  <si>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</si>
  <si>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</si>
  <si>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</si>
  <si>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</si>
  <si>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</si>
  <si>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</si>
  <si>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</si>
  <si>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</si>
  <si>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</si>
  <si>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</si>
  <si>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</si>
  <si>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</si>
  <si>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</si>
  <si>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</si>
  <si>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</si>
  <si>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</si>
  <si>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</si>
  <si>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</si>
  <si>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</si>
  <si>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</si>
  <si>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</si>
  <si>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</si>
  <si>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</si>
  <si>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</si>
  <si>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</si>
  <si>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</si>
  <si>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</si>
  <si>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</si>
  <si>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</si>
  <si>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</si>
  <si>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</si>
  <si>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</si>
  <si>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</si>
  <si>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</si>
  <si>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</si>
  <si>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</si>
  <si>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</si>
  <si>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</si>
  <si>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</si>
  <si>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</si>
  <si>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</si>
  <si>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</si>
  <si>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</si>
  <si>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</si>
  <si>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</si>
  <si>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</si>
  <si>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</si>
  <si>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</si>
  <si>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</si>
  <si>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</si>
  <si>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</si>
  <si>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</si>
  <si>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</si>
  <si>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</si>
  <si>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</si>
  <si>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</si>
  <si>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</si>
  <si>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</si>
  <si>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</si>
  <si>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</si>
  <si>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</si>
  <si>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</si>
  <si>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</si>
  <si>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</si>
  <si>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</si>
  <si>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</si>
  <si>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</si>
  <si>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</si>
  <si>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</si>
  <si>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</si>
  <si>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</si>
  <si>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</si>
  <si>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</si>
  <si>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</si>
  <si>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</si>
  <si>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</si>
  <si>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</si>
  <si>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</si>
  <si>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</si>
  <si>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</si>
  <si>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</si>
  <si>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</si>
  <si>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</si>
  <si>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</si>
  <si>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</si>
  <si>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</si>
  <si>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</si>
  <si>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</si>
  <si>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</si>
  <si>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</si>
  <si>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</si>
  <si>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</si>
  <si>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</si>
  <si>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</si>
  <si>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</si>
  <si>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</si>
  <si>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</si>
  <si>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</si>
  <si>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</si>
  <si>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</si>
  <si>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</si>
  <si>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</si>
  <si>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</si>
  <si>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</si>
  <si>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</si>
  <si>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</si>
  <si>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</si>
  <si>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</si>
  <si>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</si>
  <si>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</si>
  <si>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</si>
  <si>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</si>
  <si>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</si>
  <si>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</si>
  <si>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</si>
  <si>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</si>
  <si>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</si>
  <si>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</si>
  <si>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</si>
  <si>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</si>
  <si>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</si>
  <si>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</si>
  <si>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</si>
  <si>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</si>
  <si>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</si>
  <si>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</si>
  <si>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</si>
  <si>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</si>
  <si>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</si>
  <si>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</si>
  <si>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</si>
  <si>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</si>
  <si>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</si>
  <si>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</si>
  <si>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</si>
  <si>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</si>
  <si>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</si>
  <si>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</si>
  <si>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</si>
  <si>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</si>
  <si>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</si>
  <si>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</si>
  <si>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</si>
  <si>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</si>
  <si>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</si>
  <si>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</si>
  <si>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</si>
  <si>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</si>
  <si>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</si>
  <si>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</si>
  <si>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</si>
  <si>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</si>
  <si>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</si>
  <si>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</si>
  <si>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</si>
  <si>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</si>
  <si>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</si>
  <si>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</si>
  <si>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</si>
  <si>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</si>
  <si>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</si>
  <si>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</si>
  <si>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</si>
  <si>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</si>
  <si>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</si>
  <si>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</si>
  <si>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</si>
  <si>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</si>
  <si>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</si>
  <si>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</si>
  <si>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</si>
  <si>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</si>
  <si>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</si>
  <si>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</si>
  <si>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</si>
  <si>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</si>
  <si>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</si>
  <si>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</si>
  <si>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</si>
  <si>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</si>
  <si>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</si>
  <si>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</si>
  <si>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</si>
  <si>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</si>
  <si>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</si>
  <si>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</si>
  <si>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</si>
  <si>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</si>
  <si>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</si>
  <si>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</si>
  <si>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</si>
  <si>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</si>
  <si>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</si>
  <si>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</si>
  <si>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</si>
  <si>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</si>
  <si>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</si>
  <si>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</si>
  <si>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</si>
  <si>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</si>
  <si>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</si>
  <si>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</si>
  <si>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</si>
  <si>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</si>
  <si>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</si>
  <si>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</si>
  <si>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</si>
  <si>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</si>
  <si>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</si>
  <si>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</si>
  <si>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</si>
  <si>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</si>
  <si>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</si>
  <si>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</si>
  <si>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</si>
  <si>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</si>
  <si>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</si>
  <si>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</si>
  <si>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</si>
  <si>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</si>
  <si>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</si>
  <si>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</si>
  <si>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</si>
  <si>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</si>
  <si>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</si>
  <si>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</si>
  <si>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</si>
  <si>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</si>
  <si>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</si>
  <si>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</si>
  <si>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</si>
  <si>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</si>
  <si>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</si>
  <si>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</si>
  <si>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</si>
  <si>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</si>
  <si>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</si>
  <si>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</si>
  <si>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</si>
  <si>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</si>
  <si>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</si>
  <si>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</si>
  <si>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</si>
  <si>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</si>
  <si>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</si>
  <si>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</si>
  <si>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</si>
  <si>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</si>
  <si>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</si>
  <si>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</si>
  <si>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</si>
  <si>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</si>
  <si>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</si>
  <si>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</si>
  <si>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</si>
  <si>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</si>
  <si>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</si>
  <si>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</si>
  <si>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</si>
  <si>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</si>
  <si>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</si>
  <si>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</si>
  <si>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</si>
  <si>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</si>
  <si>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</si>
  <si>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</si>
  <si>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</si>
  <si>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</si>
  <si>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</si>
  <si>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</si>
  <si>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</si>
  <si>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</si>
  <si>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</si>
  <si>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</si>
  <si>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</si>
  <si>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</si>
  <si>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</si>
  <si>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</si>
  <si>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</si>
  <si>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</si>
  <si>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</si>
  <si>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</si>
  <si>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</si>
  <si>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</si>
  <si>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</si>
  <si>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</si>
  <si>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</si>
  <si>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</si>
  <si>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</si>
  <si>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</si>
  <si>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</si>
  <si>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</si>
  <si>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</si>
  <si>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</si>
  <si>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</si>
  <si>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</si>
  <si>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</si>
  <si>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</si>
  <si>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</si>
  <si>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</si>
  <si>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</si>
  <si>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</si>
  <si>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</si>
  <si>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</si>
  <si>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</si>
  <si>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</si>
  <si>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</si>
  <si>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</si>
  <si>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</si>
  <si>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</si>
  <si>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</si>
  <si>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</si>
  <si>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</si>
  <si>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</si>
  <si>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</si>
  <si>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</si>
  <si>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</si>
  <si>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</si>
  <si>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</si>
  <si>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</si>
  <si>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</si>
  <si>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</si>
  <si>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</si>
  <si>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</si>
  <si>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</si>
  <si>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</si>
  <si>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</si>
  <si>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</si>
  <si>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</si>
  <si>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</si>
  <si>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</si>
  <si>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</si>
  <si>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</si>
  <si>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</si>
  <si>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</si>
  <si>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</si>
  <si>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</si>
  <si>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</si>
  <si>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</si>
  <si>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</si>
  <si>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</si>
  <si>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</si>
  <si>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</si>
  <si>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</si>
  <si>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</si>
  <si>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</si>
  <si>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</si>
  <si>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</si>
  <si>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</si>
  <si>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</si>
  <si>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</si>
  <si>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</si>
  <si>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</si>
  <si>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</si>
  <si>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</si>
  <si>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</si>
  <si>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</si>
  <si>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</si>
  <si>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</si>
  <si>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</si>
  <si>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</si>
  <si>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</si>
  <si>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</si>
  <si>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</si>
  <si>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</si>
  <si>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</si>
  <si>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</si>
  <si>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</si>
  <si>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</si>
  <si>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</si>
  <si>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</si>
  <si>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</si>
  <si>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</si>
  <si>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</si>
  <si>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</si>
  <si>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</si>
  <si>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</si>
  <si>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</si>
  <si>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</si>
  <si>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</si>
  <si>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</si>
  <si>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</si>
  <si>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</si>
  <si>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</si>
  <si>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</si>
  <si>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</si>
  <si>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</si>
  <si>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</si>
  <si>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</si>
  <si>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</si>
  <si>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</si>
  <si>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</si>
  <si>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</si>
  <si>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</si>
  <si>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</si>
  <si>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</si>
  <si>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</si>
  <si>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</si>
  <si>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</si>
  <si>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</si>
  <si>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</si>
  <si>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</si>
  <si>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</si>
  <si>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</si>
  <si>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</si>
  <si>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</si>
  <si>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</si>
  <si>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</si>
  <si>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</si>
  <si>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</si>
  <si>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</si>
  <si>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</si>
  <si>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</si>
  <si>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</si>
  <si>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</si>
  <si>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</si>
  <si>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</si>
  <si>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</si>
  <si>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</si>
  <si>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</si>
  <si>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</si>
  <si>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</si>
  <si>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</si>
  <si>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</si>
  <si>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</si>
  <si>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</si>
  <si>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</si>
  <si>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</si>
  <si>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</si>
  <si>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</si>
  <si>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</si>
  <si>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</si>
  <si>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</si>
  <si>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</si>
  <si>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</si>
  <si>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</si>
  <si>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</si>
  <si>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</si>
  <si>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</si>
  <si>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</si>
  <si>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</si>
  <si>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</si>
  <si>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</si>
  <si>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</si>
  <si>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</si>
  <si>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</si>
  <si>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</si>
  <si>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</si>
  <si>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</si>
  <si>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</si>
  <si>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</si>
  <si>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</si>
  <si>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</si>
  <si>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</si>
  <si>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</si>
  <si>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</si>
  <si>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</si>
  <si>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</si>
  <si>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</si>
  <si>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</si>
  <si>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</si>
  <si>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</si>
  <si>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</si>
  <si>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</si>
  <si>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</si>
  <si>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</si>
  <si>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</si>
  <si>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</si>
  <si>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</si>
  <si>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</si>
  <si>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</si>
  <si>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</si>
  <si>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</si>
  <si>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</si>
  <si>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</si>
  <si>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</si>
  <si>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</si>
  <si>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</si>
  <si>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</si>
  <si>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</si>
  <si>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</si>
  <si>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</si>
  <si>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</si>
  <si>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</si>
  <si>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</si>
  <si>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</si>
  <si>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</si>
  <si>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</si>
  <si>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</si>
  <si>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</si>
  <si>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</si>
  <si>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</si>
  <si>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</si>
  <si>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</si>
  <si>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</si>
  <si>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</si>
  <si>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</si>
  <si>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</si>
  <si>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</si>
  <si>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</si>
  <si>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</si>
  <si>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</si>
  <si>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</si>
  <si>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</si>
  <si>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</si>
  <si>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</si>
  <si>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</si>
  <si>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</si>
  <si>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</si>
  <si>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</si>
  <si>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</si>
  <si>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</si>
  <si>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</si>
  <si>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</si>
  <si>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</si>
  <si>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</si>
  <si>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</si>
  <si>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</si>
  <si>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</si>
  <si>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</si>
  <si>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</si>
  <si>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</si>
  <si>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</si>
  <si>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</si>
  <si>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</si>
  <si>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</si>
  <si>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</si>
  <si>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</si>
  <si>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</si>
  <si>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</si>
  <si>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</si>
  <si>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</si>
  <si>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</si>
  <si>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</si>
  <si>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</si>
  <si>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</si>
  <si>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</si>
  <si>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</si>
  <si>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</si>
  <si>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</si>
  <si>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</si>
  <si>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</si>
  <si>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</si>
  <si>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</si>
  <si>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</si>
  <si>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</si>
  <si>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</si>
  <si>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</si>
  <si>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</si>
  <si>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</si>
  <si>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</si>
  <si>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</si>
  <si>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</si>
  <si>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</si>
  <si>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</si>
  <si>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</si>
  <si>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</si>
  <si>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</si>
  <si>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</si>
  <si>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</si>
  <si>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</si>
  <si>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</si>
  <si>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</si>
  <si>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</si>
  <si>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</si>
  <si>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</si>
  <si>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</si>
  <si>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</si>
  <si>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</si>
  <si>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</si>
  <si>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</si>
  <si>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</si>
  <si>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</si>
  <si>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</si>
  <si>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</si>
  <si>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</si>
  <si>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</si>
  <si>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</si>
  <si>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</si>
  <si>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</si>
  <si>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</si>
  <si>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</si>
  <si>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</si>
  <si>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</si>
  <si>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</si>
  <si>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</si>
  <si>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</si>
  <si>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</si>
  <si>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</si>
  <si>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</si>
  <si>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</si>
  <si>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</si>
  <si>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</si>
  <si>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</si>
  <si>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</si>
  <si>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</si>
  <si>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</si>
  <si>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</si>
  <si>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</si>
  <si>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</si>
  <si>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</si>
  <si>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</si>
  <si>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</si>
  <si>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</si>
  <si>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</si>
  <si>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</si>
  <si>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</si>
  <si>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</si>
  <si>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</si>
  <si>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</si>
  <si>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</si>
  <si>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</si>
  <si>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</si>
  <si>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</si>
  <si>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</si>
  <si>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</si>
  <si>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</si>
  <si>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</si>
  <si>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</si>
  <si>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</si>
  <si>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</si>
  <si>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</si>
  <si>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</si>
  <si>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</si>
  <si>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</si>
  <si>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</si>
  <si>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</si>
  <si>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</si>
  <si>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</si>
  <si>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</si>
  <si>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</si>
  <si>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</si>
  <si>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</si>
  <si>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</si>
  <si>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</si>
  <si>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</si>
  <si>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</si>
  <si>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</si>
  <si>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</si>
  <si>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</si>
  <si>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</si>
  <si>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</si>
  <si>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</si>
  <si>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</si>
  <si>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</si>
  <si>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</si>
  <si>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</si>
  <si>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</si>
  <si>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</si>
  <si>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</si>
  <si>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</si>
  <si>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</si>
  <si>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</si>
  <si>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</si>
  <si>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</si>
  <si>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</si>
  <si>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</si>
  <si>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</si>
  <si>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</si>
  <si>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</si>
  <si>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</si>
  <si>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</si>
  <si>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</si>
  <si>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</si>
  <si>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</si>
  <si>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</si>
  <si>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</si>
  <si>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</si>
  <si>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</si>
  <si>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</si>
  <si>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</si>
  <si>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</si>
  <si>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</si>
  <si>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</si>
  <si>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</si>
  <si>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</si>
  <si>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</si>
  <si>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</si>
  <si>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</si>
  <si>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</si>
  <si>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</si>
  <si>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</si>
  <si>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</si>
  <si>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</si>
  <si>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</si>
  <si>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</si>
  <si>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</si>
  <si>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</si>
  <si>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</si>
  <si>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</si>
  <si>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</si>
  <si>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</si>
  <si>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</si>
  <si>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</si>
  <si>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</si>
  <si>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</si>
  <si>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</si>
  <si>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</si>
  <si>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</si>
  <si>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</si>
  <si>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</si>
  <si>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</si>
  <si>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</si>
  <si>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</si>
  <si>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</si>
  <si>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</si>
  <si>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</si>
  <si>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</si>
  <si>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</si>
  <si>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</si>
  <si>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</si>
  <si>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</si>
  <si>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</si>
  <si>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</si>
  <si>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</si>
  <si>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</si>
  <si>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</si>
  <si>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</si>
  <si>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</si>
  <si>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</si>
  <si>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</si>
  <si>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</si>
  <si>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</si>
  <si>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</si>
  <si>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</si>
  <si>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</si>
  <si>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</si>
  <si>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</si>
  <si>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</si>
  <si>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</si>
  <si>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</si>
  <si>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</si>
  <si>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</si>
  <si>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</si>
  <si>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</si>
  <si>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</si>
  <si>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</si>
  <si>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</si>
  <si>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</si>
  <si>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</si>
  <si>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</si>
  <si>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</si>
  <si>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</si>
  <si>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</si>
  <si>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</si>
  <si>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</si>
  <si>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</si>
  <si>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</si>
  <si>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</si>
  <si>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</si>
  <si>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</si>
  <si>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</si>
  <si>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</si>
  <si>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</si>
  <si>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</si>
  <si>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</si>
  <si>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</si>
  <si>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</si>
  <si>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</si>
  <si>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</si>
  <si>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</si>
  <si>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</si>
  <si>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</si>
  <si>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</si>
  <si>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</si>
  <si>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</si>
  <si>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</si>
  <si>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</si>
  <si>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</si>
  <si>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</si>
  <si>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</si>
  <si>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</si>
  <si>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</si>
  <si>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</si>
  <si>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</si>
  <si>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</si>
  <si>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</si>
  <si>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</si>
  <si>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</si>
  <si>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</si>
  <si>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</si>
  <si>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</si>
  <si>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</si>
  <si>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</si>
  <si>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</si>
  <si>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</si>
  <si>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</si>
  <si>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</si>
  <si>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</si>
  <si>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</si>
  <si>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</si>
  <si>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</si>
  <si>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</si>
  <si>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</si>
  <si>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</si>
  <si>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</si>
  <si>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</si>
  <si>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</si>
  <si>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</si>
  <si>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</si>
  <si>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</si>
  <si>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</si>
  <si>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</si>
  <si>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</si>
  <si>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</si>
  <si>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</si>
  <si>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</si>
  <si>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</si>
  <si>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</si>
  <si>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</si>
  <si>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</si>
  <si>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</si>
  <si>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</si>
  <si>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</si>
  <si>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</si>
  <si>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</si>
  <si>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</si>
  <si>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</si>
  <si>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</si>
  <si>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</si>
  <si>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</si>
  <si>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</si>
  <si>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</si>
  <si>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</si>
  <si>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</si>
  <si>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</si>
  <si>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</si>
  <si>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</si>
  <si>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</si>
  <si>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</si>
  <si>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</si>
  <si>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</si>
  <si>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</si>
  <si>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</si>
  <si>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</si>
  <si>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</si>
  <si>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</si>
  <si>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</si>
  <si>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</si>
  <si>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</si>
  <si>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</si>
  <si>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</si>
  <si>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</si>
  <si>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</si>
  <si>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</si>
  <si>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</si>
  <si>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</si>
  <si>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</si>
  <si>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</si>
  <si>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</si>
  <si>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</si>
  <si>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</si>
  <si>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</si>
  <si>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</si>
  <si>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</si>
  <si>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</si>
  <si>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</si>
  <si>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</si>
  <si>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</si>
  <si>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</si>
  <si>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</si>
  <si>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</si>
  <si>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</si>
  <si>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</si>
  <si>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</si>
  <si>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</si>
  <si>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</si>
  <si>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</si>
  <si>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</si>
  <si>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</si>
  <si>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</si>
  <si>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</si>
  <si>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</si>
  <si>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</si>
  <si>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</si>
  <si>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</si>
  <si>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</si>
  <si>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</si>
  <si>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</si>
  <si>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</si>
  <si>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</si>
  <si>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</si>
  <si>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</si>
  <si>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</si>
  <si>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</si>
  <si>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</si>
  <si>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</si>
  <si>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</si>
  <si>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</si>
  <si>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</si>
  <si>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</si>
  <si>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</si>
  <si>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</si>
  <si>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</si>
  <si>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</si>
  <si>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</si>
  <si>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</si>
  <si>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</si>
  <si>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</si>
  <si>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</si>
  <si>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</si>
  <si>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</si>
  <si>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</si>
  <si>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</si>
  <si>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</si>
  <si>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</si>
  <si>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</si>
  <si>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</si>
  <si>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</si>
  <si>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</si>
  <si>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</si>
  <si>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</si>
  <si>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</si>
  <si>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</si>
  <si>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</si>
  <si>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</si>
  <si>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</si>
  <si>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</si>
  <si>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</si>
  <si>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</si>
  <si>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</si>
  <si>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</si>
  <si>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</si>
  <si>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</si>
  <si>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</si>
  <si>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</si>
  <si>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</si>
  <si>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</si>
  <si>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</si>
  <si>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</si>
  <si>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</si>
  <si>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</si>
  <si>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</si>
  <si>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</si>
  <si>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</si>
  <si>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</si>
  <si>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</si>
  <si>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</si>
  <si>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</si>
  <si>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</si>
  <si>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</si>
  <si>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</si>
  <si>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</si>
  <si>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</si>
  <si>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</si>
  <si>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</si>
  <si>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</si>
  <si>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</si>
  <si>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</si>
  <si>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</si>
  <si>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</si>
  <si>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</si>
  <si>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</si>
  <si>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</si>
  <si>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</si>
  <si>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</si>
  <si>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</si>
  <si>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</si>
  <si>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</si>
  <si>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</si>
  <si>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</si>
  <si>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</si>
  <si>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</si>
  <si>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</si>
  <si>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</si>
  <si>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</si>
  <si>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</si>
  <si>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</si>
  <si>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</si>
  <si>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</si>
  <si>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</si>
  <si>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</si>
  <si>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</si>
  <si>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</si>
  <si>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</si>
  <si>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</si>
  <si>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</si>
  <si>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</si>
  <si>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</si>
  <si>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</si>
  <si>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</si>
  <si>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</si>
  <si>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</si>
  <si>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</si>
  <si>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</si>
  <si>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</si>
  <si>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</si>
  <si>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</si>
  <si>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</si>
  <si>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</si>
  <si>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</si>
  <si>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</si>
  <si>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</si>
  <si>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</si>
  <si>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</si>
  <si>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</si>
  <si>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</si>
  <si>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</si>
  <si>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</si>
  <si>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</si>
  <si>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</si>
  <si>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</si>
  <si>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</si>
  <si>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</si>
  <si>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</si>
  <si>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</si>
  <si>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</si>
  <si>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</si>
  <si>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</si>
  <si>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</si>
  <si>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</si>
  <si>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</si>
  <si>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</si>
  <si>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</si>
  <si>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</si>
  <si>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</si>
  <si>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</si>
  <si>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</si>
  <si>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</si>
  <si>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</si>
  <si>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</si>
  <si>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</si>
  <si>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</si>
  <si>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</si>
  <si>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</si>
  <si>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</si>
  <si>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</si>
  <si>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</si>
  <si>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</si>
  <si>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</si>
  <si>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</si>
  <si>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</si>
  <si>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</si>
  <si>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</si>
  <si>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</si>
  <si>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</si>
  <si>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</si>
  <si>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</si>
  <si>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</si>
  <si>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</si>
  <si>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</si>
  <si>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</si>
  <si>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</si>
  <si>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</si>
  <si>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</si>
  <si>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</si>
  <si>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</si>
  <si>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</si>
  <si>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</si>
  <si>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</si>
  <si>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</si>
  <si>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</si>
  <si>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</si>
  <si>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</si>
  <si>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</si>
  <si>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</si>
  <si>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</si>
  <si>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</si>
  <si>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</si>
  <si>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</si>
  <si>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</si>
  <si>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</si>
  <si>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</si>
  <si>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</si>
  <si>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</si>
  <si>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</si>
  <si>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</si>
  <si>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</si>
  <si>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</si>
  <si>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</si>
  <si>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</si>
  <si>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</si>
  <si>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</si>
  <si>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</si>
  <si>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</si>
  <si>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</si>
  <si>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</si>
  <si>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</si>
  <si>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</si>
  <si>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</si>
  <si>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</si>
  <si>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</si>
  <si>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</si>
  <si>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</si>
  <si>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</si>
  <si>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</si>
  <si>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</si>
  <si>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</si>
  <si>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</si>
  <si>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</si>
  <si>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</si>
  <si>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</si>
  <si>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</si>
  <si>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</si>
  <si>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</si>
  <si>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</si>
  <si>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</si>
  <si>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</si>
  <si>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</si>
  <si>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</si>
  <si>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</si>
  <si>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</si>
  <si>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</si>
  <si>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</si>
  <si>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</si>
  <si>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</si>
  <si>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</si>
  <si>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</si>
  <si>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</si>
  <si>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</si>
  <si>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</si>
  <si>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</si>
  <si>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</si>
  <si>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</si>
  <si>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</si>
  <si>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</si>
  <si>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</si>
  <si>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</si>
  <si>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</si>
  <si>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</si>
  <si>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</si>
  <si>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</si>
  <si>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</si>
  <si>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</si>
  <si>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</si>
  <si>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</si>
  <si>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</si>
  <si>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</si>
  <si>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</si>
  <si>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</si>
  <si>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</si>
  <si>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</si>
  <si>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</si>
  <si>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</si>
  <si>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</si>
  <si>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</si>
  <si>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</si>
  <si>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</si>
  <si>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</si>
  <si>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</si>
  <si>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</si>
  <si>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</si>
  <si>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</si>
  <si>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</si>
  <si>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</si>
  <si>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</si>
  <si>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</si>
  <si>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</si>
  <si>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</si>
  <si>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</si>
  <si>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</si>
  <si>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</si>
  <si>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</si>
  <si>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</si>
  <si>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</si>
  <si>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</si>
  <si>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</si>
  <si>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</si>
  <si>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</si>
  <si>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</si>
  <si>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</si>
  <si>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</si>
  <si>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</si>
  <si>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</si>
  <si>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</si>
  <si>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</si>
  <si>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</si>
  <si>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</si>
  <si>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</si>
  <si>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</si>
  <si>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</si>
  <si>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</si>
  <si>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</si>
  <si>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</si>
  <si>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</si>
  <si>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</si>
  <si>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</si>
  <si>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</si>
  <si>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</si>
  <si>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</si>
  <si>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</si>
  <si>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</si>
  <si>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</si>
  <si>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</si>
  <si>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</si>
  <si>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</si>
  <si>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</si>
  <si>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</si>
  <si>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</si>
  <si>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</si>
  <si>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</si>
  <si>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</si>
  <si>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</si>
  <si>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</si>
  <si>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</si>
  <si>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</si>
  <si>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</si>
  <si>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</si>
  <si>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</si>
  <si>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</si>
  <si>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</si>
  <si>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</si>
  <si>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</si>
  <si>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</si>
  <si>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</si>
  <si>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</si>
  <si>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</si>
  <si>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</si>
  <si>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</si>
  <si>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</si>
  <si>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</si>
  <si>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</si>
  <si>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</si>
  <si>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</si>
  <si>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</si>
  <si>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</si>
  <si>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</si>
  <si>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</si>
  <si>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</si>
  <si>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</si>
  <si>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</si>
  <si>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</si>
  <si>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</si>
  <si>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</si>
  <si>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</si>
  <si>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</si>
  <si>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</si>
  <si>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</si>
  <si>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</si>
  <si>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</si>
  <si>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</si>
  <si>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</si>
  <si>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</si>
  <si>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</si>
  <si>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</si>
  <si>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</si>
  <si>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</si>
  <si>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</si>
  <si>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</si>
  <si>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</si>
  <si>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</si>
  <si>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</si>
  <si>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</si>
  <si>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</si>
  <si>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</si>
  <si>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</si>
  <si>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</si>
  <si>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</si>
  <si>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</si>
  <si>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</si>
  <si>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</si>
  <si>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</si>
  <si>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</si>
  <si>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</si>
  <si>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</si>
  <si>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</si>
  <si>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</si>
  <si>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</si>
  <si>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</si>
  <si>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</si>
  <si>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</si>
  <si>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</si>
  <si>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</si>
  <si>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</si>
  <si>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</si>
  <si>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</si>
  <si>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</si>
  <si>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</si>
  <si>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</si>
  <si>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</si>
  <si>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</si>
  <si>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</si>
  <si>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</si>
  <si>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</si>
  <si>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</si>
  <si>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</si>
  <si>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</si>
  <si>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</si>
  <si>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</si>
  <si>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</si>
  <si>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</si>
  <si>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</si>
  <si>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</si>
  <si>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</si>
  <si>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</si>
  <si>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</si>
  <si>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</si>
  <si>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</si>
  <si>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</si>
  <si>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</si>
  <si>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</si>
  <si>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</si>
  <si>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</si>
  <si>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</si>
  <si>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</si>
  <si>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</si>
  <si>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</si>
  <si>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</si>
  <si>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</si>
  <si>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</si>
  <si>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</si>
  <si>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</si>
  <si>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</si>
  <si>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</si>
  <si>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</si>
  <si>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</si>
  <si>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</si>
  <si>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</si>
  <si>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</si>
  <si>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</si>
  <si>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</si>
  <si>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</si>
  <si>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</si>
  <si>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</si>
  <si>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</si>
  <si>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</si>
  <si>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</si>
  <si>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</si>
  <si>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</si>
  <si>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</si>
  <si>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</si>
  <si>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</si>
  <si>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</si>
  <si>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</si>
  <si>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</si>
  <si>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</si>
  <si>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</si>
  <si>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</si>
  <si>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</si>
  <si>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</si>
  <si>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</si>
  <si>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</si>
  <si>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</si>
  <si>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</si>
  <si>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</si>
  <si>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</si>
  <si>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</si>
  <si>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</si>
  <si>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</si>
  <si>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</si>
  <si>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</si>
  <si>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</si>
  <si>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</si>
  <si>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</si>
  <si>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</si>
  <si>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</si>
  <si>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</si>
  <si>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</si>
  <si>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</si>
  <si>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</si>
  <si>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</si>
  <si>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</si>
  <si>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</si>
  <si>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</si>
  <si>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</si>
  <si>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</si>
  <si>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</si>
  <si>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</si>
  <si>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</si>
  <si>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</si>
  <si>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</si>
  <si>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</si>
  <si>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</si>
  <si>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</si>
  <si>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</si>
  <si>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</si>
  <si>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</si>
  <si>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</si>
  <si>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</si>
  <si>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</si>
  <si>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</si>
  <si>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</si>
  <si>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</si>
  <si>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</si>
  <si>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</si>
  <si>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</si>
  <si>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</si>
  <si>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</si>
  <si>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</si>
  <si>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</si>
  <si>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</si>
  <si>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</si>
  <si>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</si>
  <si>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</si>
  <si>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</si>
  <si>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</si>
  <si>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</si>
  <si>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</si>
  <si>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</si>
  <si>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</si>
  <si>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</si>
  <si>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</si>
  <si>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</si>
  <si>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</si>
  <si>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</si>
  <si>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</si>
  <si>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</si>
  <si>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</si>
  <si>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</si>
  <si>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</si>
  <si>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</si>
  <si>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</si>
  <si>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</si>
  <si>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</si>
  <si>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</si>
  <si>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</si>
  <si>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</si>
  <si>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</si>
  <si>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</si>
  <si>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</si>
  <si>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</si>
  <si>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</si>
  <si>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</si>
  <si>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</si>
  <si>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</si>
  <si>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</si>
  <si>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</si>
  <si>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</si>
  <si>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</si>
  <si>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</si>
  <si>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</si>
  <si>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</si>
  <si>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</si>
  <si>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</si>
  <si>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</si>
  <si>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</si>
  <si>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</si>
  <si>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</si>
  <si>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</si>
  <si>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</si>
  <si>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</si>
  <si>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</si>
  <si>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</si>
  <si>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</si>
  <si>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</si>
  <si>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</si>
  <si>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</si>
  <si>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</si>
  <si>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</si>
  <si>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</si>
  <si>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</si>
  <si>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</si>
  <si>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</si>
  <si>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</si>
  <si>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</si>
  <si>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</si>
  <si>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</si>
  <si>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</si>
  <si>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</si>
  <si>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</si>
  <si>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</si>
  <si>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</si>
  <si>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</si>
  <si>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</si>
  <si>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</si>
  <si>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</si>
  <si>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</si>
  <si>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</si>
  <si>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</si>
  <si>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</si>
  <si>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</si>
  <si>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</si>
  <si>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</si>
  <si>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</si>
  <si>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</si>
  <si>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</si>
  <si>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</si>
  <si>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</si>
  <si>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</si>
  <si>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</si>
  <si>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</si>
  <si>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</si>
  <si>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</si>
  <si>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</si>
  <si>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</si>
  <si>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</si>
  <si>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</si>
  <si>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</si>
  <si>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</si>
  <si>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</si>
  <si>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</si>
  <si>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</si>
  <si>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</si>
  <si>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</si>
  <si>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</si>
  <si>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</si>
  <si>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</si>
  <si>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</si>
  <si>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</si>
  <si>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</si>
  <si>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</si>
  <si>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</si>
  <si>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</si>
  <si>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</si>
  <si>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</si>
  <si>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</si>
  <si>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</si>
  <si>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</si>
  <si>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</si>
  <si>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</si>
  <si>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</si>
  <si>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</si>
  <si>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</si>
  <si>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</si>
  <si>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</si>
  <si>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</si>
  <si>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</si>
  <si>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</si>
  <si>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</si>
  <si>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</si>
  <si>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</si>
  <si>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</si>
  <si>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</si>
  <si>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</si>
  <si>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</si>
  <si>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</si>
  <si>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</si>
  <si>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</si>
  <si>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</si>
  <si>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</si>
  <si>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</si>
  <si>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</si>
  <si>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</si>
  <si>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</si>
  <si>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</si>
  <si>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</si>
  <si>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</si>
  <si>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</si>
  <si>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</si>
  <si>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</si>
  <si>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</si>
  <si>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</si>
  <si>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</si>
  <si>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</si>
  <si>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</si>
  <si>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</si>
  <si>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</si>
  <si>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</si>
  <si>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</si>
  <si>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</si>
  <si>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</si>
  <si>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</si>
  <si>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</si>
  <si>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</si>
  <si>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</si>
  <si>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</si>
  <si>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</si>
  <si>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</si>
  <si>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</si>
  <si>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</si>
  <si>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</si>
  <si>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</si>
  <si>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</si>
  <si>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</si>
  <si>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</si>
  <si>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</si>
  <si>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</si>
  <si>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</si>
  <si>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</si>
  <si>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</si>
  <si>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</si>
  <si>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</si>
  <si>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</si>
  <si>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</si>
  <si>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</si>
  <si>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</si>
  <si>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</si>
  <si>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</si>
  <si>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</si>
  <si>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</si>
  <si>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</si>
  <si>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</si>
  <si>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</si>
  <si>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</si>
  <si>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</si>
  <si>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</si>
  <si>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</si>
  <si>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</si>
  <si>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</si>
  <si>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</si>
  <si>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</si>
  <si>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</si>
  <si>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</si>
  <si>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</si>
  <si>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</si>
  <si>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</si>
  <si>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</si>
  <si>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</si>
  <si>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</si>
  <si>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</si>
  <si>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</si>
  <si>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</si>
  <si>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</si>
  <si>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</si>
  <si>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</si>
  <si>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</si>
  <si>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</si>
  <si>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</si>
  <si>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</si>
  <si>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</si>
  <si>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</si>
  <si>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</si>
  <si>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</si>
  <si>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</si>
  <si>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</si>
  <si>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</si>
  <si>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</si>
  <si>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</si>
  <si>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</si>
  <si>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</si>
  <si>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</si>
  <si>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</si>
  <si>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</si>
  <si>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</si>
  <si>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</si>
  <si>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</si>
  <si>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</si>
  <si>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</si>
  <si>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</si>
  <si>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</si>
  <si>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</si>
  <si>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</si>
  <si>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</si>
  <si>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</si>
  <si>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</si>
  <si>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</si>
  <si>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</si>
  <si>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</si>
  <si>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</si>
  <si>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</si>
  <si>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</si>
  <si>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</si>
  <si>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</si>
  <si>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</si>
  <si>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</si>
  <si>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</si>
  <si>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</si>
  <si>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</si>
  <si>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</si>
  <si>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</si>
  <si>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</si>
  <si>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</si>
  <si>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</si>
  <si>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</si>
  <si>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</si>
  <si>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</si>
  <si>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</si>
  <si>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</si>
  <si>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</si>
  <si>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</si>
  <si>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</si>
  <si>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</si>
  <si>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</si>
  <si>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</si>
  <si>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</si>
  <si>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</si>
  <si>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</si>
  <si>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</si>
  <si>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</si>
  <si>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</si>
  <si>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</si>
  <si>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</si>
  <si>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</si>
  <si>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</si>
  <si>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</si>
  <si>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</si>
  <si>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</si>
  <si>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</si>
  <si>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</si>
  <si>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</si>
  <si>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</si>
  <si>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</si>
  <si>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</si>
  <si>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</si>
  <si>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</si>
  <si>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</si>
  <si>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</si>
  <si>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</si>
  <si>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</si>
  <si>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</si>
  <si>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</si>
  <si>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</si>
  <si>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</si>
  <si>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</si>
  <si>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</si>
  <si>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</si>
  <si>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</si>
  <si>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</si>
  <si>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</si>
  <si>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</si>
  <si>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</si>
  <si>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</si>
  <si>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</si>
  <si>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</si>
  <si>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</si>
  <si>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</si>
  <si>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</si>
  <si>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</si>
  <si>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</si>
  <si>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</si>
  <si>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</si>
  <si>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</si>
  <si>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</si>
  <si>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</si>
  <si>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</si>
  <si>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</si>
  <si>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</si>
  <si>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</si>
  <si>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</si>
  <si>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</si>
  <si>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</si>
  <si>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</si>
  <si>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</si>
  <si>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</si>
  <si>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</si>
  <si>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</si>
  <si>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</si>
  <si>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</si>
  <si>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</si>
  <si>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</si>
  <si>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</si>
  <si>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</si>
  <si>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</si>
  <si>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</si>
  <si>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</si>
  <si>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</si>
  <si>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</si>
  <si>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</si>
  <si>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</si>
  <si>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</si>
  <si>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</si>
  <si>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</si>
  <si>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</si>
  <si>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</si>
  <si>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</si>
  <si>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</si>
  <si>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</si>
  <si>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</si>
  <si>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</si>
  <si>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</si>
  <si>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</si>
  <si>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</si>
  <si>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</si>
  <si>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</si>
  <si>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</si>
  <si>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</si>
  <si>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</si>
  <si>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</si>
  <si>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</si>
  <si>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</si>
  <si>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</si>
  <si>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</si>
  <si>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</si>
  <si>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</si>
  <si>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</si>
  <si>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</si>
  <si>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</si>
  <si>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</si>
  <si>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</si>
  <si>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</si>
  <si>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</si>
  <si>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</si>
  <si>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</si>
  <si>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</si>
  <si>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</si>
  <si>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</si>
  <si>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</si>
  <si>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</si>
  <si>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</si>
  <si>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</si>
  <si>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</si>
  <si>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</si>
  <si>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</si>
  <si>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</si>
  <si>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</si>
  <si>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</si>
  <si>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</si>
  <si>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</si>
  <si>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</si>
  <si>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</si>
  <si>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</si>
  <si>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</si>
  <si>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</si>
  <si>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</si>
  <si>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</si>
  <si>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</si>
  <si>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</si>
  <si>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</si>
  <si>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</si>
  <si>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</si>
  <si>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</si>
  <si>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</si>
  <si>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</si>
  <si>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</si>
  <si>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</si>
  <si>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</si>
  <si>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</si>
  <si>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</si>
  <si>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</si>
  <si>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</si>
  <si>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</si>
  <si>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</si>
  <si>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</si>
  <si>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</si>
  <si>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</si>
  <si>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</si>
  <si>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</si>
  <si>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</si>
  <si>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</si>
  <si>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</si>
  <si>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</si>
  <si>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</si>
  <si>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</si>
  <si>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</si>
  <si>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</si>
  <si>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</si>
  <si>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</si>
  <si>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</si>
  <si>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</si>
  <si>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</si>
  <si>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</si>
  <si>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</si>
  <si>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</si>
  <si>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</si>
  <si>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</si>
  <si>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</si>
  <si>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</si>
  <si>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</si>
  <si>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</si>
  <si>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</si>
  <si>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</si>
  <si>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</si>
  <si>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</si>
  <si>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</si>
  <si>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</si>
  <si>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</si>
  <si>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</si>
  <si>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</si>
  <si>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</si>
  <si>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</si>
  <si>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</si>
  <si>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</si>
  <si>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</si>
  <si>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</si>
  <si>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</si>
  <si>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</si>
  <si>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</si>
  <si>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</si>
  <si>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</si>
  <si>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</si>
  <si>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</si>
  <si>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</si>
  <si>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</si>
  <si>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</si>
  <si>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</si>
  <si>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</si>
  <si>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</si>
  <si>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</si>
  <si>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</si>
  <si>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</si>
  <si>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</si>
  <si>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</si>
  <si>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</si>
  <si>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</si>
  <si>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</si>
  <si>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</si>
  <si>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</si>
  <si>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</si>
  <si>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</si>
  <si>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</si>
  <si>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</si>
  <si>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</si>
  <si>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</si>
  <si>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</si>
  <si>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</si>
  <si>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</si>
  <si>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</si>
  <si>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</si>
  <si>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</si>
  <si>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</si>
  <si>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</si>
  <si>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</si>
  <si>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</si>
  <si>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</si>
  <si>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</si>
  <si>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</si>
  <si>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</si>
  <si>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</si>
  <si>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</si>
  <si>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</si>
  <si>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</si>
  <si>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</si>
  <si>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</si>
  <si>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</si>
  <si>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</si>
  <si>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</si>
  <si>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</si>
  <si>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</si>
  <si>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</si>
  <si>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</si>
  <si>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</si>
  <si>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</si>
  <si>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</si>
  <si>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</si>
  <si>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</si>
  <si>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</si>
  <si>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</si>
  <si>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</si>
  <si>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</si>
  <si>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</si>
  <si>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</si>
  <si>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</si>
  <si>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</si>
  <si>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</si>
  <si>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</si>
  <si>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</si>
  <si>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</si>
  <si>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</si>
  <si>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</si>
  <si>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</si>
  <si>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</si>
  <si>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</si>
  <si>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</si>
  <si>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</si>
  <si>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</si>
  <si>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</si>
  <si>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</si>
  <si>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</si>
  <si>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</si>
  <si>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</si>
  <si>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</si>
  <si>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</si>
  <si>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</si>
  <si>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</si>
  <si>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</si>
  <si>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</si>
  <si>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</si>
  <si>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</si>
  <si>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</si>
  <si>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</si>
  <si>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</si>
  <si>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</si>
  <si>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</si>
  <si>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</si>
  <si>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</si>
  <si>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</si>
  <si>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</si>
  <si>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</si>
  <si>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</si>
  <si>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</si>
  <si>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</si>
  <si>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</si>
  <si>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</si>
  <si>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</si>
  <si>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</si>
  <si>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</si>
  <si>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</si>
  <si>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</si>
  <si>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</si>
  <si>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</si>
  <si>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</si>
  <si>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</si>
  <si>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</si>
  <si>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</si>
  <si>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</si>
  <si>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</si>
  <si>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</si>
  <si>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</si>
  <si>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</si>
  <si>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</si>
  <si>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</si>
  <si>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</si>
  <si>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</si>
  <si>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</si>
  <si>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</si>
  <si>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</si>
  <si>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</si>
  <si>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</si>
  <si>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</si>
  <si>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</si>
  <si>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</si>
  <si>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</si>
  <si>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</si>
  <si>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</si>
  <si>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</si>
  <si>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</si>
  <si>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</si>
  <si>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</si>
  <si>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</si>
  <si>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</si>
  <si>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</si>
  <si>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</si>
  <si>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</si>
  <si>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</si>
  <si>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</si>
  <si>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</si>
  <si>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</si>
  <si>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</si>
  <si>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</si>
  <si>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</si>
  <si>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</si>
  <si>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</si>
  <si>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</si>
  <si>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</si>
  <si>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</si>
  <si>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</si>
  <si>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</si>
  <si>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</si>
  <si>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</si>
  <si>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</si>
  <si>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</si>
  <si>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</si>
  <si>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</si>
  <si>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</si>
  <si>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</si>
  <si>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</si>
  <si>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</si>
  <si>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</si>
  <si>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</si>
  <si>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</si>
  <si>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</si>
  <si>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</si>
  <si>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</si>
  <si>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</si>
  <si>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</si>
  <si>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</si>
  <si>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</si>
  <si>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</si>
  <si>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</si>
  <si>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</si>
  <si>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</si>
  <si>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</si>
  <si>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</si>
  <si>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</si>
  <si>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</si>
  <si>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</si>
  <si>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</si>
  <si>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</si>
  <si>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</si>
  <si>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</si>
  <si>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</si>
  <si>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</si>
  <si>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</si>
  <si>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</si>
  <si>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</si>
  <si>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</si>
  <si>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</si>
  <si>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</si>
  <si>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</si>
  <si>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</si>
  <si>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</si>
  <si>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</si>
  <si>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</si>
  <si>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</si>
  <si>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</si>
  <si>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</si>
  <si>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</si>
  <si>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</si>
  <si>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</si>
  <si>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</si>
  <si>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</si>
  <si>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</si>
  <si>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</si>
  <si>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</si>
  <si>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</si>
  <si>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</si>
  <si>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</si>
  <si>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</si>
  <si>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</si>
  <si>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</si>
  <si>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</si>
  <si>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</si>
  <si>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</si>
  <si>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</si>
  <si>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</si>
  <si>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</si>
  <si>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</si>
  <si>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</si>
  <si>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</si>
  <si>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</si>
  <si>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</si>
  <si>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</si>
  <si>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</si>
  <si>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</si>
  <si>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</si>
  <si>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</si>
  <si>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</si>
  <si>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</si>
  <si>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</si>
  <si>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</si>
  <si>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</si>
  <si>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</si>
  <si>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</si>
  <si>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</si>
  <si>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</si>
  <si>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</si>
  <si>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</si>
  <si>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</si>
  <si>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</si>
  <si>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</si>
  <si>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</si>
  <si>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</si>
  <si>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</si>
  <si>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</si>
  <si>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</si>
  <si>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</si>
  <si>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</si>
  <si>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</si>
  <si>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</si>
  <si>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</si>
  <si>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</si>
  <si>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</si>
  <si>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</si>
  <si>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</si>
  <si>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</si>
  <si>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</si>
  <si>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</si>
  <si>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</si>
  <si>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</si>
  <si>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</si>
  <si>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</si>
  <si>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</si>
  <si>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</si>
  <si>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</si>
  <si>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</si>
  <si>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</si>
  <si>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</si>
  <si>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</si>
  <si>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</si>
  <si>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</si>
  <si>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</si>
  <si>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</si>
  <si>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</si>
  <si>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</si>
  <si>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</si>
  <si>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</si>
  <si>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</si>
  <si>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</si>
  <si>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</si>
  <si>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</si>
  <si>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</si>
  <si>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</si>
  <si>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</si>
  <si>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</si>
  <si>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</si>
  <si>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</si>
  <si>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</si>
  <si>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</si>
  <si>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</si>
  <si>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</si>
  <si>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</si>
  <si>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</si>
  <si>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</si>
  <si>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</si>
  <si>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</si>
  <si>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</si>
  <si>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</si>
  <si>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</si>
  <si>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</si>
  <si>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</si>
  <si>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</si>
  <si>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</si>
  <si>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</si>
  <si>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</si>
  <si>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</si>
  <si>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</si>
  <si>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</si>
  <si>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</si>
  <si>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</si>
  <si>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</si>
  <si>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</si>
  <si>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</si>
  <si>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</si>
  <si>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</si>
  <si>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</si>
  <si>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</si>
  <si>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</si>
  <si>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</si>
  <si>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</si>
  <si>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</si>
  <si>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</si>
  <si>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</si>
  <si>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</si>
  <si>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</si>
  <si>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</si>
  <si>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</si>
  <si>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</si>
  <si>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</si>
  <si>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</si>
  <si>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</si>
  <si>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</si>
  <si>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</si>
  <si>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</si>
  <si>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</si>
  <si>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</si>
  <si>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</si>
  <si>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</si>
  <si>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</si>
  <si>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</si>
  <si>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</si>
  <si>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</si>
  <si>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</si>
  <si>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</si>
  <si>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</si>
  <si>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</si>
  <si>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</si>
  <si>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</si>
  <si>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</si>
  <si>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</si>
  <si>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</si>
  <si>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</si>
  <si>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</si>
  <si>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</si>
  <si>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</si>
  <si>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</si>
  <si>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</si>
  <si>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</si>
  <si>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</si>
  <si>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</si>
  <si>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</si>
  <si>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</si>
  <si>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</si>
  <si>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</si>
  <si>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</si>
  <si>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</si>
  <si>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</si>
  <si>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</si>
  <si>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</si>
  <si>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</si>
  <si>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</si>
  <si>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</si>
  <si>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</si>
  <si>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</si>
  <si>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</si>
  <si>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</si>
  <si>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</si>
  <si>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</si>
  <si>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</si>
  <si>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</si>
  <si>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</si>
  <si>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</si>
  <si>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</si>
  <si>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</si>
  <si>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</si>
  <si>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</si>
  <si>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</si>
  <si>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</si>
  <si>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</si>
  <si>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</si>
  <si>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</si>
  <si>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</si>
  <si>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</si>
  <si>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</si>
  <si>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</si>
  <si>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</si>
  <si>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</si>
  <si>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</si>
  <si>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</si>
  <si>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</si>
  <si>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</si>
  <si>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</si>
  <si>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</si>
  <si>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</si>
  <si>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</si>
  <si>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</si>
  <si>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</si>
  <si>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</si>
  <si>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</si>
  <si>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</si>
  <si>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</si>
  <si>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</si>
  <si>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</si>
  <si>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</si>
  <si>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</si>
  <si>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</si>
  <si>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</si>
  <si>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</si>
  <si>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</si>
  <si>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</si>
  <si>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</si>
  <si>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</si>
  <si>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</si>
  <si>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</si>
  <si>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</si>
  <si>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</si>
  <si>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</si>
  <si>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</si>
  <si>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</si>
  <si>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</si>
  <si>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</si>
  <si>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</si>
  <si>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</si>
  <si>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</si>
  <si>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</si>
  <si>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</si>
  <si>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</si>
  <si>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</si>
  <si>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</si>
  <si>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</si>
  <si>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</si>
  <si>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</si>
  <si>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</si>
  <si>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</si>
  <si>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</si>
  <si>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</si>
  <si>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</si>
  <si>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</si>
  <si>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</si>
  <si>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</si>
  <si>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</si>
  <si>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</si>
  <si>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</si>
  <si>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</si>
  <si>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</si>
  <si>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</si>
  <si>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</si>
  <si>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</si>
  <si>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</si>
  <si>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</si>
  <si>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</si>
  <si>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</si>
  <si>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</si>
  <si>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</si>
  <si>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</si>
  <si>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</si>
  <si>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</si>
  <si>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</si>
  <si>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</si>
  <si>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</si>
  <si>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</si>
  <si>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</si>
  <si>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</si>
  <si>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</si>
  <si>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</si>
  <si>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</si>
  <si>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</si>
  <si>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</si>
  <si>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</si>
  <si>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</si>
  <si>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</si>
  <si>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</si>
  <si>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</si>
  <si>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</si>
  <si>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</si>
  <si>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</si>
  <si>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</si>
  <si>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</si>
  <si>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</si>
  <si>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</si>
  <si>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</si>
  <si>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</si>
  <si>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</si>
  <si>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</si>
  <si>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</si>
  <si>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</si>
  <si>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</si>
  <si>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</si>
  <si>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</si>
  <si>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</si>
  <si>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</si>
  <si>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</si>
  <si>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</si>
  <si>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</si>
  <si>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</si>
  <si>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</si>
  <si>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</si>
  <si>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</si>
  <si>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</si>
  <si>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</si>
  <si>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</si>
  <si>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</si>
  <si>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</si>
  <si>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</si>
  <si>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</si>
  <si>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</si>
  <si>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</si>
  <si>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</si>
  <si>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</si>
  <si>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</si>
  <si>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</si>
  <si>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</si>
  <si>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</si>
  <si>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</si>
  <si>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</si>
  <si>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</si>
  <si>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</si>
  <si>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</si>
  <si>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</si>
  <si>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</si>
  <si>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</si>
  <si>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</si>
  <si>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</si>
  <si>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</si>
  <si>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</si>
  <si>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</si>
  <si>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</si>
  <si>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</si>
  <si>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</si>
  <si>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</si>
  <si>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</si>
  <si>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</si>
  <si>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</si>
  <si>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</si>
  <si>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</si>
  <si>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</si>
  <si>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</si>
  <si>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</si>
  <si>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</si>
  <si>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</si>
  <si>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</si>
  <si>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</si>
  <si>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</si>
  <si>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</si>
  <si>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</si>
  <si>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</si>
  <si>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</si>
  <si>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</si>
  <si>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</si>
  <si>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</si>
  <si>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</si>
  <si>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</si>
  <si>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</si>
  <si>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</si>
  <si>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</si>
  <si>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</si>
  <si>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</si>
  <si>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</si>
  <si>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</si>
  <si>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</si>
  <si>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</si>
  <si>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</si>
  <si>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</si>
  <si>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</si>
  <si>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</si>
  <si>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</si>
  <si>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</si>
  <si>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</si>
  <si>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</si>
  <si>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</si>
  <si>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</si>
  <si>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</si>
  <si>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</si>
  <si>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</si>
  <si>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</si>
  <si>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</si>
  <si>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</si>
  <si>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</si>
  <si>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</si>
  <si>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</si>
  <si>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</si>
  <si>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</si>
  <si>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</si>
  <si>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</si>
  <si>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</si>
  <si>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</si>
  <si>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</si>
  <si>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</si>
  <si>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</si>
  <si>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</si>
  <si>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</si>
  <si>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</si>
  <si>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</si>
  <si>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</si>
  <si>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</si>
  <si>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</si>
  <si>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</si>
  <si>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</si>
  <si>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</si>
  <si>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</si>
  <si>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</si>
  <si>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</si>
  <si>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</si>
  <si>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</si>
  <si>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</si>
  <si>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</si>
  <si>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</si>
  <si>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</si>
  <si>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</si>
  <si>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</si>
  <si>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</si>
  <si>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</si>
  <si>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</si>
  <si>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</si>
  <si>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</si>
  <si>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</si>
  <si>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</si>
  <si>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</si>
  <si>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</si>
  <si>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</si>
  <si>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</si>
  <si>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</si>
  <si>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</si>
  <si>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</si>
  <si>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</si>
  <si>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</si>
  <si>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</si>
  <si>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</si>
  <si>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</si>
  <si>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</si>
  <si>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</si>
  <si>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</si>
  <si>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</si>
  <si>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</si>
  <si>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</si>
  <si>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</si>
  <si>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</si>
  <si>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</si>
  <si>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</si>
  <si>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</si>
  <si>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</si>
  <si>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</si>
  <si>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</si>
  <si>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</si>
  <si>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</si>
  <si>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</si>
  <si>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</si>
  <si>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</si>
  <si>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</si>
  <si>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</si>
  <si>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</si>
  <si>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</si>
  <si>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</si>
  <si>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</si>
  <si>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</si>
  <si>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</si>
  <si>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</si>
  <si>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</si>
  <si>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</si>
  <si>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</si>
  <si>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</si>
  <si>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</si>
  <si>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</si>
  <si>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</si>
  <si>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</si>
  <si>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</si>
  <si>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</si>
  <si>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</si>
  <si>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</si>
  <si>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</si>
  <si>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</si>
  <si>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</si>
  <si>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</si>
  <si>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</si>
  <si>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</si>
  <si>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</si>
  <si>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</si>
  <si>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</si>
  <si>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</si>
  <si>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</si>
  <si>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</si>
  <si>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</si>
  <si>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</si>
  <si>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</si>
  <si>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</si>
  <si>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</si>
  <si>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</si>
  <si>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</si>
  <si>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</si>
  <si>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</si>
  <si>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</si>
  <si>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</si>
  <si>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</si>
  <si>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</si>
  <si>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</si>
  <si>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</si>
  <si>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</si>
  <si>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</si>
  <si>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</si>
  <si>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</si>
  <si>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</si>
  <si>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</si>
  <si>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</si>
  <si>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</si>
  <si>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</si>
  <si>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</si>
  <si>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</si>
  <si>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</si>
  <si>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</si>
  <si>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</si>
  <si>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</si>
  <si>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</si>
  <si>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</si>
  <si>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</si>
  <si>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</si>
  <si>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</si>
  <si>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</si>
  <si>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</si>
  <si>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</si>
  <si>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</si>
  <si>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</si>
  <si>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</si>
  <si>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</si>
  <si>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</si>
  <si>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</si>
  <si>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</si>
  <si>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</si>
  <si>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</si>
  <si>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</si>
  <si>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</si>
  <si>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</si>
  <si>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</si>
  <si>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</si>
  <si>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</si>
  <si>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</si>
  <si>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</si>
  <si>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</si>
  <si>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</si>
  <si>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</si>
  <si>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</si>
  <si>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</si>
  <si>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</si>
  <si>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</si>
  <si>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</si>
  <si>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</si>
  <si>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</si>
  <si>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</si>
  <si>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</si>
  <si>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</si>
  <si>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</si>
  <si>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</si>
  <si>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</si>
  <si>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</si>
  <si>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</si>
  <si>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</si>
  <si>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</si>
  <si>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</si>
  <si>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</si>
  <si>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</si>
  <si>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</si>
  <si>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</si>
  <si>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</si>
  <si>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</si>
  <si>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</si>
  <si>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</si>
  <si>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</si>
  <si>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</si>
  <si>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</si>
  <si>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</si>
  <si>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</si>
  <si>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</si>
  <si>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</si>
  <si>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</si>
  <si>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</si>
  <si>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</si>
  <si>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</si>
  <si>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</si>
  <si>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</si>
  <si>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</si>
  <si>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</si>
  <si>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</si>
  <si>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</si>
  <si>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</si>
  <si>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</si>
  <si>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</si>
  <si>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</si>
  <si>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</si>
  <si>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</si>
  <si>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</si>
  <si>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</si>
  <si>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</si>
  <si>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</si>
  <si>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</si>
  <si>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</si>
  <si>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</si>
  <si>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</si>
  <si>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</si>
  <si>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</si>
  <si>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</si>
  <si>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</si>
  <si>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</si>
  <si>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</si>
  <si>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</si>
  <si>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</si>
  <si>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</si>
  <si>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</si>
  <si>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</si>
  <si>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</si>
  <si>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</si>
  <si>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</si>
  <si>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</si>
  <si>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</si>
  <si>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</si>
  <si>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</si>
  <si>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</si>
  <si>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</si>
  <si>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</si>
  <si>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</si>
  <si>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</si>
  <si>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</si>
  <si>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</si>
  <si>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</si>
  <si>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</si>
  <si>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</si>
  <si>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</si>
  <si>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</si>
  <si>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</si>
  <si>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</si>
  <si>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</si>
  <si>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</si>
  <si>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</si>
  <si>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</si>
  <si>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</si>
  <si>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</si>
  <si>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</si>
  <si>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</si>
  <si>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</si>
  <si>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</si>
  <si>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</si>
  <si>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</si>
  <si>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</si>
  <si>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</si>
  <si>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</si>
  <si>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</si>
  <si>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</si>
  <si>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</si>
  <si>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</si>
  <si>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</si>
  <si>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</si>
  <si>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</si>
  <si>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</si>
  <si>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</si>
  <si>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</si>
  <si>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</si>
  <si>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</si>
  <si>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</si>
  <si>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</si>
  <si>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</si>
  <si>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</si>
  <si>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</si>
  <si>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</si>
  <si>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</si>
  <si>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</si>
  <si>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</si>
  <si>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</si>
  <si>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</si>
  <si>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</si>
  <si>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</si>
  <si>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</si>
  <si>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</si>
  <si>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</si>
  <si>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</si>
  <si>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</si>
  <si>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</si>
  <si>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</si>
  <si>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</si>
  <si>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</si>
  <si>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</si>
  <si>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</si>
  <si>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</si>
  <si>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</si>
  <si>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</si>
  <si>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</si>
  <si>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</si>
  <si>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</si>
  <si>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</si>
  <si>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</si>
  <si>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</si>
  <si>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</si>
  <si>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</si>
  <si>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</si>
  <si>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</si>
  <si>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</si>
  <si>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</si>
  <si>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</si>
  <si>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</si>
  <si>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</si>
  <si>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</si>
  <si>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</si>
  <si>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</si>
  <si>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</si>
  <si>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</si>
  <si>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</si>
  <si>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</si>
  <si>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</si>
  <si>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</si>
  <si>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</si>
  <si>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</si>
  <si>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</si>
  <si>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</si>
  <si>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</si>
  <si>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</si>
  <si>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</si>
  <si>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</si>
  <si>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</si>
  <si>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</si>
  <si>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</si>
  <si>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</si>
  <si>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</si>
  <si>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</si>
  <si>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</si>
  <si>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</si>
  <si>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</si>
  <si>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</si>
  <si>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</si>
  <si>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</si>
  <si>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</si>
  <si>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</si>
  <si>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</si>
  <si>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</si>
  <si>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</si>
  <si>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</si>
  <si>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</si>
  <si>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</si>
  <si>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</si>
  <si>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</si>
  <si>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</si>
  <si>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</si>
  <si>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</si>
  <si>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</si>
  <si>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</si>
  <si>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</si>
  <si>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</si>
  <si>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</si>
  <si>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</si>
  <si>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</si>
  <si>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</si>
  <si>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</si>
  <si>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</si>
  <si>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</si>
  <si>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</si>
  <si>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</si>
  <si>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</si>
  <si>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</si>
  <si>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</si>
  <si>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</si>
  <si>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</si>
  <si>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</si>
  <si>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</si>
  <si>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</si>
  <si>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</si>
  <si>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</si>
  <si>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</si>
  <si>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</si>
  <si>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</si>
  <si>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</si>
  <si>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</si>
  <si>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</si>
  <si>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</si>
  <si>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</si>
  <si>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</si>
  <si>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</si>
  <si>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</si>
  <si>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</si>
  <si>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</si>
  <si>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</si>
  <si>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</si>
  <si>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</si>
  <si>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</si>
  <si>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</si>
  <si>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</si>
  <si>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</si>
  <si>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</si>
  <si>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</si>
  <si>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</si>
  <si>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</si>
  <si>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</si>
  <si>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</si>
  <si>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</si>
  <si>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</si>
  <si>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</si>
  <si>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</si>
  <si>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</si>
  <si>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</si>
  <si>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</si>
  <si>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</si>
  <si>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</si>
  <si>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</si>
  <si>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</si>
  <si>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</si>
  <si>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</si>
  <si>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</si>
  <si>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</si>
  <si>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</si>
  <si>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</si>
  <si>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</si>
  <si>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</si>
  <si>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</si>
  <si>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</si>
  <si>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</si>
  <si>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</si>
  <si>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</si>
  <si>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</si>
  <si>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</si>
  <si>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</si>
  <si>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</si>
  <si>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</si>
  <si>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</si>
  <si>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</si>
  <si>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</si>
  <si>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</si>
  <si>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</si>
  <si>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</si>
  <si>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</si>
  <si>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</si>
  <si>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</si>
  <si>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</si>
  <si>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</si>
  <si>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</si>
  <si>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</si>
  <si>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</si>
  <si>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</si>
  <si>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</si>
  <si>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</si>
  <si>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</si>
  <si>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</si>
  <si>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</si>
  <si>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</si>
  <si>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</si>
  <si>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</si>
  <si>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</si>
  <si>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</si>
  <si>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</si>
  <si>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</si>
  <si>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</si>
  <si>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</si>
  <si>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</si>
  <si>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</si>
  <si>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</si>
  <si>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</si>
  <si>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</si>
  <si>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</si>
  <si>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</si>
  <si>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</si>
  <si>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</si>
  <si>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</si>
  <si>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</si>
  <si>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</si>
  <si>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</si>
  <si>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</si>
  <si>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</si>
  <si>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</si>
  <si>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</si>
  <si>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</si>
  <si>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</si>
  <si>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</si>
  <si>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</si>
  <si>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</si>
  <si>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</si>
  <si>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</si>
  <si>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</si>
  <si>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</si>
  <si>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</si>
  <si>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</si>
  <si>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</si>
  <si>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</si>
  <si>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</si>
  <si>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</si>
  <si>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</si>
  <si>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</si>
  <si>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</si>
  <si>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</si>
  <si>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</si>
  <si>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</si>
  <si>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</si>
  <si>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</si>
  <si>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</si>
  <si>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</si>
  <si>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</si>
  <si>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</si>
  <si>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</si>
  <si>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</si>
  <si>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</si>
  <si>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</si>
  <si>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</si>
  <si>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</si>
  <si>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</si>
  <si>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</si>
  <si>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</si>
  <si>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</si>
  <si>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</si>
  <si>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</si>
  <si>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</si>
  <si>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</si>
  <si>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</si>
  <si>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</si>
  <si>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</si>
  <si>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</si>
  <si>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</si>
  <si>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</si>
  <si>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</si>
  <si>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</si>
  <si>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</si>
  <si>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</si>
  <si>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</si>
  <si>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</si>
  <si>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</si>
  <si>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</si>
  <si>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</si>
  <si>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</si>
  <si>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</si>
  <si>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</si>
  <si>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</si>
  <si>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</si>
  <si>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</si>
  <si>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</si>
  <si>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</si>
  <si>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</si>
  <si>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</si>
  <si>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</si>
  <si>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</si>
  <si>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</si>
  <si>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</si>
  <si>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</si>
  <si>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</si>
  <si>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</si>
  <si>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</si>
  <si>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</si>
  <si>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</si>
  <si>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</si>
  <si>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</si>
  <si>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</si>
  <si>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</si>
  <si>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</si>
  <si>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</si>
  <si>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</si>
  <si>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</si>
  <si>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</si>
  <si>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</si>
  <si>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</si>
  <si>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</si>
  <si>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</si>
  <si>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</si>
  <si>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</si>
  <si>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</si>
  <si>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</si>
  <si>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</si>
  <si>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</si>
  <si>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</si>
  <si>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</si>
  <si>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</si>
  <si>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</si>
  <si>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</si>
  <si>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</si>
  <si>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</si>
  <si>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</si>
  <si>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</si>
  <si>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</si>
  <si>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</si>
  <si>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</si>
  <si>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</si>
  <si>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</si>
  <si>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</si>
  <si>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</si>
  <si>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</si>
  <si>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</si>
  <si>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</si>
  <si>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</si>
  <si>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</si>
  <si>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</si>
  <si>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</si>
  <si>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</si>
  <si>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</si>
  <si>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</si>
  <si>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</si>
  <si>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</si>
  <si>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</si>
  <si>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</si>
  <si>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</si>
  <si>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</si>
  <si>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</si>
  <si>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</si>
  <si>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</si>
  <si>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</si>
  <si>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</si>
  <si>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</si>
  <si>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</si>
  <si>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</si>
  <si>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</si>
  <si>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</si>
  <si>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</si>
  <si>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</si>
  <si>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</si>
  <si>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</si>
  <si>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</si>
  <si>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</si>
  <si>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</si>
  <si>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</si>
  <si>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</si>
  <si>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</si>
  <si>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</si>
  <si>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</si>
  <si>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</si>
  <si>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</si>
  <si>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</si>
  <si>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</si>
  <si>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</si>
  <si>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</si>
  <si>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</si>
  <si>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</si>
  <si>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</si>
  <si>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</si>
  <si>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</si>
  <si>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</si>
  <si>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</si>
  <si>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</si>
  <si>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</si>
  <si>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</si>
  <si>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</si>
  <si>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</si>
  <si>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</si>
  <si>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</si>
  <si>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</si>
  <si>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</si>
  <si>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</si>
  <si>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</si>
  <si>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</si>
  <si>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</si>
  <si>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</si>
  <si>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</si>
  <si>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</si>
  <si>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</si>
  <si>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</si>
  <si>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</si>
  <si>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</si>
  <si>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</si>
  <si>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</si>
  <si>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</si>
  <si>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</si>
  <si>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</si>
  <si>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</si>
  <si>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</si>
  <si>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</si>
  <si>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</si>
  <si>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</si>
  <si>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</si>
  <si>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</si>
  <si>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</si>
  <si>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</si>
  <si>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</si>
  <si>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</si>
  <si>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</si>
  <si>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</si>
  <si>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</si>
  <si>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</si>
  <si>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</si>
  <si>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</si>
  <si>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</si>
  <si>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</si>
  <si>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</si>
  <si>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</si>
  <si>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</si>
  <si>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</si>
  <si>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</si>
  <si>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</si>
  <si>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</si>
  <si>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</si>
  <si>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</si>
  <si>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</si>
  <si>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</si>
  <si>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</si>
  <si>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</si>
  <si>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</si>
  <si>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</si>
  <si>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</si>
  <si>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</si>
  <si>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</si>
  <si>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</si>
  <si>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</si>
  <si>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</si>
  <si>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</si>
  <si>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</si>
  <si>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</si>
  <si>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</si>
  <si>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</si>
  <si>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</si>
  <si>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</si>
  <si>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</si>
  <si>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</si>
  <si>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</si>
  <si>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</si>
  <si>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</si>
  <si>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</si>
  <si>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</si>
  <si>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</si>
  <si>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</si>
  <si>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</si>
  <si>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</si>
  <si>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</si>
  <si>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</si>
  <si>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</si>
  <si>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</si>
  <si>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</si>
  <si>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</si>
  <si>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</si>
  <si>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</si>
  <si>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</si>
  <si>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</si>
  <si>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</si>
  <si>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</si>
  <si>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</si>
  <si>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</si>
  <si>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</si>
  <si>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</si>
  <si>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</si>
  <si>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</si>
  <si>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</si>
  <si>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</si>
  <si>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</si>
  <si>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</si>
  <si>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</si>
  <si>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</si>
  <si>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</si>
  <si>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</si>
  <si>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</si>
  <si>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</si>
  <si>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</si>
  <si>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</si>
  <si>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</si>
  <si>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</si>
  <si>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</si>
  <si>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</si>
  <si>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</si>
  <si>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</si>
  <si>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</si>
  <si>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</si>
  <si>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</si>
  <si>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</si>
  <si>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</si>
  <si>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</si>
  <si>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</si>
  <si>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</si>
  <si>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</si>
  <si>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</si>
  <si>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</si>
  <si>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</si>
  <si>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</si>
  <si>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</si>
  <si>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</si>
  <si>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</si>
  <si>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</si>
  <si>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</si>
  <si>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</si>
  <si>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</si>
  <si>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</si>
  <si>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</si>
  <si>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</si>
  <si>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</si>
  <si>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</si>
  <si>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</si>
  <si>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</si>
  <si>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</si>
  <si>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</si>
  <si>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</si>
  <si>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</si>
  <si>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</si>
  <si>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</si>
  <si>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</si>
  <si>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</si>
  <si>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</si>
  <si>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</si>
  <si>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</si>
  <si>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</si>
  <si>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</si>
  <si>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</si>
  <si>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</si>
  <si>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</si>
  <si>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</si>
  <si>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</si>
  <si>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</si>
  <si>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</si>
  <si>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</si>
  <si>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</si>
  <si>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</si>
  <si>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</si>
  <si>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</si>
  <si>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</si>
  <si>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</si>
  <si>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</si>
  <si>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</si>
  <si>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</si>
  <si>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</si>
  <si>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</si>
  <si>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</si>
  <si>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</si>
  <si>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</si>
  <si>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</si>
  <si>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</si>
  <si>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</si>
  <si>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</si>
  <si>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</si>
  <si>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</si>
  <si>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</si>
  <si>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</si>
  <si>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</si>
  <si>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</si>
  <si>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</si>
  <si>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</si>
  <si>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</si>
  <si>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</si>
  <si>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</si>
  <si>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</si>
  <si>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</si>
  <si>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</si>
  <si>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</si>
  <si>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</si>
  <si>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</si>
  <si>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</si>
  <si>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</si>
  <si>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</si>
  <si>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</si>
  <si>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</si>
  <si>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</si>
  <si>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</si>
  <si>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</si>
  <si>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</si>
  <si>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</si>
  <si>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</si>
  <si>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</si>
  <si>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</si>
  <si>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</si>
  <si>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</si>
  <si>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</si>
  <si>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</si>
  <si>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</si>
  <si>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</si>
  <si>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</si>
  <si>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</si>
  <si>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</si>
  <si>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</si>
  <si>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</si>
  <si>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</si>
  <si>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</si>
  <si>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</si>
  <si>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</si>
  <si>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</si>
  <si>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</si>
  <si>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</si>
  <si>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</si>
  <si>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</si>
  <si>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</si>
  <si>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</si>
  <si>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</si>
  <si>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</si>
  <si>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</si>
  <si>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</si>
  <si>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</si>
  <si>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</si>
  <si>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</si>
  <si>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</si>
  <si>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</si>
  <si>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</si>
  <si>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</si>
  <si>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</si>
  <si>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</si>
  <si>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</si>
  <si>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</si>
  <si>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</si>
  <si>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</si>
  <si>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</si>
  <si>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</si>
  <si>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</si>
  <si>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</si>
  <si>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</si>
  <si>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</si>
  <si>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</si>
  <si>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</si>
  <si>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</si>
  <si>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</si>
  <si>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</si>
  <si>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</si>
  <si>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</si>
  <si>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</si>
  <si>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</si>
  <si>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</si>
  <si>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</si>
  <si>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</si>
  <si>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</si>
  <si>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</si>
  <si>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</si>
  <si>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</si>
  <si>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</si>
  <si>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</si>
  <si>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</si>
  <si>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</si>
  <si>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</si>
  <si>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</si>
  <si>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</si>
  <si>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</si>
  <si>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</si>
  <si>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</si>
  <si>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</si>
  <si>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</si>
  <si>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</si>
  <si>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</si>
  <si>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</si>
  <si>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</si>
  <si>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</si>
  <si>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</si>
  <si>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</si>
  <si>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</si>
  <si>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</si>
  <si>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</si>
  <si>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</si>
  <si>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</si>
  <si>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</si>
  <si>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</si>
  <si>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</si>
  <si>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</si>
  <si>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</si>
  <si>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</si>
  <si>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</si>
  <si>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</si>
  <si>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</si>
  <si>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</si>
  <si>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</si>
  <si>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</si>
  <si>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</si>
  <si>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</si>
  <si>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</si>
  <si>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</si>
  <si>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</si>
  <si>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</si>
  <si>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</si>
  <si>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</si>
  <si>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</si>
  <si>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</si>
  <si>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</si>
  <si>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</si>
  <si>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</si>
  <si>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</si>
  <si>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</si>
  <si>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</si>
  <si>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</si>
  <si>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</si>
  <si>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</si>
  <si>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</si>
  <si>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</si>
  <si>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</si>
  <si>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</si>
  <si>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</si>
  <si>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</si>
  <si>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</si>
  <si>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</si>
  <si>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</si>
  <si>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</si>
  <si>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</si>
  <si>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</si>
  <si>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</si>
  <si>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</si>
  <si>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</si>
  <si>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</si>
  <si>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</si>
  <si>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</si>
  <si>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</si>
  <si>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</si>
  <si>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</si>
  <si>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</si>
  <si>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</si>
  <si>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</si>
  <si>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</si>
  <si>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</si>
  <si>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</si>
  <si>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</si>
  <si>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</si>
  <si>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</si>
  <si>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</si>
  <si>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</si>
  <si>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</si>
  <si>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</si>
  <si>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</si>
  <si>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</si>
  <si>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</si>
  <si>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</si>
  <si>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</si>
  <si>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</si>
  <si>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</si>
  <si>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</si>
  <si>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</si>
  <si>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</si>
  <si>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</si>
  <si>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</si>
  <si>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</si>
  <si>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</si>
  <si>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</si>
  <si>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</si>
  <si>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</si>
  <si>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</si>
  <si>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</si>
  <si>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</si>
  <si>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</si>
  <si>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</si>
  <si>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</si>
  <si>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</si>
  <si>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</si>
  <si>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</si>
  <si>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</si>
  <si>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</si>
  <si>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</si>
  <si>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</si>
  <si>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</si>
  <si>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</si>
  <si>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</si>
  <si>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</si>
  <si>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</si>
  <si>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</si>
  <si>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</si>
  <si>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</si>
  <si>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</si>
  <si>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</si>
  <si>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</si>
  <si>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</si>
  <si>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</si>
  <si>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</si>
  <si>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</si>
  <si>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</si>
  <si>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</si>
  <si>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</si>
  <si>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</si>
  <si>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</si>
  <si>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</si>
  <si>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</si>
  <si>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</si>
  <si>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</si>
  <si>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</si>
  <si>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</si>
  <si>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</si>
  <si>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</si>
  <si>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</si>
  <si>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</si>
  <si>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</si>
  <si>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</si>
  <si>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</si>
  <si>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</si>
  <si>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</si>
  <si>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</si>
  <si>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</si>
  <si>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</si>
  <si>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</si>
  <si>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</si>
  <si>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</si>
  <si>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</si>
  <si>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</si>
  <si>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</si>
  <si>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</si>
  <si>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</si>
  <si>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</si>
  <si>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</si>
  <si>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</si>
  <si>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</si>
  <si>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</si>
  <si>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</si>
  <si>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</si>
  <si>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</si>
  <si>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</si>
  <si>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</si>
  <si>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</si>
  <si>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</si>
  <si>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</si>
  <si>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</si>
  <si>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</si>
  <si>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</si>
  <si>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</si>
  <si>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</si>
  <si>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</si>
  <si>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</si>
  <si>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</si>
  <si>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</si>
  <si>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</si>
  <si>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</si>
  <si>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</si>
  <si>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</si>
  <si>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</si>
  <si>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</si>
  <si>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</si>
  <si>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</si>
  <si>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</si>
  <si>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</si>
  <si>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</si>
  <si>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</si>
  <si>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</si>
  <si>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</si>
  <si>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</si>
  <si>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</si>
  <si>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</si>
  <si>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</si>
  <si>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</si>
  <si>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</si>
  <si>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</si>
  <si>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</si>
  <si>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</si>
  <si>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</si>
  <si>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</si>
  <si>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</si>
  <si>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</si>
  <si>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</si>
  <si>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</si>
  <si>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</si>
  <si>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</si>
  <si>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</si>
  <si>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</si>
  <si>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</si>
  <si>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</si>
  <si>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</si>
  <si>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</si>
  <si>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</si>
  <si>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</si>
  <si>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</si>
  <si>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</si>
  <si>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</si>
  <si>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</si>
  <si>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</si>
  <si>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</si>
  <si>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</si>
  <si>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</si>
  <si>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</si>
  <si>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</si>
  <si>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</si>
  <si>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</si>
  <si>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</si>
  <si>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</si>
  <si>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</si>
  <si>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</si>
  <si>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</si>
  <si>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</si>
  <si>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</si>
  <si>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</si>
  <si>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</si>
  <si>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</si>
  <si>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</si>
  <si>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</si>
  <si>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</si>
  <si>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</si>
  <si>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</si>
  <si>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</si>
  <si>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</si>
  <si>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</si>
  <si>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</si>
  <si>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</si>
  <si>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</si>
  <si>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</si>
  <si>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</si>
  <si>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</si>
  <si>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</si>
  <si>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</si>
  <si>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</si>
  <si>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</si>
  <si>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</si>
  <si>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</si>
  <si>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</si>
  <si>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</si>
  <si>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</si>
  <si>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</si>
  <si>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</si>
  <si>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</si>
  <si>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</si>
  <si>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</si>
  <si>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</si>
  <si>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</si>
  <si>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</si>
  <si>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</si>
  <si>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</si>
  <si>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</si>
  <si>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</si>
  <si>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</si>
  <si>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</si>
  <si>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</si>
  <si>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</si>
  <si>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</si>
  <si>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</si>
  <si>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</si>
  <si>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</si>
  <si>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</si>
  <si>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</si>
  <si>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</si>
  <si>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</si>
  <si>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</si>
  <si>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</si>
  <si>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</si>
  <si>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</si>
  <si>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</si>
  <si>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</si>
  <si>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</si>
  <si>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</si>
  <si>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</si>
  <si>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</si>
  <si>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</si>
  <si>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</si>
  <si>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</si>
  <si>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</si>
  <si>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</si>
  <si>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</si>
  <si>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</si>
  <si>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</si>
  <si>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</si>
  <si>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</si>
  <si>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</si>
  <si>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</si>
  <si>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</si>
  <si>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</si>
  <si>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</si>
  <si>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</si>
  <si>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</si>
  <si>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</si>
  <si>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</si>
  <si>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</si>
  <si>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</si>
  <si>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</si>
  <si>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</si>
  <si>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</si>
  <si>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</si>
  <si>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</si>
  <si>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</si>
  <si>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</si>
  <si>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</si>
  <si>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</si>
  <si>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</si>
  <si>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</si>
  <si>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</si>
  <si>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</si>
  <si>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</si>
  <si>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</si>
  <si>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</si>
  <si>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</si>
  <si>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</si>
  <si>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</si>
  <si>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</si>
  <si>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</si>
  <si>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</si>
  <si>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</si>
  <si>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</si>
  <si>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</si>
  <si>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</si>
  <si>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</si>
  <si>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</si>
  <si>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</si>
  <si>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</si>
  <si>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</si>
  <si>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</si>
  <si>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</si>
  <si>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</si>
  <si>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</si>
  <si>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</si>
  <si>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</si>
  <si>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</si>
  <si>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</si>
  <si>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</si>
  <si>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</si>
  <si>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</si>
  <si>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</si>
  <si>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</si>
  <si>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</si>
  <si>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</si>
  <si>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</si>
  <si>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</si>
  <si>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</si>
  <si>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</si>
  <si>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</si>
  <si>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</si>
  <si>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</si>
  <si>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</si>
  <si>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</si>
  <si>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</si>
  <si>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</si>
  <si>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</si>
  <si>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</si>
  <si>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</si>
  <si>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</si>
  <si>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</si>
  <si>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</si>
  <si>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</si>
  <si>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</si>
  <si>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</si>
  <si>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</si>
  <si>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</si>
  <si>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</si>
  <si>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</si>
  <si>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</si>
  <si>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</si>
  <si>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</si>
  <si>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</si>
  <si>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</si>
  <si>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</si>
  <si>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</si>
  <si>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</si>
  <si>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</si>
  <si>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</si>
  <si>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</si>
  <si>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</si>
  <si>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</si>
  <si>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</si>
  <si>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</si>
  <si>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</si>
  <si>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</si>
  <si>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</si>
  <si>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</si>
  <si>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</si>
  <si>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</si>
  <si>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</si>
  <si>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</si>
  <si>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</si>
  <si>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</si>
  <si>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</si>
  <si>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</si>
  <si>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</si>
  <si>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</si>
  <si>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</si>
  <si>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</si>
  <si>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</si>
  <si>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</si>
  <si>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</si>
  <si>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</si>
  <si>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</si>
  <si>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</si>
  <si>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</si>
  <si>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</si>
  <si>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</si>
  <si>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</si>
  <si>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</si>
  <si>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</si>
  <si>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</si>
  <si>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</si>
  <si>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</si>
  <si>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</si>
  <si>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</si>
  <si>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</si>
  <si>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</si>
  <si>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</si>
  <si>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</si>
  <si>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</si>
  <si>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</si>
  <si>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</si>
  <si>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</si>
  <si>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</si>
  <si>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</si>
  <si>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</si>
  <si>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</si>
  <si>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</si>
  <si>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</si>
  <si>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</si>
  <si>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</si>
  <si>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</si>
  <si>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</si>
  <si>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</si>
  <si>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</si>
  <si>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</si>
  <si>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</si>
  <si>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</si>
  <si>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</si>
  <si>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</si>
  <si>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</si>
  <si>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</si>
  <si>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</si>
  <si>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</si>
  <si>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</si>
  <si>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</si>
  <si>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</si>
  <si>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</si>
  <si>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</si>
  <si>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</si>
  <si>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</si>
  <si>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</si>
  <si>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</si>
  <si>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</si>
  <si>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</si>
  <si>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</si>
  <si>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</si>
  <si>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</si>
  <si>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</si>
  <si>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</si>
  <si>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</si>
  <si>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</si>
  <si>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</si>
  <si>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</si>
  <si>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</si>
  <si>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</si>
  <si>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</si>
  <si>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</si>
  <si>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</si>
  <si>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</si>
  <si>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</si>
  <si>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</si>
  <si>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</si>
  <si>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</si>
  <si>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</si>
  <si>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</si>
  <si>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</si>
  <si>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</si>
  <si>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</si>
  <si>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</si>
  <si>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</si>
  <si>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</si>
  <si>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</si>
  <si>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</si>
  <si>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</si>
  <si>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</si>
  <si>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</si>
  <si>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</si>
  <si>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</si>
  <si>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</si>
  <si>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</si>
  <si>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</si>
  <si>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</si>
  <si>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</si>
  <si>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</si>
  <si>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</si>
  <si>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</si>
  <si>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</si>
  <si>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</si>
  <si>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</si>
  <si>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</si>
  <si>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</si>
  <si>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</si>
  <si>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</si>
  <si>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</si>
  <si>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</si>
  <si>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</si>
  <si>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</si>
  <si>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</si>
  <si>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</si>
  <si>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</si>
  <si>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</si>
  <si>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</si>
  <si>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</si>
  <si>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</si>
  <si>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</si>
  <si>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</si>
  <si>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</si>
  <si>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</si>
  <si>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</si>
  <si>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</si>
  <si>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</si>
  <si>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</si>
  <si>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</si>
  <si>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</si>
  <si>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</si>
  <si>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</si>
  <si>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</si>
  <si>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</si>
  <si>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</si>
  <si>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</si>
  <si>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</si>
  <si>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</si>
  <si>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</si>
  <si>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</si>
  <si>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</si>
  <si>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</si>
  <si>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</si>
  <si>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</si>
  <si>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</si>
  <si>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</si>
  <si>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</si>
  <si>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</si>
  <si>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</si>
  <si>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</si>
  <si>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</si>
  <si>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</si>
  <si>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</si>
  <si>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</si>
  <si>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</si>
  <si>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</si>
  <si>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</si>
  <si>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</si>
  <si>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</si>
  <si>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</si>
  <si>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</si>
  <si>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</si>
  <si>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</si>
  <si>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</si>
  <si>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</si>
  <si>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</si>
  <si>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</si>
  <si>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</si>
  <si>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</si>
  <si>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</si>
  <si>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</si>
  <si>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</si>
  <si>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</si>
  <si>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</si>
  <si>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</si>
  <si>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</si>
  <si>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</si>
  <si>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</si>
  <si>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</si>
  <si>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</si>
  <si>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</si>
  <si>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</si>
  <si>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</si>
  <si>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</si>
  <si>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</si>
  <si>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</si>
  <si>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</si>
  <si>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</si>
  <si>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</si>
  <si>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</si>
  <si>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</si>
  <si>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</si>
  <si>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</si>
  <si>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</si>
  <si>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</si>
  <si>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</si>
  <si>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</si>
  <si>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</si>
  <si>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</si>
  <si>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</si>
  <si>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</si>
  <si>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</si>
  <si>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</si>
  <si>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</si>
  <si>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</si>
  <si>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</si>
  <si>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</si>
  <si>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</si>
  <si>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</si>
  <si>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</si>
  <si>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</si>
  <si>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</si>
  <si>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</si>
  <si>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</si>
  <si>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</si>
  <si>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</si>
  <si>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</si>
  <si>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</si>
  <si>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</si>
  <si>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</si>
  <si>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</si>
  <si>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</si>
  <si>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</si>
  <si>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</si>
  <si>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</si>
  <si>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</si>
  <si>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</si>
  <si>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</si>
  <si>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</si>
  <si>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</si>
  <si>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</si>
  <si>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</si>
  <si>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</si>
  <si>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</si>
  <si>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</si>
  <si>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</si>
  <si>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</si>
  <si>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</si>
  <si>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</si>
  <si>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</si>
  <si>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</si>
  <si>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</si>
  <si>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</si>
  <si>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</si>
  <si>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</si>
  <si>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</si>
  <si>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</si>
  <si>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</si>
  <si>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</si>
  <si>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</si>
  <si>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</si>
  <si>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</si>
  <si>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</si>
  <si>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</si>
  <si>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</si>
  <si>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</si>
  <si>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</si>
  <si>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</si>
  <si>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</si>
  <si>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</si>
  <si>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</si>
  <si>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</si>
  <si>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</si>
  <si>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</si>
  <si>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</si>
  <si>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</si>
  <si>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</si>
  <si>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</si>
  <si>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</si>
  <si>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</si>
  <si>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</si>
  <si>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</si>
  <si>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</si>
  <si>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</si>
  <si>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</si>
  <si>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</si>
  <si>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</si>
  <si>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</si>
  <si>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</si>
  <si>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</si>
  <si>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</si>
  <si>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</si>
  <si>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</si>
  <si>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</si>
  <si>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</si>
  <si>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</si>
  <si>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</si>
  <si>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</si>
  <si>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</si>
  <si>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</si>
  <si>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</si>
  <si>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</si>
  <si>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</si>
  <si>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</si>
  <si>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</si>
  <si>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</si>
  <si>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</si>
  <si>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</si>
  <si>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</si>
  <si>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</si>
  <si>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</si>
  <si>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</si>
  <si>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</si>
  <si>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</si>
  <si>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</si>
  <si>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</si>
  <si>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</si>
  <si>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</si>
  <si>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</si>
  <si>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</si>
  <si>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</si>
  <si>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</si>
  <si>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</si>
  <si>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</si>
  <si>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</si>
  <si>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</si>
  <si>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</si>
  <si>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</si>
  <si>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</si>
  <si>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</si>
  <si>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</si>
  <si>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</si>
  <si>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</si>
  <si>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</si>
  <si>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</si>
  <si>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</si>
  <si>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</si>
  <si>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</si>
  <si>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</si>
  <si>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</si>
  <si>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</si>
  <si>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</si>
  <si>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</si>
  <si>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</si>
  <si>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</si>
  <si>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</si>
  <si>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</si>
  <si>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</si>
  <si>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</si>
  <si>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</si>
  <si>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</si>
  <si>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</si>
  <si>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</si>
  <si>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</si>
  <si>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</si>
  <si>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</si>
  <si>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</si>
  <si>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</si>
  <si>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</si>
  <si>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</si>
  <si>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</si>
  <si>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</si>
  <si>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</si>
  <si>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</si>
  <si>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</si>
  <si>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</si>
  <si>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</si>
  <si>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</si>
  <si>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</si>
  <si>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</si>
  <si>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</si>
  <si>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</si>
  <si>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</si>
  <si>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</si>
  <si>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</si>
  <si>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</si>
  <si>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</si>
  <si>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</si>
  <si>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</si>
  <si>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</si>
  <si>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</si>
  <si>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</si>
  <si>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</si>
  <si>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</si>
  <si>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</si>
  <si>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</si>
  <si>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</si>
  <si>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</si>
  <si>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</si>
  <si>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</si>
  <si>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</si>
  <si>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</si>
  <si>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</si>
  <si>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</si>
  <si>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</si>
  <si>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</si>
  <si>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</si>
  <si>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</si>
  <si>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</si>
  <si>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</si>
  <si>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</si>
  <si>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</si>
  <si>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</si>
  <si>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</si>
  <si>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</si>
  <si>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</si>
  <si>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</si>
  <si>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</si>
  <si>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</si>
  <si>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</si>
  <si>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</si>
  <si>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</si>
  <si>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</si>
  <si>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</si>
  <si>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</si>
  <si>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</si>
  <si>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</si>
  <si>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</si>
  <si>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</si>
  <si>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</si>
  <si>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</si>
  <si>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</si>
  <si>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</si>
  <si>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</si>
  <si>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</si>
  <si>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</si>
  <si>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</si>
  <si>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</si>
  <si>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</si>
  <si>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</si>
  <si>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</si>
  <si>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</si>
  <si>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</si>
  <si>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</si>
  <si>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</si>
  <si>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</si>
  <si>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</si>
  <si>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</si>
  <si>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</si>
  <si>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</si>
  <si>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</si>
  <si>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</si>
  <si>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</si>
  <si>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</si>
  <si>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</si>
  <si>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</si>
  <si>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</si>
  <si>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</si>
  <si>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</si>
  <si>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</si>
  <si>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</si>
  <si>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</si>
  <si>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</si>
  <si>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</si>
  <si>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</si>
  <si>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</si>
  <si>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</si>
  <si>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</si>
  <si>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</si>
  <si>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</si>
  <si>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</si>
  <si>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</si>
  <si>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</si>
  <si>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</si>
  <si>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</si>
  <si>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</si>
  <si>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</si>
  <si>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</si>
  <si>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</si>
  <si>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</si>
  <si>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</si>
  <si>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</si>
  <si>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</si>
  <si>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</si>
  <si>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</si>
  <si>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</si>
  <si>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</si>
  <si>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</si>
  <si>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</si>
  <si>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</si>
  <si>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</si>
  <si>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</si>
  <si>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</si>
  <si>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</si>
  <si>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</si>
  <si>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</si>
  <si>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</si>
  <si>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</si>
  <si>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</si>
  <si>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</si>
  <si>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</si>
  <si>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</si>
  <si>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</si>
  <si>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</si>
  <si>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</si>
  <si>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</si>
  <si>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</si>
  <si>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</si>
  <si>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</si>
  <si>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</si>
  <si>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</si>
  <si>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</si>
  <si>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</si>
  <si>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</si>
  <si>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</si>
  <si>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</si>
  <si>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</si>
  <si>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</si>
  <si>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</si>
  <si>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</si>
  <si>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</si>
  <si>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</si>
  <si>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</si>
  <si>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</si>
  <si>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</si>
  <si>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</si>
  <si>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</si>
  <si>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</si>
  <si>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</si>
  <si>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</si>
  <si>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</si>
  <si>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</si>
  <si>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</si>
  <si>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</si>
  <si>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</si>
  <si>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</si>
  <si>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</si>
  <si>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</si>
  <si>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</si>
  <si>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</si>
  <si>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</si>
  <si>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</si>
  <si>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</si>
  <si>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</si>
  <si>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</si>
  <si>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</si>
  <si>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</si>
  <si>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</si>
  <si>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</si>
  <si>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</si>
  <si>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</si>
  <si>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</si>
  <si>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</si>
  <si>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</si>
  <si>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</si>
  <si>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</si>
  <si>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</si>
  <si>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</si>
  <si>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</si>
  <si>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</si>
  <si>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</si>
  <si>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</si>
  <si>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</si>
  <si>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</si>
  <si>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</si>
  <si>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</si>
  <si>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</si>
  <si>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</si>
  <si>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</si>
  <si>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</si>
  <si>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</si>
  <si>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</si>
  <si>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</si>
  <si>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</si>
  <si>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</si>
  <si>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</si>
  <si>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</si>
  <si>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</si>
  <si>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</si>
  <si>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</si>
  <si>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</si>
  <si>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</si>
  <si>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</si>
  <si>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</si>
  <si>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</si>
  <si>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</si>
  <si>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</si>
  <si>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</si>
  <si>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</si>
  <si>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</si>
  <si>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</si>
  <si>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</si>
  <si>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</si>
  <si>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</si>
  <si>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</si>
  <si>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</si>
  <si>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</si>
  <si>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</si>
  <si>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</si>
  <si>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</si>
  <si>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</si>
  <si>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</si>
  <si>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</si>
  <si>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</si>
  <si>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</si>
  <si>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</si>
  <si>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</si>
  <si>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</si>
  <si>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</si>
  <si>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</si>
  <si>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</si>
  <si>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</si>
  <si>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</si>
  <si>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</si>
  <si>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</si>
  <si>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</si>
  <si>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</si>
  <si>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</si>
  <si>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</si>
  <si>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</si>
  <si>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</si>
  <si>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</si>
  <si>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</si>
  <si>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</si>
  <si>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</si>
  <si>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</si>
  <si>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</si>
  <si>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</si>
  <si>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</si>
  <si>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</si>
  <si>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</si>
  <si>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</si>
  <si>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</si>
  <si>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</si>
  <si>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</si>
  <si>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</si>
  <si>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</si>
  <si>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</si>
  <si>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</si>
  <si>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</si>
  <si>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</si>
  <si>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</si>
  <si>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</si>
  <si>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</si>
  <si>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</si>
  <si>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</si>
  <si>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</si>
  <si>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</si>
  <si>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</si>
  <si>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</si>
  <si>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</si>
  <si>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</si>
  <si>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</si>
  <si>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</si>
  <si>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</si>
  <si>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</si>
  <si>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</si>
  <si>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</si>
  <si>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</si>
  <si>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</si>
  <si>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</si>
  <si>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</si>
  <si>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</si>
  <si>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</si>
  <si>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</si>
  <si>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</si>
  <si>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</si>
  <si>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</si>
  <si>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</si>
  <si>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</si>
  <si>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</si>
  <si>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</si>
  <si>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</si>
  <si>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</si>
  <si>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</si>
  <si>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</si>
  <si>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</si>
  <si>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</si>
  <si>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</si>
  <si>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</si>
  <si>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</si>
  <si>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</si>
  <si>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</si>
  <si>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</si>
  <si>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</si>
  <si>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</si>
  <si>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</si>
  <si>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</si>
  <si>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</si>
  <si>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</si>
  <si>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</si>
  <si>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</si>
  <si>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</si>
  <si>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</si>
  <si>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</si>
  <si>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</si>
  <si>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</si>
  <si>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</si>
  <si>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</si>
  <si>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</si>
  <si>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</si>
  <si>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</si>
  <si>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</si>
  <si>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</si>
  <si>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</si>
  <si>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</si>
  <si>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</si>
  <si>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</si>
  <si>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</si>
  <si>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</si>
  <si>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</si>
  <si>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</si>
  <si>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</si>
  <si>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</si>
  <si>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</si>
  <si>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</si>
  <si>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</si>
  <si>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</si>
  <si>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</si>
  <si>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</si>
  <si>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</si>
  <si>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</si>
  <si>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</si>
  <si>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</si>
  <si>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</si>
  <si>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</si>
  <si>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</si>
  <si>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</si>
  <si>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</si>
  <si>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</si>
  <si>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</si>
  <si>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</si>
  <si>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</si>
  <si>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</si>
  <si>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</si>
  <si>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</si>
  <si>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</si>
  <si>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</si>
  <si>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</si>
  <si>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</si>
  <si>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</si>
  <si>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</si>
  <si>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</si>
  <si>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</si>
  <si>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</si>
  <si>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</si>
  <si>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</si>
  <si>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</si>
  <si>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</si>
  <si>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</si>
  <si>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</si>
  <si>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</si>
  <si>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</si>
  <si>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</si>
  <si>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</si>
  <si>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</si>
  <si>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</si>
  <si>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</si>
  <si>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</si>
  <si>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</si>
  <si>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</si>
  <si>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</si>
  <si>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</si>
  <si>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</si>
  <si>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</si>
  <si>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</si>
  <si>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</si>
  <si>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</si>
  <si>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</si>
  <si>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</si>
  <si>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</si>
  <si>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</si>
  <si>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</si>
  <si>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</si>
  <si>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</si>
  <si>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</si>
  <si>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</si>
  <si>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</si>
  <si>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</si>
  <si>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</si>
  <si>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</si>
  <si>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</si>
  <si>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</si>
  <si>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</si>
  <si>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</si>
  <si>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</si>
  <si>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</si>
  <si>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</si>
  <si>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</si>
  <si>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</si>
  <si>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</si>
  <si>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</si>
  <si>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</si>
  <si>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</si>
  <si>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</si>
  <si>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</si>
  <si>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</si>
  <si>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</si>
  <si>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</si>
  <si>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</si>
  <si>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</si>
  <si>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</si>
  <si>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</si>
  <si>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</si>
  <si>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</si>
  <si>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</si>
  <si>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</si>
  <si>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</si>
  <si>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</si>
  <si>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</si>
  <si>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</si>
  <si>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</si>
  <si>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</si>
  <si>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</si>
  <si>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</si>
  <si>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</si>
  <si>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</si>
  <si>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</si>
  <si>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</si>
  <si>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</si>
  <si>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</si>
  <si>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</si>
  <si>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</si>
  <si>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</si>
  <si>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</si>
  <si>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</si>
  <si>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</si>
  <si>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</si>
  <si>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</si>
  <si>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</si>
  <si>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</si>
  <si>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</si>
  <si>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</si>
  <si>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</si>
  <si>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</si>
  <si>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</si>
  <si>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</si>
  <si>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</si>
  <si>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</si>
  <si>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</si>
  <si>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</si>
  <si>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</si>
  <si>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</si>
  <si>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</si>
  <si>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</si>
  <si>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</si>
  <si>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</si>
  <si>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</si>
  <si>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</si>
  <si>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</si>
  <si>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</si>
  <si>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</si>
  <si>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</si>
  <si>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</si>
  <si>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</si>
  <si>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</si>
  <si>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</si>
  <si>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</si>
  <si>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</si>
  <si>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</si>
  <si>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</si>
  <si>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</si>
  <si>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</si>
  <si>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</si>
  <si>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</si>
  <si>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</si>
  <si>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</si>
  <si>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</si>
  <si>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</si>
  <si>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</si>
  <si>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</si>
  <si>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</si>
  <si>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</si>
  <si>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</si>
  <si>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</si>
  <si>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</si>
  <si>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</si>
  <si>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</si>
  <si>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</si>
  <si>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</si>
  <si>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</si>
  <si>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</si>
  <si>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</si>
  <si>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</si>
  <si>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</si>
  <si>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</si>
  <si>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</si>
  <si>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</si>
  <si>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</si>
  <si>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</si>
  <si>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</si>
  <si>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</si>
  <si>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</si>
  <si>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</si>
  <si>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</si>
  <si>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</si>
  <si>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</si>
  <si>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</si>
  <si>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</si>
  <si>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</si>
  <si>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</si>
  <si>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</si>
  <si>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</si>
  <si>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</si>
  <si>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</si>
  <si>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</si>
  <si>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</si>
  <si>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</si>
  <si>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</si>
  <si>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</si>
  <si>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</si>
  <si>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</si>
  <si>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</si>
  <si>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</si>
  <si>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</si>
  <si>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</si>
  <si>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</si>
  <si>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</si>
  <si>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</si>
  <si>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</si>
  <si>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</si>
  <si>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</si>
  <si>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</si>
  <si>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</si>
  <si>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</si>
  <si>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</si>
  <si>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</si>
  <si>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</si>
  <si>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</si>
  <si>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</si>
  <si>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</si>
  <si>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</si>
  <si>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</si>
  <si>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</si>
  <si>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</si>
  <si>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</si>
  <si>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</si>
  <si>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</si>
  <si>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</si>
  <si>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</si>
  <si>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</si>
  <si>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</si>
  <si>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</si>
  <si>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</si>
  <si>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</si>
  <si>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</si>
  <si>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</si>
  <si>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</si>
  <si>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</si>
  <si>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</si>
  <si>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</si>
  <si>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</si>
  <si>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</si>
  <si>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</si>
  <si>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</si>
  <si>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</si>
  <si>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</si>
  <si>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</si>
  <si>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</si>
  <si>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</si>
  <si>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</si>
  <si>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</si>
  <si>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</si>
  <si>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</si>
  <si>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</si>
  <si>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</si>
  <si>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</si>
  <si>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</si>
  <si>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</si>
  <si>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</si>
  <si>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</si>
  <si>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</si>
  <si>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</si>
  <si>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</si>
  <si>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</si>
  <si>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</si>
  <si>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</si>
  <si>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</si>
  <si>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</si>
  <si>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</si>
  <si>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</si>
  <si>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</si>
  <si>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</si>
  <si>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</si>
  <si>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</si>
  <si>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</si>
  <si>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</si>
  <si>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</si>
  <si>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</si>
  <si>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</si>
  <si>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</si>
  <si>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</si>
  <si>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</si>
  <si>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</si>
  <si>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</si>
  <si>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</si>
  <si>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</si>
  <si>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</si>
  <si>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</si>
  <si>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</si>
  <si>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</si>
  <si>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</si>
  <si>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</si>
  <si>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</si>
  <si>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</si>
  <si>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</si>
  <si>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</si>
  <si>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</si>
  <si>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</si>
  <si>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</si>
  <si>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</si>
  <si>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</si>
  <si>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</si>
  <si>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</si>
  <si>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</si>
  <si>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</si>
  <si>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</si>
  <si>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</si>
  <si>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</si>
  <si>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</si>
  <si>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</si>
  <si>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</si>
  <si>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</si>
  <si>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</si>
  <si>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</si>
  <si>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</si>
  <si>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</si>
  <si>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</si>
  <si>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</si>
  <si>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</si>
  <si>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</si>
  <si>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</si>
  <si>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</si>
  <si>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</si>
  <si>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</si>
  <si>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</si>
  <si>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</si>
  <si>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</si>
  <si>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</si>
  <si>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</si>
  <si>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</si>
  <si>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</si>
  <si>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</si>
  <si>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</si>
  <si>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</si>
  <si>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</si>
  <si>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</si>
  <si>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</si>
  <si>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</si>
  <si>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</si>
  <si>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</si>
  <si>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</si>
  <si>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</si>
  <si>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</si>
  <si>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</si>
  <si>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</si>
  <si>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</si>
  <si>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</si>
  <si>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</si>
  <si>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</si>
  <si>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</si>
  <si>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</si>
  <si>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</si>
  <si>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</si>
  <si>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</si>
  <si>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</si>
  <si>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</si>
  <si>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</si>
  <si>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</si>
  <si>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</si>
  <si>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</si>
  <si>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</si>
  <si>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</si>
  <si>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</si>
  <si>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</si>
  <si>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</si>
  <si>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</si>
  <si>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</si>
  <si>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</si>
  <si>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</si>
  <si>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</si>
  <si>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</si>
  <si>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</si>
  <si>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</si>
  <si>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</si>
  <si>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</si>
  <si>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</si>
  <si>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</si>
  <si>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</si>
  <si>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</si>
  <si>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</si>
  <si>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</si>
  <si>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</si>
  <si>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</si>
  <si>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</si>
  <si>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</si>
  <si>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</si>
  <si>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</si>
  <si>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</si>
  <si>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</si>
  <si>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</si>
  <si>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</si>
  <si>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</si>
  <si>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</si>
  <si>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</si>
  <si>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</si>
  <si>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</si>
  <si>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</si>
  <si>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</si>
  <si>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</si>
  <si>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</si>
  <si>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</si>
  <si>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</si>
  <si>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</si>
  <si>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</si>
  <si>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</si>
  <si>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</si>
  <si>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</si>
  <si>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</si>
  <si>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</si>
  <si>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</si>
  <si>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</si>
  <si>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</si>
  <si>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</si>
  <si>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</si>
  <si>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</si>
  <si>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</si>
  <si>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</si>
  <si>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</si>
  <si>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</si>
  <si>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</si>
  <si>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</si>
  <si>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</si>
  <si>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</si>
  <si>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</si>
  <si>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</si>
  <si>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</si>
  <si>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</si>
  <si>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</si>
  <si>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</si>
  <si>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</si>
  <si>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</si>
  <si>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</si>
  <si>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</si>
  <si>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</si>
  <si>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</si>
  <si>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</si>
  <si>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</si>
  <si>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</si>
  <si>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</si>
  <si>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</si>
  <si>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</si>
  <si>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</si>
  <si>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</si>
  <si>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</si>
  <si>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</si>
  <si>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</si>
  <si>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</si>
  <si>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</si>
  <si>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</si>
  <si>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</si>
  <si>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</si>
  <si>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</si>
  <si>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</si>
  <si>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</si>
  <si>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</si>
  <si>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</si>
  <si>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</si>
  <si>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</si>
  <si>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</si>
  <si>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</si>
  <si>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</si>
  <si>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</si>
  <si>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</si>
  <si>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</si>
  <si>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</si>
  <si>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</si>
  <si>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</si>
  <si>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</si>
  <si>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</si>
  <si>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</si>
  <si>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</si>
  <si>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</si>
  <si>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</si>
  <si>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</si>
  <si>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</si>
  <si>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</si>
  <si>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</si>
  <si>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</si>
  <si>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</si>
  <si>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</si>
  <si>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</si>
  <si>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</si>
  <si>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</si>
  <si>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</si>
  <si>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</si>
  <si>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</si>
  <si>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</si>
  <si>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</si>
  <si>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</si>
  <si>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</si>
  <si>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</si>
  <si>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</si>
  <si>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</si>
  <si>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</si>
  <si>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</si>
  <si>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</si>
  <si>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</si>
  <si>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</si>
  <si>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</si>
  <si>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</si>
  <si>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</si>
  <si>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</si>
  <si>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</si>
  <si>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</si>
  <si>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</si>
  <si>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</si>
  <si>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</si>
  <si>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</si>
  <si>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</si>
  <si>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</si>
  <si>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</si>
  <si>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</si>
  <si>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</si>
  <si>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</si>
  <si>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</si>
  <si>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</si>
  <si>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</si>
  <si>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</si>
  <si>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</si>
  <si>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</si>
  <si>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</si>
  <si>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</si>
  <si>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</si>
  <si>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</si>
  <si>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</si>
  <si>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</si>
  <si>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</si>
  <si>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</si>
  <si>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</si>
  <si>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</si>
  <si>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</si>
  <si>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</si>
  <si>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</si>
  <si>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</si>
  <si>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</si>
  <si>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</si>
  <si>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</si>
  <si>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</si>
  <si>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</si>
  <si>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</si>
  <si>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</si>
  <si>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</si>
  <si>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</si>
  <si>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</si>
  <si>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</si>
  <si>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</si>
  <si>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</si>
  <si>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</si>
  <si>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</si>
  <si>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</si>
  <si>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</si>
  <si>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</si>
  <si>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</si>
  <si>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</si>
  <si>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</si>
  <si>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</si>
  <si>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</si>
  <si>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</si>
  <si>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</si>
  <si>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</si>
  <si>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</si>
  <si>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</si>
  <si>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</si>
  <si>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</si>
  <si>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</si>
  <si>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</si>
  <si>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</si>
  <si>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</si>
  <si>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</si>
  <si>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</si>
  <si>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</si>
  <si>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</si>
  <si>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</si>
  <si>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</si>
  <si>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</si>
  <si>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</si>
  <si>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</si>
  <si>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</si>
  <si>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</si>
  <si>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</si>
  <si>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</si>
  <si>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</si>
  <si>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</si>
  <si>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</si>
  <si>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</si>
  <si>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</si>
  <si>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</si>
  <si>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</si>
  <si>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</si>
  <si>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</si>
  <si>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</si>
  <si>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</si>
  <si>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</si>
  <si>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</si>
  <si>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</si>
  <si>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</si>
  <si>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</si>
  <si>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</si>
  <si>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</si>
  <si>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</si>
  <si>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</si>
  <si>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</si>
  <si>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</si>
  <si>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</si>
  <si>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</si>
  <si>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</si>
  <si>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</si>
  <si>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</si>
  <si>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</si>
  <si>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</si>
  <si>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</si>
  <si>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</si>
  <si>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</si>
  <si>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</si>
  <si>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</si>
  <si>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</si>
  <si>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</si>
  <si>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</si>
  <si>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</si>
  <si>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</si>
  <si>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</si>
  <si>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</si>
  <si>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</si>
  <si>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</si>
  <si>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</si>
  <si>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</si>
  <si>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</si>
  <si>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</si>
  <si>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</si>
  <si>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</si>
  <si>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</si>
  <si>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</si>
  <si>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</si>
  <si>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</si>
  <si>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</si>
  <si>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</si>
  <si>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</si>
  <si>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</si>
  <si>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</si>
  <si>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</si>
  <si>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</si>
  <si>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</si>
  <si>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</si>
  <si>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</si>
  <si>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</si>
  <si>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</si>
  <si>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</si>
  <si>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</si>
  <si>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</si>
  <si>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</si>
  <si>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</si>
  <si>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</si>
  <si>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</si>
  <si>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</si>
  <si>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</si>
  <si>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</si>
  <si>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</si>
  <si>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</si>
  <si>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</si>
  <si>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</si>
  <si>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</si>
  <si>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</si>
  <si>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</si>
  <si>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</si>
  <si>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</si>
  <si>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</si>
  <si>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</si>
  <si>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</si>
  <si>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</si>
  <si>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</si>
  <si>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</si>
  <si>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</si>
  <si>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</si>
  <si>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</si>
  <si>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</si>
  <si>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</si>
  <si>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</si>
  <si>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</si>
  <si>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</si>
  <si>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</si>
  <si>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</si>
  <si>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</si>
  <si>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</si>
  <si>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</si>
  <si>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</si>
  <si>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</si>
  <si>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</si>
  <si>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</si>
  <si>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</si>
  <si>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</si>
  <si>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</si>
  <si>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</si>
  <si>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</si>
  <si>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</si>
  <si>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</si>
  <si>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</si>
  <si>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</si>
  <si>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</si>
  <si>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</si>
  <si>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</si>
  <si>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</si>
  <si>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</si>
  <si>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</si>
  <si>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</si>
  <si>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</si>
  <si>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</si>
  <si>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</si>
  <si>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</si>
  <si>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</si>
  <si>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</si>
  <si>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</si>
  <si>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</si>
  <si>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</si>
  <si>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</si>
  <si>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</si>
  <si>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</si>
  <si>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</si>
  <si>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</si>
  <si>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</si>
  <si>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</si>
  <si>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</si>
  <si>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</si>
  <si>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</si>
  <si>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</si>
  <si>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</si>
  <si>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</si>
  <si>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</si>
  <si>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</si>
  <si>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</si>
  <si>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</si>
  <si>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</si>
  <si>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</si>
  <si>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</si>
  <si>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</si>
  <si>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</si>
  <si>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</si>
  <si>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</si>
  <si>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</si>
  <si>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</si>
  <si>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</si>
  <si>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</si>
  <si>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</si>
  <si>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</si>
  <si>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</si>
  <si>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</si>
  <si>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</si>
  <si>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</si>
  <si>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</si>
  <si>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</si>
  <si>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</si>
  <si>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</si>
  <si>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</si>
  <si>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</si>
  <si>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</si>
  <si>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</si>
  <si>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</si>
  <si>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</si>
  <si>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</si>
  <si>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</si>
  <si>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</si>
  <si>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</si>
  <si>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</si>
  <si>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</si>
  <si>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</si>
  <si>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</si>
  <si>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</si>
  <si>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</si>
  <si>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</si>
  <si>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</si>
  <si>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</si>
  <si>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</si>
  <si>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</si>
  <si>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</si>
  <si>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</si>
  <si>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</si>
  <si>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</si>
  <si>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</si>
  <si>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</si>
  <si>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</si>
  <si>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</si>
  <si>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</si>
  <si>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</si>
  <si>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</si>
  <si>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</si>
  <si>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</si>
  <si>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</si>
  <si>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</si>
  <si>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</si>
  <si>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</si>
  <si>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</si>
  <si>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</si>
  <si>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</si>
  <si>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</si>
  <si>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</si>
  <si>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</si>
  <si>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</si>
  <si>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</si>
  <si>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</si>
  <si>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</si>
  <si>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</si>
  <si>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</si>
  <si>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</si>
  <si>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</si>
  <si>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</si>
  <si>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</si>
  <si>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</si>
  <si>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</si>
  <si>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</si>
  <si>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</si>
  <si>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</si>
  <si>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</si>
  <si>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</si>
  <si>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</si>
  <si>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</si>
  <si>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</si>
  <si>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</si>
  <si>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</si>
  <si>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</si>
  <si>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</si>
  <si>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</si>
  <si>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</si>
  <si>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</si>
  <si>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</si>
  <si>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</si>
  <si>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</si>
  <si>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</si>
  <si>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</si>
  <si>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</si>
  <si>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</si>
  <si>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</si>
  <si>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</si>
  <si>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</si>
  <si>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</si>
  <si>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</si>
  <si>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</si>
  <si>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</si>
  <si>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</si>
  <si>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</si>
  <si>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</si>
  <si>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</si>
  <si>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</si>
  <si>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</si>
  <si>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</si>
  <si>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</si>
  <si>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</si>
  <si>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</si>
  <si>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</si>
  <si>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</si>
  <si>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</si>
  <si>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</si>
  <si>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</si>
  <si>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</si>
  <si>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</si>
  <si>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</si>
  <si>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</si>
  <si>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</si>
  <si>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</si>
  <si>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</si>
  <si>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</si>
  <si>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</si>
  <si>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</si>
  <si>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</si>
  <si>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</si>
  <si>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</si>
  <si>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</si>
  <si>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</si>
  <si>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</si>
  <si>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</si>
  <si>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</si>
  <si>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</si>
  <si>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</si>
  <si>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</si>
  <si>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</si>
  <si>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</si>
  <si>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</si>
  <si>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</si>
  <si>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</si>
  <si>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</si>
  <si>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</si>
  <si>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</si>
  <si>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</si>
  <si>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</si>
  <si>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</si>
  <si>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</si>
  <si>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</si>
  <si>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</si>
  <si>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</si>
  <si>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</si>
  <si>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</si>
  <si>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</si>
  <si>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</si>
  <si>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</si>
  <si>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</si>
  <si>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</si>
  <si>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</si>
  <si>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</si>
  <si>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</si>
  <si>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</si>
  <si>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</si>
  <si>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</si>
  <si>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</si>
  <si>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</si>
  <si>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</si>
  <si>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</si>
  <si>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</si>
  <si>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</si>
  <si>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</si>
  <si>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</si>
  <si>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</si>
  <si>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</si>
  <si>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</si>
  <si>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</si>
  <si>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</si>
  <si>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</si>
  <si>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</si>
  <si>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</si>
  <si>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</si>
  <si>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</si>
  <si>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</si>
  <si>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</si>
  <si>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</si>
  <si>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</si>
  <si>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</si>
  <si>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</si>
  <si>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</si>
  <si>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</si>
  <si>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</si>
  <si>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</si>
  <si>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</si>
  <si>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</si>
  <si>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</si>
  <si>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</si>
  <si>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</si>
  <si>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</si>
  <si>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</si>
  <si>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</si>
  <si>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</si>
  <si>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</si>
  <si>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</si>
  <si>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</si>
  <si>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</si>
  <si>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</si>
  <si>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</si>
  <si>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</si>
  <si>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</si>
  <si>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</si>
  <si>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</si>
  <si>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</si>
  <si>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</si>
  <si>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</si>
  <si>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</si>
  <si>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</si>
  <si>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</si>
  <si>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</si>
  <si>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</si>
  <si>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</si>
  <si>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</si>
  <si>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</si>
  <si>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</si>
  <si>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</si>
  <si>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</si>
  <si>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</si>
  <si>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</si>
  <si>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</si>
  <si>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</si>
  <si>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</si>
  <si>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</si>
  <si>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</si>
  <si>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</si>
  <si>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</si>
  <si>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</si>
  <si>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</si>
  <si>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</si>
  <si>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</si>
  <si>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</si>
  <si>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</si>
  <si>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</si>
  <si>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</si>
  <si>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</si>
  <si>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</si>
  <si>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</si>
  <si>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</si>
  <si>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</si>
  <si>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</si>
  <si>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</si>
  <si>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</si>
  <si>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</si>
  <si>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</si>
  <si>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</si>
  <si>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</si>
  <si>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</si>
  <si>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</si>
  <si>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</si>
  <si>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</si>
  <si>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</si>
  <si>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</si>
  <si>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</si>
  <si>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</si>
  <si>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</si>
  <si>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</si>
  <si>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</si>
  <si>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</si>
  <si>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</si>
  <si>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</si>
  <si>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</si>
  <si>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</si>
  <si>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</si>
  <si>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</si>
  <si>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</si>
  <si>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</si>
  <si>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</si>
  <si>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</si>
  <si>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</si>
  <si>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</si>
  <si>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</si>
  <si>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</si>
  <si>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</si>
  <si>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</si>
  <si>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</si>
  <si>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</si>
  <si>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</si>
  <si>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</si>
  <si>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</si>
  <si>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</si>
  <si>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</si>
  <si>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</si>
  <si>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</si>
  <si>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</si>
  <si>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</si>
  <si>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</si>
  <si>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</si>
  <si>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</si>
  <si>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</si>
  <si>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</si>
  <si>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</si>
  <si>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</si>
  <si>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</si>
  <si>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</si>
  <si>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</si>
  <si>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</si>
  <si>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</si>
  <si>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</si>
  <si>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</si>
  <si>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</si>
  <si>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</si>
  <si>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</si>
  <si>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</si>
  <si>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</si>
  <si>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</si>
  <si>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</si>
  <si>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</si>
  <si>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</si>
  <si>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</si>
  <si>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</si>
  <si>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</si>
  <si>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</si>
  <si>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</si>
  <si>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</si>
  <si>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</si>
  <si>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</si>
  <si>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</si>
  <si>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</si>
  <si>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</si>
  <si>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</si>
  <si>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</si>
  <si>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</si>
  <si>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</si>
  <si>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</si>
  <si>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</si>
  <si>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</si>
  <si>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</si>
  <si>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</si>
  <si>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</si>
  <si>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</si>
  <si>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</si>
  <si>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</si>
  <si>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</si>
  <si>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</si>
  <si>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</si>
  <si>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</si>
  <si>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</si>
  <si>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</si>
  <si>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</si>
  <si>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</si>
  <si>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</si>
  <si>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</si>
  <si>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</si>
  <si>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</si>
  <si>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</si>
  <si>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</si>
  <si>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</si>
  <si>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</si>
  <si>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</si>
  <si>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</si>
  <si>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</si>
  <si>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</si>
  <si>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</si>
  <si>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</si>
  <si>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</si>
  <si>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</si>
  <si>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</si>
  <si>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</si>
  <si>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</si>
  <si>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</si>
  <si>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</si>
  <si>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</si>
  <si>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</si>
  <si>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</si>
  <si>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</si>
  <si>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</si>
  <si>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</si>
  <si>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</si>
  <si>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</si>
  <si>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</si>
  <si>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</si>
  <si>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</si>
  <si>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</si>
  <si>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</si>
  <si>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</si>
  <si>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</si>
  <si>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</si>
  <si>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</si>
  <si>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</si>
  <si>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</si>
  <si>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</si>
  <si>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</si>
  <si>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</si>
  <si>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</si>
  <si>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</si>
  <si>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</si>
  <si>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</si>
  <si>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</si>
  <si>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</si>
  <si>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</si>
  <si>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</si>
  <si>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</si>
  <si>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</si>
  <si>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</si>
  <si>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</si>
  <si>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</si>
  <si>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</si>
  <si>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</si>
  <si>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</si>
  <si>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</si>
  <si>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</si>
  <si>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</si>
  <si>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</si>
  <si>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</si>
  <si>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</si>
  <si>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</si>
  <si>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</si>
  <si>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</si>
  <si>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</si>
  <si>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</si>
  <si>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</si>
  <si>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</si>
  <si>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</si>
  <si>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</si>
  <si>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</si>
  <si>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</si>
  <si>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</si>
  <si>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</si>
  <si>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</si>
  <si>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</si>
  <si>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</si>
  <si>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</si>
  <si>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</si>
  <si>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</si>
  <si>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</si>
  <si>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</si>
  <si>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</si>
  <si>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</si>
  <si>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</si>
  <si>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</si>
  <si>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</si>
  <si>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</si>
  <si>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</si>
  <si>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</si>
  <si>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</si>
  <si>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</si>
  <si>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</si>
  <si>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</si>
  <si>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</si>
  <si>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</si>
  <si>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</si>
  <si>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</si>
  <si>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</si>
  <si>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</si>
  <si>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</si>
  <si>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</si>
  <si>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</si>
  <si>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</si>
  <si>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</si>
  <si>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</si>
  <si>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</si>
  <si>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</si>
  <si>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</si>
  <si>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</si>
  <si>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</si>
  <si>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</si>
  <si>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</si>
  <si>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</si>
  <si>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</si>
  <si>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</si>
  <si>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</si>
  <si>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</si>
  <si>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</si>
  <si>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</si>
  <si>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</si>
  <si>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</si>
  <si>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</si>
  <si>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</si>
  <si>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</si>
  <si>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</si>
  <si>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</si>
  <si>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</si>
  <si>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</si>
  <si>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</si>
  <si>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</si>
  <si>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</si>
  <si>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</si>
  <si>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</si>
  <si>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</si>
  <si>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</si>
  <si>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</si>
  <si>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</si>
  <si>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</si>
  <si>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</si>
  <si>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</si>
  <si>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</si>
  <si>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</si>
  <si>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</si>
  <si>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</si>
  <si>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</si>
  <si>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</si>
  <si>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</si>
  <si>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</si>
  <si>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</si>
  <si>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</si>
  <si>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</si>
  <si>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</si>
  <si>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</si>
  <si>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</si>
  <si>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</si>
  <si>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</si>
  <si>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</si>
  <si>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</si>
  <si>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</si>
  <si>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</si>
  <si>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</si>
  <si>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</si>
  <si>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</si>
  <si>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</si>
  <si>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</si>
  <si>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</si>
  <si>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</si>
  <si>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</si>
  <si>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</si>
  <si>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</si>
  <si>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</si>
  <si>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</si>
  <si>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</si>
  <si>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</si>
  <si>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</si>
  <si>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</si>
  <si>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</si>
  <si>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</si>
  <si>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</si>
  <si>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</si>
  <si>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</si>
  <si>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</si>
  <si>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</si>
  <si>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</si>
  <si>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</si>
  <si>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</si>
  <si>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</si>
  <si>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</si>
  <si>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</si>
  <si>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</si>
  <si>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</si>
  <si>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</si>
  <si>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</si>
  <si>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</si>
  <si>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</si>
  <si>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</si>
  <si>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</si>
  <si>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</si>
  <si>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</si>
  <si>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</si>
  <si>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</si>
  <si>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</si>
  <si>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</si>
  <si>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</si>
  <si>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</si>
  <si>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</si>
  <si>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</si>
  <si>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</si>
  <si>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</si>
  <si>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</si>
  <si>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</si>
  <si>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</si>
  <si>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</si>
  <si>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</si>
  <si>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</si>
  <si>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</si>
  <si>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</si>
  <si>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</si>
  <si>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</si>
  <si>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</si>
  <si>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</si>
  <si>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</si>
  <si>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</si>
  <si>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</si>
  <si>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</si>
  <si>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</si>
  <si>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</si>
  <si>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</si>
  <si>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</si>
  <si>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</si>
  <si>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</si>
  <si>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</si>
  <si>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</si>
  <si>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</si>
  <si>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</si>
  <si>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</si>
  <si>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</si>
  <si>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</si>
  <si>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</si>
  <si>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</si>
  <si>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</si>
  <si>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</si>
  <si>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</si>
  <si>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</si>
  <si>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</si>
  <si>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</si>
  <si>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</si>
  <si>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</si>
  <si>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</si>
  <si>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</si>
  <si>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</si>
  <si>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</si>
  <si>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</si>
  <si>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</si>
  <si>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</si>
  <si>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</si>
  <si>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</si>
  <si>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</si>
  <si>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</si>
  <si>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</si>
  <si>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</si>
  <si>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</si>
  <si>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</si>
  <si>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</si>
  <si>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</si>
  <si>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</si>
  <si>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</si>
  <si>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</si>
  <si>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</si>
  <si>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</si>
  <si>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</si>
  <si>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</si>
  <si>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</si>
  <si>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</si>
  <si>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</si>
  <si>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</si>
  <si>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</si>
  <si>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</si>
  <si>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</si>
  <si>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</si>
  <si>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</si>
  <si>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</si>
  <si>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</si>
  <si>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</si>
  <si>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</si>
  <si>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</si>
  <si>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</si>
  <si>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</si>
  <si>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</si>
  <si>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</si>
  <si>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</si>
  <si>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</si>
  <si>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</si>
  <si>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</si>
  <si>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</si>
  <si>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</si>
  <si>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</si>
  <si>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</si>
  <si>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</si>
  <si>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</si>
  <si>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</si>
  <si>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</si>
  <si>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</si>
  <si>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</si>
  <si>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</si>
  <si>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</si>
  <si>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</si>
  <si>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</si>
  <si>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</si>
  <si>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</si>
  <si>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</si>
  <si>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</si>
  <si>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</si>
  <si>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</si>
  <si>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</si>
  <si>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</si>
  <si>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</si>
  <si>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</si>
  <si>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</si>
  <si>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</si>
  <si>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</si>
  <si>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</si>
  <si>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</si>
  <si>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</si>
  <si>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</si>
  <si>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</si>
  <si>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</si>
  <si>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</si>
  <si>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</si>
  <si>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</si>
  <si>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</si>
  <si>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</si>
  <si>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</si>
  <si>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</si>
  <si>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</si>
  <si>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</si>
  <si>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</si>
  <si>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</si>
  <si>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</si>
  <si>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</si>
  <si>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</si>
  <si>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</si>
  <si>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</si>
  <si>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</si>
  <si>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</si>
  <si>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</si>
  <si>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</si>
  <si>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</si>
  <si>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</si>
  <si>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</si>
  <si>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</si>
  <si>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</si>
  <si>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</si>
  <si>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</si>
  <si>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</si>
  <si>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</si>
  <si>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</si>
  <si>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</si>
  <si>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</si>
  <si>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</si>
  <si>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</si>
  <si>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</si>
  <si>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</si>
  <si>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</si>
  <si>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</si>
  <si>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</si>
  <si>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</si>
  <si>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</si>
  <si>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</si>
  <si>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</si>
  <si>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</si>
  <si>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</si>
  <si>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</si>
  <si>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</si>
  <si>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</si>
  <si>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</si>
  <si>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</si>
  <si>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</si>
  <si>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</si>
  <si>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</si>
  <si>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</si>
  <si>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</si>
  <si>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</si>
  <si>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</si>
  <si>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</si>
  <si>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</si>
  <si>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</si>
  <si>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</si>
  <si>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</si>
  <si>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</si>
  <si>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</si>
  <si>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</si>
  <si>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</si>
  <si>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</si>
  <si>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</si>
  <si>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</si>
  <si>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</si>
  <si>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</si>
  <si>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</si>
  <si>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</si>
  <si>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</si>
  <si>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</si>
  <si>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</si>
  <si>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</si>
  <si>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</si>
  <si>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</si>
  <si>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</si>
  <si>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</si>
  <si>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</si>
  <si>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</si>
  <si>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</si>
  <si>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</si>
  <si>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</si>
  <si>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</si>
  <si>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</si>
  <si>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</si>
  <si>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</si>
  <si>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</si>
  <si>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</si>
  <si>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</si>
  <si>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</si>
  <si>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</si>
  <si>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</si>
  <si>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</si>
  <si>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</si>
  <si>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</si>
  <si>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</si>
  <si>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</si>
  <si>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</si>
  <si>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</si>
  <si>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</si>
  <si>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</si>
  <si>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</si>
  <si>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</si>
  <si>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</si>
  <si>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</si>
  <si>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</si>
  <si>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</si>
  <si>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</si>
  <si>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</si>
  <si>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</si>
  <si>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</si>
  <si>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</si>
  <si>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</si>
  <si>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</si>
  <si>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</si>
  <si>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</si>
  <si>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</si>
  <si>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</si>
  <si>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</si>
  <si>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</si>
  <si>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</si>
  <si>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</si>
  <si>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</si>
  <si>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</si>
  <si>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</si>
  <si>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</si>
  <si>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</si>
  <si>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</si>
  <si>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</si>
  <si>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</si>
  <si>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</si>
  <si>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</si>
  <si>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</si>
  <si>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</si>
  <si>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</si>
  <si>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</si>
  <si>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</si>
  <si>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</si>
  <si>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</si>
  <si>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</si>
  <si>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</si>
  <si>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</si>
  <si>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</si>
  <si>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</si>
  <si>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</si>
  <si>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</si>
  <si>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</si>
  <si>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</si>
  <si>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</si>
  <si>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</si>
  <si>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</si>
  <si>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</si>
  <si>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</si>
  <si>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</si>
  <si>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</si>
  <si>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</si>
  <si>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</si>
  <si>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</si>
  <si>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</si>
  <si>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</si>
  <si>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</si>
  <si>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</si>
  <si>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</si>
  <si>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</si>
  <si>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</si>
  <si>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</si>
  <si>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</si>
  <si>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</si>
  <si>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</si>
  <si>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</si>
  <si>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</si>
  <si>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</si>
  <si>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</si>
  <si>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</si>
  <si>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</si>
  <si>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</si>
  <si>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</si>
  <si>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</si>
  <si>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</si>
  <si>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</si>
  <si>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</si>
  <si>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</si>
  <si>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</si>
  <si>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</si>
  <si>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</si>
  <si>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</si>
  <si>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</si>
  <si>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</si>
  <si>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</si>
  <si>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</si>
  <si>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</si>
  <si>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</si>
  <si>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</si>
  <si>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</si>
  <si>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</si>
  <si>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</si>
  <si>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</si>
  <si>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</si>
  <si>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</si>
  <si>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</si>
  <si>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</si>
  <si>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</si>
  <si>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</si>
  <si>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</si>
  <si>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</si>
  <si>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</si>
  <si>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</si>
  <si>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</si>
  <si>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</si>
  <si>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</si>
  <si>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</si>
  <si>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</si>
  <si>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</si>
  <si>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</si>
  <si>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</si>
  <si>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</si>
  <si>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</si>
  <si>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</si>
  <si>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</si>
  <si>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</si>
  <si>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</si>
  <si>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</si>
  <si>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</si>
  <si>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</si>
  <si>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</si>
  <si>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</si>
  <si>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</si>
  <si>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</si>
  <si>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</si>
  <si>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</si>
  <si>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</si>
  <si>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</si>
  <si>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</si>
  <si>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</si>
  <si>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</si>
  <si>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</si>
  <si>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</si>
  <si>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</si>
  <si>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</si>
  <si>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</si>
  <si>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</si>
  <si>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</si>
  <si>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</si>
  <si>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</si>
  <si>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</si>
  <si>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</si>
  <si>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</si>
  <si>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</si>
  <si>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</si>
  <si>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</si>
  <si>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</si>
  <si>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</si>
  <si>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</si>
  <si>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</si>
  <si>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</si>
  <si>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</si>
  <si>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</si>
  <si>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</si>
  <si>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</si>
  <si>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</si>
  <si>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</si>
  <si>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</si>
  <si>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</si>
  <si>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</si>
  <si>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</si>
  <si>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</si>
  <si>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</si>
  <si>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</si>
  <si>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</si>
  <si>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</si>
  <si>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</si>
  <si>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</si>
  <si>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</si>
  <si>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</si>
  <si>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</si>
  <si>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</si>
  <si>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</si>
  <si>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</si>
  <si>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</si>
  <si>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</si>
  <si>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</si>
  <si>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</si>
  <si>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</si>
  <si>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</si>
  <si>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</si>
  <si>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</si>
  <si>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</si>
  <si>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</si>
  <si>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</si>
  <si>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</si>
  <si>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</si>
  <si>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</si>
  <si>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</si>
  <si>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</si>
  <si>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</si>
  <si>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</si>
  <si>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</si>
  <si>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</si>
  <si>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</si>
  <si>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</si>
  <si>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</si>
  <si>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</si>
  <si>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</si>
  <si>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</si>
  <si>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</si>
  <si>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</si>
  <si>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</si>
  <si>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</si>
  <si>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</si>
  <si>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</si>
  <si>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</si>
  <si>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</si>
  <si>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</si>
  <si>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</si>
  <si>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</si>
  <si>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</si>
  <si>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</si>
  <si>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</si>
  <si>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</si>
  <si>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</si>
  <si>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</si>
  <si>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</si>
  <si>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</si>
  <si>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</si>
  <si>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</si>
  <si>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</si>
  <si>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</si>
  <si>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</si>
  <si>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</si>
  <si>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</si>
  <si>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</si>
  <si>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</si>
  <si>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</si>
  <si>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</si>
  <si>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</si>
  <si>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</si>
  <si>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</si>
  <si>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</si>
  <si>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</si>
  <si>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</si>
  <si>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</si>
  <si>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</si>
  <si>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</si>
  <si>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</si>
  <si>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</si>
  <si>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</si>
  <si>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</si>
  <si>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</si>
  <si>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</si>
  <si>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</si>
  <si>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</si>
  <si>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</si>
  <si>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</si>
  <si>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</si>
  <si>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</si>
  <si>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</si>
  <si>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</si>
  <si>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</si>
  <si>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</si>
  <si>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</si>
  <si>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</si>
  <si>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</si>
  <si>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</si>
  <si>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</si>
  <si>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</si>
  <si>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</si>
  <si>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</si>
  <si>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</si>
  <si>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</si>
  <si>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</si>
  <si>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</si>
  <si>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</si>
  <si>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</si>
  <si>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</si>
  <si>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</si>
  <si>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</si>
  <si>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</si>
  <si>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</si>
  <si>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</si>
  <si>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</si>
  <si>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</si>
  <si>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</si>
  <si>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</si>
  <si>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</si>
  <si>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</si>
  <si>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</si>
  <si>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</si>
  <si>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</si>
  <si>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</si>
  <si>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</si>
  <si>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</si>
  <si>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</si>
  <si>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</si>
  <si>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</si>
  <si>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</si>
  <si>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</si>
  <si>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</si>
  <si>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</si>
  <si>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</si>
  <si>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</si>
  <si>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</si>
  <si>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</si>
  <si>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</si>
  <si>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</si>
  <si>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</si>
  <si>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</si>
  <si>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</si>
  <si>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</si>
  <si>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</si>
  <si>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</si>
  <si>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</si>
  <si>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</si>
  <si>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</si>
  <si>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</si>
  <si>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</si>
  <si>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</si>
  <si>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</si>
  <si>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</si>
  <si>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</si>
  <si>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</si>
  <si>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</si>
  <si>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</si>
  <si>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</si>
  <si>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</si>
  <si>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</si>
  <si>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</si>
  <si>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</si>
  <si>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</si>
  <si>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</si>
  <si>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</si>
  <si>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</si>
  <si>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</si>
  <si>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</si>
  <si>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</si>
  <si>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</si>
  <si>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</si>
  <si>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</si>
  <si>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</si>
  <si>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</si>
  <si>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</si>
  <si>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</si>
  <si>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</si>
  <si>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</si>
  <si>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</si>
  <si>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</si>
  <si>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</si>
  <si>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</si>
  <si>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</si>
  <si>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</si>
  <si>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</si>
  <si>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</si>
  <si>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</si>
  <si>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</si>
  <si>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</si>
  <si>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</si>
  <si>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</si>
  <si>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</si>
  <si>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</si>
  <si>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</si>
  <si>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</si>
  <si>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</si>
  <si>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</si>
  <si>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</si>
  <si>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</si>
  <si>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</si>
  <si>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</si>
  <si>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</si>
  <si>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</si>
  <si>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</si>
  <si>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</si>
  <si>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</si>
  <si>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</si>
  <si>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</si>
  <si>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</si>
  <si>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</si>
  <si>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</si>
  <si>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</si>
  <si>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</si>
  <si>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</si>
  <si>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</si>
  <si>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</si>
  <si>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</si>
  <si>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</si>
  <si>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</si>
  <si>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</si>
  <si>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</si>
  <si>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</si>
  <si>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</si>
  <si>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</si>
  <si>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</si>
  <si>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</si>
  <si>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</si>
  <si>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</si>
  <si>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</si>
  <si>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</si>
  <si>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</si>
  <si>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</si>
  <si>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</si>
  <si>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</si>
  <si>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</si>
  <si>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</si>
  <si>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</si>
  <si>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</si>
  <si>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</si>
  <si>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</si>
  <si>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</si>
  <si>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</si>
  <si>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</si>
  <si>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</si>
  <si>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</si>
  <si>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</si>
  <si>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</si>
  <si>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</si>
  <si>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</si>
  <si>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</si>
  <si>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</si>
  <si>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</si>
  <si>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</si>
  <si>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</si>
  <si>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</si>
  <si>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</si>
  <si>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</si>
  <si>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</si>
  <si>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</si>
  <si>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</si>
  <si>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</si>
  <si>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</si>
  <si>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</si>
  <si>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</si>
  <si>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</si>
  <si>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</si>
  <si>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</si>
  <si>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</si>
  <si>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</si>
  <si>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</si>
  <si>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</si>
  <si>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</si>
  <si>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</si>
  <si>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</si>
  <si>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</si>
  <si>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</si>
  <si>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</si>
  <si>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</si>
  <si>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</si>
  <si>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</si>
  <si>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</si>
  <si>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</si>
  <si>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</si>
  <si>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</si>
  <si>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</si>
  <si>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</si>
  <si>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</si>
  <si>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</si>
  <si>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</si>
  <si>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</si>
  <si>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</si>
  <si>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</si>
  <si>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</si>
  <si>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</si>
  <si>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</si>
  <si>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</si>
  <si>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</si>
  <si>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</si>
  <si>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</si>
  <si>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</si>
  <si>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</si>
  <si>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</si>
  <si>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</si>
  <si>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</si>
  <si>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</si>
  <si>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</si>
  <si>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</si>
  <si>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</si>
  <si>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</si>
  <si>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</si>
  <si>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</si>
  <si>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</si>
  <si>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</si>
  <si>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</si>
  <si>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</si>
  <si>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</si>
  <si>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</si>
  <si>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</si>
  <si>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</si>
  <si>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</si>
  <si>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</si>
  <si>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</si>
  <si>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</si>
  <si>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</si>
  <si>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</si>
  <si>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</si>
  <si>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</si>
  <si>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</si>
  <si>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</si>
  <si>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</si>
  <si>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</si>
  <si>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</si>
  <si>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</si>
  <si>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</si>
  <si>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</si>
  <si>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</si>
  <si>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</si>
  <si>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</si>
  <si>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</si>
  <si>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</si>
  <si>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</si>
  <si>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</si>
  <si>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</si>
  <si>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</si>
  <si>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</si>
  <si>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</si>
  <si>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</si>
  <si>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</si>
  <si>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</si>
  <si>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</si>
  <si>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</si>
  <si>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</si>
  <si>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</si>
  <si>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</si>
  <si>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</si>
  <si>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</si>
  <si>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</si>
  <si>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</si>
  <si>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</si>
  <si>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</si>
  <si>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</si>
  <si>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</si>
  <si>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</si>
  <si>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</si>
  <si>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</si>
  <si>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</si>
  <si>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</si>
  <si>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</si>
  <si>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</si>
  <si>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</si>
  <si>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</si>
  <si>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</si>
  <si>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</si>
  <si>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</si>
  <si>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</si>
  <si>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</si>
  <si>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</si>
  <si>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</si>
  <si>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</si>
  <si>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</si>
  <si>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</si>
  <si>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</si>
  <si>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</si>
  <si>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</si>
  <si>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</si>
  <si>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</si>
  <si>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</si>
  <si>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</si>
  <si>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</si>
  <si>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</si>
  <si>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</si>
  <si>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</si>
  <si>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</si>
  <si>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</si>
  <si>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</si>
  <si>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</si>
  <si>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</si>
  <si>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</si>
  <si>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</si>
  <si>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</si>
  <si>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</si>
  <si>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</si>
  <si>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</si>
  <si>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</si>
  <si>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</si>
  <si>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</si>
  <si>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</si>
  <si>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</si>
  <si>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</si>
  <si>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</si>
  <si>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</si>
  <si>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</si>
  <si>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</si>
  <si>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</si>
  <si>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</si>
  <si>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</si>
  <si>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</si>
  <si>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</si>
  <si>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</si>
  <si>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</si>
  <si>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</si>
  <si>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</si>
  <si>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</si>
  <si>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</si>
  <si>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</si>
  <si>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</si>
  <si>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</si>
  <si>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</si>
  <si>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</si>
  <si>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</si>
  <si>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</si>
  <si>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</si>
  <si>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</si>
  <si>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</si>
  <si>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</si>
  <si>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</si>
  <si>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</si>
  <si>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</si>
  <si>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</si>
  <si>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</si>
  <si>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</si>
  <si>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</si>
  <si>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</si>
  <si>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</si>
  <si>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</si>
  <si>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</si>
  <si>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</si>
  <si>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</si>
  <si>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</si>
  <si>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</si>
  <si>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</si>
  <si>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</si>
  <si>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</si>
  <si>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</si>
  <si>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</si>
  <si>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</si>
  <si>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</si>
  <si>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</si>
  <si>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</si>
  <si>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</si>
  <si>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</si>
  <si>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</si>
  <si>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</si>
  <si>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</si>
  <si>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</si>
  <si>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</si>
  <si>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</si>
  <si>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</si>
  <si>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</si>
  <si>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</si>
  <si>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</si>
  <si>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</si>
  <si>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</si>
  <si>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</si>
  <si>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</si>
  <si>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</si>
  <si>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</si>
  <si>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</si>
  <si>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</si>
  <si>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</si>
  <si>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</si>
  <si>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</si>
  <si>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</si>
  <si>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</si>
  <si>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</si>
  <si>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</si>
  <si>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</si>
  <si>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</si>
  <si>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</si>
  <si>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</si>
  <si>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</si>
  <si>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</si>
  <si>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</si>
  <si>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</si>
  <si>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</si>
  <si>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</si>
  <si>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</si>
  <si>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</si>
  <si>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</si>
  <si>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</si>
  <si>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</si>
  <si>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</si>
  <si>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</si>
  <si>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</si>
  <si>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</si>
  <si>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</si>
  <si>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</si>
  <si>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</si>
  <si>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</si>
  <si>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</si>
  <si>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</si>
  <si>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</si>
  <si>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</si>
  <si>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</si>
  <si>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</si>
  <si>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</si>
  <si>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</si>
  <si>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</si>
  <si>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</si>
  <si>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</si>
  <si>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</si>
  <si>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</si>
  <si>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</si>
  <si>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</si>
  <si>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</si>
  <si>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</si>
  <si>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</si>
  <si>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</si>
  <si>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</si>
  <si>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</si>
  <si>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</si>
  <si>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</si>
  <si>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</si>
  <si>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</si>
  <si>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</si>
  <si>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</si>
  <si>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</si>
  <si>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</si>
  <si>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</si>
  <si>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</si>
  <si>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</si>
  <si>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</si>
  <si>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</si>
  <si>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</si>
  <si>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</si>
  <si>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</si>
  <si>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</si>
  <si>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</si>
  <si>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</si>
  <si>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</si>
  <si>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</si>
  <si>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</si>
  <si>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</si>
  <si>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</si>
  <si>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</si>
  <si>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</si>
  <si>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</si>
  <si>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</si>
  <si>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</si>
  <si>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</si>
  <si>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</si>
  <si>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</si>
  <si>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</si>
  <si>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</si>
  <si>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</si>
  <si>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</si>
  <si>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</si>
  <si>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</si>
  <si>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</si>
  <si>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</si>
  <si>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</si>
  <si>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</si>
  <si>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</si>
  <si>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</si>
  <si>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</si>
  <si>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</si>
  <si>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</si>
  <si>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</si>
  <si>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</si>
  <si>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</si>
  <si>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</si>
  <si>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</si>
  <si>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</si>
  <si>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</si>
  <si>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(All)</t>
  </si>
  <si>
    <t>Churn Rate</t>
  </si>
  <si>
    <t>Churn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</si>
</sst>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[finish-project.xlsx]Customer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Pivots'!$A$5:$A$26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Pivots'!$B$5:$B$26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82811280"/>
        <c:axId val="-1282802576"/>
      </c:barChart>
      <c:catAx>
        <c:axId val="-128281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02576"/>
        <c:crosses val="autoZero"/>
        <c:auto val="1"/>
        <c:lblAlgn val="ctr"/>
        <c:lblOffset val="100"/>
        <c:noMultiLvlLbl val="0"/>
      </c:catAx>
      <c:valAx>
        <c:axId val="-12828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1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'Customer Pivots'!$A$32:$A$36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Churn by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'Churn Analysis'!$A$2:$A$5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Analysis!PivotTable2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Analysis'!$B$9:$B$16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82801488"/>
        <c:axId val="-1282811824"/>
      </c:barChart>
      <c:lineChart>
        <c:grouping val="standard"/>
        <c:varyColors val="0"/>
        <c:ser>
          <c:idx val="1"/>
          <c:order val="1"/>
          <c:tx>
            <c:strRef>
              <c:f>'Churn Analysis'!$C$8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Analysis'!$C$9:$C$16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82799856"/>
        <c:axId val="-1282800400"/>
      </c:lineChart>
      <c:catAx>
        <c:axId val="-128280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11824"/>
        <c:crosses val="autoZero"/>
        <c:auto val="1"/>
        <c:lblAlgn val="ctr"/>
        <c:lblOffset val="100"/>
        <c:noMultiLvlLbl val="0"/>
      </c:catAx>
      <c:valAx>
        <c:axId val="-12828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01488"/>
        <c:crosses val="autoZero"/>
        <c:crossBetween val="between"/>
      </c:valAx>
      <c:valAx>
        <c:axId val="-12828004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799856"/>
        <c:crosses val="max"/>
        <c:crossBetween val="between"/>
      </c:valAx>
      <c:catAx>
        <c:axId val="-1282799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82800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Analysis'!$B$21:$B$24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Analysis'!$C$21:$C$24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82799312"/>
        <c:axId val="-1282798768"/>
      </c:barChart>
      <c:catAx>
        <c:axId val="-128279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798768"/>
        <c:crosses val="autoZero"/>
        <c:auto val="1"/>
        <c:lblAlgn val="ctr"/>
        <c:lblOffset val="100"/>
        <c:noMultiLvlLbl val="0"/>
      </c:catAx>
      <c:valAx>
        <c:axId val="-12827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7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 Analysis'!$A$2:$A$5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Analysis!PivotTable2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Analysis'!$B$9:$B$16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82812912"/>
        <c:axId val="-1282812368"/>
      </c:barChart>
      <c:lineChart>
        <c:grouping val="standard"/>
        <c:varyColors val="0"/>
        <c:ser>
          <c:idx val="1"/>
          <c:order val="1"/>
          <c:tx>
            <c:strRef>
              <c:f>'Churn Analysis'!$C$8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Analysis'!$C$9:$C$16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99692880"/>
        <c:axId val="-1282810736"/>
      </c:lineChart>
      <c:catAx>
        <c:axId val="-12828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12368"/>
        <c:crosses val="autoZero"/>
        <c:auto val="1"/>
        <c:lblAlgn val="ctr"/>
        <c:lblOffset val="100"/>
        <c:noMultiLvlLbl val="0"/>
      </c:catAx>
      <c:valAx>
        <c:axId val="-128281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82812912"/>
        <c:crosses val="autoZero"/>
        <c:crossBetween val="between"/>
      </c:valAx>
      <c:valAx>
        <c:axId val="-12828107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99692880"/>
        <c:crosses val="max"/>
        <c:crossBetween val="between"/>
      </c:valAx>
      <c:catAx>
        <c:axId val="-1599692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82810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[finish-project.xlsx]Churn Analysis!PivotTable3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Analysis'!$B$21:$B$24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Analysis'!$C$21:$C$24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498905248"/>
        <c:axId val="-1182565152"/>
      </c:barChart>
      <c:catAx>
        <c:axId val="-14989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82565152"/>
        <c:crosses val="autoZero"/>
        <c:auto val="1"/>
        <c:lblAlgn val="ctr"/>
        <c:lblOffset val="100"/>
        <c:noMultiLvlLbl val="0"/>
      </c:catAx>
      <c:valAx>
        <c:axId val="-11825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4989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[finish-project.xlsx]Customer Pivots!PivotTable2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Pivots'!$A$5:$A$26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Pivots'!$B$5:$B$26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82574944"/>
        <c:axId val="-1182568960"/>
      </c:barChart>
      <c:catAx>
        <c:axId val="-11825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82568960"/>
        <c:crosses val="autoZero"/>
        <c:auto val="1"/>
        <c:lblAlgn val="ctr"/>
        <c:lblOffset val="100"/>
        <c:noMultiLvlLbl val="0"/>
      </c:catAx>
      <c:valAx>
        <c:axId val="-11825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8257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[finish-project.xlsx]Customer Pivots!PivotTable3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'Customer Pivots'!$A$32:$A$36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</xdr:row>
      <xdr:rowOff>85726</xdr:rowOff>
    </xdr:from>
    <xdr:to>
      <xdr:col>4</xdr:col>
      <xdr:colOff>13415</xdr:colOff>
      <xdr:row>17</xdr:row>
      <xdr:rowOff>134156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2072729-2F00-44C3-C5C8-8CB842E88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186609</xdr:colOff>
      <xdr:row>17</xdr:row>
      <xdr:rowOff>187415</xdr:rowOff>
    </xdr:from>
    <xdr:to>
      <xdr:col>4</xdr:col>
      <xdr:colOff>5635</xdr:colOff>
      <xdr:row>33</xdr:row>
      <xdr:rowOff>28172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13662D4-D334-6613-AA6D-02427A5A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85724</xdr:colOff>
      <xdr:row>0</xdr:row>
      <xdr:rowOff>161925</xdr:rowOff>
    </xdr:from>
    <xdr:to>
      <xdr:col>9</xdr:col>
      <xdr:colOff>201232</xdr:colOff>
      <xdr:row>9</xdr:row>
      <xdr:rowOff>93908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76201</xdr:colOff>
      <xdr:row>9</xdr:row>
      <xdr:rowOff>145021</xdr:rowOff>
    </xdr:from>
    <xdr:to>
      <xdr:col>9</xdr:col>
      <xdr:colOff>214648</xdr:colOff>
      <xdr:row>21</xdr:row>
      <xdr:rowOff>40245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C9AB9A5F-7ADE-8100-A246-06D415D2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80093</xdr:colOff>
      <xdr:row>21</xdr:row>
      <xdr:rowOff>131379</xdr:rowOff>
    </xdr:from>
    <xdr:to>
      <xdr:col>9</xdr:col>
      <xdr:colOff>229914</xdr:colOff>
      <xdr:row>33</xdr:row>
      <xdr:rowOff>13415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AA962245-4C3D-738C-E4ED-F9CFAAB83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0</xdr:rowOff>
    </xdr:from>
    <xdr:to>
      <xdr:col>8</xdr:col>
      <xdr:colOff>65546</xdr:colOff>
      <xdr:row>9</xdr:row>
      <xdr:rowOff>176398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0</xdr:row>
      <xdr:rowOff>28575</xdr:rowOff>
    </xdr:from>
    <xdr:to>
      <xdr:col>13</xdr:col>
      <xdr:colOff>278985</xdr:colOff>
      <xdr:row>11</xdr:row>
      <xdr:rowOff>92733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C9AB9A5F-7ADE-8100-A246-06D415D2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371475</xdr:colOff>
      <xdr:row>12</xdr:row>
      <xdr:rowOff>57150</xdr:rowOff>
    </xdr:from>
    <xdr:to>
      <xdr:col>9</xdr:col>
      <xdr:colOff>433234</xdr:colOff>
      <xdr:row>23</xdr:row>
      <xdr:rowOff>108120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AA962245-4C3D-738C-E4ED-F9CFAAB83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489845</xdr:colOff>
      <xdr:row>14</xdr:row>
      <xdr:rowOff>23270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22072729-2F00-44C3-C5C8-8CB842E88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12</xdr:col>
      <xdr:colOff>495481</xdr:colOff>
      <xdr:row>29</xdr:row>
      <xdr:rowOff>2502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D13662D4-D334-6613-AA6D-02427A5A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taCamp PowerBI user" refreshedDate="45135.401686342593" createdVersion="8" refreshedVersion="8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8" indent="0" outline="1" outlineData="1" multipleFieldFilters="0" chartFormat="48" rowHeaderCaption="State">
  <location ref="L4:M29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 v="46"/>
    </i>
    <i>
      <x v="15"/>
    </i>
    <i>
      <x v="12"/>
    </i>
    <i>
      <x v="30"/>
    </i>
    <i>
      <x v="21"/>
    </i>
    <i>
      <x v="20"/>
    </i>
    <i>
      <x v="24"/>
    </i>
    <i>
      <x v="13"/>
    </i>
    <i>
      <x v="33"/>
    </i>
    <i>
      <x v="42"/>
    </i>
    <i>
      <x v="10"/>
    </i>
    <i>
      <x v="35"/>
    </i>
    <i>
      <x v="7"/>
    </i>
    <i>
      <x v="50"/>
    </i>
    <i>
      <x v="49"/>
    </i>
    <i>
      <x v="25"/>
    </i>
    <i>
      <x v="36"/>
    </i>
    <i>
      <x v="26"/>
    </i>
    <i>
      <x v="37"/>
    </i>
    <i>
      <x v="28"/>
    </i>
    <i>
      <x v="17"/>
    </i>
    <i>
      <x v="5"/>
    </i>
    <i>
      <x v="19"/>
    </i>
    <i>
      <x v="1"/>
    </i>
    <i>
      <x v="38"/>
    </i>
  </rowItems>
  <colItems count="1">
    <i/>
  </colItems>
  <pageFields count="1">
    <pageField fld="3" hier="-1"/>
  </pageFields>
  <dataFields count="1">
    <dataField name="Churn Rate" fld="23" baseField="4" baseItem="0" numFmtId="10"/>
  </dataFields>
  <formats count="1">
    <format dxfId="1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1:B5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85:E93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8" indent="0" outline="1" outlineData="1" multipleFieldFilters="0" chartFormat="48" rowHeaderCaption="State">
  <location ref="A29:B54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/>
    </i>
    <i>
      <x v="1"/>
    </i>
    <i>
      <x v="4"/>
    </i>
    <i>
      <x v="8"/>
    </i>
    <i>
      <x v="12"/>
    </i>
    <i>
      <x v="13"/>
    </i>
    <i>
      <x v="14"/>
    </i>
    <i>
      <x v="15"/>
    </i>
    <i>
      <x v="17"/>
    </i>
    <i>
      <x v="20"/>
    </i>
    <i>
      <x v="22"/>
    </i>
    <i>
      <x v="24"/>
    </i>
    <i>
      <x v="25"/>
    </i>
    <i>
      <x v="26"/>
    </i>
    <i>
      <x v="29"/>
    </i>
    <i>
      <x v="30"/>
    </i>
    <i>
      <x v="31"/>
    </i>
    <i>
      <x v="33"/>
    </i>
    <i>
      <x v="35"/>
    </i>
    <i>
      <x v="37"/>
    </i>
    <i>
      <x v="38"/>
    </i>
    <i>
      <x v="40"/>
    </i>
    <i>
      <x v="43"/>
    </i>
    <i>
      <x v="45"/>
    </i>
    <i>
      <x v="49"/>
    </i>
  </rowItems>
  <colItems count="1">
    <i/>
  </colItems>
  <pageFields count="1">
    <pageField fld="3" hier="-1"/>
  </pageFields>
  <dataFields count="1">
    <dataField name="Sum of Churn Rate %" fld="23" baseField="22" baseItem="2" numFmtId="1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8:C16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54" rowHeaderCaption="Unlimited Data Plan">
  <location ref="A19:D24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6">
      <pivotArea outline="0" collapsedLevelsAreSubtotals="1" fieldPosition="0"/>
    </format>
  </formats>
  <chartFormats count="7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23" rowHeaderCaption="Churn Reasons">
  <location ref="A31:B36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2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 Reasons">
  <location ref="A4:B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9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8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7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showGridLines="0" tabSelected="1" zoomScale="106" zoomScaleNormal="106" workbookViewId="0">
      <selection activeCell="O5" sqref="O5"/>
    </sheetView>
  </sheetViews>
  <sheetFormatPr defaultRowHeight="15" x14ac:dyDescent="0.25"/>
  <cols>
    <col min="1" max="1" width="3.28515625" customWidth="1"/>
    <col min="2" max="4" width="26.7109375" customWidth="1"/>
    <col min="10" max="10" width="6.5703125" customWidth="1"/>
    <col min="11" max="11" width="4.42578125" hidden="1" customWidth="1"/>
    <col min="12" max="12" width="8.28515625" customWidth="1"/>
    <col min="13" max="13" width="11.140625" customWidth="1"/>
  </cols>
  <sheetData>
    <row r="1" spans="2:13" ht="15.75" thickBot="1" x14ac:dyDescent="0.3"/>
    <row r="2" spans="2:13" x14ac:dyDescent="0.25">
      <c r="B2" s="8" t="s">
        <v>14</v>
      </c>
      <c r="C2" s="9" t="s">
        <v>15</v>
      </c>
      <c r="D2" s="10" t="s">
        <v>13515</v>
      </c>
      <c r="L2" s="2" t="s">
        <v>3</v>
      </c>
      <c r="M2" t="s">
        <v>13516</v>
      </c>
    </row>
    <row r="3" spans="2:13" ht="34.5" thickBot="1" x14ac:dyDescent="0.55000000000000004">
      <c r="B3" s="5">
        <f>GETPIVOTDATA("Total Customers",'Customer Pivots'!$A$1)</f>
        <v>6687</v>
      </c>
      <c r="C3" s="6">
        <f>GETPIVOTDATA("Churned Customers",'Customer Pivots'!$A$1)</f>
        <v>1796</v>
      </c>
      <c r="D3" s="7">
        <f>'Customer Pivots'!C2</f>
        <v>0.2685808284731569</v>
      </c>
    </row>
    <row r="4" spans="2:13" x14ac:dyDescent="0.25">
      <c r="L4" s="2" t="s">
        <v>4</v>
      </c>
      <c r="M4" t="s">
        <v>13517</v>
      </c>
    </row>
    <row r="5" spans="2:13" x14ac:dyDescent="0.25">
      <c r="L5" s="3" t="s">
        <v>89</v>
      </c>
      <c r="M5" s="4">
        <v>0.63235294117647056</v>
      </c>
    </row>
    <row r="6" spans="2:13" x14ac:dyDescent="0.25">
      <c r="L6" s="3" t="s">
        <v>71</v>
      </c>
      <c r="M6" s="4">
        <v>0.34810126582278483</v>
      </c>
    </row>
    <row r="7" spans="2:13" x14ac:dyDescent="0.25">
      <c r="L7" s="3" t="s">
        <v>74</v>
      </c>
      <c r="M7" s="4">
        <v>0.33333333333333331</v>
      </c>
    </row>
    <row r="8" spans="2:13" x14ac:dyDescent="0.25">
      <c r="L8" s="3" t="s">
        <v>52</v>
      </c>
      <c r="M8" s="4">
        <v>0.32857142857142857</v>
      </c>
    </row>
    <row r="9" spans="2:13" x14ac:dyDescent="0.25">
      <c r="L9" s="3" t="s">
        <v>63</v>
      </c>
      <c r="M9" s="4">
        <v>0.32786885245901637</v>
      </c>
    </row>
    <row r="10" spans="2:13" x14ac:dyDescent="0.25">
      <c r="L10" s="3" t="s">
        <v>64</v>
      </c>
      <c r="M10" s="4">
        <v>0.32142857142857145</v>
      </c>
    </row>
    <row r="11" spans="2:13" x14ac:dyDescent="0.25">
      <c r="L11" s="3" t="s">
        <v>60</v>
      </c>
      <c r="M11" s="4">
        <v>0.31386861313868614</v>
      </c>
    </row>
    <row r="12" spans="2:13" x14ac:dyDescent="0.25">
      <c r="L12" s="3" t="s">
        <v>73</v>
      </c>
      <c r="M12" s="4">
        <v>0.30769230769230771</v>
      </c>
    </row>
    <row r="13" spans="2:13" x14ac:dyDescent="0.25">
      <c r="L13" s="3" t="s">
        <v>47</v>
      </c>
      <c r="M13" s="4">
        <v>0.30508474576271188</v>
      </c>
    </row>
    <row r="14" spans="2:13" x14ac:dyDescent="0.25">
      <c r="L14" s="3" t="s">
        <v>36</v>
      </c>
      <c r="M14" s="4">
        <v>0.30327868852459017</v>
      </c>
    </row>
    <row r="15" spans="2:13" x14ac:dyDescent="0.25">
      <c r="L15" s="3" t="s">
        <v>76</v>
      </c>
      <c r="M15" s="4">
        <v>0.3</v>
      </c>
    </row>
    <row r="16" spans="2:13" x14ac:dyDescent="0.25">
      <c r="L16" s="3" t="s">
        <v>45</v>
      </c>
      <c r="M16" s="4">
        <v>0.2937062937062937</v>
      </c>
    </row>
    <row r="17" spans="12:13" x14ac:dyDescent="0.25">
      <c r="L17" s="3" t="s">
        <v>79</v>
      </c>
      <c r="M17" s="4">
        <v>0.28965517241379313</v>
      </c>
    </row>
    <row r="18" spans="12:13" x14ac:dyDescent="0.25">
      <c r="L18" s="3" t="s">
        <v>23</v>
      </c>
      <c r="M18" s="4">
        <v>0.28846153846153844</v>
      </c>
    </row>
    <row r="19" spans="12:13" x14ac:dyDescent="0.25">
      <c r="L19" s="3" t="s">
        <v>27</v>
      </c>
      <c r="M19" s="4">
        <v>0.2857142857142857</v>
      </c>
    </row>
    <row r="20" spans="12:13" x14ac:dyDescent="0.25">
      <c r="L20" s="3" t="s">
        <v>59</v>
      </c>
      <c r="M20" s="4">
        <v>0.2846153846153846</v>
      </c>
    </row>
    <row r="21" spans="12:13" x14ac:dyDescent="0.25">
      <c r="L21" s="3" t="s">
        <v>44</v>
      </c>
      <c r="M21" s="4">
        <v>0.28448275862068967</v>
      </c>
    </row>
    <row r="22" spans="12:13" x14ac:dyDescent="0.25">
      <c r="L22" s="3" t="s">
        <v>94</v>
      </c>
      <c r="M22" s="4">
        <v>0.28346456692913385</v>
      </c>
    </row>
    <row r="23" spans="12:13" x14ac:dyDescent="0.25">
      <c r="L23" s="3" t="s">
        <v>43</v>
      </c>
      <c r="M23" s="4">
        <v>0.27891156462585032</v>
      </c>
    </row>
    <row r="24" spans="12:13" x14ac:dyDescent="0.25">
      <c r="L24" s="3" t="s">
        <v>55</v>
      </c>
      <c r="M24" s="4">
        <v>0.27397260273972601</v>
      </c>
    </row>
    <row r="25" spans="12:13" x14ac:dyDescent="0.25">
      <c r="L25" s="3" t="s">
        <v>69</v>
      </c>
      <c r="M25" s="4">
        <v>0.27272727272727271</v>
      </c>
    </row>
    <row r="26" spans="12:13" x14ac:dyDescent="0.25">
      <c r="L26" s="3" t="s">
        <v>81</v>
      </c>
      <c r="M26" s="4">
        <v>0.2709677419354839</v>
      </c>
    </row>
    <row r="27" spans="12:13" x14ac:dyDescent="0.25">
      <c r="L27" s="3" t="s">
        <v>67</v>
      </c>
      <c r="M27" s="4">
        <v>0.27007299270072993</v>
      </c>
    </row>
    <row r="28" spans="12:13" x14ac:dyDescent="0.25">
      <c r="L28" s="3" t="s">
        <v>85</v>
      </c>
      <c r="M28" s="4">
        <v>0.26760563380281688</v>
      </c>
    </row>
    <row r="29" spans="12:13" x14ac:dyDescent="0.25">
      <c r="L29" s="3" t="s">
        <v>42</v>
      </c>
      <c r="M29" s="4">
        <v>0.26666666666666666</v>
      </c>
    </row>
  </sheetData>
  <conditionalFormatting pivot="1" sqref="M5:M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workbookViewId="0">
      <selection activeCell="F9" sqref="F9"/>
    </sheetView>
  </sheetViews>
  <sheetFormatPr defaultRowHeight="15" x14ac:dyDescent="0.25"/>
  <cols>
    <col min="1" max="23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Y1" workbookViewId="0">
      <selection activeCell="AF17" sqref="AF17"/>
    </sheetView>
  </sheetViews>
  <sheetFormatPr defaultRowHeight="15" x14ac:dyDescent="0.25"/>
  <cols>
    <col min="1" max="30" width="20.71093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workbookViewId="0">
      <selection activeCell="L19" sqref="L19"/>
    </sheetView>
  </sheetViews>
  <sheetFormatPr defaultRowHeight="15" x14ac:dyDescent="0.25"/>
  <cols>
    <col min="1" max="1" width="8.28515625" customWidth="1"/>
    <col min="2" max="2" width="19.5703125" customWidth="1"/>
    <col min="3" max="3" width="7.140625" customWidth="1"/>
    <col min="4" max="4" width="11.28515625" bestFit="1" customWidth="1"/>
    <col min="5" max="5" width="10.5703125" bestFit="1" customWidth="1"/>
  </cols>
  <sheetData>
    <row r="1" spans="1:3" x14ac:dyDescent="0.25">
      <c r="A1" s="2" t="s">
        <v>13490</v>
      </c>
      <c r="B1" t="s">
        <v>13493</v>
      </c>
    </row>
    <row r="2" spans="1:3" x14ac:dyDescent="0.25">
      <c r="A2" s="3" t="s">
        <v>39</v>
      </c>
      <c r="B2" s="4">
        <v>0.24706446201773305</v>
      </c>
    </row>
    <row r="3" spans="1:3" x14ac:dyDescent="0.25">
      <c r="A3" s="3" t="s">
        <v>8</v>
      </c>
      <c r="B3" s="4">
        <v>0.38223308883455581</v>
      </c>
    </row>
    <row r="4" spans="1:3" x14ac:dyDescent="0.25">
      <c r="A4" s="3" t="s">
        <v>7</v>
      </c>
      <c r="B4" s="4">
        <v>0.22999222999222999</v>
      </c>
    </row>
    <row r="5" spans="1:3" x14ac:dyDescent="0.25">
      <c r="A5" s="3" t="s">
        <v>13491</v>
      </c>
      <c r="B5" s="4">
        <v>0.2685808284731569</v>
      </c>
    </row>
    <row r="8" spans="1:3" x14ac:dyDescent="0.25">
      <c r="A8" s="2" t="s">
        <v>13490</v>
      </c>
      <c r="B8" t="s">
        <v>13501</v>
      </c>
      <c r="C8" t="s">
        <v>13502</v>
      </c>
    </row>
    <row r="9" spans="1:3" x14ac:dyDescent="0.25">
      <c r="A9" s="3" t="s">
        <v>13494</v>
      </c>
      <c r="B9">
        <v>1093</v>
      </c>
      <c r="C9" s="4">
        <v>0.21957913998170173</v>
      </c>
    </row>
    <row r="10" spans="1:3" x14ac:dyDescent="0.25">
      <c r="A10" s="3" t="s">
        <v>13495</v>
      </c>
      <c r="B10">
        <v>1234</v>
      </c>
      <c r="C10" s="4">
        <v>0.24230145867098865</v>
      </c>
    </row>
    <row r="11" spans="1:3" x14ac:dyDescent="0.25">
      <c r="A11" s="3" t="s">
        <v>13496</v>
      </c>
      <c r="B11">
        <v>1318</v>
      </c>
      <c r="C11" s="4">
        <v>0.2503793626707132</v>
      </c>
    </row>
    <row r="12" spans="1:3" x14ac:dyDescent="0.25">
      <c r="A12" s="3" t="s">
        <v>13497</v>
      </c>
      <c r="B12">
        <v>1123</v>
      </c>
      <c r="C12" s="4">
        <v>0.25022261798753337</v>
      </c>
    </row>
    <row r="13" spans="1:3" x14ac:dyDescent="0.25">
      <c r="A13" s="3" t="s">
        <v>13498</v>
      </c>
      <c r="B13">
        <v>1074</v>
      </c>
      <c r="C13" s="4">
        <v>0.27932960893854747</v>
      </c>
    </row>
    <row r="14" spans="1:3" x14ac:dyDescent="0.25">
      <c r="A14" s="3" t="s">
        <v>13499</v>
      </c>
      <c r="B14">
        <v>603</v>
      </c>
      <c r="C14" s="4">
        <v>0.39800995024875624</v>
      </c>
    </row>
    <row r="15" spans="1:3" x14ac:dyDescent="0.25">
      <c r="A15" s="3" t="s">
        <v>13500</v>
      </c>
      <c r="B15">
        <v>242</v>
      </c>
      <c r="C15" s="4">
        <v>0.43801652892561982</v>
      </c>
    </row>
    <row r="16" spans="1:3" x14ac:dyDescent="0.25">
      <c r="A16" s="3" t="s">
        <v>13491</v>
      </c>
      <c r="B16">
        <v>6687</v>
      </c>
      <c r="C16" s="4">
        <v>0.2685808284731569</v>
      </c>
    </row>
    <row r="19" spans="1:4" x14ac:dyDescent="0.25">
      <c r="A19" s="2" t="s">
        <v>13493</v>
      </c>
      <c r="B19" s="2" t="s">
        <v>13507</v>
      </c>
    </row>
    <row r="20" spans="1:4" x14ac:dyDescent="0.25">
      <c r="A20" s="2" t="s">
        <v>0</v>
      </c>
      <c r="B20" t="s">
        <v>25</v>
      </c>
      <c r="C20" t="s">
        <v>21</v>
      </c>
      <c r="D20" t="s">
        <v>13491</v>
      </c>
    </row>
    <row r="21" spans="1:4" x14ac:dyDescent="0.25">
      <c r="A21" s="3" t="s">
        <v>13504</v>
      </c>
      <c r="B21" s="4">
        <v>0.27715091678420312</v>
      </c>
      <c r="C21" s="4">
        <v>0.27459016393442626</v>
      </c>
      <c r="D21" s="4">
        <v>0.27677496991576411</v>
      </c>
    </row>
    <row r="22" spans="1:4" x14ac:dyDescent="0.25">
      <c r="A22" s="3" t="s">
        <v>13505</v>
      </c>
      <c r="B22" s="4">
        <v>0.33591731266149871</v>
      </c>
      <c r="C22" s="4">
        <v>0.31914893617021278</v>
      </c>
      <c r="D22" s="4">
        <v>0.33370723499719573</v>
      </c>
    </row>
    <row r="23" spans="1:4" x14ac:dyDescent="0.25">
      <c r="A23" s="3" t="s">
        <v>13506</v>
      </c>
      <c r="B23" s="4">
        <v>0.34685863874345552</v>
      </c>
      <c r="C23" s="4">
        <v>0.12310385064177364</v>
      </c>
      <c r="D23" s="4">
        <v>0.22856261566933991</v>
      </c>
    </row>
    <row r="24" spans="1:4" x14ac:dyDescent="0.25">
      <c r="A24" s="3" t="s">
        <v>13491</v>
      </c>
      <c r="B24" s="4">
        <v>0.3210947930574099</v>
      </c>
      <c r="C24" s="4">
        <v>0.16096671226630188</v>
      </c>
      <c r="D24" s="4">
        <v>0.2685808284731569</v>
      </c>
    </row>
    <row r="27" spans="1:4" x14ac:dyDescent="0.25">
      <c r="A27" s="2" t="s">
        <v>3</v>
      </c>
      <c r="B27" t="s">
        <v>13516</v>
      </c>
    </row>
    <row r="29" spans="1:4" x14ac:dyDescent="0.25">
      <c r="A29" s="2" t="s">
        <v>4</v>
      </c>
      <c r="B29" t="s">
        <v>13493</v>
      </c>
    </row>
    <row r="30" spans="1:4" x14ac:dyDescent="0.25">
      <c r="A30" s="3" t="s">
        <v>23</v>
      </c>
      <c r="B30" s="4">
        <v>0.28846153846153844</v>
      </c>
    </row>
    <row r="31" spans="1:4" x14ac:dyDescent="0.25">
      <c r="A31" s="3" t="s">
        <v>27</v>
      </c>
      <c r="B31" s="4">
        <v>0.2857142857142857</v>
      </c>
    </row>
    <row r="32" spans="1:4" x14ac:dyDescent="0.25">
      <c r="A32" s="3" t="s">
        <v>89</v>
      </c>
      <c r="B32" s="4">
        <v>0.63235294117647056</v>
      </c>
    </row>
    <row r="33" spans="1:2" x14ac:dyDescent="0.25">
      <c r="A33" s="3" t="s">
        <v>36</v>
      </c>
      <c r="B33" s="4">
        <v>0.30327868852459017</v>
      </c>
    </row>
    <row r="34" spans="1:2" x14ac:dyDescent="0.25">
      <c r="A34" s="3" t="s">
        <v>42</v>
      </c>
      <c r="B34" s="4">
        <v>0.26666666666666666</v>
      </c>
    </row>
    <row r="35" spans="1:2" x14ac:dyDescent="0.25">
      <c r="A35" s="3" t="s">
        <v>43</v>
      </c>
      <c r="B35" s="4">
        <v>0.27891156462585032</v>
      </c>
    </row>
    <row r="36" spans="1:2" x14ac:dyDescent="0.25">
      <c r="A36" s="3" t="s">
        <v>44</v>
      </c>
      <c r="B36" s="4">
        <v>0.28448275862068967</v>
      </c>
    </row>
    <row r="37" spans="1:2" x14ac:dyDescent="0.25">
      <c r="A37" s="3" t="s">
        <v>45</v>
      </c>
      <c r="B37" s="4">
        <v>0.2937062937062937</v>
      </c>
    </row>
    <row r="38" spans="1:2" x14ac:dyDescent="0.25">
      <c r="A38" s="3" t="s">
        <v>47</v>
      </c>
      <c r="B38" s="4">
        <v>0.30508474576271188</v>
      </c>
    </row>
    <row r="39" spans="1:2" x14ac:dyDescent="0.25">
      <c r="A39" s="3" t="s">
        <v>52</v>
      </c>
      <c r="B39" s="4">
        <v>0.32857142857142857</v>
      </c>
    </row>
    <row r="40" spans="1:2" x14ac:dyDescent="0.25">
      <c r="A40" s="3" t="s">
        <v>55</v>
      </c>
      <c r="B40" s="4">
        <v>0.27397260273972601</v>
      </c>
    </row>
    <row r="41" spans="1:2" x14ac:dyDescent="0.25">
      <c r="A41" s="3" t="s">
        <v>94</v>
      </c>
      <c r="B41" s="4">
        <v>0.28346456692913385</v>
      </c>
    </row>
    <row r="42" spans="1:2" x14ac:dyDescent="0.25">
      <c r="A42" s="3" t="s">
        <v>59</v>
      </c>
      <c r="B42" s="4">
        <v>0.2846153846153846</v>
      </c>
    </row>
    <row r="43" spans="1:2" x14ac:dyDescent="0.25">
      <c r="A43" s="3" t="s">
        <v>60</v>
      </c>
      <c r="B43" s="4">
        <v>0.31386861313868614</v>
      </c>
    </row>
    <row r="44" spans="1:2" x14ac:dyDescent="0.25">
      <c r="A44" s="3" t="s">
        <v>63</v>
      </c>
      <c r="B44" s="4">
        <v>0.32786885245901637</v>
      </c>
    </row>
    <row r="45" spans="1:2" x14ac:dyDescent="0.25">
      <c r="A45" s="3" t="s">
        <v>64</v>
      </c>
      <c r="B45" s="4">
        <v>0.32142857142857145</v>
      </c>
    </row>
    <row r="46" spans="1:2" x14ac:dyDescent="0.25">
      <c r="A46" s="3" t="s">
        <v>67</v>
      </c>
      <c r="B46" s="4">
        <v>0.27007299270072993</v>
      </c>
    </row>
    <row r="47" spans="1:2" x14ac:dyDescent="0.25">
      <c r="A47" s="3" t="s">
        <v>69</v>
      </c>
      <c r="B47" s="4">
        <v>0.27272727272727271</v>
      </c>
    </row>
    <row r="48" spans="1:2" x14ac:dyDescent="0.25">
      <c r="A48" s="3" t="s">
        <v>71</v>
      </c>
      <c r="B48" s="4">
        <v>0.34810126582278483</v>
      </c>
    </row>
    <row r="49" spans="1:2" x14ac:dyDescent="0.25">
      <c r="A49" s="3" t="s">
        <v>73</v>
      </c>
      <c r="B49" s="4">
        <v>0.30769230769230771</v>
      </c>
    </row>
    <row r="50" spans="1:2" x14ac:dyDescent="0.25">
      <c r="A50" s="3" t="s">
        <v>74</v>
      </c>
      <c r="B50" s="4">
        <v>0.33333333333333331</v>
      </c>
    </row>
    <row r="51" spans="1:2" x14ac:dyDescent="0.25">
      <c r="A51" s="3" t="s">
        <v>76</v>
      </c>
      <c r="B51" s="4">
        <v>0.3</v>
      </c>
    </row>
    <row r="52" spans="1:2" x14ac:dyDescent="0.25">
      <c r="A52" s="3" t="s">
        <v>79</v>
      </c>
      <c r="B52" s="4">
        <v>0.28965517241379313</v>
      </c>
    </row>
    <row r="53" spans="1:2" x14ac:dyDescent="0.25">
      <c r="A53" s="3" t="s">
        <v>81</v>
      </c>
      <c r="B53" s="4">
        <v>0.2709677419354839</v>
      </c>
    </row>
    <row r="54" spans="1:2" x14ac:dyDescent="0.25">
      <c r="A54" s="3" t="s">
        <v>85</v>
      </c>
      <c r="B54" s="4">
        <v>0.26760563380281688</v>
      </c>
    </row>
    <row r="85" spans="1:6" x14ac:dyDescent="0.25">
      <c r="A85" s="2" t="s">
        <v>13493</v>
      </c>
      <c r="B85" s="2" t="s">
        <v>13507</v>
      </c>
    </row>
    <row r="86" spans="1:6" x14ac:dyDescent="0.25">
      <c r="A86" s="2" t="s">
        <v>13490</v>
      </c>
      <c r="B86" t="s">
        <v>32</v>
      </c>
      <c r="C86" t="s">
        <v>98</v>
      </c>
      <c r="D86" t="s">
        <v>53</v>
      </c>
      <c r="E86" t="s">
        <v>34</v>
      </c>
    </row>
    <row r="87" spans="1:6" x14ac:dyDescent="0.25">
      <c r="A87" s="3" t="s">
        <v>13508</v>
      </c>
      <c r="B87" s="4">
        <v>0.81684981684981683</v>
      </c>
      <c r="C87" s="4">
        <v>0</v>
      </c>
      <c r="D87" s="4">
        <v>0</v>
      </c>
      <c r="E87" s="4">
        <v>0.44553881807647738</v>
      </c>
    </row>
    <row r="88" spans="1:6" x14ac:dyDescent="0.25">
      <c r="A88" s="3" t="s">
        <v>13509</v>
      </c>
      <c r="B88" s="4">
        <v>0.72641509433962259</v>
      </c>
      <c r="C88" s="4">
        <v>7.6923076923076927E-2</v>
      </c>
      <c r="D88" s="4">
        <v>2.7027027027027029E-2</v>
      </c>
      <c r="E88" s="4">
        <v>0.26037735849056604</v>
      </c>
      <c r="F88" s="4"/>
    </row>
    <row r="89" spans="1:6" x14ac:dyDescent="0.25">
      <c r="A89" s="3" t="s">
        <v>13510</v>
      </c>
      <c r="B89" s="4">
        <v>0.71764705882352942</v>
      </c>
      <c r="C89" s="4">
        <v>4.2553191489361701E-2</v>
      </c>
      <c r="D89" s="4">
        <v>2.1276595744680851E-2</v>
      </c>
      <c r="E89" s="4">
        <v>0.18167202572347266</v>
      </c>
      <c r="F89" s="4"/>
    </row>
    <row r="90" spans="1:6" x14ac:dyDescent="0.25">
      <c r="A90" s="3" t="s">
        <v>13511</v>
      </c>
      <c r="B90" s="4">
        <v>0.73913043478260865</v>
      </c>
      <c r="C90" s="4">
        <v>0.20833333333333334</v>
      </c>
      <c r="D90" s="4">
        <v>2.8571428571428571E-2</v>
      </c>
      <c r="E90" s="4">
        <v>0.15146299483648881</v>
      </c>
      <c r="F90" s="4"/>
    </row>
    <row r="91" spans="1:6" x14ac:dyDescent="0.25">
      <c r="A91" s="3" t="s">
        <v>13512</v>
      </c>
      <c r="B91" s="4">
        <v>0.47368421052631576</v>
      </c>
      <c r="C91" s="4">
        <v>0.16363636363636364</v>
      </c>
      <c r="D91" s="4">
        <v>5.6603773584905662E-2</v>
      </c>
      <c r="E91" s="4">
        <v>0.13622291021671826</v>
      </c>
      <c r="F91" s="4"/>
    </row>
    <row r="92" spans="1:6" x14ac:dyDescent="0.25">
      <c r="A92" s="3" t="s">
        <v>13513</v>
      </c>
      <c r="B92" s="4">
        <v>0.43478260869565216</v>
      </c>
      <c r="C92" s="4">
        <v>0.14492753623188406</v>
      </c>
      <c r="D92" s="4">
        <v>4.1322314049586778E-2</v>
      </c>
      <c r="E92" s="4">
        <v>5.993690851735016E-2</v>
      </c>
      <c r="F92" s="4"/>
    </row>
    <row r="93" spans="1:6" x14ac:dyDescent="0.25">
      <c r="A93" s="3" t="s">
        <v>13514</v>
      </c>
      <c r="B93" s="4" t="e">
        <v>#DIV/0!</v>
      </c>
      <c r="C93" s="4">
        <v>0</v>
      </c>
      <c r="D93" s="4">
        <v>4.3478260869565216E-2</v>
      </c>
      <c r="E93" s="4">
        <v>3.5971223021582732E-2</v>
      </c>
      <c r="F93" s="4"/>
    </row>
  </sheetData>
  <conditionalFormatting pivot="1" sqref="B30:B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workbookViewId="0">
      <selection activeCell="D18" sqref="D18"/>
    </sheetView>
  </sheetViews>
  <sheetFormatPr defaultRowHeight="15" x14ac:dyDescent="0.25"/>
  <cols>
    <col min="1" max="1" width="41.42578125" bestFit="1" customWidth="1"/>
    <col min="2" max="2" width="18.7109375" customWidth="1"/>
  </cols>
  <sheetData>
    <row r="1" spans="1:3" x14ac:dyDescent="0.25">
      <c r="A1" t="s">
        <v>14</v>
      </c>
      <c r="B1" t="s">
        <v>15</v>
      </c>
    </row>
    <row r="2" spans="1:3" x14ac:dyDescent="0.25">
      <c r="A2">
        <v>6687</v>
      </c>
      <c r="B2">
        <v>1796</v>
      </c>
      <c r="C2" s="1">
        <f>B2/A2</f>
        <v>0.2685808284731569</v>
      </c>
    </row>
    <row r="4" spans="1:3" x14ac:dyDescent="0.25">
      <c r="A4" s="2" t="s">
        <v>13518</v>
      </c>
      <c r="B4" t="s">
        <v>15</v>
      </c>
    </row>
    <row r="5" spans="1:3" x14ac:dyDescent="0.25">
      <c r="A5" s="3" t="s">
        <v>109</v>
      </c>
      <c r="B5" s="4">
        <v>3.3407572383073497E-3</v>
      </c>
    </row>
    <row r="6" spans="1:3" x14ac:dyDescent="0.25">
      <c r="A6" s="3" t="s">
        <v>7520</v>
      </c>
      <c r="B6" s="4">
        <v>6.124721603563474E-3</v>
      </c>
    </row>
    <row r="7" spans="1:3" x14ac:dyDescent="0.25">
      <c r="A7" s="3" t="s">
        <v>108</v>
      </c>
      <c r="B7" s="4">
        <v>1.4476614699331848E-2</v>
      </c>
    </row>
    <row r="8" spans="1:3" x14ac:dyDescent="0.25">
      <c r="A8" s="3" t="s">
        <v>34</v>
      </c>
      <c r="B8" s="4">
        <v>1.5033407572383074E-2</v>
      </c>
    </row>
    <row r="9" spans="1:3" x14ac:dyDescent="0.25">
      <c r="A9" s="3" t="s">
        <v>101</v>
      </c>
      <c r="B9" s="4">
        <v>1.5590200445434299E-2</v>
      </c>
    </row>
    <row r="10" spans="1:3" x14ac:dyDescent="0.25">
      <c r="A10" s="3" t="s">
        <v>106</v>
      </c>
      <c r="B10" s="4">
        <v>1.670378619153675E-2</v>
      </c>
    </row>
    <row r="11" spans="1:3" x14ac:dyDescent="0.25">
      <c r="A11" s="3" t="s">
        <v>87</v>
      </c>
      <c r="B11" s="4">
        <v>1.9487750556792874E-2</v>
      </c>
    </row>
    <row r="12" spans="1:3" x14ac:dyDescent="0.25">
      <c r="A12" s="3" t="s">
        <v>99</v>
      </c>
      <c r="B12" s="4">
        <v>2.0601336302895321E-2</v>
      </c>
    </row>
    <row r="13" spans="1:3" x14ac:dyDescent="0.25">
      <c r="A13" s="3" t="s">
        <v>40</v>
      </c>
      <c r="B13" s="4">
        <v>2.4498886414253896E-2</v>
      </c>
    </row>
    <row r="14" spans="1:3" x14ac:dyDescent="0.25">
      <c r="A14" s="3" t="s">
        <v>66</v>
      </c>
      <c r="B14" s="4">
        <v>3.34075723830735E-2</v>
      </c>
    </row>
    <row r="15" spans="1:3" x14ac:dyDescent="0.25">
      <c r="A15" s="3" t="s">
        <v>49</v>
      </c>
      <c r="B15" s="4">
        <v>3.3964365256124722E-2</v>
      </c>
    </row>
    <row r="16" spans="1:3" x14ac:dyDescent="0.25">
      <c r="A16" s="3" t="s">
        <v>97</v>
      </c>
      <c r="B16" s="4">
        <v>3.8418708240534519E-2</v>
      </c>
    </row>
    <row r="17" spans="1:2" x14ac:dyDescent="0.25">
      <c r="A17" s="3" t="s">
        <v>105</v>
      </c>
      <c r="B17" s="4">
        <v>4.0645879732739421E-2</v>
      </c>
    </row>
    <row r="18" spans="1:2" x14ac:dyDescent="0.25">
      <c r="A18" s="3" t="s">
        <v>92</v>
      </c>
      <c r="B18" s="4">
        <v>4.1202672605790643E-2</v>
      </c>
    </row>
    <row r="19" spans="1:2" x14ac:dyDescent="0.25">
      <c r="A19" s="3" t="s">
        <v>103</v>
      </c>
      <c r="B19" s="4">
        <v>4.6770601336302897E-2</v>
      </c>
    </row>
    <row r="20" spans="1:2" x14ac:dyDescent="0.25">
      <c r="A20" s="3" t="s">
        <v>102</v>
      </c>
      <c r="B20" s="4">
        <v>5.2895322939866367E-2</v>
      </c>
    </row>
    <row r="21" spans="1:2" x14ac:dyDescent="0.25">
      <c r="A21" s="3" t="s">
        <v>100</v>
      </c>
      <c r="B21" s="4">
        <v>6.1247216035634745E-2</v>
      </c>
    </row>
    <row r="22" spans="1:2" x14ac:dyDescent="0.25">
      <c r="A22" s="3" t="s">
        <v>104</v>
      </c>
      <c r="B22" s="4">
        <v>6.8485523385300673E-2</v>
      </c>
    </row>
    <row r="23" spans="1:2" x14ac:dyDescent="0.25">
      <c r="A23" s="3" t="s">
        <v>91</v>
      </c>
      <c r="B23" s="4">
        <v>0.11302895322939867</v>
      </c>
    </row>
    <row r="24" spans="1:2" x14ac:dyDescent="0.25">
      <c r="A24" s="3" t="s">
        <v>96</v>
      </c>
      <c r="B24" s="4">
        <v>0.16536748329621381</v>
      </c>
    </row>
    <row r="25" spans="1:2" x14ac:dyDescent="0.25">
      <c r="A25" s="3" t="s">
        <v>57</v>
      </c>
      <c r="B25" s="4">
        <v>0.16870824053452116</v>
      </c>
    </row>
    <row r="26" spans="1:2" x14ac:dyDescent="0.25">
      <c r="A26" s="3" t="s">
        <v>13491</v>
      </c>
      <c r="B26" s="4">
        <v>1</v>
      </c>
    </row>
    <row r="29" spans="1:2" x14ac:dyDescent="0.25">
      <c r="A29" s="2" t="s">
        <v>12</v>
      </c>
      <c r="B29" t="s">
        <v>56</v>
      </c>
    </row>
    <row r="31" spans="1:2" x14ac:dyDescent="0.25">
      <c r="A31" s="2" t="s">
        <v>13518</v>
      </c>
      <c r="B31" t="s">
        <v>15</v>
      </c>
    </row>
    <row r="32" spans="1:2" x14ac:dyDescent="0.25">
      <c r="A32" s="3" t="s">
        <v>96</v>
      </c>
      <c r="B32" s="4">
        <v>0.36894409937888201</v>
      </c>
    </row>
    <row r="33" spans="1:2" x14ac:dyDescent="0.25">
      <c r="A33" s="3" t="s">
        <v>57</v>
      </c>
      <c r="B33" s="4">
        <v>0.37639751552795031</v>
      </c>
    </row>
    <row r="34" spans="1:2" x14ac:dyDescent="0.25">
      <c r="A34" s="3" t="s">
        <v>102</v>
      </c>
      <c r="B34" s="4">
        <v>0.11801242236024845</v>
      </c>
    </row>
    <row r="35" spans="1:2" x14ac:dyDescent="0.25">
      <c r="A35" s="3" t="s">
        <v>100</v>
      </c>
      <c r="B35" s="4">
        <v>0.13664596273291926</v>
      </c>
    </row>
    <row r="36" spans="1:2" x14ac:dyDescent="0.25">
      <c r="A36" s="3" t="s">
        <v>13491</v>
      </c>
      <c r="B36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Databel - Customer</vt:lpstr>
      <vt:lpstr>Churn Analysis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2025-03-27T10:26:35Z</dcterms:modified>
</cp:coreProperties>
</file>