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b5250c7521b0ef/Dokumen/"/>
    </mc:Choice>
  </mc:AlternateContent>
  <xr:revisionPtr revIDLastSave="0" documentId="8_{0DB18F87-8100-4953-B5CE-F7DD5FF81D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0" r:id="rId1"/>
    <sheet name="Jawaban" sheetId="11" r:id="rId2"/>
  </sheets>
  <definedNames>
    <definedName name="tb_berangkat" localSheetId="0">Soal!$N$26:$O$28</definedName>
    <definedName name="tb_berangkat">#REF!</definedName>
    <definedName name="tb_flight" localSheetId="0">Soal!$B$26:$G$30</definedName>
    <definedName name="tb_flight">#REF!</definedName>
    <definedName name="tb_harga" localSheetId="0">Soal!$J$27:$L$29</definedName>
    <definedName name="tb_harga">#REF!</definedName>
    <definedName name="tb_tujuan" localSheetId="0">Soal!$N$31:$O$34</definedName>
    <definedName name="tb_tujuan">#REF!</definedName>
  </definedNames>
  <calcPr calcId="191029"/>
</workbook>
</file>

<file path=xl/calcChain.xml><?xml version="1.0" encoding="utf-8"?>
<calcChain xmlns="http://schemas.openxmlformats.org/spreadsheetml/2006/main">
  <c r="D20" i="10" l="1"/>
  <c r="D21" i="10"/>
  <c r="E21" i="10" l="1"/>
  <c r="E20" i="10"/>
  <c r="E22" i="10"/>
  <c r="D22" i="10"/>
</calcChain>
</file>

<file path=xl/sharedStrings.xml><?xml version="1.0" encoding="utf-8"?>
<sst xmlns="http://schemas.openxmlformats.org/spreadsheetml/2006/main" count="126" uniqueCount="114">
  <si>
    <t>DAFTAR HARGA TIKET PESAWAT TERBANG</t>
  </si>
  <si>
    <t xml:space="preserve">NO </t>
  </si>
  <si>
    <t>TICKET</t>
  </si>
  <si>
    <t>FLIGHT TYPE</t>
  </si>
  <si>
    <t>TAKE OFF</t>
  </si>
  <si>
    <t>LANDING</t>
  </si>
  <si>
    <t>FLIGHT AREA</t>
  </si>
  <si>
    <t>JUMLAH TIKET</t>
  </si>
  <si>
    <t>Flight Class</t>
  </si>
  <si>
    <t>HARGA TIKET</t>
  </si>
  <si>
    <t>TOTAL</t>
  </si>
  <si>
    <t>PSC AGEN</t>
  </si>
  <si>
    <t>TOTAL BAYAR</t>
  </si>
  <si>
    <t>DEWASA-1</t>
  </si>
  <si>
    <t>ANAK-1</t>
  </si>
  <si>
    <t>DEWASA-2</t>
  </si>
  <si>
    <t>ANAK-2</t>
  </si>
  <si>
    <t>Tabel Flight Type</t>
  </si>
  <si>
    <t>Tabel Harga Tiket</t>
  </si>
  <si>
    <t>Tabel Pemberangkatan</t>
  </si>
  <si>
    <t>Kode Pesawat</t>
  </si>
  <si>
    <t>Kode Flight Type</t>
  </si>
  <si>
    <t>Golongan</t>
  </si>
  <si>
    <t>Kelas</t>
  </si>
  <si>
    <t>Kode Awal</t>
  </si>
  <si>
    <t>Daerah</t>
  </si>
  <si>
    <t>X</t>
  </si>
  <si>
    <t>Y</t>
  </si>
  <si>
    <t>Z</t>
  </si>
  <si>
    <t>Executive</t>
  </si>
  <si>
    <t>VIP</t>
  </si>
  <si>
    <t>VVIP</t>
  </si>
  <si>
    <t>A</t>
  </si>
  <si>
    <t>Jakarta</t>
  </si>
  <si>
    <t>DC-9</t>
  </si>
  <si>
    <t>Boeing 737</t>
  </si>
  <si>
    <t>Sukhoi SJ 100</t>
  </si>
  <si>
    <t>Dewasa</t>
  </si>
  <si>
    <t>B</t>
  </si>
  <si>
    <t>Bali</t>
  </si>
  <si>
    <t>Air Bus 3</t>
  </si>
  <si>
    <t>DC-10</t>
  </si>
  <si>
    <t>CN 250</t>
  </si>
  <si>
    <t>Anak - Anak</t>
  </si>
  <si>
    <t>Boeing 747</t>
  </si>
  <si>
    <t>DC-11</t>
  </si>
  <si>
    <t>Turbo N-125</t>
  </si>
  <si>
    <t>Tabel Tujuan</t>
  </si>
  <si>
    <t>Kode Tujuan</t>
  </si>
  <si>
    <r>
      <t xml:space="preserve">1.   </t>
    </r>
    <r>
      <rPr>
        <b/>
        <sz val="10"/>
        <color indexed="8"/>
        <rFont val="Comic Sans MS"/>
        <family val="4"/>
      </rPr>
      <t>Ticket</t>
    </r>
    <r>
      <rPr>
        <sz val="10"/>
        <color indexed="8"/>
        <rFont val="Comic Sans MS"/>
        <family val="4"/>
      </rPr>
      <t xml:space="preserve"> : Karakter ke-1 : Kode Pesawat, ke-2 : Kode Nama Pesawat, ke-3 : Kode Awal Pemberangkatan, ke-4 : Kode Tujuan, ke-5 : Kode Kelas</t>
    </r>
  </si>
  <si>
    <t>C</t>
  </si>
  <si>
    <t>Singapore</t>
  </si>
  <si>
    <t>D</t>
  </si>
  <si>
    <t>Malaysia</t>
  </si>
  <si>
    <t>E</t>
  </si>
  <si>
    <t xml:space="preserve">Brunei </t>
  </si>
  <si>
    <r>
      <t>6.</t>
    </r>
    <r>
      <rPr>
        <b/>
        <sz val="10"/>
        <color indexed="8"/>
        <rFont val="Comic Sans MS"/>
        <family val="4"/>
      </rPr>
      <t xml:space="preserve">  Harga Tiket </t>
    </r>
    <r>
      <rPr>
        <sz val="10"/>
        <color indexed="8"/>
        <rFont val="Comic Sans MS"/>
        <family val="4"/>
      </rPr>
      <t xml:space="preserve"> didapatkan dari perkalian antara Jumlah Tiket masing-masing dengan Harga Tiket satuan</t>
    </r>
  </si>
  <si>
    <t xml:space="preserve">                        Jika Total 1.000.001 s.d. 2.000.000 : 3% dari Total</t>
  </si>
  <si>
    <t xml:space="preserve">                        Jika Total 2.000.001 s.d. 3.000.000 : 3,5% dari Total, selain itu 4%</t>
  </si>
  <si>
    <t>TANGGAL</t>
  </si>
  <si>
    <t>PEMESANAN</t>
  </si>
  <si>
    <t xml:space="preserve">Tanggal </t>
  </si>
  <si>
    <t>PEMBAYARAN</t>
  </si>
  <si>
    <t>BOARDING PASS</t>
  </si>
  <si>
    <r>
      <t xml:space="preserve">2.   </t>
    </r>
    <r>
      <rPr>
        <b/>
        <sz val="10"/>
        <color indexed="8"/>
        <rFont val="Comic Sans MS"/>
        <family val="4"/>
      </rPr>
      <t>Tanggal Pembayaran</t>
    </r>
    <r>
      <rPr>
        <sz val="10"/>
        <color indexed="8"/>
        <rFont val="Comic Sans MS"/>
        <family val="4"/>
      </rPr>
      <t xml:space="preserve"> : 3 Hari Setelah Pemesanan Tiket</t>
    </r>
  </si>
  <si>
    <r>
      <t xml:space="preserve">3.   </t>
    </r>
    <r>
      <rPr>
        <b/>
        <sz val="10"/>
        <color indexed="8"/>
        <rFont val="Comic Sans MS"/>
        <family val="4"/>
      </rPr>
      <t>Flight Type :</t>
    </r>
    <r>
      <rPr>
        <sz val="10"/>
        <color indexed="8"/>
        <rFont val="Comic Sans MS"/>
        <family val="4"/>
      </rPr>
      <t xml:space="preserve"> Berasal dari Tabel Flight Type, berdasarkan Kode Pesawat dan Kode Nama Pesawat</t>
    </r>
  </si>
  <si>
    <r>
      <t xml:space="preserve">4.   </t>
    </r>
    <r>
      <rPr>
        <b/>
        <sz val="10"/>
        <color indexed="8"/>
        <rFont val="Comic Sans MS"/>
        <family val="4"/>
      </rPr>
      <t>Landing :</t>
    </r>
    <r>
      <rPr>
        <sz val="10"/>
        <color indexed="8"/>
        <rFont val="Comic Sans MS"/>
        <family val="4"/>
      </rPr>
      <t xml:space="preserve"> Di dapat dari Jam Berangkat ditambah dengan Lama Perjalanan (Tujuan ke Singapore : 3 Jam, Malaysia : 2 Jam, Brunei : 1 Jam)</t>
    </r>
  </si>
  <si>
    <r>
      <t xml:space="preserve">5.   </t>
    </r>
    <r>
      <rPr>
        <b/>
        <sz val="10"/>
        <color indexed="8"/>
        <rFont val="Comic Sans MS"/>
        <family val="4"/>
      </rPr>
      <t>Flight Area :</t>
    </r>
    <r>
      <rPr>
        <sz val="10"/>
        <color indexed="8"/>
        <rFont val="Comic Sans MS"/>
        <family val="4"/>
      </rPr>
      <t xml:space="preserve"> berdasarkan Kode Awal Pemberangkatan &amp; Kode Tujuan</t>
    </r>
  </si>
  <si>
    <r>
      <t xml:space="preserve">6.   </t>
    </r>
    <r>
      <rPr>
        <b/>
        <sz val="10"/>
        <color indexed="8"/>
        <rFont val="Comic Sans MS"/>
        <family val="4"/>
      </rPr>
      <t>Tiket Dewasa</t>
    </r>
    <r>
      <rPr>
        <sz val="10"/>
        <color indexed="8"/>
        <rFont val="Comic Sans MS"/>
        <family val="4"/>
      </rPr>
      <t xml:space="preserve"> :</t>
    </r>
    <r>
      <rPr>
        <sz val="10"/>
        <color indexed="8"/>
        <rFont val="Comic Sans MS"/>
        <family val="4"/>
      </rPr>
      <t xml:space="preserve"> berdasarkan kode tiket dengan posisi karakter tengah</t>
    </r>
  </si>
  <si>
    <r>
      <t xml:space="preserve">7.   </t>
    </r>
    <r>
      <rPr>
        <b/>
        <sz val="10"/>
        <color indexed="8"/>
        <rFont val="Comic Sans MS"/>
        <family val="4"/>
      </rPr>
      <t>Tiket Anak</t>
    </r>
    <r>
      <rPr>
        <sz val="10"/>
        <color indexed="8"/>
        <rFont val="Comic Sans MS"/>
        <family val="4"/>
      </rPr>
      <t xml:space="preserve"> :</t>
    </r>
    <r>
      <rPr>
        <sz val="10"/>
        <color indexed="8"/>
        <rFont val="Comic Sans MS"/>
        <family val="4"/>
      </rPr>
      <t xml:space="preserve"> berdasarkan kode tiket dengan posisi karakter kanan</t>
    </r>
  </si>
  <si>
    <r>
      <t xml:space="preserve">8.   </t>
    </r>
    <r>
      <rPr>
        <b/>
        <sz val="10"/>
        <color indexed="8"/>
        <rFont val="Comic Sans MS"/>
        <family val="4"/>
      </rPr>
      <t>Flight Class</t>
    </r>
    <r>
      <rPr>
        <sz val="10"/>
        <color indexed="8"/>
        <rFont val="Comic Sans MS"/>
        <family val="4"/>
      </rPr>
      <t xml:space="preserve"> berdasarkan Kode Kelas, Jika Kode Kelas E : Executive, Kode Kelas V : VIP, Kode Kelas P : VVIP</t>
    </r>
  </si>
  <si>
    <r>
      <t>9.</t>
    </r>
    <r>
      <rPr>
        <b/>
        <sz val="10"/>
        <color indexed="8"/>
        <rFont val="Comic Sans MS"/>
        <family val="4"/>
      </rPr>
      <t xml:space="preserve">  Total </t>
    </r>
    <r>
      <rPr>
        <sz val="10"/>
        <color indexed="8"/>
        <rFont val="Comic Sans MS"/>
        <family val="4"/>
      </rPr>
      <t xml:space="preserve"> merupakan penjumlahan antara Harga Tiket Dewasa dan Harga Tiket Anak</t>
    </r>
  </si>
  <si>
    <r>
      <t>10.</t>
    </r>
    <r>
      <rPr>
        <b/>
        <sz val="10"/>
        <color indexed="8"/>
        <rFont val="Comic Sans MS"/>
        <family val="4"/>
      </rPr>
      <t xml:space="preserve">  PSC Agen</t>
    </r>
    <r>
      <rPr>
        <sz val="10"/>
        <color indexed="8"/>
        <rFont val="Comic Sans MS"/>
        <family val="4"/>
      </rPr>
      <t xml:space="preserve"> : Jika Total Kurang dari atau sama dengan 1.000.000 : 2,5% dari Total</t>
    </r>
  </si>
  <si>
    <t>Jumlah Total</t>
  </si>
  <si>
    <t>Jumlah Rata-Rata</t>
  </si>
  <si>
    <t>Jumlah Data</t>
  </si>
  <si>
    <t>Total Tertinggi</t>
  </si>
  <si>
    <t>Total Terendah</t>
  </si>
  <si>
    <t>No</t>
  </si>
  <si>
    <t>Keterangan</t>
  </si>
  <si>
    <t>Jumlah</t>
  </si>
  <si>
    <t>Bayar</t>
  </si>
  <si>
    <r>
      <t>11.</t>
    </r>
    <r>
      <rPr>
        <b/>
        <sz val="10"/>
        <color indexed="8"/>
        <rFont val="Comic Sans MS"/>
        <family val="4"/>
      </rPr>
      <t xml:space="preserve">  </t>
    </r>
    <r>
      <rPr>
        <b/>
        <sz val="10"/>
        <color indexed="8"/>
        <rFont val="Comic Sans MS"/>
        <family val="4"/>
      </rPr>
      <t>Total  Bayar</t>
    </r>
    <r>
      <rPr>
        <sz val="10"/>
        <color indexed="8"/>
        <rFont val="Comic Sans MS"/>
        <family val="4"/>
      </rPr>
      <t xml:space="preserve"> merupakan penjumlahan antara Total dan PSC Agen</t>
    </r>
  </si>
  <si>
    <r>
      <t xml:space="preserve">13.  </t>
    </r>
    <r>
      <rPr>
        <b/>
        <sz val="10"/>
        <color indexed="8"/>
        <rFont val="Comic Sans MS"/>
        <family val="4"/>
      </rPr>
      <t>Buatlah Grafik</t>
    </r>
    <r>
      <rPr>
        <sz val="10"/>
        <color indexed="8"/>
        <rFont val="Comic Sans MS"/>
        <family val="4"/>
      </rPr>
      <t xml:space="preserve"> dari Harga Tiket</t>
    </r>
  </si>
  <si>
    <r>
      <t>12.</t>
    </r>
    <r>
      <rPr>
        <b/>
        <sz val="10"/>
        <color indexed="8"/>
        <rFont val="Comic Sans MS"/>
        <family val="4"/>
      </rPr>
      <t xml:space="preserve"> Boarding Pass</t>
    </r>
    <r>
      <rPr>
        <sz val="10"/>
        <color indexed="8"/>
        <rFont val="Comic Sans MS"/>
        <family val="4"/>
      </rPr>
      <t xml:space="preserve"> diambil dari tanggal pemesanan kemudian 3 karakter kode posisi tengah dan juga akumulasijumlah dewasa dan anak</t>
    </r>
  </si>
  <si>
    <t>3ZBEP-D2-A3</t>
  </si>
  <si>
    <t>1YBDV-D3-A0</t>
  </si>
  <si>
    <t>2YAEP-D3-A2</t>
  </si>
  <si>
    <t>1ZADE-D4-A2</t>
  </si>
  <si>
    <t>3XBCV-D1-A1</t>
  </si>
  <si>
    <t>3ZBEP-D3-A0</t>
  </si>
  <si>
    <t>1YACE-D5-A3</t>
  </si>
  <si>
    <t>2XAEV-D4-A2</t>
  </si>
  <si>
    <t>2ZBDP-D2-A0</t>
  </si>
  <si>
    <t>3XBDE-D3-A1</t>
  </si>
  <si>
    <t>1ZBCV-D3-A2</t>
  </si>
  <si>
    <t>2YADP-D3-A3</t>
  </si>
  <si>
    <t>Pukul 16:30</t>
  </si>
  <si>
    <t>Pukul 17:00</t>
  </si>
  <si>
    <t>Pukul 12:00</t>
  </si>
  <si>
    <t>Pukul 9:30</t>
  </si>
  <si>
    <t>Pukul 11:30</t>
  </si>
  <si>
    <t>Pukul 7:30</t>
  </si>
  <si>
    <t>Pukul 16:15</t>
  </si>
  <si>
    <t>Pukul 16:45</t>
  </si>
  <si>
    <t>Pukul 17:30</t>
  </si>
  <si>
    <t>Pukul 19:30</t>
  </si>
  <si>
    <t>Pukul 13:00</t>
  </si>
  <si>
    <t>Pukul 19:00</t>
  </si>
  <si>
    <t>Pukul 12:30</t>
  </si>
  <si>
    <t>Pukul 10:30</t>
  </si>
  <si>
    <t>Pukul 13:30</t>
  </si>
  <si>
    <t>Pukul 19:15</t>
  </si>
  <si>
    <t>Pukul 18:45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</si>
</sst>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h:mm;@"/>
    <numFmt numFmtId="166" formatCode="&quot;Pukul &quot;h:mm"/>
    <numFmt numFmtId="167" formatCode="&quot;Rp&quot;#,##0"/>
    <numFmt numFmtId="168" formatCode="[$-13809]d\ mmm\ yyyy;@"/>
    <numFmt numFmtId="169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Comic Sans MS"/>
      <family val="4"/>
    </font>
    <font>
      <b/>
      <sz val="10"/>
      <color indexed="8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b/>
      <sz val="12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4" fontId="5" fillId="0" borderId="1" xfId="1" applyFont="1" applyBorder="1"/>
    <xf numFmtId="0" fontId="6" fillId="0" borderId="1" xfId="0" quotePrefix="1" applyFont="1" applyBorder="1" applyAlignment="1">
      <alignment horizontal="center"/>
    </xf>
    <xf numFmtId="18" fontId="0" fillId="0" borderId="0" xfId="0" applyNumberFormat="1"/>
    <xf numFmtId="20" fontId="0" fillId="0" borderId="0" xfId="0" applyNumberFormat="1"/>
    <xf numFmtId="0" fontId="5" fillId="0" borderId="1" xfId="0" applyFont="1" applyBorder="1" applyAlignment="1">
      <alignment horizontal="left"/>
    </xf>
    <xf numFmtId="166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67" fontId="5" fillId="0" borderId="1" xfId="1" applyNumberFormat="1" applyFont="1" applyBorder="1" applyAlignment="1">
      <alignment horizontal="right" vertical="top"/>
    </xf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7" fontId="5" fillId="0" borderId="0" xfId="1" applyNumberFormat="1" applyFont="1" applyBorder="1" applyAlignment="1">
      <alignment horizontal="right" vertical="top"/>
    </xf>
    <xf numFmtId="0" fontId="0" fillId="0" borderId="0" xfId="0" applyAlignment="1">
      <alignment horizontal="left"/>
    </xf>
    <xf numFmtId="167" fontId="6" fillId="3" borderId="2" xfId="1" applyNumberFormat="1" applyFont="1" applyFill="1" applyBorder="1" applyAlignment="1">
      <alignment horizontal="right" vertical="top"/>
    </xf>
    <xf numFmtId="167" fontId="6" fillId="3" borderId="3" xfId="1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left"/>
    </xf>
    <xf numFmtId="14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67" fontId="6" fillId="3" borderId="1" xfId="1" applyNumberFormat="1" applyFont="1" applyFill="1" applyBorder="1" applyAlignment="1">
      <alignment horizontal="right" vertical="top"/>
    </xf>
    <xf numFmtId="1" fontId="6" fillId="3" borderId="1" xfId="1" applyNumberFormat="1" applyFont="1" applyFill="1" applyBorder="1" applyAlignment="1">
      <alignment horizontal="right" vertical="top"/>
    </xf>
    <xf numFmtId="1" fontId="5" fillId="0" borderId="1" xfId="0" applyNumberFormat="1" applyFont="1" applyBorder="1" applyAlignment="1">
      <alignment horizontal="center"/>
    </xf>
    <xf numFmtId="167" fontId="5" fillId="0" borderId="1" xfId="0" applyNumberFormat="1" applyFont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167" fontId="6" fillId="3" borderId="2" xfId="1" applyNumberFormat="1" applyFont="1" applyFill="1" applyBorder="1" applyAlignment="1">
      <alignment horizontal="right" vertical="top"/>
    </xf>
    <xf numFmtId="167" fontId="6" fillId="3" borderId="3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/>
    </xf>
    <xf numFmtId="14" fontId="6" fillId="3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Comma [0]" xfId="1" builtinId="6"/>
    <cellStyle name="Comma [0]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28575</xdr:rowOff>
    </xdr:from>
    <xdr:to>
      <xdr:col>20</xdr:col>
      <xdr:colOff>466725</xdr:colOff>
      <xdr:row>19</xdr:row>
      <xdr:rowOff>95250</xdr:rowOff>
    </xdr:to>
    <xdr:pic>
      <xdr:nvPicPr>
        <xdr:cNvPr id="2055" name="Picture 1">
          <a:extLst>
            <a:ext uri="{FF2B5EF4-FFF2-40B4-BE49-F238E27FC236}">
              <a16:creationId xmlns:a16="http://schemas.microsoft.com/office/drawing/2014/main" id="{2ED3C3F6-682A-78F8-ABA0-FE91EE391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5"/>
          <a:ext cx="12468225" cy="3686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20</xdr:row>
      <xdr:rowOff>161925</xdr:rowOff>
    </xdr:from>
    <xdr:to>
      <xdr:col>13</xdr:col>
      <xdr:colOff>315428</xdr:colOff>
      <xdr:row>33</xdr:row>
      <xdr:rowOff>86060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A7173-977A-45A3-B718-C0B09E45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3971925"/>
          <a:ext cx="7906853" cy="24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R47"/>
  <sheetViews>
    <sheetView showGridLines="0" tabSelected="1" topLeftCell="C1" zoomScale="80" zoomScaleNormal="80" workbookViewId="0">
      <selection activeCell="I58" sqref="I58"/>
    </sheetView>
  </sheetViews>
  <sheetFormatPr defaultRowHeight="15" x14ac:dyDescent="0.25"/>
  <cols>
    <col min="3" max="4" width="14.42578125" bestFit="1" customWidth="1"/>
    <col min="5" max="5" width="15" customWidth="1"/>
    <col min="6" max="6" width="15" bestFit="1" customWidth="1"/>
    <col min="7" max="7" width="11.7109375" bestFit="1" customWidth="1"/>
    <col min="8" max="8" width="12.28515625" customWidth="1"/>
    <col min="9" max="9" width="20.28515625" bestFit="1" customWidth="1"/>
    <col min="10" max="10" width="14.5703125" customWidth="1"/>
    <col min="11" max="11" width="11.42578125" customWidth="1"/>
    <col min="12" max="12" width="13.28515625" customWidth="1"/>
    <col min="13" max="14" width="13" customWidth="1"/>
    <col min="15" max="15" width="13.42578125" bestFit="1" customWidth="1"/>
    <col min="16" max="16" width="11.140625" customWidth="1"/>
    <col min="17" max="17" width="15.85546875" customWidth="1"/>
    <col min="18" max="18" width="16.7109375" customWidth="1"/>
  </cols>
  <sheetData>
    <row r="2" spans="2:18" ht="19.5" x14ac:dyDescent="0.4"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2:18" ht="16.5" x14ac:dyDescent="0.25">
      <c r="B3" s="37" t="s">
        <v>1</v>
      </c>
      <c r="C3" s="37" t="s">
        <v>2</v>
      </c>
      <c r="D3" s="15" t="s">
        <v>59</v>
      </c>
      <c r="E3" s="15" t="s">
        <v>61</v>
      </c>
      <c r="F3" s="37" t="s">
        <v>3</v>
      </c>
      <c r="G3" s="37" t="s">
        <v>4</v>
      </c>
      <c r="H3" s="37" t="s">
        <v>5</v>
      </c>
      <c r="I3" s="37" t="s">
        <v>6</v>
      </c>
      <c r="J3" s="37" t="s">
        <v>7</v>
      </c>
      <c r="K3" s="37"/>
      <c r="L3" s="37" t="s">
        <v>8</v>
      </c>
      <c r="M3" s="37" t="s">
        <v>9</v>
      </c>
      <c r="N3" s="37"/>
      <c r="O3" s="37" t="s">
        <v>10</v>
      </c>
      <c r="P3" s="37" t="s">
        <v>11</v>
      </c>
      <c r="Q3" s="37" t="s">
        <v>12</v>
      </c>
      <c r="R3" s="37" t="s">
        <v>63</v>
      </c>
    </row>
    <row r="4" spans="2:18" ht="16.5" x14ac:dyDescent="0.25">
      <c r="B4" s="37"/>
      <c r="C4" s="37"/>
      <c r="D4" s="15" t="s">
        <v>60</v>
      </c>
      <c r="E4" s="15" t="s">
        <v>62</v>
      </c>
      <c r="F4" s="37"/>
      <c r="G4" s="37"/>
      <c r="H4" s="37"/>
      <c r="I4" s="37"/>
      <c r="J4" s="15" t="s">
        <v>13</v>
      </c>
      <c r="K4" s="15" t="s">
        <v>14</v>
      </c>
      <c r="L4" s="37"/>
      <c r="M4" s="15" t="s">
        <v>15</v>
      </c>
      <c r="N4" s="15" t="s">
        <v>16</v>
      </c>
      <c r="O4" s="37"/>
      <c r="P4" s="37"/>
      <c r="Q4" s="37"/>
      <c r="R4" s="37"/>
    </row>
    <row r="5" spans="2:18" ht="15.75" x14ac:dyDescent="0.3">
      <c r="B5" s="5">
        <v>1</v>
      </c>
      <c r="C5" s="11" t="s">
        <v>85</v>
      </c>
      <c r="D5" s="35">
        <v>45055</v>
      </c>
      <c r="E5" s="36"/>
      <c r="F5" s="11"/>
      <c r="G5" s="6" t="s">
        <v>97</v>
      </c>
      <c r="H5" s="12" t="s">
        <v>105</v>
      </c>
      <c r="I5" s="13"/>
      <c r="J5" s="5"/>
      <c r="K5" s="5"/>
      <c r="L5" s="5"/>
      <c r="M5" s="14"/>
      <c r="N5" s="14"/>
      <c r="O5" s="14"/>
      <c r="P5" s="14"/>
      <c r="Q5" s="14"/>
      <c r="R5" s="18"/>
    </row>
    <row r="6" spans="2:18" ht="15.75" x14ac:dyDescent="0.3">
      <c r="B6" s="5">
        <v>2</v>
      </c>
      <c r="C6" s="11" t="s">
        <v>86</v>
      </c>
      <c r="D6" s="35">
        <v>45048</v>
      </c>
      <c r="E6" s="36"/>
      <c r="F6" s="11"/>
      <c r="G6" s="6" t="s">
        <v>98</v>
      </c>
      <c r="H6" s="12" t="s">
        <v>106</v>
      </c>
      <c r="I6" s="13"/>
      <c r="J6" s="5"/>
      <c r="K6" s="5"/>
      <c r="L6" s="5"/>
      <c r="M6" s="14"/>
      <c r="N6" s="14"/>
      <c r="O6" s="14"/>
      <c r="P6" s="14"/>
      <c r="Q6" s="14"/>
      <c r="R6" s="18"/>
    </row>
    <row r="7" spans="2:18" ht="15.75" x14ac:dyDescent="0.3">
      <c r="B7" s="5">
        <v>3</v>
      </c>
      <c r="C7" s="11" t="s">
        <v>87</v>
      </c>
      <c r="D7" s="35">
        <v>45053</v>
      </c>
      <c r="E7" s="36"/>
      <c r="F7" s="11"/>
      <c r="G7" s="6" t="s">
        <v>99</v>
      </c>
      <c r="H7" s="12" t="s">
        <v>107</v>
      </c>
      <c r="I7" s="13"/>
      <c r="J7" s="5"/>
      <c r="K7" s="5"/>
      <c r="L7" s="5"/>
      <c r="M7" s="14"/>
      <c r="N7" s="14"/>
      <c r="O7" s="14"/>
      <c r="P7" s="14"/>
      <c r="Q7" s="14"/>
      <c r="R7" s="18"/>
    </row>
    <row r="8" spans="2:18" ht="15.75" x14ac:dyDescent="0.3">
      <c r="B8" s="5">
        <v>4</v>
      </c>
      <c r="C8" s="11" t="s">
        <v>88</v>
      </c>
      <c r="D8" s="35">
        <v>45057</v>
      </c>
      <c r="E8" s="36"/>
      <c r="F8" s="11"/>
      <c r="G8" s="6" t="s">
        <v>98</v>
      </c>
      <c r="H8" s="12" t="s">
        <v>108</v>
      </c>
      <c r="I8" s="13"/>
      <c r="J8" s="5"/>
      <c r="K8" s="5"/>
      <c r="L8" s="5"/>
      <c r="M8" s="14"/>
      <c r="N8" s="14"/>
      <c r="O8" s="14"/>
      <c r="P8" s="14"/>
      <c r="Q8" s="14"/>
      <c r="R8" s="18"/>
    </row>
    <row r="9" spans="2:18" ht="15.75" x14ac:dyDescent="0.3">
      <c r="B9" s="5">
        <v>5</v>
      </c>
      <c r="C9" s="11" t="s">
        <v>89</v>
      </c>
      <c r="D9" s="35">
        <v>45049</v>
      </c>
      <c r="E9" s="36"/>
      <c r="F9" s="11"/>
      <c r="G9" s="6" t="s">
        <v>100</v>
      </c>
      <c r="H9" s="12" t="s">
        <v>109</v>
      </c>
      <c r="I9" s="13"/>
      <c r="J9" s="5"/>
      <c r="K9" s="5"/>
      <c r="L9" s="5"/>
      <c r="M9" s="14"/>
      <c r="N9" s="14"/>
      <c r="O9" s="14"/>
      <c r="P9" s="14"/>
      <c r="Q9" s="14"/>
      <c r="R9" s="18"/>
    </row>
    <row r="10" spans="2:18" ht="15.75" x14ac:dyDescent="0.3">
      <c r="B10" s="5">
        <v>6</v>
      </c>
      <c r="C10" s="11" t="s">
        <v>90</v>
      </c>
      <c r="D10" s="35">
        <v>45063</v>
      </c>
      <c r="E10" s="36"/>
      <c r="F10" s="11"/>
      <c r="G10" s="6" t="s">
        <v>101</v>
      </c>
      <c r="H10" s="12" t="s">
        <v>109</v>
      </c>
      <c r="I10" s="13"/>
      <c r="J10" s="5"/>
      <c r="K10" s="5"/>
      <c r="L10" s="5"/>
      <c r="M10" s="14"/>
      <c r="N10" s="14"/>
      <c r="O10" s="14"/>
      <c r="P10" s="14"/>
      <c r="Q10" s="14"/>
      <c r="R10" s="18"/>
    </row>
    <row r="11" spans="2:18" ht="15.75" x14ac:dyDescent="0.3">
      <c r="B11" s="5">
        <v>7</v>
      </c>
      <c r="C11" s="11" t="s">
        <v>91</v>
      </c>
      <c r="D11" s="35">
        <v>45059</v>
      </c>
      <c r="E11" s="36"/>
      <c r="F11" s="11"/>
      <c r="G11" s="6" t="s">
        <v>102</v>
      </c>
      <c r="H11" s="12" t="s">
        <v>110</v>
      </c>
      <c r="I11" s="13"/>
      <c r="J11" s="5"/>
      <c r="K11" s="5"/>
      <c r="L11" s="5"/>
      <c r="M11" s="14"/>
      <c r="N11" s="14"/>
      <c r="O11" s="14"/>
      <c r="P11" s="14"/>
      <c r="Q11" s="14"/>
      <c r="R11" s="18"/>
    </row>
    <row r="12" spans="2:18" ht="15.75" x14ac:dyDescent="0.3">
      <c r="B12" s="5">
        <v>8</v>
      </c>
      <c r="C12" s="11" t="s">
        <v>92</v>
      </c>
      <c r="D12" s="35">
        <v>45054</v>
      </c>
      <c r="E12" s="36"/>
      <c r="F12" s="11"/>
      <c r="G12" s="6" t="s">
        <v>100</v>
      </c>
      <c r="H12" s="12" t="s">
        <v>110</v>
      </c>
      <c r="I12" s="13"/>
      <c r="J12" s="5"/>
      <c r="K12" s="5"/>
      <c r="L12" s="5"/>
      <c r="M12" s="14"/>
      <c r="N12" s="14"/>
      <c r="O12" s="14"/>
      <c r="P12" s="14"/>
      <c r="Q12" s="14"/>
      <c r="R12" s="18"/>
    </row>
    <row r="13" spans="2:18" ht="15.75" x14ac:dyDescent="0.3">
      <c r="B13" s="5">
        <v>9</v>
      </c>
      <c r="C13" s="11" t="s">
        <v>93</v>
      </c>
      <c r="D13" s="35">
        <v>45060</v>
      </c>
      <c r="E13" s="36"/>
      <c r="F13" s="11"/>
      <c r="G13" s="6" t="s">
        <v>101</v>
      </c>
      <c r="H13" s="12" t="s">
        <v>111</v>
      </c>
      <c r="I13" s="13"/>
      <c r="J13" s="5"/>
      <c r="K13" s="5"/>
      <c r="L13" s="5"/>
      <c r="M13" s="14"/>
      <c r="N13" s="14"/>
      <c r="O13" s="14"/>
      <c r="P13" s="14"/>
      <c r="Q13" s="14"/>
      <c r="R13" s="18"/>
    </row>
    <row r="14" spans="2:18" ht="15.75" x14ac:dyDescent="0.3">
      <c r="B14" s="5">
        <v>10</v>
      </c>
      <c r="C14" s="11" t="s">
        <v>94</v>
      </c>
      <c r="D14" s="35">
        <v>45068</v>
      </c>
      <c r="E14" s="36"/>
      <c r="F14" s="11"/>
      <c r="G14" s="6" t="s">
        <v>102</v>
      </c>
      <c r="H14" s="12" t="s">
        <v>100</v>
      </c>
      <c r="I14" s="13"/>
      <c r="J14" s="5"/>
      <c r="K14" s="5"/>
      <c r="L14" s="5"/>
      <c r="M14" s="14"/>
      <c r="N14" s="14"/>
      <c r="O14" s="14"/>
      <c r="P14" s="14"/>
      <c r="Q14" s="14"/>
      <c r="R14" s="18"/>
    </row>
    <row r="15" spans="2:18" ht="15.75" x14ac:dyDescent="0.3">
      <c r="B15" s="5">
        <v>11</v>
      </c>
      <c r="C15" s="11" t="s">
        <v>95</v>
      </c>
      <c r="D15" s="35">
        <v>45071</v>
      </c>
      <c r="E15" s="36"/>
      <c r="F15" s="11"/>
      <c r="G15" s="6" t="s">
        <v>103</v>
      </c>
      <c r="H15" s="12" t="s">
        <v>112</v>
      </c>
      <c r="I15" s="13"/>
      <c r="J15" s="5"/>
      <c r="K15" s="5"/>
      <c r="L15" s="5"/>
      <c r="M15" s="14"/>
      <c r="N15" s="14"/>
      <c r="O15" s="14"/>
      <c r="P15" s="14"/>
      <c r="Q15" s="14"/>
      <c r="R15" s="18"/>
    </row>
    <row r="16" spans="2:18" ht="15.75" x14ac:dyDescent="0.3">
      <c r="B16" s="5">
        <v>12</v>
      </c>
      <c r="C16" s="11" t="s">
        <v>96</v>
      </c>
      <c r="D16" s="35">
        <v>45074</v>
      </c>
      <c r="E16" s="36"/>
      <c r="F16" s="11"/>
      <c r="G16" s="6" t="s">
        <v>104</v>
      </c>
      <c r="H16" s="12" t="s">
        <v>113</v>
      </c>
      <c r="I16" s="13"/>
      <c r="J16" s="5"/>
      <c r="K16" s="5"/>
      <c r="L16" s="5"/>
      <c r="M16" s="14"/>
      <c r="N16" s="14"/>
      <c r="O16" s="14"/>
      <c r="P16" s="14"/>
      <c r="Q16" s="14"/>
      <c r="R16" s="18"/>
    </row>
    <row r="17" spans="2:18" ht="16.5" x14ac:dyDescent="0.3">
      <c r="B17" s="2"/>
      <c r="C17" s="19"/>
      <c r="D17" s="20"/>
      <c r="E17" s="20"/>
      <c r="F17" s="19"/>
      <c r="G17" s="21"/>
      <c r="H17" s="22"/>
      <c r="I17" s="23"/>
      <c r="J17" s="2"/>
      <c r="K17" s="2"/>
      <c r="L17" s="2"/>
      <c r="M17" s="24"/>
      <c r="N17" s="24"/>
      <c r="O17" s="41" t="s">
        <v>73</v>
      </c>
      <c r="P17" s="42"/>
      <c r="Q17" s="31"/>
      <c r="R17" s="25"/>
    </row>
    <row r="18" spans="2:18" ht="16.5" x14ac:dyDescent="0.35">
      <c r="B18" s="43" t="s">
        <v>78</v>
      </c>
      <c r="C18" s="43" t="s">
        <v>79</v>
      </c>
      <c r="D18" s="45" t="s">
        <v>80</v>
      </c>
      <c r="E18" s="46"/>
      <c r="F18" s="19"/>
      <c r="G18" s="21"/>
      <c r="H18" s="22"/>
      <c r="I18" s="23"/>
      <c r="J18" s="2"/>
      <c r="K18" s="2"/>
      <c r="L18" s="2"/>
      <c r="M18" s="24"/>
      <c r="N18" s="24"/>
      <c r="O18" s="41" t="s">
        <v>74</v>
      </c>
      <c r="P18" s="42"/>
      <c r="Q18" s="31"/>
      <c r="R18" s="25"/>
    </row>
    <row r="19" spans="2:18" ht="16.5" x14ac:dyDescent="0.35">
      <c r="B19" s="44"/>
      <c r="C19" s="44"/>
      <c r="D19" s="29" t="s">
        <v>8</v>
      </c>
      <c r="E19" s="29" t="s">
        <v>81</v>
      </c>
      <c r="F19" s="19"/>
      <c r="G19" s="21"/>
      <c r="H19" s="22"/>
      <c r="I19" s="23"/>
      <c r="J19" s="2"/>
      <c r="K19" s="2"/>
      <c r="L19" s="2"/>
      <c r="M19" s="24"/>
      <c r="N19" s="24"/>
      <c r="O19" s="41" t="s">
        <v>75</v>
      </c>
      <c r="P19" s="42"/>
      <c r="Q19" s="32"/>
      <c r="R19" s="25"/>
    </row>
    <row r="20" spans="2:18" ht="16.5" x14ac:dyDescent="0.35">
      <c r="B20" s="17">
        <v>1</v>
      </c>
      <c r="C20" s="28" t="s">
        <v>30</v>
      </c>
      <c r="D20" s="33">
        <f>COUNTIF(L5:L16,"VIP")</f>
        <v>0</v>
      </c>
      <c r="E20" s="34">
        <f>SUMIF(L5:L16,"VIP",O5:O16)</f>
        <v>0</v>
      </c>
      <c r="F20" s="19"/>
      <c r="G20" s="21"/>
      <c r="H20" s="22"/>
      <c r="I20" s="23"/>
      <c r="J20" s="2"/>
      <c r="K20" s="2"/>
      <c r="L20" s="2"/>
      <c r="M20" s="24"/>
      <c r="N20" s="24"/>
      <c r="O20" s="26"/>
      <c r="P20" s="27" t="s">
        <v>76</v>
      </c>
      <c r="Q20" s="31"/>
      <c r="R20" s="25"/>
    </row>
    <row r="21" spans="2:18" ht="16.5" x14ac:dyDescent="0.35">
      <c r="B21" s="17">
        <v>2</v>
      </c>
      <c r="C21" s="28" t="s">
        <v>31</v>
      </c>
      <c r="D21" s="33">
        <f>COUNTIF(L5:L16,"VVIP")</f>
        <v>0</v>
      </c>
      <c r="E21" s="34">
        <f>SUMIF(L5:L16,"VVIP",O5:O16)</f>
        <v>0</v>
      </c>
      <c r="F21" s="19"/>
      <c r="G21" s="21"/>
      <c r="H21" s="22"/>
      <c r="I21" s="23"/>
      <c r="J21" s="2"/>
      <c r="K21" s="2"/>
      <c r="L21" s="2"/>
      <c r="M21" s="24"/>
      <c r="N21" s="24"/>
      <c r="O21" s="41" t="s">
        <v>77</v>
      </c>
      <c r="P21" s="42"/>
      <c r="Q21" s="31"/>
      <c r="R21" s="25"/>
    </row>
    <row r="22" spans="2:18" ht="16.5" x14ac:dyDescent="0.35">
      <c r="B22" s="17">
        <v>3</v>
      </c>
      <c r="C22" s="28" t="s">
        <v>29</v>
      </c>
      <c r="D22" s="33">
        <f>COUNTIF(L5:L16,"Executive")</f>
        <v>0</v>
      </c>
      <c r="E22" s="34">
        <f>SUMIF(L5:L16,"EXECUTIVE",O5:O16)</f>
        <v>0</v>
      </c>
      <c r="F22" s="19"/>
      <c r="G22" s="21"/>
      <c r="H22" s="22"/>
      <c r="I22" s="23"/>
      <c r="J22" s="2"/>
      <c r="K22" s="2"/>
      <c r="L22" s="2"/>
      <c r="M22" s="24"/>
      <c r="N22" s="24"/>
      <c r="O22" s="24"/>
      <c r="P22" s="24"/>
      <c r="Q22" s="24"/>
      <c r="R22" s="25"/>
    </row>
    <row r="23" spans="2:18" ht="15.75" x14ac:dyDescent="0.3">
      <c r="B23" s="2"/>
      <c r="C23" s="19"/>
      <c r="D23" s="20"/>
      <c r="E23" s="20"/>
      <c r="F23" s="19"/>
      <c r="G23" s="21"/>
      <c r="H23" s="22"/>
      <c r="I23" s="23"/>
      <c r="J23" s="2"/>
      <c r="K23" s="2"/>
      <c r="L23" s="2"/>
      <c r="M23" s="24"/>
      <c r="N23" s="24"/>
      <c r="O23" s="24"/>
      <c r="P23" s="24"/>
      <c r="Q23" s="24"/>
      <c r="R23" s="25"/>
    </row>
    <row r="25" spans="2:18" ht="16.5" x14ac:dyDescent="0.35">
      <c r="B25" s="40" t="s">
        <v>17</v>
      </c>
      <c r="C25" s="40"/>
      <c r="D25" s="40"/>
      <c r="E25" s="40"/>
      <c r="F25" s="40"/>
      <c r="G25" s="40"/>
      <c r="I25" s="40" t="s">
        <v>18</v>
      </c>
      <c r="J25" s="40"/>
      <c r="K25" s="40"/>
      <c r="L25" s="40"/>
      <c r="N25" s="40" t="s">
        <v>19</v>
      </c>
      <c r="O25" s="40"/>
    </row>
    <row r="26" spans="2:18" ht="16.5" customHeight="1" x14ac:dyDescent="0.35">
      <c r="B26" s="37" t="s">
        <v>20</v>
      </c>
      <c r="C26" s="37" t="s">
        <v>21</v>
      </c>
      <c r="D26" s="37"/>
      <c r="E26" s="37"/>
      <c r="F26" s="16"/>
      <c r="G26" s="16"/>
      <c r="I26" s="38" t="s">
        <v>22</v>
      </c>
      <c r="J26" s="39" t="s">
        <v>23</v>
      </c>
      <c r="K26" s="39"/>
      <c r="L26" s="39"/>
      <c r="N26" s="15" t="s">
        <v>24</v>
      </c>
      <c r="O26" s="15" t="s">
        <v>25</v>
      </c>
      <c r="R26" s="10"/>
    </row>
    <row r="27" spans="2:18" ht="16.5" x14ac:dyDescent="0.25">
      <c r="B27" s="37"/>
      <c r="C27" s="15" t="s">
        <v>26</v>
      </c>
      <c r="D27" s="15" t="s">
        <v>27</v>
      </c>
      <c r="E27" s="15" t="s">
        <v>28</v>
      </c>
      <c r="I27" s="38"/>
      <c r="J27" s="15" t="s">
        <v>29</v>
      </c>
      <c r="K27" s="15" t="s">
        <v>30</v>
      </c>
      <c r="L27" s="15" t="s">
        <v>31</v>
      </c>
      <c r="N27" s="1" t="s">
        <v>32</v>
      </c>
      <c r="O27" s="1" t="s">
        <v>33</v>
      </c>
      <c r="R27" s="10"/>
    </row>
    <row r="28" spans="2:18" ht="16.5" x14ac:dyDescent="0.35">
      <c r="B28" s="8">
        <v>1</v>
      </c>
      <c r="C28" s="5" t="s">
        <v>34</v>
      </c>
      <c r="D28" s="5" t="s">
        <v>35</v>
      </c>
      <c r="E28" s="5" t="s">
        <v>36</v>
      </c>
      <c r="I28" s="30" t="s">
        <v>37</v>
      </c>
      <c r="J28" s="7">
        <v>450000</v>
      </c>
      <c r="K28" s="7">
        <v>500000</v>
      </c>
      <c r="L28" s="7">
        <v>550000</v>
      </c>
      <c r="N28" s="5" t="s">
        <v>38</v>
      </c>
      <c r="O28" s="5" t="s">
        <v>39</v>
      </c>
      <c r="R28" s="9"/>
    </row>
    <row r="29" spans="2:18" ht="16.5" x14ac:dyDescent="0.35">
      <c r="B29" s="8">
        <v>2</v>
      </c>
      <c r="C29" s="5" t="s">
        <v>40</v>
      </c>
      <c r="D29" s="5" t="s">
        <v>41</v>
      </c>
      <c r="E29" s="5" t="s">
        <v>42</v>
      </c>
      <c r="I29" s="30" t="s">
        <v>43</v>
      </c>
      <c r="J29" s="7">
        <v>400000</v>
      </c>
      <c r="K29" s="7">
        <v>450000</v>
      </c>
      <c r="L29" s="7">
        <v>500000</v>
      </c>
      <c r="N29" s="2"/>
      <c r="O29" s="2"/>
    </row>
    <row r="30" spans="2:18" ht="16.5" x14ac:dyDescent="0.35">
      <c r="B30" s="8">
        <v>3</v>
      </c>
      <c r="C30" s="5" t="s">
        <v>44</v>
      </c>
      <c r="D30" s="5" t="s">
        <v>45</v>
      </c>
      <c r="E30" s="5" t="s">
        <v>46</v>
      </c>
      <c r="N30" s="40" t="s">
        <v>47</v>
      </c>
      <c r="O30" s="40"/>
    </row>
    <row r="31" spans="2:18" ht="16.5" x14ac:dyDescent="0.3">
      <c r="K31" s="3"/>
      <c r="N31" s="15" t="s">
        <v>48</v>
      </c>
      <c r="O31" s="15" t="s">
        <v>25</v>
      </c>
    </row>
    <row r="32" spans="2:18" ht="16.5" x14ac:dyDescent="0.35">
      <c r="B32" s="4" t="s">
        <v>49</v>
      </c>
      <c r="N32" s="1" t="s">
        <v>50</v>
      </c>
      <c r="O32" s="1" t="s">
        <v>51</v>
      </c>
    </row>
    <row r="33" spans="2:15" ht="16.5" x14ac:dyDescent="0.35">
      <c r="B33" s="4" t="s">
        <v>64</v>
      </c>
      <c r="N33" s="1" t="s">
        <v>52</v>
      </c>
      <c r="O33" s="1" t="s">
        <v>53</v>
      </c>
    </row>
    <row r="34" spans="2:15" ht="16.5" x14ac:dyDescent="0.35">
      <c r="B34" s="4" t="s">
        <v>65</v>
      </c>
      <c r="N34" s="5" t="s">
        <v>54</v>
      </c>
      <c r="O34" s="5" t="s">
        <v>55</v>
      </c>
    </row>
    <row r="35" spans="2:15" ht="16.5" x14ac:dyDescent="0.35">
      <c r="B35" s="4" t="s">
        <v>66</v>
      </c>
    </row>
    <row r="36" spans="2:15" ht="16.5" x14ac:dyDescent="0.35">
      <c r="B36" s="4" t="s">
        <v>67</v>
      </c>
    </row>
    <row r="37" spans="2:15" ht="16.5" x14ac:dyDescent="0.35">
      <c r="B37" s="4" t="s">
        <v>68</v>
      </c>
    </row>
    <row r="38" spans="2:15" ht="16.5" x14ac:dyDescent="0.35">
      <c r="B38" s="4" t="s">
        <v>69</v>
      </c>
    </row>
    <row r="39" spans="2:15" ht="16.5" x14ac:dyDescent="0.35">
      <c r="B39" s="4" t="s">
        <v>70</v>
      </c>
    </row>
    <row r="40" spans="2:15" ht="16.5" x14ac:dyDescent="0.35">
      <c r="B40" s="4" t="s">
        <v>56</v>
      </c>
    </row>
    <row r="41" spans="2:15" ht="16.5" x14ac:dyDescent="0.35">
      <c r="B41" s="4" t="s">
        <v>71</v>
      </c>
    </row>
    <row r="42" spans="2:15" ht="16.5" x14ac:dyDescent="0.35">
      <c r="B42" s="4" t="s">
        <v>72</v>
      </c>
    </row>
    <row r="43" spans="2:15" ht="15.75" x14ac:dyDescent="0.3">
      <c r="B43" s="4" t="s">
        <v>57</v>
      </c>
    </row>
    <row r="44" spans="2:15" ht="15.75" x14ac:dyDescent="0.3">
      <c r="B44" s="4" t="s">
        <v>58</v>
      </c>
    </row>
    <row r="45" spans="2:15" ht="16.5" x14ac:dyDescent="0.35">
      <c r="B45" s="4" t="s">
        <v>82</v>
      </c>
    </row>
    <row r="46" spans="2:15" ht="16.5" x14ac:dyDescent="0.35">
      <c r="B46" s="4" t="s">
        <v>84</v>
      </c>
    </row>
    <row r="47" spans="2:15" ht="16.5" x14ac:dyDescent="0.35">
      <c r="B47" s="4" t="s">
        <v>83</v>
      </c>
    </row>
  </sheetData>
  <mergeCells count="29">
    <mergeCell ref="B2:Q2"/>
    <mergeCell ref="B3:B4"/>
    <mergeCell ref="C3:C4"/>
    <mergeCell ref="F3:F4"/>
    <mergeCell ref="G3:G4"/>
    <mergeCell ref="H3:H4"/>
    <mergeCell ref="I3:I4"/>
    <mergeCell ref="J3:K3"/>
    <mergeCell ref="L3:L4"/>
    <mergeCell ref="M3:N3"/>
    <mergeCell ref="P3:P4"/>
    <mergeCell ref="Q3:Q4"/>
    <mergeCell ref="R3:R4"/>
    <mergeCell ref="B25:G25"/>
    <mergeCell ref="I25:L25"/>
    <mergeCell ref="N25:O25"/>
    <mergeCell ref="O17:P17"/>
    <mergeCell ref="O18:P18"/>
    <mergeCell ref="O19:P19"/>
    <mergeCell ref="O21:P21"/>
    <mergeCell ref="O3:O4"/>
    <mergeCell ref="B18:B19"/>
    <mergeCell ref="C18:C19"/>
    <mergeCell ref="D18:E18"/>
    <mergeCell ref="B26:B27"/>
    <mergeCell ref="C26:E26"/>
    <mergeCell ref="I26:I27"/>
    <mergeCell ref="J26:L26"/>
    <mergeCell ref="N30:O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10"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Soal</vt:lpstr>
      <vt:lpstr>Jawaban</vt:lpstr>
      <vt:lpstr>Soal!tb_berangkat</vt:lpstr>
      <vt:lpstr>Soal!tb_flight</vt:lpstr>
      <vt:lpstr>Soal!tb_harga</vt:lpstr>
      <vt:lpstr>Soal!tb_tujuan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Farah Rahmadani Prasetio</cp:lastModifiedBy>
  <dcterms:created xsi:type="dcterms:W3CDTF">2013-01-14T13:35:14Z</dcterms:created>
  <dcterms:modified xsi:type="dcterms:W3CDTF">2024-06-10T12:15:32Z</dcterms:modified>
</cp:coreProperties>
</file>