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520"/>
  </bookViews>
  <sheets>
    <sheet name="Kas dan Bank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M10" i="1" l="1"/>
  <c r="AM11" i="1" s="1"/>
  <c r="AM9" i="1"/>
  <c r="AJ10" i="1"/>
  <c r="AJ11" i="1" s="1"/>
  <c r="AJ9" i="1"/>
  <c r="E11" i="1"/>
  <c r="H11" i="1"/>
  <c r="AJ35" i="1"/>
  <c r="AL35" i="1"/>
  <c r="AK35" i="1"/>
  <c r="AM35" i="1" s="1"/>
  <c r="AI35" i="1"/>
  <c r="AH35" i="1"/>
  <c r="AG35" i="1"/>
  <c r="AF35" i="1"/>
  <c r="AE35" i="1"/>
  <c r="AA35" i="1"/>
  <c r="AB35" i="1"/>
  <c r="AC35" i="1"/>
  <c r="AD35" i="1"/>
  <c r="Z35" i="1"/>
  <c r="U35" i="1"/>
  <c r="V35" i="1"/>
  <c r="W35" i="1"/>
  <c r="X35" i="1"/>
  <c r="Y35" i="1"/>
  <c r="T35" i="1"/>
  <c r="S35" i="1"/>
  <c r="R35" i="1"/>
  <c r="P35" i="1"/>
  <c r="O35" i="1"/>
  <c r="Q10" i="1"/>
  <c r="Q9" i="1"/>
  <c r="M35" i="1"/>
  <c r="L35" i="1"/>
  <c r="J35" i="1"/>
  <c r="I35" i="1"/>
  <c r="N10" i="1"/>
  <c r="N9" i="1"/>
  <c r="K10" i="1"/>
  <c r="K9" i="1"/>
  <c r="H10" i="1"/>
  <c r="H9" i="1"/>
  <c r="E10" i="1"/>
  <c r="E9" i="1"/>
  <c r="G35" i="1"/>
  <c r="F35" i="1"/>
  <c r="D35" i="1"/>
  <c r="C35" i="1"/>
  <c r="AC36" i="1"/>
  <c r="Q35" i="1" l="1"/>
  <c r="K35" i="1"/>
  <c r="E35" i="1"/>
  <c r="H35" i="1"/>
  <c r="N35" i="1"/>
  <c r="AG36" i="1"/>
</calcChain>
</file>

<file path=xl/sharedStrings.xml><?xml version="1.0" encoding="utf-8"?>
<sst xmlns="http://schemas.openxmlformats.org/spreadsheetml/2006/main" count="63" uniqueCount="43">
  <si>
    <t>BUKU KAS DAN BANK</t>
  </si>
  <si>
    <t>RAZHA</t>
  </si>
  <si>
    <t>Bulan</t>
  </si>
  <si>
    <t>Tgl</t>
  </si>
  <si>
    <t>Keterangan</t>
  </si>
  <si>
    <t>Kas</t>
  </si>
  <si>
    <t>Bank Mandiri</t>
  </si>
  <si>
    <t>Bank BCA</t>
  </si>
  <si>
    <t>Bank BRI</t>
  </si>
  <si>
    <t>Pengeluaran</t>
  </si>
  <si>
    <t>Pendapatan</t>
  </si>
  <si>
    <t>Hutang</t>
  </si>
  <si>
    <t>Piutang</t>
  </si>
  <si>
    <t>Masuk</t>
  </si>
  <si>
    <t>Keluar</t>
  </si>
  <si>
    <t>Saldo</t>
  </si>
  <si>
    <t>HPP</t>
  </si>
  <si>
    <t>Pemasaran</t>
  </si>
  <si>
    <t>T.Kerja</t>
  </si>
  <si>
    <t>Umum</t>
  </si>
  <si>
    <t>Usaha</t>
  </si>
  <si>
    <t>lain</t>
  </si>
  <si>
    <t xml:space="preserve">Produk </t>
  </si>
  <si>
    <t>Lain</t>
  </si>
  <si>
    <t>keluar</t>
  </si>
  <si>
    <t>Bb &amp; Bp</t>
  </si>
  <si>
    <t>Penjahit</t>
  </si>
  <si>
    <t xml:space="preserve">Kemasan </t>
  </si>
  <si>
    <t>Foto</t>
  </si>
  <si>
    <t>Lainnya</t>
  </si>
  <si>
    <t>Iklan</t>
  </si>
  <si>
    <t>S Ongkir</t>
  </si>
  <si>
    <t>Bonus CS</t>
  </si>
  <si>
    <t>Stock</t>
  </si>
  <si>
    <t>Reject</t>
  </si>
  <si>
    <t>Saldo kas dan Bank</t>
  </si>
  <si>
    <t xml:space="preserve">Total pengeluaran : </t>
  </si>
  <si>
    <t xml:space="preserve">Total Pendapatan: </t>
  </si>
  <si>
    <t>Februari 2017</t>
  </si>
  <si>
    <t>Bank BNI Syariah</t>
  </si>
  <si>
    <t>Pembayaran Gaji</t>
  </si>
  <si>
    <t>Pembayaran JNE</t>
  </si>
  <si>
    <t xml:space="preserve">Penjualan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</si>
</sst>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8" xfId="0" applyFont="1" applyBorder="1"/>
    <xf numFmtId="16" fontId="3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165" fontId="3" fillId="0" borderId="0" xfId="1" applyNumberFormat="1" applyFont="1"/>
    <xf numFmtId="165" fontId="2" fillId="0" borderId="1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165" fontId="2" fillId="0" borderId="6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165" fontId="2" fillId="0" borderId="12" xfId="1" applyNumberFormat="1" applyFont="1" applyBorder="1" applyAlignment="1">
      <alignment horizontal="center" vertical="center"/>
    </xf>
    <xf numFmtId="165" fontId="2" fillId="0" borderId="13" xfId="1" applyNumberFormat="1" applyFont="1" applyBorder="1" applyAlignment="1">
      <alignment horizontal="center" vertical="center"/>
    </xf>
    <xf numFmtId="165" fontId="2" fillId="0" borderId="11" xfId="1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 vertical="center"/>
    </xf>
    <xf numFmtId="165" fontId="2" fillId="0" borderId="16" xfId="1" applyNumberFormat="1" applyFont="1" applyBorder="1" applyAlignment="1">
      <alignment horizontal="center" vertical="center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1" applyNumberFormat="1" applyFont="1" applyBorder="1"/>
    <xf numFmtId="165" fontId="2" fillId="0" borderId="19" xfId="1" applyNumberFormat="1" applyFont="1" applyBorder="1"/>
    <xf numFmtId="165" fontId="2" fillId="0" borderId="20" xfId="1" applyNumberFormat="1" applyFont="1" applyBorder="1"/>
    <xf numFmtId="165" fontId="2" fillId="0" borderId="21" xfId="1" applyNumberFormat="1" applyFont="1" applyBorder="1"/>
    <xf numFmtId="165" fontId="2" fillId="0" borderId="22" xfId="1" applyNumberFormat="1" applyFont="1" applyBorder="1"/>
    <xf numFmtId="165" fontId="3" fillId="0" borderId="1" xfId="1" applyNumberFormat="1" applyFont="1" applyBorder="1"/>
    <xf numFmtId="165" fontId="3" fillId="0" borderId="2" xfId="1" applyNumberFormat="1" applyFont="1" applyBorder="1"/>
    <xf numFmtId="165" fontId="3" fillId="0" borderId="3" xfId="1" applyNumberFormat="1" applyFont="1" applyBorder="1"/>
    <xf numFmtId="165" fontId="3" fillId="0" borderId="4" xfId="1" applyNumberFormat="1" applyFont="1" applyBorder="1"/>
    <xf numFmtId="165" fontId="3" fillId="0" borderId="5" xfId="1" applyNumberFormat="1" applyFont="1" applyBorder="1"/>
    <xf numFmtId="165" fontId="2" fillId="0" borderId="23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2" fillId="0" borderId="24" xfId="1" applyNumberFormat="1" applyFont="1" applyBorder="1" applyAlignment="1">
      <alignment horizontal="center"/>
    </xf>
    <xf numFmtId="165" fontId="2" fillId="0" borderId="23" xfId="1" applyNumberFormat="1" applyFont="1" applyBorder="1" applyAlignment="1"/>
    <xf numFmtId="165" fontId="2" fillId="0" borderId="24" xfId="1" applyNumberFormat="1" applyFont="1" applyBorder="1" applyAlignment="1">
      <alignment horizontal="left"/>
    </xf>
    <xf numFmtId="165" fontId="2" fillId="0" borderId="5" xfId="1" applyNumberFormat="1" applyFont="1" applyBorder="1" applyAlignment="1">
      <alignment horizontal="left"/>
    </xf>
    <xf numFmtId="165" fontId="2" fillId="0" borderId="23" xfId="1" applyNumberFormat="1" applyFont="1" applyBorder="1" applyAlignment="1">
      <alignment horizontal="left"/>
    </xf>
    <xf numFmtId="165" fontId="2" fillId="0" borderId="4" xfId="1" applyNumberFormat="1" applyFont="1" applyBorder="1" applyAlignment="1">
      <alignment horizontal="left"/>
    </xf>
    <xf numFmtId="165" fontId="3" fillId="0" borderId="19" xfId="1" applyNumberFormat="1" applyFont="1" applyBorder="1"/>
    <xf numFmtId="165" fontId="3" fillId="2" borderId="3" xfId="1" applyNumberFormat="1" applyFont="1" applyFill="1" applyBorder="1"/>
    <xf numFmtId="165" fontId="3" fillId="3" borderId="2" xfId="1" applyNumberFormat="1" applyFont="1" applyFill="1" applyBorder="1"/>
    <xf numFmtId="165" fontId="3" fillId="3" borderId="1" xfId="1" applyNumberFormat="1" applyFont="1" applyFill="1" applyBorder="1"/>
    <xf numFmtId="165" fontId="3" fillId="2" borderId="1" xfId="1" applyNumberFormat="1" applyFont="1" applyFill="1" applyBorder="1"/>
    <xf numFmtId="165" fontId="3" fillId="2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B11" sqref="B11"/>
    </sheetView>
  </sheetViews>
  <sheetFormatPr defaultRowHeight="14.25" x14ac:dyDescent="0.2"/>
  <cols>
    <col min="1" max="1" width="7.42578125" style="2" customWidth="1"/>
    <col min="2" max="2" width="24.85546875" style="2" customWidth="1"/>
    <col min="3" max="4" width="9.85546875" style="14" bestFit="1" customWidth="1"/>
    <col min="5" max="5" width="10.5703125" style="14" bestFit="1" customWidth="1"/>
    <col min="6" max="7" width="12.7109375" style="14" bestFit="1" customWidth="1"/>
    <col min="8" max="8" width="13.5703125" style="14" bestFit="1" customWidth="1"/>
    <col min="9" max="9" width="12.7109375" style="14" bestFit="1" customWidth="1"/>
    <col min="10" max="10" width="9.28515625" style="14" bestFit="1" customWidth="1"/>
    <col min="11" max="11" width="12.7109375" style="14" bestFit="1" customWidth="1"/>
    <col min="12" max="12" width="11.5703125" style="14" bestFit="1" customWidth="1"/>
    <col min="13" max="13" width="9.28515625" style="14" bestFit="1" customWidth="1"/>
    <col min="14" max="14" width="15.7109375" style="14" bestFit="1" customWidth="1"/>
    <col min="15" max="15" width="9.85546875" style="14" bestFit="1" customWidth="1"/>
    <col min="16" max="16" width="9.28515625" style="14" bestFit="1" customWidth="1"/>
    <col min="17" max="17" width="9.85546875" style="14" bestFit="1" customWidth="1"/>
    <col min="18" max="18" width="10.85546875" style="14" bestFit="1" customWidth="1"/>
    <col min="19" max="19" width="10.7109375" style="14" bestFit="1" customWidth="1"/>
    <col min="20" max="20" width="12.28515625" style="14" bestFit="1" customWidth="1"/>
    <col min="21" max="21" width="7" style="14" bestFit="1" customWidth="1"/>
    <col min="22" max="22" width="10.140625" style="14" bestFit="1" customWidth="1"/>
    <col min="23" max="23" width="7.140625" style="14" bestFit="1" customWidth="1"/>
    <col min="24" max="24" width="11.28515625" style="14" bestFit="1" customWidth="1"/>
    <col min="25" max="25" width="12.5703125" style="14" bestFit="1" customWidth="1"/>
    <col min="26" max="26" width="10.140625" style="14" bestFit="1" customWidth="1"/>
    <col min="27" max="27" width="15.7109375" style="14" bestFit="1" customWidth="1"/>
    <col min="28" max="29" width="8.7109375" style="14" bestFit="1" customWidth="1"/>
    <col min="30" max="30" width="9.85546875" style="14" bestFit="1" customWidth="1"/>
    <col min="31" max="31" width="11.5703125" style="14" bestFit="1" customWidth="1"/>
    <col min="32" max="32" width="9.140625" style="14" bestFit="1" customWidth="1"/>
    <col min="33" max="33" width="11.5703125" style="14" bestFit="1" customWidth="1"/>
    <col min="34" max="34" width="9" style="14" bestFit="1" customWidth="1"/>
    <col min="35" max="35" width="8.7109375" style="14" bestFit="1" customWidth="1"/>
    <col min="36" max="36" width="8.140625" style="14" bestFit="1" customWidth="1"/>
    <col min="37" max="37" width="9.85546875" style="14" bestFit="1" customWidth="1"/>
    <col min="38" max="38" width="9.140625" style="14"/>
    <col min="39" max="39" width="9.85546875" style="14" bestFit="1" customWidth="1"/>
    <col min="40" max="16384" width="9.140625" style="2"/>
  </cols>
  <sheetData>
    <row r="1" spans="1:39" ht="15" x14ac:dyDescent="0.25">
      <c r="A1" s="1" t="s">
        <v>0</v>
      </c>
    </row>
    <row r="2" spans="1:39" x14ac:dyDescent="0.2">
      <c r="A2" s="2" t="s">
        <v>1</v>
      </c>
    </row>
    <row r="3" spans="1:39" x14ac:dyDescent="0.2">
      <c r="A3" s="2" t="s">
        <v>2</v>
      </c>
      <c r="B3" s="2" t="s">
        <v>38</v>
      </c>
    </row>
    <row r="5" spans="1:39" s="4" customFormat="1" ht="19.5" customHeight="1" x14ac:dyDescent="0.25">
      <c r="A5" s="3" t="s">
        <v>3</v>
      </c>
      <c r="B5" s="3" t="s">
        <v>4</v>
      </c>
      <c r="C5" s="15" t="s">
        <v>5</v>
      </c>
      <c r="D5" s="15"/>
      <c r="E5" s="16"/>
      <c r="F5" s="17" t="s">
        <v>6</v>
      </c>
      <c r="G5" s="15"/>
      <c r="H5" s="16"/>
      <c r="I5" s="17" t="s">
        <v>7</v>
      </c>
      <c r="J5" s="15"/>
      <c r="K5" s="16"/>
      <c r="L5" s="17" t="s">
        <v>8</v>
      </c>
      <c r="M5" s="15"/>
      <c r="N5" s="16"/>
      <c r="O5" s="17" t="s">
        <v>39</v>
      </c>
      <c r="P5" s="15"/>
      <c r="Q5" s="16"/>
      <c r="R5" s="17" t="s">
        <v>9</v>
      </c>
      <c r="S5" s="18"/>
      <c r="T5" s="18"/>
      <c r="U5" s="18"/>
      <c r="V5" s="18"/>
      <c r="W5" s="18"/>
      <c r="X5" s="18"/>
      <c r="Y5" s="18"/>
      <c r="Z5" s="18"/>
      <c r="AA5" s="15"/>
      <c r="AB5" s="15"/>
      <c r="AC5" s="15"/>
      <c r="AD5" s="16"/>
      <c r="AE5" s="17" t="s">
        <v>10</v>
      </c>
      <c r="AF5" s="19"/>
      <c r="AG5" s="16"/>
      <c r="AH5" s="17" t="s">
        <v>11</v>
      </c>
      <c r="AI5" s="15"/>
      <c r="AJ5" s="16"/>
      <c r="AK5" s="17" t="s">
        <v>12</v>
      </c>
      <c r="AL5" s="15"/>
      <c r="AM5" s="15"/>
    </row>
    <row r="6" spans="1:39" s="8" customFormat="1" ht="15" x14ac:dyDescent="0.25">
      <c r="A6" s="5"/>
      <c r="B6" s="5"/>
      <c r="C6" s="20" t="s">
        <v>13</v>
      </c>
      <c r="D6" s="20" t="s">
        <v>14</v>
      </c>
      <c r="E6" s="21" t="s">
        <v>15</v>
      </c>
      <c r="F6" s="15" t="s">
        <v>13</v>
      </c>
      <c r="G6" s="15" t="s">
        <v>14</v>
      </c>
      <c r="H6" s="15" t="s">
        <v>15</v>
      </c>
      <c r="I6" s="15" t="s">
        <v>13</v>
      </c>
      <c r="J6" s="15" t="s">
        <v>14</v>
      </c>
      <c r="K6" s="15" t="s">
        <v>15</v>
      </c>
      <c r="L6" s="15" t="s">
        <v>13</v>
      </c>
      <c r="M6" s="15" t="s">
        <v>14</v>
      </c>
      <c r="N6" s="15" t="s">
        <v>15</v>
      </c>
      <c r="O6" s="15" t="s">
        <v>13</v>
      </c>
      <c r="P6" s="15" t="s">
        <v>14</v>
      </c>
      <c r="Q6" s="15" t="s">
        <v>15</v>
      </c>
      <c r="R6" s="22" t="s">
        <v>16</v>
      </c>
      <c r="S6" s="22"/>
      <c r="T6" s="22"/>
      <c r="U6" s="22"/>
      <c r="V6" s="23"/>
      <c r="W6" s="24" t="s">
        <v>17</v>
      </c>
      <c r="X6" s="22"/>
      <c r="Y6" s="22"/>
      <c r="Z6" s="23"/>
      <c r="AA6" s="20" t="s">
        <v>18</v>
      </c>
      <c r="AB6" s="20" t="s">
        <v>19</v>
      </c>
      <c r="AC6" s="20" t="s">
        <v>20</v>
      </c>
      <c r="AD6" s="20" t="s">
        <v>21</v>
      </c>
      <c r="AE6" s="25" t="s">
        <v>22</v>
      </c>
      <c r="AF6" s="25"/>
      <c r="AG6" s="26" t="s">
        <v>23</v>
      </c>
      <c r="AH6" s="27" t="s">
        <v>13</v>
      </c>
      <c r="AI6" s="20" t="s">
        <v>24</v>
      </c>
      <c r="AJ6" s="28" t="s">
        <v>15</v>
      </c>
      <c r="AK6" s="27" t="s">
        <v>13</v>
      </c>
      <c r="AL6" s="20" t="s">
        <v>14</v>
      </c>
      <c r="AM6" s="20" t="s">
        <v>15</v>
      </c>
    </row>
    <row r="7" spans="1:39" s="8" customFormat="1" ht="15.75" thickBot="1" x14ac:dyDescent="0.3">
      <c r="A7" s="9"/>
      <c r="B7" s="9"/>
      <c r="C7" s="29"/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 t="s">
        <v>25</v>
      </c>
      <c r="S7" s="32" t="s">
        <v>26</v>
      </c>
      <c r="T7" s="32" t="s">
        <v>27</v>
      </c>
      <c r="U7" s="32" t="s">
        <v>28</v>
      </c>
      <c r="V7" s="32" t="s">
        <v>29</v>
      </c>
      <c r="W7" s="32" t="s">
        <v>30</v>
      </c>
      <c r="X7" s="32" t="s">
        <v>31</v>
      </c>
      <c r="Y7" s="32" t="s">
        <v>32</v>
      </c>
      <c r="Z7" s="32" t="s">
        <v>29</v>
      </c>
      <c r="AA7" s="29"/>
      <c r="AB7" s="29"/>
      <c r="AC7" s="29"/>
      <c r="AD7" s="29"/>
      <c r="AE7" s="33" t="s">
        <v>33</v>
      </c>
      <c r="AF7" s="33" t="s">
        <v>34</v>
      </c>
      <c r="AG7" s="34"/>
      <c r="AH7" s="35"/>
      <c r="AI7" s="29"/>
      <c r="AJ7" s="36"/>
      <c r="AK7" s="35"/>
      <c r="AL7" s="29"/>
      <c r="AM7" s="29"/>
    </row>
    <row r="8" spans="1:39" s="8" customFormat="1" ht="15.75" thickTop="1" x14ac:dyDescent="0.25">
      <c r="A8" s="10">
        <v>1</v>
      </c>
      <c r="B8" s="10" t="s">
        <v>15</v>
      </c>
      <c r="C8" s="37">
        <v>300000</v>
      </c>
      <c r="D8" s="37"/>
      <c r="E8" s="38">
        <v>300000</v>
      </c>
      <c r="F8" s="39">
        <v>15000000</v>
      </c>
      <c r="G8" s="37"/>
      <c r="H8" s="38">
        <v>15000000</v>
      </c>
      <c r="I8" s="37">
        <v>10000000</v>
      </c>
      <c r="J8" s="37"/>
      <c r="K8" s="37">
        <v>10000000</v>
      </c>
      <c r="L8" s="40">
        <v>7500000</v>
      </c>
      <c r="M8" s="40"/>
      <c r="N8" s="40">
        <v>7500000</v>
      </c>
      <c r="O8" s="40">
        <v>800000</v>
      </c>
      <c r="P8" s="40"/>
      <c r="Q8" s="40">
        <v>800000</v>
      </c>
      <c r="R8" s="40"/>
      <c r="S8" s="40"/>
      <c r="T8" s="40"/>
      <c r="U8" s="40"/>
      <c r="V8" s="40"/>
      <c r="W8" s="40"/>
      <c r="X8" s="40"/>
      <c r="Y8" s="40"/>
      <c r="Z8" s="40"/>
      <c r="AA8" s="37"/>
      <c r="AB8" s="37"/>
      <c r="AC8" s="37"/>
      <c r="AD8" s="38"/>
      <c r="AE8" s="39"/>
      <c r="AF8" s="41"/>
      <c r="AG8" s="38"/>
      <c r="AH8" s="39"/>
      <c r="AI8" s="37"/>
      <c r="AJ8" s="38">
        <v>0</v>
      </c>
      <c r="AK8" s="39"/>
      <c r="AL8" s="37"/>
      <c r="AM8" s="37">
        <v>0</v>
      </c>
    </row>
    <row r="9" spans="1:39" x14ac:dyDescent="0.2">
      <c r="A9" s="11"/>
      <c r="B9" s="12" t="s">
        <v>40</v>
      </c>
      <c r="C9" s="42"/>
      <c r="D9" s="42"/>
      <c r="E9" s="55">
        <f>SUM(E8+C9-D9)</f>
        <v>300000</v>
      </c>
      <c r="F9" s="44"/>
      <c r="G9" s="42">
        <v>11500000</v>
      </c>
      <c r="H9" s="55">
        <f>SUM(H8+F9-G9)</f>
        <v>3500000</v>
      </c>
      <c r="I9" s="42"/>
      <c r="J9" s="42"/>
      <c r="K9" s="42">
        <f>SUM(K8+I9-J9)</f>
        <v>10000000</v>
      </c>
      <c r="L9" s="45"/>
      <c r="M9" s="45"/>
      <c r="N9" s="45">
        <f>SUM(N8+L9-M9)</f>
        <v>7500000</v>
      </c>
      <c r="O9" s="45"/>
      <c r="P9" s="45"/>
      <c r="Q9" s="45">
        <f>SUM(Q8+O9-P9)</f>
        <v>800000</v>
      </c>
      <c r="R9" s="45"/>
      <c r="S9" s="45"/>
      <c r="T9" s="45"/>
      <c r="U9" s="45"/>
      <c r="V9" s="45"/>
      <c r="W9" s="45"/>
      <c r="X9" s="45"/>
      <c r="Y9" s="45"/>
      <c r="Z9" s="45"/>
      <c r="AA9" s="42">
        <v>11500000</v>
      </c>
      <c r="AB9" s="42"/>
      <c r="AC9" s="42"/>
      <c r="AD9" s="43"/>
      <c r="AE9" s="44"/>
      <c r="AF9" s="46"/>
      <c r="AG9" s="43"/>
      <c r="AH9" s="44"/>
      <c r="AI9" s="42"/>
      <c r="AJ9" s="43">
        <f>SUM(AJ8+AH9-AI9)</f>
        <v>0</v>
      </c>
      <c r="AK9" s="44"/>
      <c r="AL9" s="42"/>
      <c r="AM9" s="42">
        <f>SUM(AM8+AK9-AL9)</f>
        <v>0</v>
      </c>
    </row>
    <row r="10" spans="1:39" x14ac:dyDescent="0.2">
      <c r="A10" s="12"/>
      <c r="B10" s="12" t="s">
        <v>41</v>
      </c>
      <c r="C10" s="42"/>
      <c r="D10" s="42">
        <v>150000</v>
      </c>
      <c r="E10" s="55">
        <f>SUM(E9+C10-D10)</f>
        <v>150000</v>
      </c>
      <c r="F10" s="44"/>
      <c r="G10" s="42"/>
      <c r="H10" s="55">
        <f>SUM(H9+F10-G10)</f>
        <v>3500000</v>
      </c>
      <c r="I10" s="42"/>
      <c r="J10" s="42"/>
      <c r="K10" s="42">
        <f>SUM(K9+I10-J10)</f>
        <v>10000000</v>
      </c>
      <c r="L10" s="45"/>
      <c r="M10" s="45"/>
      <c r="N10" s="45">
        <f>SUM(N9+L10-M10)</f>
        <v>7500000</v>
      </c>
      <c r="O10" s="45"/>
      <c r="P10" s="45"/>
      <c r="Q10" s="45">
        <f>SUM(Q9+O10-P10)</f>
        <v>800000</v>
      </c>
      <c r="R10" s="45"/>
      <c r="S10" s="45"/>
      <c r="T10" s="45"/>
      <c r="U10" s="45"/>
      <c r="V10" s="45"/>
      <c r="W10" s="45"/>
      <c r="X10" s="45"/>
      <c r="Y10" s="45"/>
      <c r="Z10" s="45"/>
      <c r="AA10" s="42"/>
      <c r="AB10" s="42"/>
      <c r="AC10" s="42"/>
      <c r="AD10" s="43">
        <v>150000</v>
      </c>
      <c r="AE10" s="44"/>
      <c r="AF10" s="46"/>
      <c r="AG10" s="43"/>
      <c r="AH10" s="44"/>
      <c r="AI10" s="42"/>
      <c r="AJ10" s="43">
        <f t="shared" ref="AJ10:AJ11" si="0">SUM(AJ9+AH10-AI10)</f>
        <v>0</v>
      </c>
      <c r="AK10" s="44"/>
      <c r="AL10" s="42"/>
      <c r="AM10" s="42">
        <f t="shared" ref="AM10:AM11" si="1">SUM(AM9+AK10-AL10)</f>
        <v>0</v>
      </c>
    </row>
    <row r="11" spans="1:39" x14ac:dyDescent="0.2">
      <c r="A11" s="12"/>
      <c r="B11" s="12" t="s">
        <v>42</v>
      </c>
      <c r="C11" s="42">
        <v>200000</v>
      </c>
      <c r="D11" s="42"/>
      <c r="E11" s="55">
        <f>SUM(E10+C11-D11)</f>
        <v>350000</v>
      </c>
      <c r="F11" s="44">
        <v>1250000</v>
      </c>
      <c r="G11" s="42"/>
      <c r="H11" s="55">
        <f>SUM(H10+F11-G11)</f>
        <v>4750000</v>
      </c>
      <c r="I11" s="42"/>
      <c r="J11" s="42"/>
      <c r="K11" s="42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2"/>
      <c r="AB11" s="42"/>
      <c r="AC11" s="42"/>
      <c r="AD11" s="43"/>
      <c r="AE11" s="44">
        <v>1600000</v>
      </c>
      <c r="AF11" s="46"/>
      <c r="AG11" s="43"/>
      <c r="AH11" s="44"/>
      <c r="AI11" s="42"/>
      <c r="AJ11" s="43">
        <f t="shared" si="0"/>
        <v>0</v>
      </c>
      <c r="AK11" s="44">
        <v>150000</v>
      </c>
      <c r="AL11" s="42"/>
      <c r="AM11" s="42">
        <f t="shared" si="1"/>
        <v>150000</v>
      </c>
    </row>
    <row r="12" spans="1:39" x14ac:dyDescent="0.2">
      <c r="A12" s="12"/>
      <c r="B12" s="12"/>
      <c r="C12" s="42"/>
      <c r="D12" s="42"/>
      <c r="E12" s="43"/>
      <c r="F12" s="44"/>
      <c r="G12" s="42"/>
      <c r="H12" s="43"/>
      <c r="I12" s="42"/>
      <c r="J12" s="42"/>
      <c r="K12" s="42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2"/>
      <c r="AB12" s="42"/>
      <c r="AC12" s="42"/>
      <c r="AD12" s="43"/>
      <c r="AE12" s="44"/>
      <c r="AF12" s="46"/>
      <c r="AG12" s="43"/>
      <c r="AH12" s="44"/>
      <c r="AI12" s="42"/>
      <c r="AJ12" s="43"/>
      <c r="AK12" s="44"/>
      <c r="AL12" s="42"/>
      <c r="AM12" s="42"/>
    </row>
    <row r="13" spans="1:39" x14ac:dyDescent="0.2">
      <c r="A13" s="12"/>
      <c r="B13" s="12"/>
      <c r="C13" s="42"/>
      <c r="D13" s="42"/>
      <c r="E13" s="43"/>
      <c r="F13" s="44"/>
      <c r="G13" s="42"/>
      <c r="H13" s="43"/>
      <c r="I13" s="42"/>
      <c r="J13" s="42"/>
      <c r="K13" s="42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2"/>
      <c r="AB13" s="42"/>
      <c r="AC13" s="42"/>
      <c r="AD13" s="43"/>
      <c r="AE13" s="44"/>
      <c r="AF13" s="46"/>
      <c r="AG13" s="43"/>
      <c r="AH13" s="44"/>
      <c r="AI13" s="42"/>
      <c r="AJ13" s="43"/>
      <c r="AK13" s="44"/>
      <c r="AL13" s="42"/>
      <c r="AM13" s="42"/>
    </row>
    <row r="14" spans="1:39" x14ac:dyDescent="0.2">
      <c r="A14" s="11"/>
      <c r="B14" s="12"/>
      <c r="C14" s="42"/>
      <c r="D14" s="42"/>
      <c r="E14" s="43"/>
      <c r="F14" s="44"/>
      <c r="G14" s="42"/>
      <c r="H14" s="43"/>
      <c r="I14" s="42"/>
      <c r="J14" s="42"/>
      <c r="K14" s="42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2"/>
      <c r="AB14" s="42"/>
      <c r="AC14" s="42"/>
      <c r="AD14" s="43"/>
      <c r="AE14" s="44"/>
      <c r="AF14" s="46"/>
      <c r="AG14" s="43"/>
      <c r="AH14" s="44"/>
      <c r="AI14" s="42"/>
      <c r="AJ14" s="43"/>
      <c r="AK14" s="44"/>
      <c r="AL14" s="42"/>
      <c r="AM14" s="42"/>
    </row>
    <row r="15" spans="1:39" x14ac:dyDescent="0.2">
      <c r="A15" s="12"/>
      <c r="B15" s="12"/>
      <c r="C15" s="42"/>
      <c r="D15" s="42"/>
      <c r="E15" s="43"/>
      <c r="F15" s="44"/>
      <c r="G15" s="42"/>
      <c r="H15" s="43"/>
      <c r="I15" s="42"/>
      <c r="J15" s="42"/>
      <c r="K15" s="42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2"/>
      <c r="AB15" s="42"/>
      <c r="AC15" s="42"/>
      <c r="AD15" s="43"/>
      <c r="AE15" s="44"/>
      <c r="AF15" s="46"/>
      <c r="AG15" s="43"/>
      <c r="AH15" s="44"/>
      <c r="AI15" s="42"/>
      <c r="AJ15" s="43"/>
      <c r="AK15" s="44"/>
      <c r="AL15" s="42"/>
      <c r="AM15" s="42"/>
    </row>
    <row r="16" spans="1:39" x14ac:dyDescent="0.2">
      <c r="A16" s="11"/>
      <c r="B16" s="12"/>
      <c r="C16" s="42"/>
      <c r="D16" s="42"/>
      <c r="E16" s="43"/>
      <c r="F16" s="44"/>
      <c r="G16" s="42"/>
      <c r="H16" s="43"/>
      <c r="I16" s="42"/>
      <c r="J16" s="42"/>
      <c r="K16" s="42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2"/>
      <c r="AB16" s="42"/>
      <c r="AC16" s="42"/>
      <c r="AD16" s="43"/>
      <c r="AE16" s="44"/>
      <c r="AF16" s="46"/>
      <c r="AG16" s="43"/>
      <c r="AH16" s="44"/>
      <c r="AI16" s="42"/>
      <c r="AJ16" s="43"/>
      <c r="AK16" s="44"/>
      <c r="AL16" s="42"/>
      <c r="AM16" s="42"/>
    </row>
    <row r="17" spans="1:39" x14ac:dyDescent="0.2">
      <c r="A17" s="12"/>
      <c r="B17" s="12"/>
      <c r="C17" s="42"/>
      <c r="D17" s="42"/>
      <c r="E17" s="43"/>
      <c r="F17" s="44"/>
      <c r="G17" s="42"/>
      <c r="H17" s="43"/>
      <c r="I17" s="42"/>
      <c r="J17" s="42"/>
      <c r="K17" s="42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2"/>
      <c r="AB17" s="42"/>
      <c r="AC17" s="42"/>
      <c r="AD17" s="43"/>
      <c r="AE17" s="44"/>
      <c r="AF17" s="46"/>
      <c r="AG17" s="43"/>
      <c r="AH17" s="44"/>
      <c r="AI17" s="42"/>
      <c r="AJ17" s="43"/>
      <c r="AK17" s="44"/>
      <c r="AL17" s="42"/>
      <c r="AM17" s="42"/>
    </row>
    <row r="18" spans="1:39" x14ac:dyDescent="0.2">
      <c r="A18" s="12"/>
      <c r="B18" s="12"/>
      <c r="C18" s="42"/>
      <c r="D18" s="42"/>
      <c r="E18" s="43"/>
      <c r="F18" s="44"/>
      <c r="G18" s="42"/>
      <c r="H18" s="43"/>
      <c r="I18" s="42"/>
      <c r="J18" s="42"/>
      <c r="K18" s="42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2"/>
      <c r="AB18" s="42"/>
      <c r="AC18" s="42"/>
      <c r="AD18" s="43"/>
      <c r="AE18" s="44"/>
      <c r="AF18" s="46"/>
      <c r="AG18" s="43"/>
      <c r="AH18" s="44"/>
      <c r="AI18" s="42"/>
      <c r="AJ18" s="43"/>
      <c r="AK18" s="44"/>
      <c r="AL18" s="42"/>
      <c r="AM18" s="42"/>
    </row>
    <row r="19" spans="1:39" x14ac:dyDescent="0.2">
      <c r="A19" s="12"/>
      <c r="B19" s="12"/>
      <c r="C19" s="42"/>
      <c r="D19" s="42"/>
      <c r="E19" s="43"/>
      <c r="F19" s="44"/>
      <c r="G19" s="42"/>
      <c r="H19" s="43"/>
      <c r="I19" s="42"/>
      <c r="J19" s="42"/>
      <c r="K19" s="42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2"/>
      <c r="AB19" s="42"/>
      <c r="AC19" s="42"/>
      <c r="AD19" s="43"/>
      <c r="AE19" s="44"/>
      <c r="AF19" s="46"/>
      <c r="AG19" s="43"/>
      <c r="AH19" s="44"/>
      <c r="AI19" s="42"/>
      <c r="AJ19" s="43"/>
      <c r="AK19" s="44"/>
      <c r="AL19" s="42"/>
      <c r="AM19" s="42"/>
    </row>
    <row r="20" spans="1:39" x14ac:dyDescent="0.2">
      <c r="A20" s="12"/>
      <c r="B20" s="12"/>
      <c r="C20" s="42"/>
      <c r="D20" s="42"/>
      <c r="E20" s="43"/>
      <c r="F20" s="44"/>
      <c r="G20" s="42"/>
      <c r="H20" s="43"/>
      <c r="I20" s="42"/>
      <c r="J20" s="42"/>
      <c r="K20" s="42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2"/>
      <c r="AB20" s="42"/>
      <c r="AC20" s="42"/>
      <c r="AD20" s="43"/>
      <c r="AE20" s="44"/>
      <c r="AF20" s="46"/>
      <c r="AG20" s="43"/>
      <c r="AH20" s="44"/>
      <c r="AI20" s="42"/>
      <c r="AJ20" s="43"/>
      <c r="AK20" s="44"/>
      <c r="AL20" s="42"/>
      <c r="AM20" s="42"/>
    </row>
    <row r="21" spans="1:39" x14ac:dyDescent="0.2">
      <c r="A21" s="12"/>
      <c r="B21" s="12"/>
      <c r="C21" s="42"/>
      <c r="D21" s="42"/>
      <c r="E21" s="43"/>
      <c r="F21" s="44"/>
      <c r="G21" s="42"/>
      <c r="H21" s="43"/>
      <c r="I21" s="42"/>
      <c r="J21" s="42"/>
      <c r="K21" s="42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2"/>
      <c r="AB21" s="42"/>
      <c r="AC21" s="42"/>
      <c r="AD21" s="43"/>
      <c r="AE21" s="44"/>
      <c r="AF21" s="46"/>
      <c r="AG21" s="43"/>
      <c r="AH21" s="44"/>
      <c r="AI21" s="42"/>
      <c r="AJ21" s="43"/>
      <c r="AK21" s="44"/>
      <c r="AL21" s="42"/>
      <c r="AM21" s="42"/>
    </row>
    <row r="22" spans="1:39" x14ac:dyDescent="0.2">
      <c r="A22" s="12"/>
      <c r="B22" s="12"/>
      <c r="C22" s="42"/>
      <c r="D22" s="42"/>
      <c r="E22" s="43"/>
      <c r="F22" s="44"/>
      <c r="G22" s="42"/>
      <c r="H22" s="43"/>
      <c r="I22" s="42"/>
      <c r="J22" s="42"/>
      <c r="K22" s="42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2"/>
      <c r="AB22" s="42"/>
      <c r="AC22" s="42"/>
      <c r="AD22" s="43"/>
      <c r="AE22" s="44"/>
      <c r="AF22" s="46"/>
      <c r="AG22" s="43"/>
      <c r="AH22" s="44"/>
      <c r="AI22" s="42"/>
      <c r="AJ22" s="43"/>
      <c r="AK22" s="44"/>
      <c r="AL22" s="42"/>
      <c r="AM22" s="42"/>
    </row>
    <row r="23" spans="1:39" x14ac:dyDescent="0.2">
      <c r="A23" s="12"/>
      <c r="B23" s="12"/>
      <c r="C23" s="42"/>
      <c r="D23" s="42"/>
      <c r="E23" s="43"/>
      <c r="F23" s="44"/>
      <c r="G23" s="42"/>
      <c r="H23" s="43"/>
      <c r="I23" s="42"/>
      <c r="J23" s="42"/>
      <c r="K23" s="42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2"/>
      <c r="AB23" s="42"/>
      <c r="AC23" s="42"/>
      <c r="AD23" s="43"/>
      <c r="AE23" s="44"/>
      <c r="AF23" s="46"/>
      <c r="AG23" s="43"/>
      <c r="AH23" s="44"/>
      <c r="AI23" s="42"/>
      <c r="AJ23" s="43"/>
      <c r="AK23" s="44"/>
      <c r="AL23" s="42"/>
      <c r="AM23" s="42"/>
    </row>
    <row r="24" spans="1:39" x14ac:dyDescent="0.2">
      <c r="A24" s="12"/>
      <c r="B24" s="12"/>
      <c r="C24" s="42"/>
      <c r="D24" s="42"/>
      <c r="E24" s="43"/>
      <c r="F24" s="44"/>
      <c r="G24" s="42"/>
      <c r="H24" s="43"/>
      <c r="I24" s="42"/>
      <c r="J24" s="42"/>
      <c r="K24" s="42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2"/>
      <c r="AB24" s="42"/>
      <c r="AC24" s="42"/>
      <c r="AD24" s="43"/>
      <c r="AE24" s="44"/>
      <c r="AF24" s="46"/>
      <c r="AG24" s="43"/>
      <c r="AH24" s="44"/>
      <c r="AI24" s="42"/>
      <c r="AJ24" s="43"/>
      <c r="AK24" s="44"/>
      <c r="AL24" s="42"/>
      <c r="AM24" s="42"/>
    </row>
    <row r="25" spans="1:39" x14ac:dyDescent="0.2">
      <c r="A25" s="12"/>
      <c r="B25" s="12"/>
      <c r="C25" s="42"/>
      <c r="D25" s="42"/>
      <c r="E25" s="43"/>
      <c r="F25" s="44"/>
      <c r="G25" s="42"/>
      <c r="H25" s="43"/>
      <c r="I25" s="42"/>
      <c r="J25" s="42"/>
      <c r="K25" s="42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2"/>
      <c r="AB25" s="42"/>
      <c r="AC25" s="42"/>
      <c r="AD25" s="43"/>
      <c r="AE25" s="44"/>
      <c r="AF25" s="46"/>
      <c r="AG25" s="43"/>
      <c r="AH25" s="44"/>
      <c r="AI25" s="42"/>
      <c r="AJ25" s="43"/>
      <c r="AK25" s="44"/>
      <c r="AL25" s="42"/>
      <c r="AM25" s="42"/>
    </row>
    <row r="26" spans="1:39" x14ac:dyDescent="0.2">
      <c r="A26" s="12"/>
      <c r="B26" s="12"/>
      <c r="C26" s="42"/>
      <c r="D26" s="42"/>
      <c r="E26" s="43"/>
      <c r="F26" s="44"/>
      <c r="G26" s="42"/>
      <c r="H26" s="43"/>
      <c r="I26" s="42"/>
      <c r="J26" s="42"/>
      <c r="K26" s="42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2"/>
      <c r="AB26" s="42"/>
      <c r="AC26" s="42"/>
      <c r="AD26" s="43"/>
      <c r="AE26" s="44"/>
      <c r="AF26" s="46"/>
      <c r="AG26" s="43"/>
      <c r="AH26" s="44"/>
      <c r="AI26" s="42"/>
      <c r="AJ26" s="43"/>
      <c r="AK26" s="44"/>
      <c r="AL26" s="42"/>
      <c r="AM26" s="42"/>
    </row>
    <row r="27" spans="1:39" x14ac:dyDescent="0.2">
      <c r="A27" s="12"/>
      <c r="B27" s="12"/>
      <c r="C27" s="42"/>
      <c r="D27" s="42"/>
      <c r="E27" s="43"/>
      <c r="F27" s="44"/>
      <c r="G27" s="42"/>
      <c r="H27" s="43"/>
      <c r="I27" s="42"/>
      <c r="J27" s="42"/>
      <c r="K27" s="42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2"/>
      <c r="AB27" s="42"/>
      <c r="AC27" s="42"/>
      <c r="AD27" s="43"/>
      <c r="AE27" s="44"/>
      <c r="AF27" s="46"/>
      <c r="AG27" s="43"/>
      <c r="AH27" s="44"/>
      <c r="AI27" s="42"/>
      <c r="AJ27" s="43"/>
      <c r="AK27" s="44"/>
      <c r="AL27" s="42"/>
      <c r="AM27" s="42"/>
    </row>
    <row r="28" spans="1:39" x14ac:dyDescent="0.2">
      <c r="A28" s="12"/>
      <c r="B28" s="12"/>
      <c r="C28" s="42"/>
      <c r="D28" s="42"/>
      <c r="E28" s="43"/>
      <c r="F28" s="44"/>
      <c r="G28" s="42"/>
      <c r="H28" s="43"/>
      <c r="I28" s="42"/>
      <c r="J28" s="42"/>
      <c r="K28" s="42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2"/>
      <c r="AB28" s="42"/>
      <c r="AC28" s="42"/>
      <c r="AD28" s="43"/>
      <c r="AE28" s="44"/>
      <c r="AF28" s="46"/>
      <c r="AG28" s="43"/>
      <c r="AH28" s="44"/>
      <c r="AI28" s="42"/>
      <c r="AJ28" s="43"/>
      <c r="AK28" s="44"/>
      <c r="AL28" s="42"/>
      <c r="AM28" s="42"/>
    </row>
    <row r="29" spans="1:39" x14ac:dyDescent="0.2">
      <c r="A29" s="12"/>
      <c r="B29" s="12"/>
      <c r="C29" s="42"/>
      <c r="D29" s="42"/>
      <c r="E29" s="43"/>
      <c r="F29" s="44"/>
      <c r="G29" s="42"/>
      <c r="H29" s="43"/>
      <c r="I29" s="42"/>
      <c r="J29" s="42"/>
      <c r="K29" s="42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2"/>
      <c r="AB29" s="42"/>
      <c r="AC29" s="42"/>
      <c r="AD29" s="43"/>
      <c r="AE29" s="44"/>
      <c r="AF29" s="46"/>
      <c r="AG29" s="43"/>
      <c r="AH29" s="44"/>
      <c r="AI29" s="42"/>
      <c r="AJ29" s="43"/>
      <c r="AK29" s="44"/>
      <c r="AL29" s="42"/>
      <c r="AM29" s="42"/>
    </row>
    <row r="30" spans="1:39" x14ac:dyDescent="0.2">
      <c r="A30" s="12"/>
      <c r="B30" s="12"/>
      <c r="C30" s="42"/>
      <c r="D30" s="42"/>
      <c r="E30" s="43"/>
      <c r="F30" s="44"/>
      <c r="G30" s="42"/>
      <c r="H30" s="43"/>
      <c r="I30" s="42"/>
      <c r="J30" s="42"/>
      <c r="K30" s="42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2"/>
      <c r="AB30" s="42"/>
      <c r="AC30" s="42"/>
      <c r="AD30" s="43"/>
      <c r="AE30" s="44"/>
      <c r="AF30" s="46"/>
      <c r="AG30" s="43"/>
      <c r="AH30" s="44"/>
      <c r="AI30" s="42"/>
      <c r="AJ30" s="43"/>
      <c r="AK30" s="44"/>
      <c r="AL30" s="42"/>
      <c r="AM30" s="42"/>
    </row>
    <row r="31" spans="1:39" x14ac:dyDescent="0.2">
      <c r="A31" s="12"/>
      <c r="B31" s="12"/>
      <c r="C31" s="42"/>
      <c r="D31" s="42"/>
      <c r="E31" s="43"/>
      <c r="F31" s="44"/>
      <c r="G31" s="42"/>
      <c r="H31" s="43"/>
      <c r="I31" s="42"/>
      <c r="J31" s="42"/>
      <c r="K31" s="42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2"/>
      <c r="AB31" s="42"/>
      <c r="AC31" s="42"/>
      <c r="AD31" s="43"/>
      <c r="AE31" s="44"/>
      <c r="AF31" s="46"/>
      <c r="AG31" s="43"/>
      <c r="AH31" s="44"/>
      <c r="AI31" s="42"/>
      <c r="AJ31" s="43"/>
      <c r="AK31" s="44"/>
      <c r="AL31" s="42"/>
      <c r="AM31" s="42"/>
    </row>
    <row r="32" spans="1:39" x14ac:dyDescent="0.2">
      <c r="A32" s="12"/>
      <c r="B32" s="12"/>
      <c r="C32" s="42"/>
      <c r="D32" s="42"/>
      <c r="E32" s="43"/>
      <c r="F32" s="44"/>
      <c r="G32" s="42"/>
      <c r="H32" s="43"/>
      <c r="I32" s="42"/>
      <c r="J32" s="42"/>
      <c r="K32" s="42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2"/>
      <c r="AB32" s="42"/>
      <c r="AC32" s="42"/>
      <c r="AD32" s="43"/>
      <c r="AE32" s="44"/>
      <c r="AF32" s="46"/>
      <c r="AG32" s="43"/>
      <c r="AH32" s="44"/>
      <c r="AI32" s="42"/>
      <c r="AJ32" s="43"/>
      <c r="AK32" s="44"/>
      <c r="AL32" s="42"/>
      <c r="AM32" s="42"/>
    </row>
    <row r="33" spans="1:39" x14ac:dyDescent="0.2">
      <c r="A33" s="12"/>
      <c r="B33" s="12"/>
      <c r="C33" s="42"/>
      <c r="D33" s="42"/>
      <c r="E33" s="43"/>
      <c r="F33" s="44"/>
      <c r="G33" s="42"/>
      <c r="H33" s="43"/>
      <c r="I33" s="42"/>
      <c r="J33" s="42"/>
      <c r="K33" s="42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2"/>
      <c r="AB33" s="42"/>
      <c r="AC33" s="42"/>
      <c r="AD33" s="43"/>
      <c r="AE33" s="44"/>
      <c r="AF33" s="46"/>
      <c r="AG33" s="43"/>
      <c r="AH33" s="44"/>
      <c r="AI33" s="42"/>
      <c r="AJ33" s="43"/>
      <c r="AK33" s="44"/>
      <c r="AL33" s="42"/>
      <c r="AM33" s="42"/>
    </row>
    <row r="34" spans="1:39" x14ac:dyDescent="0.2">
      <c r="A34" s="12"/>
      <c r="B34" s="12"/>
      <c r="C34" s="42"/>
      <c r="D34" s="42"/>
      <c r="E34" s="43"/>
      <c r="F34" s="44"/>
      <c r="G34" s="42"/>
      <c r="H34" s="43"/>
      <c r="I34" s="42"/>
      <c r="J34" s="42"/>
      <c r="K34" s="42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2"/>
      <c r="AB34" s="42"/>
      <c r="AC34" s="42"/>
      <c r="AD34" s="43"/>
      <c r="AE34" s="44"/>
      <c r="AF34" s="46"/>
      <c r="AG34" s="43"/>
      <c r="AH34" s="44"/>
      <c r="AI34" s="42"/>
      <c r="AJ34" s="43"/>
      <c r="AK34" s="44"/>
      <c r="AL34" s="42"/>
      <c r="AM34" s="42"/>
    </row>
    <row r="35" spans="1:39" ht="15" x14ac:dyDescent="0.25">
      <c r="A35" s="7" t="s">
        <v>15</v>
      </c>
      <c r="B35" s="6"/>
      <c r="C35" s="59">
        <f>SUM(C8:C34)</f>
        <v>500000</v>
      </c>
      <c r="D35" s="59">
        <f>SUM(D8:D34)</f>
        <v>150000</v>
      </c>
      <c r="E35" s="60">
        <f>SUM(C35-D35)</f>
        <v>350000</v>
      </c>
      <c r="F35" s="59">
        <f>SUM(F8:F34)</f>
        <v>16250000</v>
      </c>
      <c r="G35" s="59">
        <f>SUM(G8:G34)</f>
        <v>11500000</v>
      </c>
      <c r="H35" s="60">
        <f>SUM(F35-G35)</f>
        <v>4750000</v>
      </c>
      <c r="I35" s="59">
        <f>SUM(I8:I34)</f>
        <v>10000000</v>
      </c>
      <c r="J35" s="59">
        <f>SUM(J8:J34)</f>
        <v>0</v>
      </c>
      <c r="K35" s="60">
        <f>SUM(I35-J35)</f>
        <v>10000000</v>
      </c>
      <c r="L35" s="59">
        <f>SUM(L8:L34)</f>
        <v>7500000</v>
      </c>
      <c r="M35" s="59">
        <f>SUM(M8:M34)</f>
        <v>0</v>
      </c>
      <c r="N35" s="60">
        <f>SUM(L35-M35)</f>
        <v>7500000</v>
      </c>
      <c r="O35" s="59">
        <f>SUM(O8:O34)</f>
        <v>800000</v>
      </c>
      <c r="P35" s="59">
        <f>SUM(P8:P34)</f>
        <v>0</v>
      </c>
      <c r="Q35" s="43">
        <f>SUM(O35-P35)</f>
        <v>800000</v>
      </c>
      <c r="R35" s="45">
        <f>SUM(R8:R34)</f>
        <v>0</v>
      </c>
      <c r="S35" s="45">
        <f>SUM(S8:S34)</f>
        <v>0</v>
      </c>
      <c r="T35" s="45">
        <f>SUM(T8:T34)</f>
        <v>0</v>
      </c>
      <c r="U35" s="45">
        <f t="shared" ref="U35:Y35" si="2">SUM(U8:U34)</f>
        <v>0</v>
      </c>
      <c r="V35" s="45">
        <f t="shared" si="2"/>
        <v>0</v>
      </c>
      <c r="W35" s="45">
        <f t="shared" si="2"/>
        <v>0</v>
      </c>
      <c r="X35" s="45">
        <f t="shared" si="2"/>
        <v>0</v>
      </c>
      <c r="Y35" s="45">
        <f t="shared" si="2"/>
        <v>0</v>
      </c>
      <c r="Z35" s="45">
        <f>SUM(Z8:Z34)</f>
        <v>0</v>
      </c>
      <c r="AA35" s="45">
        <f>SUM(AA8:AA34)</f>
        <v>11500000</v>
      </c>
      <c r="AB35" s="45">
        <f>SUM(AB8:AB34)</f>
        <v>0</v>
      </c>
      <c r="AC35" s="45">
        <f t="shared" ref="AC35" si="3">SUM(AC8:AC34)</f>
        <v>0</v>
      </c>
      <c r="AD35" s="45">
        <f t="shared" ref="AD35" si="4">SUM(AD8:AD34)</f>
        <v>150000</v>
      </c>
      <c r="AE35" s="44">
        <f>SUM(AE8:AE34)</f>
        <v>1600000</v>
      </c>
      <c r="AF35" s="44">
        <f>SUM(AF8:AF34)</f>
        <v>0</v>
      </c>
      <c r="AG35" s="44">
        <f>SUM(AG8:AG34)</f>
        <v>0</v>
      </c>
      <c r="AH35" s="56">
        <f>SUM(AH8:AH34)</f>
        <v>0</v>
      </c>
      <c r="AI35" s="56">
        <f>SUM(AI8:AI34)</f>
        <v>0</v>
      </c>
      <c r="AJ35" s="57">
        <f>SUM(AH35-AI35)</f>
        <v>0</v>
      </c>
      <c r="AK35" s="56">
        <f>SUM(AK8:AK34)</f>
        <v>150000</v>
      </c>
      <c r="AL35" s="56">
        <f>SUM(AL8:AL34)</f>
        <v>0</v>
      </c>
      <c r="AM35" s="58">
        <f>SUM(AK35-AL35)</f>
        <v>150000</v>
      </c>
    </row>
    <row r="36" spans="1:39" s="1" customFormat="1" ht="15" x14ac:dyDescent="0.25">
      <c r="A36" s="13" t="s">
        <v>35</v>
      </c>
      <c r="B36" s="13"/>
      <c r="C36" s="24"/>
      <c r="D36" s="22"/>
      <c r="E36" s="22"/>
      <c r="F36" s="22"/>
      <c r="G36" s="22"/>
      <c r="H36" s="47"/>
      <c r="I36" s="48"/>
      <c r="J36" s="48"/>
      <c r="K36" s="48"/>
      <c r="L36" s="48"/>
      <c r="M36" s="48"/>
      <c r="N36" s="48"/>
      <c r="O36" s="48"/>
      <c r="P36" s="48"/>
      <c r="Q36" s="48"/>
      <c r="R36" s="49" t="s">
        <v>36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>
        <f>SUM(R9:AD35)</f>
        <v>23300000</v>
      </c>
      <c r="AD36" s="47"/>
      <c r="AE36" s="49" t="s">
        <v>37</v>
      </c>
      <c r="AF36" s="22"/>
      <c r="AG36" s="50">
        <f>SUM(AE35:AG35)</f>
        <v>1600000</v>
      </c>
      <c r="AH36" s="51"/>
      <c r="AI36" s="52"/>
      <c r="AJ36" s="53"/>
      <c r="AK36" s="51"/>
      <c r="AL36" s="52"/>
      <c r="AM36" s="54"/>
    </row>
  </sheetData>
  <mergeCells count="47">
    <mergeCell ref="AK6:AK7"/>
    <mergeCell ref="AL6:AL7"/>
    <mergeCell ref="AM6:AM7"/>
    <mergeCell ref="A35:B35"/>
    <mergeCell ref="C36:H36"/>
    <mergeCell ref="R36:AB36"/>
    <mergeCell ref="AC36:AD36"/>
    <mergeCell ref="AE36:AF36"/>
    <mergeCell ref="AH36:AJ36"/>
    <mergeCell ref="AK36:AM36"/>
    <mergeCell ref="AD6:AD7"/>
    <mergeCell ref="AE6:AF6"/>
    <mergeCell ref="AG6:AG7"/>
    <mergeCell ref="AH6:AH7"/>
    <mergeCell ref="AI6:AI7"/>
    <mergeCell ref="AJ6:AJ7"/>
    <mergeCell ref="R6:V6"/>
    <mergeCell ref="W6:Z6"/>
    <mergeCell ref="AA6:AA7"/>
    <mergeCell ref="AB6:AB7"/>
    <mergeCell ref="AC6:AC7"/>
    <mergeCell ref="L6:L7"/>
    <mergeCell ref="M6:M7"/>
    <mergeCell ref="N6:N7"/>
    <mergeCell ref="O6:O7"/>
    <mergeCell ref="P6:P7"/>
    <mergeCell ref="Q6:Q7"/>
    <mergeCell ref="O5:Q5"/>
    <mergeCell ref="R5:AD5"/>
    <mergeCell ref="AE5:AG5"/>
    <mergeCell ref="AH5:AJ5"/>
    <mergeCell ref="AK5:AM5"/>
    <mergeCell ref="C6:C7"/>
    <mergeCell ref="D6:D7"/>
    <mergeCell ref="E6:E7"/>
    <mergeCell ref="F6:F7"/>
    <mergeCell ref="G6:G7"/>
    <mergeCell ref="A5:A7"/>
    <mergeCell ref="B5:B7"/>
    <mergeCell ref="C5:E5"/>
    <mergeCell ref="F5:H5"/>
    <mergeCell ref="I5:K5"/>
    <mergeCell ref="L5:N5"/>
    <mergeCell ref="H6:H7"/>
    <mergeCell ref="I6:I7"/>
    <mergeCell ref="J6:J7"/>
    <mergeCell ref="K6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 dan Bank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2017-02-22T20:09:39Z</dcterms:created>
  <dcterms:modified xsi:type="dcterms:W3CDTF">2017-02-22T21:57:38Z</dcterms:modified>
</cp:coreProperties>
</file>