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PS\OneDrive - BUET Khuzdar\Desktop\"/>
    </mc:Choice>
  </mc:AlternateContent>
  <bookViews>
    <workbookView xWindow="0" yWindow="0" windowWidth="28800" windowHeight="13500" tabRatio="886" activeTab="4"/>
  </bookViews>
  <sheets>
    <sheet name="Instructions for Faculty Member" sheetId="24" r:id="rId1"/>
    <sheet name="Mid Term Award" sheetId="18" r:id="rId2"/>
    <sheet name="Assignment &amp; Sessional" sheetId="19" r:id="rId3"/>
    <sheet name="Practical Award" sheetId="20" r:id="rId4"/>
    <sheet name="Final Term Award" sheetId="17" r:id="rId5"/>
  </sheet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0" i="20" l="1"/>
  <c r="S30" i="20"/>
  <c r="AI29" i="20"/>
  <c r="S29" i="20"/>
  <c r="AI28" i="20"/>
  <c r="S28" i="20"/>
  <c r="U29" i="19" l="1"/>
  <c r="Q29" i="19"/>
  <c r="U28" i="19"/>
  <c r="Q28" i="19"/>
  <c r="U27" i="19"/>
  <c r="Q27" i="19"/>
  <c r="K28" i="17"/>
  <c r="AH27" i="17"/>
  <c r="AD27" i="17"/>
  <c r="Z27" i="17"/>
  <c r="V27" i="17"/>
  <c r="R27" i="17"/>
  <c r="R30" i="18" l="1"/>
  <c r="N30" i="18"/>
  <c r="R29" i="18"/>
  <c r="N29" i="18"/>
  <c r="R28" i="18"/>
  <c r="N28" i="18"/>
  <c r="AH30" i="17" l="1"/>
  <c r="AD30" i="17"/>
  <c r="Z30" i="17"/>
  <c r="V30" i="17"/>
  <c r="R30" i="17"/>
  <c r="AH29" i="17"/>
  <c r="AD29" i="17"/>
  <c r="Z29" i="17"/>
  <c r="V29" i="17"/>
  <c r="R29" i="17"/>
  <c r="K29" i="17" l="1"/>
  <c r="K30" i="17"/>
  <c r="M28" i="20"/>
  <c r="M29" i="20"/>
  <c r="M30" i="20"/>
  <c r="I28" i="18"/>
  <c r="I29" i="18"/>
  <c r="I30" i="18"/>
  <c r="K27" i="19"/>
  <c r="K28" i="19"/>
  <c r="K29" i="19"/>
  <c r="K26" i="17"/>
  <c r="P26" i="17"/>
  <c r="Q26" i="17"/>
  <c r="R26" i="17"/>
  <c r="T26" i="17"/>
  <c r="U26" i="17"/>
  <c r="V26" i="17"/>
  <c r="X26" i="17"/>
  <c r="Y26" i="17"/>
  <c r="Z26" i="17"/>
  <c r="AB26" i="17"/>
  <c r="AC26" i="17"/>
  <c r="AD26" i="17"/>
  <c r="AF26" i="17"/>
  <c r="AG26" i="17"/>
  <c r="AH26" i="17"/>
  <c r="AJ26" i="17"/>
  <c r="AK26" i="17"/>
  <c r="AL26" i="17"/>
  <c r="AN26" i="17"/>
  <c r="AO26" i="17"/>
  <c r="AP26" i="17"/>
  <c r="B16" i="20" l="1"/>
  <c r="C16" i="20"/>
  <c r="D16"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AN25" i="17" l="1"/>
  <c r="AN24" i="17"/>
  <c r="AN23" i="17"/>
  <c r="AN22" i="17"/>
  <c r="AN21" i="17"/>
  <c r="AN20" i="17"/>
  <c r="AN19" i="17"/>
  <c r="AN18" i="17"/>
  <c r="AN17" i="17"/>
  <c r="AN16" i="17"/>
  <c r="AJ25" i="17"/>
  <c r="AJ24" i="17"/>
  <c r="AJ23" i="17"/>
  <c r="AJ22" i="17"/>
  <c r="AJ21" i="17"/>
  <c r="AJ20" i="17"/>
  <c r="AJ19" i="17"/>
  <c r="AJ18" i="17"/>
  <c r="AJ17" i="17"/>
  <c r="AJ16" i="17"/>
  <c r="AF25" i="17"/>
  <c r="AF24" i="17"/>
  <c r="AF23" i="17"/>
  <c r="AF22" i="17"/>
  <c r="AF21" i="17"/>
  <c r="AF20" i="17"/>
  <c r="AF19" i="17"/>
  <c r="AF18" i="17"/>
  <c r="AF17" i="17"/>
  <c r="AF16" i="17"/>
  <c r="AB25" i="17"/>
  <c r="AB24" i="17"/>
  <c r="AB23" i="17"/>
  <c r="AB22" i="17"/>
  <c r="AB21" i="17"/>
  <c r="AB20" i="17"/>
  <c r="AB19" i="17"/>
  <c r="AB18" i="17"/>
  <c r="AB17" i="17"/>
  <c r="AB16" i="17"/>
  <c r="X25" i="17"/>
  <c r="X24" i="17"/>
  <c r="X23" i="17"/>
  <c r="X22" i="17"/>
  <c r="X21" i="17"/>
  <c r="X20" i="17"/>
  <c r="X19" i="17"/>
  <c r="X18" i="17"/>
  <c r="X17" i="17"/>
  <c r="X16" i="17"/>
  <c r="T25" i="17"/>
  <c r="T24" i="17"/>
  <c r="T23" i="17"/>
  <c r="T22" i="17"/>
  <c r="T21" i="17"/>
  <c r="T20" i="17"/>
  <c r="T19" i="17"/>
  <c r="T18" i="17"/>
  <c r="T17" i="17"/>
  <c r="T16" i="17"/>
  <c r="P25" i="17"/>
  <c r="P24" i="17"/>
  <c r="P23" i="17"/>
  <c r="P22" i="17"/>
  <c r="P21" i="17"/>
  <c r="P20" i="17"/>
  <c r="P19" i="17"/>
  <c r="P18" i="17"/>
  <c r="P17" i="17"/>
  <c r="P16" i="17"/>
  <c r="AP25" i="17"/>
  <c r="AO25" i="17"/>
  <c r="AL25" i="17"/>
  <c r="AK25" i="17"/>
  <c r="AH25" i="17"/>
  <c r="AG25" i="17"/>
  <c r="AD25" i="17"/>
  <c r="AC25" i="17"/>
  <c r="Z25" i="17"/>
  <c r="Y25" i="17"/>
  <c r="V25" i="17"/>
  <c r="U25" i="17"/>
  <c r="R25" i="17"/>
  <c r="Q25" i="17"/>
  <c r="AP24" i="17"/>
  <c r="AO24" i="17"/>
  <c r="AL24" i="17"/>
  <c r="AK24" i="17"/>
  <c r="AH24" i="17"/>
  <c r="AG24" i="17"/>
  <c r="AD24" i="17"/>
  <c r="AC24" i="17"/>
  <c r="Z24" i="17"/>
  <c r="Y24" i="17"/>
  <c r="V24" i="17"/>
  <c r="U24" i="17"/>
  <c r="R24" i="17"/>
  <c r="Q24" i="17"/>
  <c r="AP23" i="17"/>
  <c r="AO23" i="17"/>
  <c r="AL23" i="17"/>
  <c r="AK23" i="17"/>
  <c r="AH23" i="17"/>
  <c r="AG23" i="17"/>
  <c r="AD23" i="17"/>
  <c r="AC23" i="17"/>
  <c r="Z23" i="17"/>
  <c r="Y23" i="17"/>
  <c r="V23" i="17"/>
  <c r="U23" i="17"/>
  <c r="R23" i="17"/>
  <c r="Q23" i="17"/>
  <c r="AP22" i="17"/>
  <c r="AO22" i="17"/>
  <c r="AL22" i="17"/>
  <c r="AK22" i="17"/>
  <c r="AH22" i="17"/>
  <c r="AG22" i="17"/>
  <c r="AD22" i="17"/>
  <c r="AC22" i="17"/>
  <c r="Z22" i="17"/>
  <c r="Y22" i="17"/>
  <c r="V22" i="17"/>
  <c r="U22" i="17"/>
  <c r="R22" i="17"/>
  <c r="Q22" i="17"/>
  <c r="AP21" i="17"/>
  <c r="AO21" i="17"/>
  <c r="AL21" i="17"/>
  <c r="AK21" i="17"/>
  <c r="AH21" i="17"/>
  <c r="AG21" i="17"/>
  <c r="AD21" i="17"/>
  <c r="AC21" i="17"/>
  <c r="Z21" i="17"/>
  <c r="Y21" i="17"/>
  <c r="V21" i="17"/>
  <c r="U21" i="17"/>
  <c r="R21" i="17"/>
  <c r="Q21" i="17"/>
  <c r="AP20" i="17"/>
  <c r="AO20" i="17"/>
  <c r="AL20" i="17"/>
  <c r="AK20" i="17"/>
  <c r="AH20" i="17"/>
  <c r="AG20" i="17"/>
  <c r="AD20" i="17"/>
  <c r="AC20" i="17"/>
  <c r="Z20" i="17"/>
  <c r="Y20" i="17"/>
  <c r="V20" i="17"/>
  <c r="U20" i="17"/>
  <c r="R20" i="17"/>
  <c r="Q20" i="17"/>
  <c r="AP19" i="17"/>
  <c r="AO19" i="17"/>
  <c r="AL19" i="17"/>
  <c r="AK19" i="17"/>
  <c r="AH19" i="17"/>
  <c r="AG19" i="17"/>
  <c r="AD19" i="17"/>
  <c r="AC19" i="17"/>
  <c r="Z19" i="17"/>
  <c r="Y19" i="17"/>
  <c r="V19" i="17"/>
  <c r="U19" i="17"/>
  <c r="R19" i="17"/>
  <c r="Q19" i="17"/>
  <c r="AP18" i="17"/>
  <c r="AO18" i="17"/>
  <c r="AL18" i="17"/>
  <c r="AK18" i="17"/>
  <c r="AH18" i="17"/>
  <c r="AG18" i="17"/>
  <c r="AD18" i="17"/>
  <c r="AC18" i="17"/>
  <c r="Z18" i="17"/>
  <c r="Y18" i="17"/>
  <c r="V18" i="17"/>
  <c r="U18" i="17"/>
  <c r="R18" i="17"/>
  <c r="Q18" i="17"/>
  <c r="AP17" i="17"/>
  <c r="AO17" i="17"/>
  <c r="AL17" i="17"/>
  <c r="AK17" i="17"/>
  <c r="AH17" i="17"/>
  <c r="AG17" i="17"/>
  <c r="AD17" i="17"/>
  <c r="AC17" i="17"/>
  <c r="Z17" i="17"/>
  <c r="Y17" i="17"/>
  <c r="V17" i="17"/>
  <c r="U17" i="17"/>
  <c r="R17" i="17"/>
  <c r="Q17" i="17"/>
  <c r="AP16" i="17"/>
  <c r="AO16" i="17"/>
  <c r="AL16" i="17"/>
  <c r="AK16" i="17"/>
  <c r="AH16" i="17"/>
  <c r="AG16" i="17"/>
  <c r="AD16" i="17"/>
  <c r="AC16" i="17"/>
  <c r="Z16" i="17"/>
  <c r="Y16" i="17"/>
  <c r="V16" i="17"/>
  <c r="U16" i="17"/>
  <c r="R16" i="17"/>
  <c r="Q16" i="17"/>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Q16" i="20"/>
  <c r="AP16" i="20"/>
  <c r="AM16" i="20"/>
  <c r="AL16" i="20"/>
  <c r="AI16" i="20"/>
  <c r="AH16" i="20"/>
  <c r="AE16" i="20"/>
  <c r="AD16" i="20"/>
  <c r="AA16" i="20"/>
  <c r="Z16" i="20"/>
  <c r="W16" i="20"/>
  <c r="V16" i="20"/>
  <c r="AS16" i="20"/>
  <c r="AO16" i="20"/>
  <c r="AK16" i="20"/>
  <c r="AG16" i="20"/>
  <c r="AC16" i="20"/>
  <c r="Y16" i="20"/>
  <c r="U16" i="20"/>
  <c r="S16" i="20"/>
  <c r="R16" i="20"/>
  <c r="Q16" i="20"/>
  <c r="AF27" i="18" l="1"/>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K26" i="19"/>
  <c r="AJ26" i="19"/>
  <c r="AI26" i="19"/>
  <c r="AG26" i="19"/>
  <c r="AF26" i="19"/>
  <c r="AE26" i="19"/>
  <c r="AC26" i="19"/>
  <c r="AB26" i="19"/>
  <c r="AA26" i="19"/>
  <c r="Y26" i="19"/>
  <c r="X26" i="19"/>
  <c r="W26" i="19"/>
  <c r="U26" i="19"/>
  <c r="T26" i="19"/>
  <c r="S26" i="19"/>
  <c r="Q26" i="19"/>
  <c r="P26" i="19"/>
  <c r="O26" i="19"/>
  <c r="AK25" i="19"/>
  <c r="AJ25" i="19"/>
  <c r="AI25" i="19"/>
  <c r="AG25" i="19"/>
  <c r="AF25" i="19"/>
  <c r="AE25" i="19"/>
  <c r="AC25" i="19"/>
  <c r="AB25" i="19"/>
  <c r="AA25" i="19"/>
  <c r="Y25" i="19"/>
  <c r="X25" i="19"/>
  <c r="W25" i="19"/>
  <c r="U25" i="19"/>
  <c r="T25" i="19"/>
  <c r="S25" i="19"/>
  <c r="Q25" i="19"/>
  <c r="P25" i="19"/>
  <c r="O25" i="19"/>
  <c r="AK24" i="19"/>
  <c r="AJ24" i="19"/>
  <c r="AI24" i="19"/>
  <c r="AG24" i="19"/>
  <c r="AF24" i="19"/>
  <c r="AE24" i="19"/>
  <c r="AC24" i="19"/>
  <c r="AB24" i="19"/>
  <c r="AA24" i="19"/>
  <c r="Y24" i="19"/>
  <c r="X24" i="19"/>
  <c r="W24" i="19"/>
  <c r="U24" i="19"/>
  <c r="T24" i="19"/>
  <c r="S24" i="19"/>
  <c r="Q24" i="19"/>
  <c r="P24" i="19"/>
  <c r="O24" i="19"/>
  <c r="AK23" i="19"/>
  <c r="AJ23" i="19"/>
  <c r="AI23" i="19"/>
  <c r="AG23" i="19"/>
  <c r="AF23" i="19"/>
  <c r="AE23" i="19"/>
  <c r="AC23" i="19"/>
  <c r="AB23" i="19"/>
  <c r="AA23" i="19"/>
  <c r="Y23" i="19"/>
  <c r="X23" i="19"/>
  <c r="W23" i="19"/>
  <c r="U23" i="19"/>
  <c r="T23" i="19"/>
  <c r="S23" i="19"/>
  <c r="Q23" i="19"/>
  <c r="P23" i="19"/>
  <c r="O23" i="19"/>
  <c r="AK22" i="19"/>
  <c r="AJ22" i="19"/>
  <c r="AI22" i="19"/>
  <c r="AG22" i="19"/>
  <c r="AF22" i="19"/>
  <c r="AE22" i="19"/>
  <c r="AC22" i="19"/>
  <c r="AB22" i="19"/>
  <c r="AA22" i="19"/>
  <c r="Y22" i="19"/>
  <c r="X22" i="19"/>
  <c r="W22" i="19"/>
  <c r="U22" i="19"/>
  <c r="T22" i="19"/>
  <c r="S22" i="19"/>
  <c r="Q22" i="19"/>
  <c r="P22" i="19"/>
  <c r="O22" i="19"/>
  <c r="AK21" i="19"/>
  <c r="AJ21" i="19"/>
  <c r="AI21" i="19"/>
  <c r="AG21" i="19"/>
  <c r="AF21" i="19"/>
  <c r="AE21" i="19"/>
  <c r="AC21" i="19"/>
  <c r="AB21" i="19"/>
  <c r="AA21" i="19"/>
  <c r="Y21" i="19"/>
  <c r="X21" i="19"/>
  <c r="W21" i="19"/>
  <c r="U21" i="19"/>
  <c r="T21" i="19"/>
  <c r="S21" i="19"/>
  <c r="Q21" i="19"/>
  <c r="P21" i="19"/>
  <c r="O21" i="19"/>
  <c r="AK20" i="19"/>
  <c r="AJ20" i="19"/>
  <c r="AI20" i="19"/>
  <c r="AG20" i="19"/>
  <c r="AF20" i="19"/>
  <c r="AE20" i="19"/>
  <c r="AC20" i="19"/>
  <c r="AB20" i="19"/>
  <c r="AA20" i="19"/>
  <c r="Y20" i="19"/>
  <c r="X20" i="19"/>
  <c r="W20" i="19"/>
  <c r="U20" i="19"/>
  <c r="T20" i="19"/>
  <c r="S20" i="19"/>
  <c r="Q20" i="19"/>
  <c r="P20" i="19"/>
  <c r="O20" i="19"/>
  <c r="AK19" i="19"/>
  <c r="AJ19" i="19"/>
  <c r="AI19" i="19"/>
  <c r="AG19" i="19"/>
  <c r="AF19" i="19"/>
  <c r="AE19" i="19"/>
  <c r="AC19" i="19"/>
  <c r="AB19" i="19"/>
  <c r="AA19" i="19"/>
  <c r="Y19" i="19"/>
  <c r="X19" i="19"/>
  <c r="W19" i="19"/>
  <c r="U19" i="19"/>
  <c r="T19" i="19"/>
  <c r="S19" i="19"/>
  <c r="Q19" i="19"/>
  <c r="P19" i="19"/>
  <c r="O19" i="19"/>
  <c r="AK18" i="19"/>
  <c r="AJ18" i="19"/>
  <c r="AI18" i="19"/>
  <c r="AG18" i="19"/>
  <c r="AF18" i="19"/>
  <c r="AE18" i="19"/>
  <c r="AC18" i="19"/>
  <c r="AB18" i="19"/>
  <c r="AA18" i="19"/>
  <c r="Y18" i="19"/>
  <c r="X18" i="19"/>
  <c r="W18" i="19"/>
  <c r="U18" i="19"/>
  <c r="T18" i="19"/>
  <c r="S18" i="19"/>
  <c r="Q18" i="19"/>
  <c r="P18" i="19"/>
  <c r="O18" i="19"/>
  <c r="AK17" i="19"/>
  <c r="AJ17" i="19"/>
  <c r="AI17" i="19"/>
  <c r="AG17" i="19"/>
  <c r="AF17" i="19"/>
  <c r="AE17" i="19"/>
  <c r="AC17" i="19"/>
  <c r="AB17" i="19"/>
  <c r="AA17" i="19"/>
  <c r="Y17" i="19"/>
  <c r="X17" i="19"/>
  <c r="W17" i="19"/>
  <c r="U17" i="19"/>
  <c r="T17" i="19"/>
  <c r="S17" i="19"/>
  <c r="Q17" i="19"/>
  <c r="P17" i="19"/>
  <c r="O17" i="19"/>
  <c r="AK16" i="19"/>
  <c r="AJ16" i="19"/>
  <c r="AI16" i="19"/>
  <c r="AG16" i="19"/>
  <c r="AF16" i="19"/>
  <c r="AE16" i="19"/>
  <c r="AC16" i="19"/>
  <c r="AB16" i="19"/>
  <c r="AA16" i="19"/>
  <c r="Y16" i="19"/>
  <c r="X16" i="19"/>
  <c r="W16" i="19"/>
  <c r="U16" i="19"/>
  <c r="T16" i="19"/>
  <c r="S16" i="19"/>
  <c r="Q16" i="19"/>
  <c r="P16" i="19"/>
  <c r="O16" i="19"/>
  <c r="AK15" i="19"/>
  <c r="AJ15" i="19"/>
  <c r="AG15" i="19"/>
  <c r="AF15" i="19"/>
  <c r="AI15" i="19"/>
  <c r="AE15" i="19"/>
  <c r="AC15" i="19"/>
  <c r="AB15" i="19"/>
  <c r="Y15" i="19"/>
  <c r="X15" i="19"/>
  <c r="U15" i="19"/>
  <c r="T15" i="19"/>
  <c r="Q15" i="19"/>
  <c r="P15" i="19"/>
  <c r="O15" i="19"/>
  <c r="AA15" i="19"/>
  <c r="W15" i="19"/>
  <c r="S15" i="19"/>
  <c r="Z27" i="18" l="1"/>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V16" i="18"/>
  <c r="R16" i="18"/>
  <c r="X16" i="18"/>
  <c r="T16" i="18"/>
  <c r="P16" i="18"/>
  <c r="L16" i="18"/>
  <c r="Y16" i="18"/>
  <c r="U16" i="18"/>
  <c r="Q16" i="18"/>
  <c r="N16" i="18"/>
  <c r="M16" i="18"/>
  <c r="C3" i="17" l="1"/>
  <c r="I16" i="18"/>
  <c r="C5" i="19"/>
  <c r="H7" i="17"/>
  <c r="G7" i="20"/>
  <c r="I7" i="19"/>
  <c r="C7" i="17"/>
  <c r="C7" i="20"/>
  <c r="C7" i="19"/>
  <c r="H6" i="17"/>
  <c r="H6" i="20"/>
  <c r="H6" i="19"/>
  <c r="C6" i="17"/>
  <c r="C6" i="20"/>
  <c r="C6" i="19"/>
  <c r="C5" i="17"/>
  <c r="C5" i="20"/>
  <c r="F4" i="17"/>
  <c r="I4" i="20"/>
  <c r="F4" i="19"/>
  <c r="C4" i="17"/>
  <c r="C4" i="20"/>
  <c r="C4" i="19"/>
  <c r="C3" i="20"/>
  <c r="C3" i="19"/>
  <c r="I18" i="18"/>
  <c r="M16" i="20"/>
  <c r="M17" i="20"/>
  <c r="M18" i="20"/>
  <c r="M19" i="20"/>
  <c r="M20" i="20"/>
  <c r="M21" i="20"/>
  <c r="M22" i="20"/>
  <c r="M23" i="20"/>
  <c r="M24" i="20"/>
  <c r="M25" i="20"/>
  <c r="M26" i="20"/>
  <c r="M27" i="20"/>
  <c r="K15" i="19"/>
  <c r="K16" i="19"/>
  <c r="K17" i="19"/>
  <c r="K18" i="19"/>
  <c r="K19" i="19"/>
  <c r="K20" i="19"/>
  <c r="K21" i="19"/>
  <c r="K22" i="19"/>
  <c r="K23" i="19"/>
  <c r="K24" i="19"/>
  <c r="K25" i="19"/>
  <c r="K26" i="19"/>
  <c r="I17" i="18"/>
  <c r="I19" i="18"/>
  <c r="I20" i="18"/>
  <c r="I21" i="18"/>
  <c r="I22" i="18"/>
  <c r="I23" i="18"/>
  <c r="I24" i="18"/>
  <c r="I25" i="18"/>
  <c r="I26" i="18"/>
  <c r="I27" i="18"/>
  <c r="K27" i="17"/>
  <c r="K25" i="17"/>
  <c r="K24" i="17"/>
  <c r="K23" i="17"/>
  <c r="K22" i="17"/>
  <c r="K21" i="17"/>
  <c r="K20" i="17"/>
  <c r="K19" i="17"/>
  <c r="K18" i="17"/>
  <c r="K17" i="17"/>
  <c r="K16" i="17"/>
</calcChain>
</file>

<file path=xl/sharedStrings.xml><?xml version="1.0" encoding="utf-8"?>
<sst xmlns="http://schemas.openxmlformats.org/spreadsheetml/2006/main" count="283" uniqueCount="110">
  <si>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</si>
  <si>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</si>
  <si>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</si>
  <si>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</si>
  <si>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</si>
  <si>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</si>
  <si>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</si>
  <si>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</si>
  <si>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</si>
  <si>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</si>
  <si>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</si>
  <si>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</si>
  <si>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</si>
  <si>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</si>
  <si>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</si>
  <si>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</si>
  <si>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</si>
  <si>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</si>
  <si>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</si>
  <si>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</si>
  <si>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</si>
  <si>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</si>
  <si>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</si>
  <si>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</si>
  <si>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</si>
  <si>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</si>
  <si>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</si>
  <si>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</si>
  <si>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</si>
  <si>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</si>
  <si>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</si>
  <si>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</si>
  <si>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</si>
  <si>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</si>
  <si>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</si>
  <si>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</si>
  <si>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</si>
  <si>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</si>
  <si>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</si>
  <si>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</si>
  <si>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</si>
  <si>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</si>
  <si>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</si>
  <si>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</si>
  <si>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</si>
  <si>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</si>
  <si>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</si>
  <si>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</si>
  <si>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</si>
  <si>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</si>
  <si>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</si>
  <si>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</si>
  <si>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</si>
  <si>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</si>
  <si>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</si>
  <si>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</si>
  <si>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</si>
  <si>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</si>
  <si>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</si>
  <si>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</si>
  <si>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</si>
  <si>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20ECE01</t>
  </si>
  <si>
    <t>Najeeb Ullah</t>
  </si>
  <si>
    <t>20ECE02</t>
  </si>
  <si>
    <t>Shah Nawaz</t>
  </si>
  <si>
    <t>20ECE05</t>
  </si>
  <si>
    <t>Ahmed Karim</t>
  </si>
  <si>
    <t>20ECE06</t>
  </si>
  <si>
    <t>Ahsan Ali</t>
  </si>
  <si>
    <t>20ECE07</t>
  </si>
  <si>
    <t>Umair Ahmed</t>
  </si>
  <si>
    <t>20ECE08</t>
  </si>
  <si>
    <t>Shoaib Arif</t>
  </si>
  <si>
    <t>20ECE09</t>
  </si>
  <si>
    <t>Zulfiqar Ali</t>
  </si>
  <si>
    <t>20ECE10</t>
  </si>
  <si>
    <t>Mukhtar Ashraf</t>
  </si>
  <si>
    <t>20ECE12</t>
  </si>
  <si>
    <t>Kamran Khan</t>
  </si>
  <si>
    <t>20ECE17</t>
  </si>
  <si>
    <t>Jahanzaib Hakeem</t>
  </si>
  <si>
    <t>20ECE18</t>
  </si>
  <si>
    <t>Muhammad Qasim</t>
  </si>
  <si>
    <t>20ECE19</t>
  </si>
  <si>
    <t>Aqeel Ahmed</t>
  </si>
  <si>
    <t>B.E (Electronic Engineering)</t>
  </si>
  <si>
    <t xml:space="preserve">Najeeb Ullah </t>
  </si>
  <si>
    <t xml:space="preserve">Shah Nawaz </t>
  </si>
  <si>
    <t xml:space="preserve">Ahmad Karim </t>
  </si>
  <si>
    <t xml:space="preserve">Ahsan Ali </t>
  </si>
  <si>
    <t xml:space="preserve">Umair Ahmed </t>
  </si>
  <si>
    <t xml:space="preserve">Shoaib Arif </t>
  </si>
  <si>
    <t xml:space="preserve">Zulfiqar Ali </t>
  </si>
  <si>
    <t xml:space="preserve">Mukhtar Ashraf </t>
  </si>
  <si>
    <t xml:space="preserve">Kamran Khan </t>
  </si>
  <si>
    <t xml:space="preserve">Jahanzaib Hakeem </t>
  </si>
  <si>
    <t xml:space="preserve">Muhammad Qasim </t>
  </si>
  <si>
    <t xml:space="preserve">Aqeel Liaquat </t>
  </si>
  <si>
    <t xml:space="preserve">  </t>
  </si>
  <si>
    <t>7th</t>
  </si>
  <si>
    <t>19ECE01</t>
  </si>
  <si>
    <t>19ECE23</t>
  </si>
  <si>
    <t>19ECE39</t>
  </si>
  <si>
    <t xml:space="preserve">Khalid </t>
  </si>
  <si>
    <t xml:space="preserve">Zaid Ahmed </t>
  </si>
  <si>
    <t xml:space="preserve">Abdul Wahid </t>
  </si>
  <si>
    <t>Artificial Intelligence</t>
  </si>
  <si>
    <t>3+1</t>
  </si>
  <si>
    <t>EE-312</t>
  </si>
  <si>
    <t>Dr. Wazir Muhammad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</si>
</sst>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0"/>
      <color rgb="FF000000"/>
      <name val="Times New Roman"/>
      <family val="1"/>
    </font>
    <font>
      <b/>
      <sz val="8"/>
      <color rgb="FF000000"/>
      <name val="Times New Roman"/>
      <family val="1"/>
    </font>
    <font>
      <sz val="11"/>
      <name val="Calibri"/>
      <family val="2"/>
      <scheme val="minor"/>
    </font>
    <font>
      <b/>
      <sz val="11"/>
      <name val="Calibri"/>
      <family val="2"/>
      <scheme val="minor"/>
    </font>
    <font>
      <sz val="10"/>
      <color indexed="8"/>
      <name val="Calibri"/>
    </font>
    <font>
      <u/>
      <sz val="12"/>
      <color theme="1"/>
      <name val="Calibri"/>
      <family val="2"/>
      <scheme val="minor"/>
    </font>
    <font>
      <sz val="14"/>
      <color theme="1"/>
      <name val="Times New Roman"/>
      <family val="1"/>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8"/>
      </right>
      <top style="thin">
        <color indexed="64"/>
      </top>
      <bottom style="thin">
        <color indexed="64"/>
      </bottom>
      <diagonal/>
    </border>
  </borders>
  <cellStyleXfs count="1">
    <xf numFmtId="0" fontId="0" fillId="0" borderId="0"/>
  </cellStyleXfs>
  <cellXfs count="198">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horizontal="center" vertical="center"/>
    </xf>
    <xf numFmtId="0" fontId="1" fillId="0" borderId="0" xfId="0" applyFont="1"/>
    <xf numFmtId="0" fontId="15" fillId="0" borderId="1" xfId="0" applyFont="1" applyBorder="1" applyAlignment="1">
      <alignment horizontal="center"/>
    </xf>
    <xf numFmtId="0" fontId="15" fillId="0" borderId="2"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2" xfId="0" applyBorder="1" applyAlignment="1">
      <alignment horizontal="center"/>
    </xf>
    <xf numFmtId="0" fontId="0" fillId="0" borderId="10" xfId="0" applyBorder="1" applyAlignment="1">
      <alignment horizontal="center"/>
    </xf>
    <xf numFmtId="0" fontId="14" fillId="0" borderId="2" xfId="0" applyFont="1" applyBorder="1" applyAlignment="1">
      <alignment horizontal="center"/>
    </xf>
    <xf numFmtId="0" fontId="0" fillId="0" borderId="0" xfId="0" applyAlignment="1">
      <alignment horizontal="center" vertical="center"/>
    </xf>
    <xf numFmtId="0" fontId="1" fillId="0" borderId="2" xfId="0" applyFont="1" applyBorder="1" applyAlignment="1">
      <alignment horizontal="center"/>
    </xf>
    <xf numFmtId="0" fontId="21" fillId="2" borderId="2" xfId="0" applyFont="1" applyFill="1" applyBorder="1" applyAlignment="1" applyProtection="1">
      <alignment horizontal="center"/>
      <protection hidden="1"/>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9"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9"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20" fillId="0" borderId="19" xfId="0" applyFont="1" applyBorder="1" applyAlignment="1">
      <alignment horizontal="center" vertical="center"/>
    </xf>
    <xf numFmtId="0" fontId="20" fillId="0" borderId="20" xfId="0" applyFont="1" applyBorder="1" applyAlignment="1">
      <alignment horizontal="center" vertical="center"/>
    </xf>
    <xf numFmtId="0" fontId="20" fillId="0" borderId="13" xfId="0" applyFont="1" applyBorder="1" applyAlignment="1">
      <alignment horizontal="center" vertical="center"/>
    </xf>
    <xf numFmtId="0" fontId="15" fillId="0" borderId="14" xfId="0" applyFont="1" applyBorder="1" applyAlignment="1">
      <alignment horizontal="center"/>
    </xf>
    <xf numFmtId="0" fontId="15" fillId="0" borderId="19" xfId="0" applyFont="1" applyBorder="1" applyAlignment="1">
      <alignment horizontal="center"/>
    </xf>
    <xf numFmtId="0" fontId="21" fillId="2" borderId="2" xfId="0" applyFont="1" applyFill="1" applyBorder="1" applyAlignment="1">
      <alignment horizontal="center"/>
    </xf>
    <xf numFmtId="0" fontId="10" fillId="2" borderId="26" xfId="0" applyFont="1" applyFill="1" applyBorder="1" applyAlignment="1">
      <alignment horizontal="center" vertical="center"/>
    </xf>
    <xf numFmtId="0" fontId="14" fillId="0" borderId="12" xfId="0" applyFont="1" applyBorder="1" applyAlignment="1">
      <alignment horizontal="left"/>
    </xf>
    <xf numFmtId="0" fontId="14" fillId="0" borderId="2" xfId="0" applyFont="1" applyBorder="1" applyAlignment="1">
      <alignment horizontal="left"/>
    </xf>
    <xf numFmtId="0" fontId="14" fillId="0" borderId="11" xfId="0" applyFont="1" applyBorder="1" applyAlignment="1">
      <alignment horizontal="left"/>
    </xf>
    <xf numFmtId="0" fontId="14" fillId="0" borderId="1" xfId="0" applyFont="1" applyBorder="1" applyAlignment="1">
      <alignment horizontal="left"/>
    </xf>
    <xf numFmtId="0" fontId="0" fillId="0" borderId="2" xfId="0" applyBorder="1" applyAlignment="1">
      <alignment horizontal="center" vertical="center"/>
    </xf>
    <xf numFmtId="0" fontId="0" fillId="0" borderId="1" xfId="0" applyBorder="1" applyAlignment="1">
      <alignment horizontal="center" vertical="center"/>
    </xf>
    <xf numFmtId="0" fontId="14" fillId="0" borderId="15" xfId="0" applyFont="1" applyBorder="1" applyAlignment="1">
      <alignment horizontal="left"/>
    </xf>
    <xf numFmtId="0" fontId="14" fillId="0" borderId="13" xfId="0" applyFont="1" applyBorder="1" applyAlignment="1">
      <alignment horizontal="left"/>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20" fillId="0" borderId="15" xfId="0" applyFont="1" applyBorder="1" applyAlignment="1">
      <alignment horizontal="center" vertical="center"/>
    </xf>
    <xf numFmtId="0" fontId="20" fillId="0" borderId="29" xfId="0" applyFont="1" applyBorder="1" applyAlignment="1">
      <alignment horizontal="center" vertical="center"/>
    </xf>
    <xf numFmtId="0" fontId="13" fillId="0" borderId="0" xfId="0" applyFont="1"/>
    <xf numFmtId="0" fontId="30" fillId="0" borderId="0" xfId="0" applyFont="1"/>
    <xf numFmtId="0" fontId="31" fillId="0" borderId="0" xfId="0" applyFont="1"/>
    <xf numFmtId="0" fontId="16" fillId="0" borderId="2" xfId="0" applyFont="1" applyBorder="1" applyAlignment="1">
      <alignment horizontal="left" vertical="top"/>
    </xf>
    <xf numFmtId="0" fontId="16" fillId="0" borderId="2" xfId="0" applyFont="1" applyBorder="1" applyAlignment="1">
      <alignment horizontal="center" vertical="top" wrapText="1"/>
    </xf>
    <xf numFmtId="0" fontId="7" fillId="3" borderId="1" xfId="0" applyFont="1" applyFill="1" applyBorder="1" applyAlignment="1">
      <alignment horizontal="center" vertical="top"/>
    </xf>
    <xf numFmtId="0" fontId="7" fillId="3" borderId="20" xfId="0" applyFont="1" applyFill="1" applyBorder="1" applyAlignment="1">
      <alignment horizontal="center" vertical="top" wrapText="1"/>
    </xf>
    <xf numFmtId="0" fontId="2" fillId="3" borderId="19"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9"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8"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20" xfId="0" applyFont="1" applyFill="1" applyBorder="1" applyAlignment="1">
      <alignment horizontal="center" vertical="top" wrapText="1"/>
    </xf>
    <xf numFmtId="0" fontId="3" fillId="3" borderId="40" xfId="0" applyFont="1" applyFill="1" applyBorder="1" applyAlignment="1">
      <alignment horizontal="left" vertical="top"/>
    </xf>
    <xf numFmtId="0" fontId="3" fillId="3" borderId="41" xfId="0" applyFont="1" applyFill="1" applyBorder="1" applyAlignment="1">
      <alignment horizontal="center" vertical="top"/>
    </xf>
    <xf numFmtId="0" fontId="3" fillId="3" borderId="41" xfId="0" applyFont="1" applyFill="1" applyBorder="1" applyAlignment="1">
      <alignment horizontal="left" vertical="top"/>
    </xf>
    <xf numFmtId="0" fontId="24" fillId="3" borderId="41" xfId="0" applyFont="1" applyFill="1" applyBorder="1" applyAlignment="1">
      <alignment horizontal="center" vertical="top"/>
    </xf>
    <xf numFmtId="0" fontId="24" fillId="3" borderId="42" xfId="0" applyFont="1" applyFill="1" applyBorder="1" applyAlignment="1">
      <alignment horizontal="center" vertical="top" wrapText="1"/>
    </xf>
    <xf numFmtId="0" fontId="2" fillId="3" borderId="0" xfId="0" applyFont="1" applyFill="1" applyAlignment="1">
      <alignment vertical="top"/>
    </xf>
    <xf numFmtId="0" fontId="7" fillId="3" borderId="18" xfId="0" applyFont="1" applyFill="1" applyBorder="1" applyAlignment="1">
      <alignment horizontal="center" vertical="top" wrapText="1"/>
    </xf>
    <xf numFmtId="0" fontId="2" fillId="3" borderId="38" xfId="0" applyFont="1" applyFill="1" applyBorder="1" applyAlignment="1">
      <alignment vertical="center" wrapText="1"/>
    </xf>
    <xf numFmtId="0" fontId="21" fillId="3" borderId="16" xfId="0" applyFont="1" applyFill="1" applyBorder="1" applyAlignment="1">
      <alignment vertical="center" wrapText="1"/>
    </xf>
    <xf numFmtId="0" fontId="2" fillId="3" borderId="0" xfId="0" applyFont="1" applyFill="1" applyAlignment="1">
      <alignment vertical="center"/>
    </xf>
    <xf numFmtId="0" fontId="7" fillId="3" borderId="24" xfId="0" applyFont="1" applyFill="1" applyBorder="1" applyAlignment="1">
      <alignment horizontal="center" vertical="center"/>
    </xf>
    <xf numFmtId="0" fontId="7" fillId="3" borderId="24" xfId="0" applyFont="1" applyFill="1" applyBorder="1" applyAlignment="1">
      <alignment horizontal="center" vertical="top"/>
    </xf>
    <xf numFmtId="0" fontId="7" fillId="3" borderId="27" xfId="0" applyFont="1" applyFill="1" applyBorder="1" applyAlignment="1">
      <alignment horizontal="center" vertical="top"/>
    </xf>
    <xf numFmtId="0" fontId="7" fillId="3" borderId="34" xfId="0" applyFont="1" applyFill="1" applyBorder="1" applyAlignment="1">
      <alignment horizontal="center" vertical="top"/>
    </xf>
    <xf numFmtId="0" fontId="21" fillId="3" borderId="28"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20" xfId="0" applyFont="1" applyFill="1" applyBorder="1" applyAlignment="1">
      <alignment horizontal="center" vertical="top"/>
    </xf>
    <xf numFmtId="0" fontId="21" fillId="3" borderId="25" xfId="0" applyFont="1" applyFill="1" applyBorder="1" applyAlignment="1">
      <alignment horizontal="center" vertical="center" wrapText="1"/>
    </xf>
    <xf numFmtId="0" fontId="2" fillId="3" borderId="19" xfId="0" applyFont="1" applyFill="1" applyBorder="1" applyAlignment="1">
      <alignment vertical="center"/>
    </xf>
    <xf numFmtId="0" fontId="29" fillId="3" borderId="1" xfId="0" applyFont="1" applyFill="1" applyBorder="1" applyAlignment="1">
      <alignment horizontal="left" vertical="center"/>
    </xf>
    <xf numFmtId="0" fontId="2" fillId="3" borderId="35" xfId="0" applyFont="1" applyFill="1" applyBorder="1" applyAlignment="1">
      <alignment vertical="center"/>
    </xf>
    <xf numFmtId="0" fontId="2" fillId="3" borderId="36" xfId="0" applyFont="1" applyFill="1" applyBorder="1" applyAlignment="1">
      <alignment horizontal="center" vertical="center" wrapText="1"/>
    </xf>
    <xf numFmtId="0" fontId="2" fillId="3" borderId="36" xfId="0" applyFont="1" applyFill="1" applyBorder="1" applyAlignment="1">
      <alignment horizontal="left" vertical="center"/>
    </xf>
    <xf numFmtId="0" fontId="21" fillId="3" borderId="43" xfId="0" applyFont="1" applyFill="1" applyBorder="1" applyAlignment="1">
      <alignment horizontal="center" vertical="center" wrapText="1"/>
    </xf>
    <xf numFmtId="0" fontId="2" fillId="3" borderId="38" xfId="0" applyFont="1" applyFill="1" applyBorder="1" applyAlignment="1">
      <alignment vertical="top" wrapText="1"/>
    </xf>
    <xf numFmtId="0" fontId="2" fillId="3" borderId="19" xfId="0" applyFont="1" applyFill="1" applyBorder="1" applyAlignment="1">
      <alignment horizontal="center" vertical="top"/>
    </xf>
    <xf numFmtId="0" fontId="7" fillId="3" borderId="33" xfId="0" applyFont="1" applyFill="1" applyBorder="1" applyAlignment="1">
      <alignment horizontal="center" vertical="top"/>
    </xf>
    <xf numFmtId="0" fontId="7" fillId="3" borderId="22" xfId="0" applyFont="1" applyFill="1" applyBorder="1" applyAlignment="1">
      <alignment horizontal="center" vertical="top"/>
    </xf>
    <xf numFmtId="0" fontId="2" fillId="3" borderId="14" xfId="0" applyFont="1" applyFill="1" applyBorder="1" applyAlignment="1">
      <alignment horizontal="center" vertical="top"/>
    </xf>
    <xf numFmtId="0" fontId="2" fillId="3" borderId="2" xfId="0" applyFont="1" applyFill="1" applyBorder="1" applyAlignment="1">
      <alignment horizontal="center" vertical="top"/>
    </xf>
    <xf numFmtId="0" fontId="2" fillId="3" borderId="2" xfId="0" applyFont="1" applyFill="1" applyBorder="1" applyAlignment="1">
      <alignment horizontal="left" vertical="top"/>
    </xf>
    <xf numFmtId="0" fontId="2" fillId="3" borderId="21" xfId="0" applyFont="1" applyFill="1" applyBorder="1" applyAlignment="1">
      <alignment horizontal="center" vertical="top"/>
    </xf>
    <xf numFmtId="0" fontId="2" fillId="3" borderId="22" xfId="0" applyFont="1" applyFill="1" applyBorder="1" applyAlignment="1">
      <alignment horizontal="center" vertical="top"/>
    </xf>
    <xf numFmtId="0" fontId="2" fillId="3" borderId="22" xfId="0" applyFont="1" applyFill="1" applyBorder="1" applyAlignment="1">
      <alignment horizontal="left" vertical="top"/>
    </xf>
    <xf numFmtId="0" fontId="2" fillId="3" borderId="30" xfId="0" applyFont="1" applyFill="1" applyBorder="1" applyAlignment="1">
      <alignment horizontal="center" vertical="top"/>
    </xf>
    <xf numFmtId="0" fontId="6" fillId="3" borderId="18"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20" xfId="0" applyFont="1" applyFill="1" applyBorder="1" applyAlignment="1">
      <alignment horizontal="center" wrapText="1"/>
    </xf>
    <xf numFmtId="0" fontId="2" fillId="3" borderId="19" xfId="0" applyFont="1" applyFill="1" applyBorder="1" applyAlignment="1">
      <alignment horizontal="left" vertical="center"/>
    </xf>
    <xf numFmtId="0" fontId="2" fillId="3" borderId="40" xfId="0" applyFont="1" applyFill="1" applyBorder="1" applyAlignment="1">
      <alignment horizontal="left" vertical="center"/>
    </xf>
    <xf numFmtId="0" fontId="2" fillId="3" borderId="41" xfId="0" applyFont="1" applyFill="1" applyBorder="1" applyAlignment="1">
      <alignment horizontal="center" vertical="center" wrapText="1"/>
    </xf>
    <xf numFmtId="0" fontId="11" fillId="3" borderId="42" xfId="0" applyFont="1" applyFill="1" applyBorder="1" applyAlignment="1">
      <alignment horizontal="center" wrapText="1"/>
    </xf>
    <xf numFmtId="0" fontId="2" fillId="3" borderId="44" xfId="0" applyFont="1" applyFill="1" applyBorder="1" applyAlignment="1">
      <alignment horizontal="center" vertical="top" wrapText="1"/>
    </xf>
    <xf numFmtId="0" fontId="2" fillId="3" borderId="44" xfId="0" applyFont="1" applyFill="1" applyBorder="1" applyAlignment="1">
      <alignment horizontal="left" vertical="top"/>
    </xf>
    <xf numFmtId="0" fontId="32" fillId="0" borderId="1" xfId="0" applyFont="1" applyBorder="1" applyAlignment="1">
      <alignment horizontal="center"/>
    </xf>
    <xf numFmtId="0" fontId="32" fillId="0" borderId="1" xfId="0" applyFont="1" applyBorder="1" applyAlignment="1">
      <alignment horizontal="left"/>
    </xf>
    <xf numFmtId="0" fontId="33" fillId="0" borderId="0" xfId="0" applyFont="1"/>
    <xf numFmtId="0" fontId="34" fillId="3" borderId="1" xfId="0" applyFont="1" applyFill="1" applyBorder="1" applyAlignment="1">
      <alignment horizontal="center" vertical="top"/>
    </xf>
    <xf numFmtId="0" fontId="1" fillId="0" borderId="1" xfId="0" applyFont="1" applyBorder="1" applyAlignment="1">
      <alignment horizontal="center" vertical="center"/>
    </xf>
    <xf numFmtId="0" fontId="0" fillId="0" borderId="9" xfId="0" applyBorder="1"/>
    <xf numFmtId="0" fontId="15" fillId="0" borderId="0" xfId="0" applyFont="1" applyFill="1" applyBorder="1" applyAlignment="1">
      <alignment horizontal="center"/>
    </xf>
    <xf numFmtId="0" fontId="15" fillId="0" borderId="45" xfId="0" applyFont="1" applyBorder="1" applyAlignment="1">
      <alignment horizontal="center"/>
    </xf>
    <xf numFmtId="0" fontId="0" fillId="0" borderId="13" xfId="0" applyBorder="1" applyAlignment="1">
      <alignment horizontal="left" vertical="top"/>
    </xf>
    <xf numFmtId="0" fontId="0" fillId="0" borderId="9" xfId="0" applyBorder="1" applyAlignment="1">
      <alignment horizontal="left" vertical="top"/>
    </xf>
    <xf numFmtId="0" fontId="0" fillId="0" borderId="25" xfId="0" applyBorder="1" applyAlignment="1">
      <alignment horizontal="left" vertical="top"/>
    </xf>
    <xf numFmtId="0" fontId="0" fillId="0" borderId="13" xfId="0" applyBorder="1" applyAlignment="1">
      <alignment horizontal="left" vertical="top" wrapText="1"/>
    </xf>
    <xf numFmtId="0" fontId="0" fillId="0" borderId="9" xfId="0" applyBorder="1" applyAlignment="1">
      <alignment horizontal="left" vertical="top" wrapText="1"/>
    </xf>
    <xf numFmtId="0" fontId="0" fillId="0" borderId="25"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7" fillId="3" borderId="27" xfId="0" applyFont="1" applyFill="1" applyBorder="1" applyAlignment="1">
      <alignment horizontal="center" vertical="top" wrapText="1"/>
    </xf>
    <xf numFmtId="0" fontId="7" fillId="3" borderId="23" xfId="0" applyFont="1" applyFill="1" applyBorder="1" applyAlignment="1">
      <alignment horizontal="center" vertical="top" wrapText="1"/>
    </xf>
    <xf numFmtId="0" fontId="7" fillId="3" borderId="8" xfId="0" applyFont="1" applyFill="1" applyBorder="1" applyAlignment="1">
      <alignment horizontal="center" vertical="top" wrapText="1"/>
    </xf>
    <xf numFmtId="0" fontId="2" fillId="3" borderId="31" xfId="0" applyFont="1" applyFill="1" applyBorder="1" applyAlignment="1">
      <alignment horizontal="center" vertical="top"/>
    </xf>
    <xf numFmtId="0" fontId="2" fillId="3" borderId="32" xfId="0" applyFont="1" applyFill="1" applyBorder="1" applyAlignment="1">
      <alignment horizontal="center" vertical="top"/>
    </xf>
    <xf numFmtId="0" fontId="2" fillId="3" borderId="37" xfId="0" applyFont="1" applyFill="1" applyBorder="1" applyAlignment="1">
      <alignment horizontal="center" vertical="top" wrapText="1"/>
    </xf>
    <xf numFmtId="0" fontId="2" fillId="3" borderId="39" xfId="0" applyFont="1" applyFill="1" applyBorder="1" applyAlignment="1">
      <alignment horizontal="center" vertical="top"/>
    </xf>
    <xf numFmtId="0" fontId="2" fillId="3" borderId="38" xfId="0" applyFont="1" applyFill="1" applyBorder="1" applyAlignment="1">
      <alignment horizontal="left" vertical="top" wrapText="1"/>
    </xf>
    <xf numFmtId="0" fontId="2" fillId="3" borderId="0" xfId="0" applyFont="1" applyFill="1" applyAlignment="1">
      <alignment horizontal="left" vertical="top"/>
    </xf>
    <xf numFmtId="0" fontId="2" fillId="3" borderId="38" xfId="0" applyFont="1" applyFill="1" applyBorder="1" applyAlignment="1">
      <alignment horizontal="center" vertical="top" wrapText="1"/>
    </xf>
    <xf numFmtId="0" fontId="2" fillId="3" borderId="0" xfId="0" applyFont="1" applyFill="1" applyAlignment="1">
      <alignment horizontal="center" vertical="top"/>
    </xf>
    <xf numFmtId="0" fontId="7" fillId="3" borderId="17" xfId="0" applyFont="1" applyFill="1" applyBorder="1" applyAlignment="1">
      <alignment horizontal="center" vertical="top"/>
    </xf>
    <xf numFmtId="0" fontId="6" fillId="3" borderId="18" xfId="0" applyFont="1" applyFill="1" applyBorder="1" applyAlignment="1">
      <alignment horizontal="center" vertical="top" wrapText="1"/>
    </xf>
    <xf numFmtId="0" fontId="6" fillId="3" borderId="20"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9" xfId="0" applyFont="1" applyBorder="1" applyAlignment="1">
      <alignment horizontal="center"/>
    </xf>
    <xf numFmtId="0" fontId="25" fillId="0" borderId="3" xfId="0" applyFont="1" applyBorder="1" applyAlignment="1">
      <alignment horizontal="left"/>
    </xf>
    <xf numFmtId="0" fontId="2" fillId="3" borderId="4" xfId="0" applyFont="1" applyFill="1" applyBorder="1" applyAlignment="1">
      <alignment horizontal="center" vertical="top" wrapText="1"/>
    </xf>
    <xf numFmtId="0" fontId="2" fillId="3" borderId="17" xfId="0" applyFont="1" applyFill="1" applyBorder="1" applyAlignment="1">
      <alignment horizontal="center" vertical="top" wrapText="1"/>
    </xf>
    <xf numFmtId="0" fontId="2" fillId="3" borderId="19"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5" xfId="0" applyFont="1" applyBorder="1" applyAlignment="1">
      <alignment horizontal="center" vertical="top"/>
    </xf>
    <xf numFmtId="0" fontId="21" fillId="0" borderId="6" xfId="0" applyFont="1" applyBorder="1" applyAlignment="1">
      <alignment horizontal="center" vertical="top"/>
    </xf>
    <xf numFmtId="0" fontId="21" fillId="0" borderId="7"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12" fillId="0" borderId="0" xfId="0" applyFont="1" applyAlignment="1">
      <alignment horizontal="center" vertical="center"/>
    </xf>
    <xf numFmtId="0" fontId="3" fillId="0" borderId="3" xfId="0" applyFont="1" applyBorder="1" applyAlignment="1">
      <alignment horizontal="left" vertical="center"/>
    </xf>
    <xf numFmtId="0" fontId="6" fillId="3" borderId="36" xfId="0" applyFont="1" applyFill="1" applyBorder="1" applyAlignment="1">
      <alignment horizontal="center" vertical="center"/>
    </xf>
    <xf numFmtId="0" fontId="6" fillId="3" borderId="8" xfId="0" applyFont="1" applyFill="1" applyBorder="1" applyAlignment="1">
      <alignment horizontal="center" vertical="center"/>
    </xf>
    <xf numFmtId="0" fontId="23" fillId="0" borderId="3" xfId="0" applyFont="1" applyBorder="1" applyAlignment="1">
      <alignment horizontal="center"/>
    </xf>
    <xf numFmtId="0" fontId="23" fillId="0" borderId="9" xfId="0" applyFont="1" applyBorder="1" applyAlignment="1">
      <alignment horizontal="center"/>
    </xf>
    <xf numFmtId="0" fontId="9" fillId="0" borderId="0" xfId="0" applyFont="1" applyAlignment="1">
      <alignment horizontal="left"/>
    </xf>
    <xf numFmtId="0" fontId="22" fillId="0" borderId="0" xfId="0" applyFont="1" applyAlignment="1">
      <alignment horizontal="center"/>
    </xf>
    <xf numFmtId="0" fontId="2" fillId="3" borderId="38" xfId="0" applyFont="1" applyFill="1" applyBorder="1" applyAlignment="1">
      <alignment horizontal="left" vertical="center" wrapText="1"/>
    </xf>
    <xf numFmtId="0" fontId="2" fillId="3" borderId="0" xfId="0" applyFont="1" applyFill="1" applyAlignment="1">
      <alignment horizontal="left" vertical="center"/>
    </xf>
    <xf numFmtId="0" fontId="2" fillId="3" borderId="37" xfId="0" applyFont="1" applyFill="1" applyBorder="1" applyAlignment="1">
      <alignment horizontal="center" vertical="center" wrapText="1"/>
    </xf>
    <xf numFmtId="0" fontId="2" fillId="3" borderId="39" xfId="0" applyFont="1" applyFill="1" applyBorder="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6" xfId="0" applyFont="1" applyFill="1" applyBorder="1" applyAlignment="1">
      <alignment horizontal="center" vertical="top" wrapText="1"/>
    </xf>
    <xf numFmtId="0" fontId="7" fillId="3" borderId="7" xfId="0" applyFont="1" applyFill="1" applyBorder="1" applyAlignment="1">
      <alignment horizontal="center" vertical="top" wrapText="1"/>
    </xf>
    <xf numFmtId="0" fontId="2" fillId="3" borderId="38" xfId="0" applyFont="1" applyFill="1" applyBorder="1" applyAlignment="1">
      <alignment horizontal="center" vertical="center" wrapText="1"/>
    </xf>
    <xf numFmtId="0" fontId="2" fillId="3" borderId="0" xfId="0" applyFont="1" applyFill="1" applyAlignment="1">
      <alignment horizontal="center" vertical="center"/>
    </xf>
    <xf numFmtId="0" fontId="6" fillId="3" borderId="37"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7" fillId="3" borderId="17" xfId="0" applyFont="1" applyFill="1" applyBorder="1" applyAlignment="1">
      <alignment horizontal="center" vertical="center"/>
    </xf>
    <xf numFmtId="0" fontId="3" fillId="0" borderId="9" xfId="0" applyFont="1" applyBorder="1" applyAlignment="1">
      <alignment horizontal="center"/>
    </xf>
    <xf numFmtId="0" fontId="6" fillId="3" borderId="41" xfId="0" applyFont="1" applyFill="1" applyBorder="1" applyAlignment="1">
      <alignment horizontal="center"/>
    </xf>
  </cellXfs>
  <cellStyles count="1">
    <cellStyle name="Normal" xfId="0" builtinId="0"/>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A4" sqref="A4"/>
    </sheetView>
  </sheetViews>
  <sheetFormatPr defaultRowHeight="15" x14ac:dyDescent="0.25"/>
  <cols>
    <col min="1" max="1" width="5.42578125" customWidth="1"/>
    <col min="9" max="9" width="10.28515625" customWidth="1"/>
    <col min="10" max="10" width="10" customWidth="1"/>
  </cols>
  <sheetData>
    <row r="1" spans="1:10" ht="20.25" x14ac:dyDescent="0.3">
      <c r="A1" s="141" t="s">
        <v>0</v>
      </c>
      <c r="B1" s="141"/>
      <c r="C1" s="141"/>
      <c r="D1" s="141"/>
      <c r="E1" s="141"/>
      <c r="F1" s="141"/>
      <c r="G1" s="141"/>
      <c r="H1" s="141"/>
      <c r="I1" s="141"/>
      <c r="J1" s="141"/>
    </row>
    <row r="3" spans="1:10" ht="18.75" x14ac:dyDescent="0.3">
      <c r="A3" s="142" t="s">
        <v>60</v>
      </c>
      <c r="B3" s="142"/>
      <c r="C3" s="142"/>
      <c r="D3" s="142"/>
      <c r="E3" s="142"/>
      <c r="F3" s="142"/>
      <c r="G3" s="142"/>
      <c r="H3" s="142"/>
      <c r="I3" s="142"/>
      <c r="J3" s="142"/>
    </row>
    <row r="5" spans="1:10" ht="68.25" customHeight="1" x14ac:dyDescent="0.25">
      <c r="A5" s="143" t="s">
        <v>49</v>
      </c>
      <c r="B5" s="143"/>
      <c r="C5" s="143"/>
      <c r="D5" s="143"/>
      <c r="E5" s="143"/>
      <c r="F5" s="143"/>
      <c r="G5" s="143"/>
      <c r="H5" s="143"/>
      <c r="I5" s="143"/>
      <c r="J5" s="143"/>
    </row>
    <row r="7" spans="1:10" ht="45.75" customHeight="1" x14ac:dyDescent="0.25">
      <c r="A7" s="40">
        <v>1</v>
      </c>
      <c r="B7" s="139" t="s">
        <v>48</v>
      </c>
      <c r="C7" s="140"/>
      <c r="D7" s="140"/>
      <c r="E7" s="140"/>
      <c r="F7" s="140"/>
      <c r="G7" s="140"/>
      <c r="H7" s="140"/>
      <c r="I7" s="140"/>
      <c r="J7" s="140"/>
    </row>
    <row r="8" spans="1:10" ht="22.5" customHeight="1" x14ac:dyDescent="0.25">
      <c r="A8" s="40">
        <v>2</v>
      </c>
      <c r="B8" s="140" t="s">
        <v>34</v>
      </c>
      <c r="C8" s="140"/>
      <c r="D8" s="140"/>
      <c r="E8" s="140"/>
      <c r="F8" s="140"/>
      <c r="G8" s="140"/>
      <c r="H8" s="140"/>
      <c r="I8" s="140"/>
      <c r="J8" s="140"/>
    </row>
    <row r="9" spans="1:10" ht="50.1" customHeight="1" x14ac:dyDescent="0.25">
      <c r="A9" s="40">
        <v>3</v>
      </c>
      <c r="B9" s="139" t="s">
        <v>35</v>
      </c>
      <c r="C9" s="140"/>
      <c r="D9" s="140"/>
      <c r="E9" s="140"/>
      <c r="F9" s="140"/>
      <c r="G9" s="140"/>
      <c r="H9" s="140"/>
      <c r="I9" s="140"/>
      <c r="J9" s="140"/>
    </row>
    <row r="10" spans="1:10" ht="35.25" customHeight="1" x14ac:dyDescent="0.25">
      <c r="A10" s="40">
        <v>4</v>
      </c>
      <c r="B10" s="139" t="s">
        <v>39</v>
      </c>
      <c r="C10" s="140"/>
      <c r="D10" s="140"/>
      <c r="E10" s="140"/>
      <c r="F10" s="140"/>
      <c r="G10" s="140"/>
      <c r="H10" s="140"/>
      <c r="I10" s="140"/>
      <c r="J10" s="140"/>
    </row>
    <row r="11" spans="1:10" ht="35.25" customHeight="1" x14ac:dyDescent="0.25">
      <c r="A11" s="40">
        <v>5</v>
      </c>
      <c r="B11" s="136" t="s">
        <v>44</v>
      </c>
      <c r="C11" s="137"/>
      <c r="D11" s="137"/>
      <c r="E11" s="137"/>
      <c r="F11" s="137"/>
      <c r="G11" s="137"/>
      <c r="H11" s="137"/>
      <c r="I11" s="137"/>
      <c r="J11" s="138"/>
    </row>
    <row r="12" spans="1:10" ht="23.25" customHeight="1" x14ac:dyDescent="0.25">
      <c r="A12" s="40">
        <v>6</v>
      </c>
      <c r="B12" s="140" t="s">
        <v>40</v>
      </c>
      <c r="C12" s="140"/>
      <c r="D12" s="140"/>
      <c r="E12" s="140"/>
      <c r="F12" s="140"/>
      <c r="G12" s="140"/>
      <c r="H12" s="140"/>
      <c r="I12" s="140"/>
      <c r="J12" s="140"/>
    </row>
    <row r="13" spans="1:10" ht="61.5" customHeight="1" x14ac:dyDescent="0.25">
      <c r="A13" s="40">
        <v>7</v>
      </c>
      <c r="B13" s="139" t="s">
        <v>43</v>
      </c>
      <c r="C13" s="139"/>
      <c r="D13" s="139"/>
      <c r="E13" s="139"/>
      <c r="F13" s="139"/>
      <c r="G13" s="139"/>
      <c r="H13" s="139"/>
      <c r="I13" s="139"/>
      <c r="J13" s="139"/>
    </row>
    <row r="14" spans="1:10" ht="69" customHeight="1" x14ac:dyDescent="0.25">
      <c r="A14" s="40">
        <v>8</v>
      </c>
      <c r="B14" s="139" t="s">
        <v>41</v>
      </c>
      <c r="C14" s="139"/>
      <c r="D14" s="139"/>
      <c r="E14" s="139"/>
      <c r="F14" s="139"/>
      <c r="G14" s="139"/>
      <c r="H14" s="139"/>
      <c r="I14" s="139"/>
      <c r="J14" s="139"/>
    </row>
    <row r="15" spans="1:10" ht="33.75" customHeight="1" x14ac:dyDescent="0.25">
      <c r="A15" s="40">
        <v>9</v>
      </c>
      <c r="B15" s="139" t="s">
        <v>56</v>
      </c>
      <c r="C15" s="140"/>
      <c r="D15" s="140"/>
      <c r="E15" s="140"/>
      <c r="F15" s="140"/>
      <c r="G15" s="140"/>
      <c r="H15" s="140"/>
      <c r="I15" s="140"/>
      <c r="J15" s="140"/>
    </row>
    <row r="16" spans="1:10" ht="22.5" customHeight="1" x14ac:dyDescent="0.25">
      <c r="A16" s="40">
        <v>10</v>
      </c>
      <c r="B16" s="136" t="s">
        <v>42</v>
      </c>
      <c r="C16" s="137"/>
      <c r="D16" s="137"/>
      <c r="E16" s="137"/>
      <c r="F16" s="137"/>
      <c r="G16" s="137"/>
      <c r="H16" s="137"/>
      <c r="I16" s="137"/>
      <c r="J16" s="138"/>
    </row>
    <row r="17" spans="1:10" ht="36.75" customHeight="1" x14ac:dyDescent="0.25">
      <c r="A17" s="40">
        <v>11</v>
      </c>
      <c r="B17" s="136" t="s">
        <v>45</v>
      </c>
      <c r="C17" s="137"/>
      <c r="D17" s="137"/>
      <c r="E17" s="137"/>
      <c r="F17" s="137"/>
      <c r="G17" s="137"/>
      <c r="H17" s="137"/>
      <c r="I17" s="137"/>
      <c r="J17" s="138"/>
    </row>
    <row r="18" spans="1:10" ht="38.25" customHeight="1" x14ac:dyDescent="0.25">
      <c r="A18" s="40">
        <v>12</v>
      </c>
      <c r="B18" s="136" t="s">
        <v>46</v>
      </c>
      <c r="C18" s="137"/>
      <c r="D18" s="137"/>
      <c r="E18" s="137"/>
      <c r="F18" s="137"/>
      <c r="G18" s="137"/>
      <c r="H18" s="137"/>
      <c r="I18" s="137"/>
      <c r="J18" s="138"/>
    </row>
    <row r="19" spans="1:10" ht="98.25" customHeight="1" x14ac:dyDescent="0.25">
      <c r="A19" s="40">
        <v>13</v>
      </c>
      <c r="B19" s="136" t="s">
        <v>47</v>
      </c>
      <c r="C19" s="137"/>
      <c r="D19" s="137"/>
      <c r="E19" s="137"/>
      <c r="F19" s="137"/>
      <c r="G19" s="137"/>
      <c r="H19" s="137"/>
      <c r="I19" s="137"/>
      <c r="J19" s="138"/>
    </row>
    <row r="20" spans="1:10" ht="25.5" customHeight="1" x14ac:dyDescent="0.25">
      <c r="A20" s="40">
        <v>14</v>
      </c>
      <c r="B20" s="133" t="s">
        <v>50</v>
      </c>
      <c r="C20" s="134"/>
      <c r="D20" s="134"/>
      <c r="E20" s="134"/>
      <c r="F20" s="134"/>
      <c r="G20" s="134"/>
      <c r="H20" s="134"/>
      <c r="I20" s="134"/>
      <c r="J20" s="135"/>
    </row>
    <row r="21" spans="1:10" ht="27" customHeight="1" x14ac:dyDescent="0.25"/>
    <row r="22" spans="1:10" ht="18.75" x14ac:dyDescent="0.3">
      <c r="G22" s="2" t="s">
        <v>37</v>
      </c>
    </row>
  </sheetData>
  <mergeCells count="17">
    <mergeCell ref="B8:J8"/>
    <mergeCell ref="A1:J1"/>
    <mergeCell ref="A3:J3"/>
    <mergeCell ref="A5:J5"/>
    <mergeCell ref="B10:J10"/>
    <mergeCell ref="B7:J7"/>
    <mergeCell ref="B9:J9"/>
    <mergeCell ref="B20:J20"/>
    <mergeCell ref="B17:J17"/>
    <mergeCell ref="B11:J11"/>
    <mergeCell ref="B18:J18"/>
    <mergeCell ref="B19:J19"/>
    <mergeCell ref="B16:J16"/>
    <mergeCell ref="B15:J15"/>
    <mergeCell ref="B14:J14"/>
    <mergeCell ref="B12:J12"/>
    <mergeCell ref="B13:J13"/>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35"/>
  <sheetViews>
    <sheetView view="pageBreakPreview" topLeftCell="A16" zoomScaleNormal="100" zoomScaleSheetLayoutView="100" workbookViewId="0">
      <selection activeCell="D30" sqref="D30"/>
    </sheetView>
  </sheetViews>
  <sheetFormatPr defaultRowHeight="15" outlineLevelCol="1" x14ac:dyDescent="0.25"/>
  <cols>
    <col min="1" max="1" width="8.140625" customWidth="1"/>
    <col min="2" max="2" width="13.28515625" customWidth="1"/>
    <col min="3" max="3" width="21.42578125" customWidth="1"/>
    <col min="4" max="4" width="21.7109375" customWidth="1"/>
    <col min="5" max="8" width="5.5703125" customWidth="1"/>
    <col min="12" max="26" width="9.140625" style="62" hidden="1" customWidth="1" outlineLevel="1"/>
    <col min="27" max="27" width="0" style="62" hidden="1" customWidth="1" outlineLevel="1"/>
    <col min="28" max="34" width="9.140625" style="62" hidden="1" customWidth="1" outlineLevel="1"/>
    <col min="35" max="35" width="9.140625" collapsed="1"/>
  </cols>
  <sheetData>
    <row r="1" spans="1:34" ht="18.75" x14ac:dyDescent="0.3">
      <c r="A1" s="142" t="s">
        <v>0</v>
      </c>
      <c r="B1" s="142"/>
      <c r="C1" s="142"/>
      <c r="D1" s="142"/>
      <c r="E1" s="142"/>
      <c r="F1" s="142"/>
      <c r="G1" s="142"/>
      <c r="H1" s="142"/>
      <c r="I1" s="142"/>
    </row>
    <row r="2" spans="1:34" ht="18.75" x14ac:dyDescent="0.25">
      <c r="B2" s="158" t="s">
        <v>17</v>
      </c>
      <c r="C2" s="158"/>
      <c r="D2" s="158"/>
      <c r="E2" s="158"/>
      <c r="F2" s="158"/>
      <c r="G2" s="158"/>
      <c r="H2" s="158"/>
      <c r="I2" s="158"/>
    </row>
    <row r="3" spans="1:34" ht="33.75" customHeight="1" x14ac:dyDescent="0.25">
      <c r="A3" s="28" t="s">
        <v>32</v>
      </c>
      <c r="B3" s="28"/>
      <c r="C3" s="164" t="s">
        <v>85</v>
      </c>
      <c r="D3" s="164"/>
      <c r="E3" s="164"/>
      <c r="F3" s="164"/>
      <c r="G3" s="164"/>
      <c r="H3" s="164"/>
      <c r="I3" s="164"/>
    </row>
    <row r="4" spans="1:34" ht="33.75" customHeight="1" x14ac:dyDescent="0.25">
      <c r="A4" s="28" t="s">
        <v>9</v>
      </c>
      <c r="B4" s="29"/>
      <c r="C4" s="24" t="s">
        <v>99</v>
      </c>
      <c r="D4" s="30" t="s">
        <v>10</v>
      </c>
      <c r="E4" s="159">
        <v>2020</v>
      </c>
      <c r="F4" s="159"/>
      <c r="G4" s="159"/>
      <c r="H4" s="159"/>
      <c r="I4" s="159"/>
    </row>
    <row r="5" spans="1:34" ht="33.75" customHeight="1" x14ac:dyDescent="0.25">
      <c r="A5" s="15" t="s">
        <v>31</v>
      </c>
      <c r="B5" s="25"/>
      <c r="C5" s="160" t="s">
        <v>106</v>
      </c>
      <c r="D5" s="160"/>
      <c r="E5" s="160"/>
      <c r="F5" s="160"/>
      <c r="G5" s="160"/>
      <c r="H5" s="160"/>
      <c r="I5" s="160"/>
    </row>
    <row r="6" spans="1:34" ht="33.75" customHeight="1" x14ac:dyDescent="0.25">
      <c r="A6" s="14" t="s">
        <v>25</v>
      </c>
      <c r="B6" s="31"/>
      <c r="C6" s="32" t="s">
        <v>107</v>
      </c>
      <c r="D6" s="14" t="s">
        <v>26</v>
      </c>
      <c r="E6" s="163" t="s">
        <v>108</v>
      </c>
      <c r="F6" s="163"/>
      <c r="G6" s="163"/>
      <c r="H6" s="163"/>
      <c r="I6" s="163"/>
    </row>
    <row r="7" spans="1:34" ht="33.75" customHeight="1" x14ac:dyDescent="0.25">
      <c r="A7" s="14" t="s">
        <v>11</v>
      </c>
      <c r="B7" s="127"/>
      <c r="C7" s="162" t="s">
        <v>109</v>
      </c>
      <c r="D7" s="162"/>
      <c r="E7" s="33" t="s">
        <v>28</v>
      </c>
      <c r="F7" s="31"/>
      <c r="G7" s="161">
        <v>3332634843</v>
      </c>
      <c r="H7" s="161"/>
      <c r="I7" s="161"/>
    </row>
    <row r="8" spans="1:34" ht="26.25" customHeight="1" thickBot="1" x14ac:dyDescent="0.3">
      <c r="A8" s="31"/>
      <c r="B8" s="13"/>
      <c r="C8" s="34"/>
      <c r="D8" s="34"/>
      <c r="E8" s="34"/>
      <c r="F8" s="34"/>
      <c r="G8" s="34"/>
      <c r="H8" s="34"/>
      <c r="I8" s="34"/>
    </row>
    <row r="9" spans="1:34" ht="37.5" customHeight="1" x14ac:dyDescent="0.25">
      <c r="A9" s="149"/>
      <c r="B9" s="153"/>
      <c r="C9" s="151"/>
      <c r="D9" s="104"/>
      <c r="E9" s="155" t="s">
        <v>2</v>
      </c>
      <c r="F9" s="155"/>
      <c r="G9" s="155"/>
      <c r="H9" s="155"/>
      <c r="I9" s="156" t="s">
        <v>14</v>
      </c>
    </row>
    <row r="10" spans="1:34" ht="18.75" x14ac:dyDescent="0.25">
      <c r="A10" s="150"/>
      <c r="B10" s="154"/>
      <c r="C10" s="152"/>
      <c r="D10" s="82"/>
      <c r="E10" s="66">
        <v>1</v>
      </c>
      <c r="F10" s="66">
        <v>2</v>
      </c>
      <c r="G10" s="66">
        <v>3</v>
      </c>
      <c r="H10" s="66">
        <v>4</v>
      </c>
      <c r="I10" s="157"/>
    </row>
    <row r="11" spans="1:34" ht="18.75" x14ac:dyDescent="0.25">
      <c r="A11" s="105"/>
      <c r="B11" s="69"/>
      <c r="C11" s="70" t="s">
        <v>52</v>
      </c>
      <c r="D11" s="70"/>
      <c r="E11" s="106">
        <v>10</v>
      </c>
      <c r="F11" s="107">
        <v>10</v>
      </c>
      <c r="G11" s="107"/>
      <c r="H11" s="107"/>
      <c r="I11" s="144">
        <v>20</v>
      </c>
    </row>
    <row r="12" spans="1:34" ht="18.75" x14ac:dyDescent="0.25">
      <c r="A12" s="108"/>
      <c r="B12" s="109"/>
      <c r="C12" s="110" t="s">
        <v>19</v>
      </c>
      <c r="D12" s="110"/>
      <c r="E12" s="66">
        <v>2</v>
      </c>
      <c r="F12" s="66">
        <v>2</v>
      </c>
      <c r="G12" s="66"/>
      <c r="H12" s="66"/>
      <c r="I12" s="145"/>
    </row>
    <row r="13" spans="1:34" ht="18.75" x14ac:dyDescent="0.25">
      <c r="A13" s="105"/>
      <c r="B13" s="69"/>
      <c r="C13" s="70" t="s">
        <v>36</v>
      </c>
      <c r="D13" s="70"/>
      <c r="E13" s="66">
        <v>2</v>
      </c>
      <c r="F13" s="66">
        <v>2</v>
      </c>
      <c r="G13" s="66"/>
      <c r="H13" s="66"/>
      <c r="I13" s="145"/>
    </row>
    <row r="14" spans="1:34" ht="19.5" thickBot="1" x14ac:dyDescent="0.3">
      <c r="A14" s="111"/>
      <c r="B14" s="112"/>
      <c r="C14" s="113" t="s">
        <v>38</v>
      </c>
      <c r="D14" s="128" t="s">
        <v>98</v>
      </c>
      <c r="E14" s="128">
        <v>3</v>
      </c>
      <c r="F14" s="107">
        <v>3</v>
      </c>
      <c r="G14" s="107"/>
      <c r="H14" s="107"/>
      <c r="I14" s="146"/>
      <c r="L14" s="62" t="s">
        <v>54</v>
      </c>
      <c r="M14" s="63" t="s">
        <v>53</v>
      </c>
      <c r="N14" s="62" t="s">
        <v>55</v>
      </c>
      <c r="P14" s="62" t="s">
        <v>54</v>
      </c>
      <c r="Q14" s="63" t="s">
        <v>53</v>
      </c>
      <c r="R14" s="62" t="s">
        <v>55</v>
      </c>
      <c r="T14" s="62" t="s">
        <v>54</v>
      </c>
      <c r="U14" s="63" t="s">
        <v>53</v>
      </c>
      <c r="V14" s="62" t="s">
        <v>55</v>
      </c>
      <c r="X14" s="62" t="s">
        <v>54</v>
      </c>
      <c r="Y14" s="63" t="s">
        <v>53</v>
      </c>
      <c r="Z14" s="62" t="s">
        <v>55</v>
      </c>
      <c r="AB14" s="62" t="s">
        <v>54</v>
      </c>
      <c r="AC14" s="63" t="s">
        <v>53</v>
      </c>
      <c r="AD14" s="62" t="s">
        <v>55</v>
      </c>
      <c r="AF14" s="62" t="s">
        <v>54</v>
      </c>
      <c r="AG14" s="63" t="s">
        <v>53</v>
      </c>
      <c r="AH14" s="62" t="s">
        <v>55</v>
      </c>
    </row>
    <row r="15" spans="1:34" ht="26.25" thickBot="1" x14ac:dyDescent="0.3">
      <c r="A15" s="114" t="s">
        <v>57</v>
      </c>
      <c r="B15" s="123" t="s">
        <v>3</v>
      </c>
      <c r="C15" s="124" t="s">
        <v>16</v>
      </c>
      <c r="D15" s="124" t="s">
        <v>15</v>
      </c>
      <c r="E15" s="147" t="s">
        <v>58</v>
      </c>
      <c r="F15" s="147"/>
      <c r="G15" s="147"/>
      <c r="H15" s="147"/>
      <c r="I15" s="148"/>
      <c r="M15" s="63"/>
      <c r="Q15" s="63"/>
      <c r="U15" s="63"/>
      <c r="Y15" s="63"/>
      <c r="AC15" s="63"/>
      <c r="AG15" s="63"/>
    </row>
    <row r="16" spans="1:34" ht="30" customHeight="1" x14ac:dyDescent="0.3">
      <c r="A16" s="12">
        <v>1</v>
      </c>
      <c r="B16" s="125" t="s">
        <v>61</v>
      </c>
      <c r="C16" s="126" t="s">
        <v>86</v>
      </c>
      <c r="D16" s="126">
        <v>0</v>
      </c>
      <c r="E16" s="20">
        <v>7</v>
      </c>
      <c r="F16" s="20">
        <v>6</v>
      </c>
      <c r="G16" s="20"/>
      <c r="H16" s="20"/>
      <c r="I16" s="21">
        <f t="shared" ref="I16:I30" si="0">SUM(E16:H16)</f>
        <v>13</v>
      </c>
      <c r="L16" s="62" t="str">
        <f>$B16</f>
        <v>20ECE01</v>
      </c>
      <c r="M16" s="62">
        <f t="shared" ref="M16:M27" si="1">E$13</f>
        <v>2</v>
      </c>
      <c r="N16" s="62">
        <f>E16</f>
        <v>7</v>
      </c>
      <c r="P16" s="62" t="str">
        <f>$B16</f>
        <v>20ECE01</v>
      </c>
      <c r="Q16" s="62">
        <f t="shared" ref="Q16:Q27" si="2">F$13</f>
        <v>2</v>
      </c>
      <c r="R16" s="62">
        <f>F16</f>
        <v>6</v>
      </c>
      <c r="T16" s="62" t="str">
        <f>$B16</f>
        <v>20ECE01</v>
      </c>
      <c r="U16" s="62">
        <f t="shared" ref="U16:U27" si="3">G$13</f>
        <v>0</v>
      </c>
      <c r="V16" s="62">
        <f>G16</f>
        <v>0</v>
      </c>
      <c r="X16" s="62" t="str">
        <f>$B16</f>
        <v>20ECE01</v>
      </c>
      <c r="Y16" s="62">
        <f t="shared" ref="Y16:Y27" si="4">H$13</f>
        <v>0</v>
      </c>
      <c r="Z16" s="62">
        <f>H16</f>
        <v>0</v>
      </c>
      <c r="AB16" s="62" t="str">
        <f>$B16</f>
        <v>20ECE01</v>
      </c>
      <c r="AF16" s="62" t="str">
        <f>$B16</f>
        <v>20ECE01</v>
      </c>
    </row>
    <row r="17" spans="1:32" ht="30" customHeight="1" x14ac:dyDescent="0.3">
      <c r="A17" s="11">
        <v>2</v>
      </c>
      <c r="B17" s="125" t="s">
        <v>63</v>
      </c>
      <c r="C17" s="126" t="s">
        <v>87</v>
      </c>
      <c r="D17" s="126">
        <v>0</v>
      </c>
      <c r="E17" s="20">
        <v>9</v>
      </c>
      <c r="F17" s="20">
        <v>9</v>
      </c>
      <c r="G17" s="20"/>
      <c r="H17" s="20"/>
      <c r="I17" s="22">
        <f t="shared" si="0"/>
        <v>18</v>
      </c>
      <c r="L17" s="62" t="str">
        <f t="shared" ref="L17:L27" si="5">$B17</f>
        <v>20ECE02</v>
      </c>
      <c r="M17" s="62">
        <f t="shared" si="1"/>
        <v>2</v>
      </c>
      <c r="N17" s="62">
        <f t="shared" ref="N17:N30" si="6">E17</f>
        <v>9</v>
      </c>
      <c r="P17" s="62" t="str">
        <f t="shared" ref="P17:P27" si="7">$B17</f>
        <v>20ECE02</v>
      </c>
      <c r="Q17" s="62">
        <f t="shared" si="2"/>
        <v>2</v>
      </c>
      <c r="R17" s="62">
        <f t="shared" ref="R17:R30" si="8">F17</f>
        <v>9</v>
      </c>
      <c r="T17" s="62" t="str">
        <f t="shared" ref="T17:T27" si="9">$B17</f>
        <v>20ECE02</v>
      </c>
      <c r="U17" s="62">
        <f t="shared" si="3"/>
        <v>0</v>
      </c>
      <c r="V17" s="62">
        <f t="shared" ref="V17:V27" si="10">G17</f>
        <v>0</v>
      </c>
      <c r="X17" s="62" t="str">
        <f t="shared" ref="X17:X27" si="11">$B17</f>
        <v>20ECE02</v>
      </c>
      <c r="Y17" s="62">
        <f t="shared" si="4"/>
        <v>0</v>
      </c>
      <c r="Z17" s="62">
        <f t="shared" ref="Z17:Z27" si="12">H17</f>
        <v>0</v>
      </c>
      <c r="AB17" s="62" t="str">
        <f t="shared" ref="AB17:AB27" si="13">$B17</f>
        <v>20ECE02</v>
      </c>
      <c r="AF17" s="62" t="str">
        <f t="shared" ref="AF17:AF27" si="14">$B17</f>
        <v>20ECE02</v>
      </c>
    </row>
    <row r="18" spans="1:32" ht="30" customHeight="1" x14ac:dyDescent="0.3">
      <c r="A18" s="12">
        <v>3</v>
      </c>
      <c r="B18" s="125" t="s">
        <v>65</v>
      </c>
      <c r="C18" s="126" t="s">
        <v>88</v>
      </c>
      <c r="D18" s="126">
        <v>0</v>
      </c>
      <c r="E18" s="20">
        <v>6</v>
      </c>
      <c r="F18" s="20">
        <v>5</v>
      </c>
      <c r="G18" s="20"/>
      <c r="H18" s="20"/>
      <c r="I18" s="22">
        <f t="shared" si="0"/>
        <v>11</v>
      </c>
      <c r="L18" s="62" t="str">
        <f t="shared" si="5"/>
        <v>20ECE05</v>
      </c>
      <c r="M18" s="62">
        <f t="shared" si="1"/>
        <v>2</v>
      </c>
      <c r="N18" s="62">
        <f t="shared" si="6"/>
        <v>6</v>
      </c>
      <c r="P18" s="62" t="str">
        <f t="shared" si="7"/>
        <v>20ECE05</v>
      </c>
      <c r="Q18" s="62">
        <f t="shared" si="2"/>
        <v>2</v>
      </c>
      <c r="R18" s="62">
        <f t="shared" si="8"/>
        <v>5</v>
      </c>
      <c r="T18" s="62" t="str">
        <f t="shared" si="9"/>
        <v>20ECE05</v>
      </c>
      <c r="U18" s="62">
        <f t="shared" si="3"/>
        <v>0</v>
      </c>
      <c r="V18" s="62">
        <f t="shared" si="10"/>
        <v>0</v>
      </c>
      <c r="X18" s="62" t="str">
        <f t="shared" si="11"/>
        <v>20ECE05</v>
      </c>
      <c r="Y18" s="62">
        <f t="shared" si="4"/>
        <v>0</v>
      </c>
      <c r="Z18" s="62">
        <f t="shared" si="12"/>
        <v>0</v>
      </c>
      <c r="AB18" s="62" t="str">
        <f t="shared" si="13"/>
        <v>20ECE05</v>
      </c>
      <c r="AF18" s="62" t="str">
        <f t="shared" si="14"/>
        <v>20ECE05</v>
      </c>
    </row>
    <row r="19" spans="1:32" ht="30" customHeight="1" x14ac:dyDescent="0.3">
      <c r="A19" s="11">
        <v>4</v>
      </c>
      <c r="B19" s="125" t="s">
        <v>67</v>
      </c>
      <c r="C19" s="126" t="s">
        <v>89</v>
      </c>
      <c r="D19" s="126">
        <v>0</v>
      </c>
      <c r="E19" s="20">
        <v>8</v>
      </c>
      <c r="F19" s="20">
        <v>6</v>
      </c>
      <c r="G19" s="20"/>
      <c r="H19" s="20"/>
      <c r="I19" s="22">
        <f t="shared" si="0"/>
        <v>14</v>
      </c>
      <c r="L19" s="62" t="str">
        <f t="shared" si="5"/>
        <v>20ECE06</v>
      </c>
      <c r="M19" s="62">
        <f t="shared" si="1"/>
        <v>2</v>
      </c>
      <c r="N19" s="62">
        <f t="shared" si="6"/>
        <v>8</v>
      </c>
      <c r="P19" s="62" t="str">
        <f t="shared" si="7"/>
        <v>20ECE06</v>
      </c>
      <c r="Q19" s="62">
        <f t="shared" si="2"/>
        <v>2</v>
      </c>
      <c r="R19" s="62">
        <f t="shared" si="8"/>
        <v>6</v>
      </c>
      <c r="T19" s="62" t="str">
        <f t="shared" si="9"/>
        <v>20ECE06</v>
      </c>
      <c r="U19" s="62">
        <f t="shared" si="3"/>
        <v>0</v>
      </c>
      <c r="V19" s="62">
        <f t="shared" si="10"/>
        <v>0</v>
      </c>
      <c r="X19" s="62" t="str">
        <f t="shared" si="11"/>
        <v>20ECE06</v>
      </c>
      <c r="Y19" s="62">
        <f t="shared" si="4"/>
        <v>0</v>
      </c>
      <c r="Z19" s="62">
        <f t="shared" si="12"/>
        <v>0</v>
      </c>
      <c r="AB19" s="62" t="str">
        <f t="shared" si="13"/>
        <v>20ECE06</v>
      </c>
      <c r="AF19" s="62" t="str">
        <f t="shared" si="14"/>
        <v>20ECE06</v>
      </c>
    </row>
    <row r="20" spans="1:32" ht="30" customHeight="1" x14ac:dyDescent="0.3">
      <c r="A20" s="12">
        <v>5</v>
      </c>
      <c r="B20" s="125" t="s">
        <v>69</v>
      </c>
      <c r="C20" s="126" t="s">
        <v>90</v>
      </c>
      <c r="D20" s="126">
        <v>0</v>
      </c>
      <c r="E20" s="20">
        <v>6</v>
      </c>
      <c r="F20" s="20">
        <v>6</v>
      </c>
      <c r="G20" s="20"/>
      <c r="H20" s="20"/>
      <c r="I20" s="22">
        <f t="shared" si="0"/>
        <v>12</v>
      </c>
      <c r="L20" s="62" t="str">
        <f t="shared" si="5"/>
        <v>20ECE07</v>
      </c>
      <c r="M20" s="62">
        <f t="shared" si="1"/>
        <v>2</v>
      </c>
      <c r="N20" s="62">
        <f t="shared" si="6"/>
        <v>6</v>
      </c>
      <c r="P20" s="62" t="str">
        <f t="shared" si="7"/>
        <v>20ECE07</v>
      </c>
      <c r="Q20" s="62">
        <f t="shared" si="2"/>
        <v>2</v>
      </c>
      <c r="R20" s="62">
        <f t="shared" si="8"/>
        <v>6</v>
      </c>
      <c r="T20" s="62" t="str">
        <f t="shared" si="9"/>
        <v>20ECE07</v>
      </c>
      <c r="U20" s="62">
        <f t="shared" si="3"/>
        <v>0</v>
      </c>
      <c r="V20" s="62">
        <f t="shared" si="10"/>
        <v>0</v>
      </c>
      <c r="X20" s="62" t="str">
        <f t="shared" si="11"/>
        <v>20ECE07</v>
      </c>
      <c r="Y20" s="62">
        <f t="shared" si="4"/>
        <v>0</v>
      </c>
      <c r="Z20" s="62">
        <f t="shared" si="12"/>
        <v>0</v>
      </c>
      <c r="AB20" s="62" t="str">
        <f t="shared" si="13"/>
        <v>20ECE07</v>
      </c>
      <c r="AF20" s="62" t="str">
        <f t="shared" si="14"/>
        <v>20ECE07</v>
      </c>
    </row>
    <row r="21" spans="1:32" ht="30" customHeight="1" x14ac:dyDescent="0.3">
      <c r="A21" s="11">
        <v>6</v>
      </c>
      <c r="B21" s="125" t="s">
        <v>71</v>
      </c>
      <c r="C21" s="126" t="s">
        <v>91</v>
      </c>
      <c r="D21" s="126">
        <v>0</v>
      </c>
      <c r="E21" s="20">
        <v>8</v>
      </c>
      <c r="F21" s="20">
        <v>7</v>
      </c>
      <c r="G21" s="20"/>
      <c r="H21" s="20"/>
      <c r="I21" s="22">
        <f t="shared" si="0"/>
        <v>15</v>
      </c>
      <c r="L21" s="62" t="str">
        <f t="shared" si="5"/>
        <v>20ECE08</v>
      </c>
      <c r="M21" s="62">
        <f t="shared" si="1"/>
        <v>2</v>
      </c>
      <c r="N21" s="62">
        <f t="shared" si="6"/>
        <v>8</v>
      </c>
      <c r="P21" s="62" t="str">
        <f t="shared" si="7"/>
        <v>20ECE08</v>
      </c>
      <c r="Q21" s="62">
        <f t="shared" si="2"/>
        <v>2</v>
      </c>
      <c r="R21" s="62">
        <f t="shared" si="8"/>
        <v>7</v>
      </c>
      <c r="T21" s="62" t="str">
        <f t="shared" si="9"/>
        <v>20ECE08</v>
      </c>
      <c r="U21" s="62">
        <f t="shared" si="3"/>
        <v>0</v>
      </c>
      <c r="V21" s="62">
        <f t="shared" si="10"/>
        <v>0</v>
      </c>
      <c r="X21" s="62" t="str">
        <f t="shared" si="11"/>
        <v>20ECE08</v>
      </c>
      <c r="Y21" s="62">
        <f t="shared" si="4"/>
        <v>0</v>
      </c>
      <c r="Z21" s="62">
        <f t="shared" si="12"/>
        <v>0</v>
      </c>
      <c r="AB21" s="62" t="str">
        <f t="shared" si="13"/>
        <v>20ECE08</v>
      </c>
      <c r="AF21" s="62" t="str">
        <f t="shared" si="14"/>
        <v>20ECE08</v>
      </c>
    </row>
    <row r="22" spans="1:32" ht="30" customHeight="1" x14ac:dyDescent="0.3">
      <c r="A22" s="12">
        <v>7</v>
      </c>
      <c r="B22" s="125" t="s">
        <v>73</v>
      </c>
      <c r="C22" s="126" t="s">
        <v>92</v>
      </c>
      <c r="D22" s="126">
        <v>0</v>
      </c>
      <c r="E22" s="20">
        <v>7</v>
      </c>
      <c r="F22" s="20">
        <v>5</v>
      </c>
      <c r="G22" s="20"/>
      <c r="H22" s="20"/>
      <c r="I22" s="22">
        <f t="shared" si="0"/>
        <v>12</v>
      </c>
      <c r="L22" s="62" t="str">
        <f t="shared" si="5"/>
        <v>20ECE09</v>
      </c>
      <c r="M22" s="62">
        <f t="shared" si="1"/>
        <v>2</v>
      </c>
      <c r="N22" s="62">
        <f t="shared" si="6"/>
        <v>7</v>
      </c>
      <c r="P22" s="62" t="str">
        <f t="shared" si="7"/>
        <v>20ECE09</v>
      </c>
      <c r="Q22" s="62">
        <f t="shared" si="2"/>
        <v>2</v>
      </c>
      <c r="R22" s="62">
        <f t="shared" si="8"/>
        <v>5</v>
      </c>
      <c r="T22" s="62" t="str">
        <f t="shared" si="9"/>
        <v>20ECE09</v>
      </c>
      <c r="U22" s="62">
        <f t="shared" si="3"/>
        <v>0</v>
      </c>
      <c r="V22" s="62">
        <f t="shared" si="10"/>
        <v>0</v>
      </c>
      <c r="X22" s="62" t="str">
        <f t="shared" si="11"/>
        <v>20ECE09</v>
      </c>
      <c r="Y22" s="62">
        <f t="shared" si="4"/>
        <v>0</v>
      </c>
      <c r="Z22" s="62">
        <f t="shared" si="12"/>
        <v>0</v>
      </c>
      <c r="AB22" s="62" t="str">
        <f t="shared" si="13"/>
        <v>20ECE09</v>
      </c>
      <c r="AF22" s="62" t="str">
        <f t="shared" si="14"/>
        <v>20ECE09</v>
      </c>
    </row>
    <row r="23" spans="1:32" ht="30" customHeight="1" x14ac:dyDescent="0.3">
      <c r="A23" s="11">
        <v>8</v>
      </c>
      <c r="B23" s="125" t="s">
        <v>75</v>
      </c>
      <c r="C23" s="126" t="s">
        <v>93</v>
      </c>
      <c r="D23" s="126">
        <v>0</v>
      </c>
      <c r="E23" s="20">
        <v>6</v>
      </c>
      <c r="F23" s="20">
        <v>5</v>
      </c>
      <c r="G23" s="20"/>
      <c r="H23" s="20"/>
      <c r="I23" s="22">
        <f t="shared" si="0"/>
        <v>11</v>
      </c>
      <c r="L23" s="62" t="str">
        <f t="shared" si="5"/>
        <v>20ECE10</v>
      </c>
      <c r="M23" s="62">
        <f t="shared" si="1"/>
        <v>2</v>
      </c>
      <c r="N23" s="62">
        <f t="shared" si="6"/>
        <v>6</v>
      </c>
      <c r="P23" s="62" t="str">
        <f t="shared" si="7"/>
        <v>20ECE10</v>
      </c>
      <c r="Q23" s="62">
        <f t="shared" si="2"/>
        <v>2</v>
      </c>
      <c r="R23" s="62">
        <f t="shared" si="8"/>
        <v>5</v>
      </c>
      <c r="T23" s="62" t="str">
        <f t="shared" si="9"/>
        <v>20ECE10</v>
      </c>
      <c r="U23" s="62">
        <f t="shared" si="3"/>
        <v>0</v>
      </c>
      <c r="V23" s="62">
        <f t="shared" si="10"/>
        <v>0</v>
      </c>
      <c r="X23" s="62" t="str">
        <f t="shared" si="11"/>
        <v>20ECE10</v>
      </c>
      <c r="Y23" s="62">
        <f t="shared" si="4"/>
        <v>0</v>
      </c>
      <c r="Z23" s="62">
        <f t="shared" si="12"/>
        <v>0</v>
      </c>
      <c r="AB23" s="62" t="str">
        <f t="shared" si="13"/>
        <v>20ECE10</v>
      </c>
      <c r="AF23" s="62" t="str">
        <f t="shared" si="14"/>
        <v>20ECE10</v>
      </c>
    </row>
    <row r="24" spans="1:32" ht="30" customHeight="1" x14ac:dyDescent="0.3">
      <c r="A24" s="12">
        <v>9</v>
      </c>
      <c r="B24" s="125" t="s">
        <v>77</v>
      </c>
      <c r="C24" s="126" t="s">
        <v>94</v>
      </c>
      <c r="D24" s="126">
        <v>0</v>
      </c>
      <c r="E24" s="20">
        <v>7</v>
      </c>
      <c r="F24" s="20">
        <v>5</v>
      </c>
      <c r="G24" s="20"/>
      <c r="H24" s="20"/>
      <c r="I24" s="22">
        <f t="shared" si="0"/>
        <v>12</v>
      </c>
      <c r="L24" s="62" t="str">
        <f t="shared" si="5"/>
        <v>20ECE12</v>
      </c>
      <c r="M24" s="62">
        <f t="shared" si="1"/>
        <v>2</v>
      </c>
      <c r="N24" s="62">
        <f t="shared" si="6"/>
        <v>7</v>
      </c>
      <c r="P24" s="62" t="str">
        <f t="shared" si="7"/>
        <v>20ECE12</v>
      </c>
      <c r="Q24" s="62">
        <f t="shared" si="2"/>
        <v>2</v>
      </c>
      <c r="R24" s="62">
        <f t="shared" si="8"/>
        <v>5</v>
      </c>
      <c r="T24" s="62" t="str">
        <f t="shared" si="9"/>
        <v>20ECE12</v>
      </c>
      <c r="U24" s="62">
        <f t="shared" si="3"/>
        <v>0</v>
      </c>
      <c r="V24" s="62">
        <f t="shared" si="10"/>
        <v>0</v>
      </c>
      <c r="X24" s="62" t="str">
        <f t="shared" si="11"/>
        <v>20ECE12</v>
      </c>
      <c r="Y24" s="62">
        <f t="shared" si="4"/>
        <v>0</v>
      </c>
      <c r="Z24" s="62">
        <f t="shared" si="12"/>
        <v>0</v>
      </c>
      <c r="AB24" s="62" t="str">
        <f t="shared" si="13"/>
        <v>20ECE12</v>
      </c>
      <c r="AF24" s="62" t="str">
        <f t="shared" si="14"/>
        <v>20ECE12</v>
      </c>
    </row>
    <row r="25" spans="1:32" ht="30" customHeight="1" x14ac:dyDescent="0.3">
      <c r="A25" s="11">
        <v>10</v>
      </c>
      <c r="B25" s="125" t="s">
        <v>79</v>
      </c>
      <c r="C25" s="126" t="s">
        <v>95</v>
      </c>
      <c r="D25" s="126">
        <v>0</v>
      </c>
      <c r="E25" s="20">
        <v>8</v>
      </c>
      <c r="F25" s="20">
        <v>5</v>
      </c>
      <c r="G25" s="20"/>
      <c r="H25" s="20"/>
      <c r="I25" s="22">
        <f t="shared" si="0"/>
        <v>13</v>
      </c>
      <c r="L25" s="62" t="str">
        <f t="shared" si="5"/>
        <v>20ECE17</v>
      </c>
      <c r="M25" s="62">
        <f t="shared" si="1"/>
        <v>2</v>
      </c>
      <c r="N25" s="62">
        <f t="shared" si="6"/>
        <v>8</v>
      </c>
      <c r="P25" s="62" t="str">
        <f t="shared" si="7"/>
        <v>20ECE17</v>
      </c>
      <c r="Q25" s="62">
        <f t="shared" si="2"/>
        <v>2</v>
      </c>
      <c r="R25" s="62">
        <f t="shared" si="8"/>
        <v>5</v>
      </c>
      <c r="T25" s="62" t="str">
        <f t="shared" si="9"/>
        <v>20ECE17</v>
      </c>
      <c r="U25" s="62">
        <f t="shared" si="3"/>
        <v>0</v>
      </c>
      <c r="V25" s="62">
        <f t="shared" si="10"/>
        <v>0</v>
      </c>
      <c r="X25" s="62" t="str">
        <f t="shared" si="11"/>
        <v>20ECE17</v>
      </c>
      <c r="Y25" s="62">
        <f t="shared" si="4"/>
        <v>0</v>
      </c>
      <c r="Z25" s="62">
        <f t="shared" si="12"/>
        <v>0</v>
      </c>
      <c r="AB25" s="62" t="str">
        <f t="shared" si="13"/>
        <v>20ECE17</v>
      </c>
      <c r="AF25" s="62" t="str">
        <f t="shared" si="14"/>
        <v>20ECE17</v>
      </c>
    </row>
    <row r="26" spans="1:32" ht="30" customHeight="1" x14ac:dyDescent="0.3">
      <c r="A26" s="12">
        <v>11</v>
      </c>
      <c r="B26" s="125" t="s">
        <v>81</v>
      </c>
      <c r="C26" s="126" t="s">
        <v>96</v>
      </c>
      <c r="D26" s="126">
        <v>0</v>
      </c>
      <c r="E26" s="20">
        <v>6</v>
      </c>
      <c r="F26" s="20">
        <v>7</v>
      </c>
      <c r="G26" s="20"/>
      <c r="H26" s="20"/>
      <c r="I26" s="22">
        <f t="shared" si="0"/>
        <v>13</v>
      </c>
      <c r="L26" s="62" t="str">
        <f t="shared" si="5"/>
        <v>20ECE18</v>
      </c>
      <c r="M26" s="62">
        <f t="shared" si="1"/>
        <v>2</v>
      </c>
      <c r="N26" s="62">
        <f t="shared" si="6"/>
        <v>6</v>
      </c>
      <c r="P26" s="62" t="str">
        <f t="shared" si="7"/>
        <v>20ECE18</v>
      </c>
      <c r="Q26" s="62">
        <f t="shared" si="2"/>
        <v>2</v>
      </c>
      <c r="R26" s="62">
        <f t="shared" si="8"/>
        <v>7</v>
      </c>
      <c r="T26" s="62" t="str">
        <f t="shared" si="9"/>
        <v>20ECE18</v>
      </c>
      <c r="U26" s="62">
        <f t="shared" si="3"/>
        <v>0</v>
      </c>
      <c r="V26" s="62">
        <f t="shared" si="10"/>
        <v>0</v>
      </c>
      <c r="X26" s="62" t="str">
        <f t="shared" si="11"/>
        <v>20ECE18</v>
      </c>
      <c r="Y26" s="62">
        <f t="shared" si="4"/>
        <v>0</v>
      </c>
      <c r="Z26" s="62">
        <f t="shared" si="12"/>
        <v>0</v>
      </c>
      <c r="AB26" s="62" t="str">
        <f t="shared" si="13"/>
        <v>20ECE18</v>
      </c>
      <c r="AF26" s="62" t="str">
        <f t="shared" si="14"/>
        <v>20ECE18</v>
      </c>
    </row>
    <row r="27" spans="1:32" ht="30" customHeight="1" x14ac:dyDescent="0.3">
      <c r="A27" s="11">
        <v>12</v>
      </c>
      <c r="B27" s="125" t="s">
        <v>83</v>
      </c>
      <c r="C27" s="126" t="s">
        <v>97</v>
      </c>
      <c r="D27" s="126">
        <v>0</v>
      </c>
      <c r="E27" s="20">
        <v>5</v>
      </c>
      <c r="F27" s="20">
        <v>6</v>
      </c>
      <c r="G27" s="20"/>
      <c r="H27" s="20"/>
      <c r="I27" s="22">
        <f t="shared" si="0"/>
        <v>11</v>
      </c>
      <c r="L27" s="62" t="str">
        <f t="shared" si="5"/>
        <v>20ECE19</v>
      </c>
      <c r="M27" s="62">
        <f t="shared" si="1"/>
        <v>2</v>
      </c>
      <c r="N27" s="62">
        <f t="shared" si="6"/>
        <v>5</v>
      </c>
      <c r="P27" s="62" t="str">
        <f t="shared" si="7"/>
        <v>20ECE19</v>
      </c>
      <c r="Q27" s="62">
        <f t="shared" si="2"/>
        <v>2</v>
      </c>
      <c r="R27" s="62">
        <f t="shared" si="8"/>
        <v>6</v>
      </c>
      <c r="T27" s="62" t="str">
        <f t="shared" si="9"/>
        <v>20ECE19</v>
      </c>
      <c r="U27" s="62">
        <f t="shared" si="3"/>
        <v>0</v>
      </c>
      <c r="V27" s="62">
        <f t="shared" si="10"/>
        <v>0</v>
      </c>
      <c r="X27" s="62" t="str">
        <f t="shared" si="11"/>
        <v>20ECE19</v>
      </c>
      <c r="Y27" s="62">
        <f t="shared" si="4"/>
        <v>0</v>
      </c>
      <c r="Z27" s="62">
        <f t="shared" si="12"/>
        <v>0</v>
      </c>
      <c r="AB27" s="62" t="str">
        <f t="shared" si="13"/>
        <v>20ECE19</v>
      </c>
      <c r="AF27" s="62" t="str">
        <f t="shared" si="14"/>
        <v>20ECE19</v>
      </c>
    </row>
    <row r="28" spans="1:32" ht="22.5" customHeight="1" x14ac:dyDescent="0.3">
      <c r="A28" s="12">
        <v>13</v>
      </c>
      <c r="B28" s="125" t="s">
        <v>100</v>
      </c>
      <c r="C28" s="126" t="s">
        <v>103</v>
      </c>
      <c r="D28" s="126">
        <v>0</v>
      </c>
      <c r="E28" s="20">
        <v>6</v>
      </c>
      <c r="F28" s="20">
        <v>2</v>
      </c>
      <c r="G28" s="20"/>
      <c r="H28" s="20"/>
      <c r="I28" s="22">
        <f t="shared" si="0"/>
        <v>8</v>
      </c>
      <c r="N28" s="62">
        <f t="shared" si="6"/>
        <v>6</v>
      </c>
      <c r="R28" s="62">
        <f t="shared" si="8"/>
        <v>2</v>
      </c>
    </row>
    <row r="29" spans="1:32" ht="22.5" customHeight="1" x14ac:dyDescent="0.3">
      <c r="A29" s="11">
        <v>14</v>
      </c>
      <c r="B29" s="125" t="s">
        <v>101</v>
      </c>
      <c r="C29" s="126" t="s">
        <v>104</v>
      </c>
      <c r="D29" s="126">
        <v>0</v>
      </c>
      <c r="E29" s="20">
        <v>5</v>
      </c>
      <c r="F29" s="20">
        <v>5</v>
      </c>
      <c r="G29" s="20"/>
      <c r="H29" s="20"/>
      <c r="I29" s="22">
        <f t="shared" si="0"/>
        <v>10</v>
      </c>
      <c r="N29" s="62">
        <f t="shared" si="6"/>
        <v>5</v>
      </c>
      <c r="R29" s="62">
        <f t="shared" si="8"/>
        <v>5</v>
      </c>
    </row>
    <row r="30" spans="1:32" ht="22.5" customHeight="1" x14ac:dyDescent="0.3">
      <c r="A30" s="12">
        <v>15</v>
      </c>
      <c r="B30" s="125" t="s">
        <v>102</v>
      </c>
      <c r="C30" s="126" t="s">
        <v>105</v>
      </c>
      <c r="D30" s="126">
        <v>0</v>
      </c>
      <c r="E30" s="20">
        <v>6</v>
      </c>
      <c r="F30" s="20">
        <v>5</v>
      </c>
      <c r="G30" s="20"/>
      <c r="H30" s="20"/>
      <c r="I30" s="22">
        <f t="shared" si="0"/>
        <v>11</v>
      </c>
      <c r="N30" s="62">
        <f t="shared" si="6"/>
        <v>6</v>
      </c>
      <c r="R30" s="62">
        <f t="shared" si="8"/>
        <v>5</v>
      </c>
    </row>
    <row r="31" spans="1:32" x14ac:dyDescent="0.25">
      <c r="B31" t="s">
        <v>6</v>
      </c>
      <c r="E31" t="s">
        <v>6</v>
      </c>
    </row>
    <row r="32" spans="1:32" ht="18.75" x14ac:dyDescent="0.3">
      <c r="B32" s="1" t="s">
        <v>4</v>
      </c>
      <c r="C32" s="2"/>
      <c r="D32" s="2"/>
      <c r="E32" s="1" t="s">
        <v>5</v>
      </c>
      <c r="F32" s="2"/>
    </row>
    <row r="35" spans="2:2" x14ac:dyDescent="0.25">
      <c r="B35" s="10" t="s">
        <v>7</v>
      </c>
    </row>
  </sheetData>
  <sheetProtection selectLockedCells="1" selectUnlockedCells="1"/>
  <mergeCells count="15">
    <mergeCell ref="I11:I14"/>
    <mergeCell ref="E15:I15"/>
    <mergeCell ref="A9:A10"/>
    <mergeCell ref="A1:I1"/>
    <mergeCell ref="C9:C10"/>
    <mergeCell ref="B9:B10"/>
    <mergeCell ref="E9:H9"/>
    <mergeCell ref="I9:I10"/>
    <mergeCell ref="B2:I2"/>
    <mergeCell ref="E4:I4"/>
    <mergeCell ref="C5:I5"/>
    <mergeCell ref="G7:I7"/>
    <mergeCell ref="C7:D7"/>
    <mergeCell ref="E6:I6"/>
    <mergeCell ref="C3:I3"/>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30">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L36"/>
  <sheetViews>
    <sheetView view="pageBreakPreview" topLeftCell="A11" zoomScale="90" zoomScaleNormal="100" zoomScaleSheetLayoutView="90" workbookViewId="0">
      <selection activeCell="D31" sqref="D31"/>
    </sheetView>
  </sheetViews>
  <sheetFormatPr defaultRowHeight="15" outlineLevelCol="1" x14ac:dyDescent="0.25"/>
  <cols>
    <col min="1" max="1" width="6.140625" customWidth="1"/>
    <col min="2" max="2" width="10.42578125" customWidth="1"/>
    <col min="3" max="3" width="18" customWidth="1"/>
    <col min="4" max="4" width="23.85546875" customWidth="1"/>
    <col min="5" max="5" width="7.28515625" customWidth="1"/>
    <col min="6" max="6" width="8.140625" customWidth="1"/>
    <col min="7" max="7" width="10.5703125" customWidth="1"/>
    <col min="8" max="10" width="4.7109375" customWidth="1"/>
    <col min="15" max="37" width="9.140625" hidden="1" customWidth="1" outlineLevel="1"/>
    <col min="38" max="38" width="9.140625" collapsed="1"/>
  </cols>
  <sheetData>
    <row r="1" spans="1:37" ht="20.25" x14ac:dyDescent="0.3">
      <c r="A1" s="141" t="s">
        <v>0</v>
      </c>
      <c r="B1" s="141"/>
      <c r="C1" s="141"/>
      <c r="D1" s="141"/>
      <c r="E1" s="141"/>
      <c r="F1" s="141"/>
      <c r="G1" s="141"/>
      <c r="H1" s="141"/>
      <c r="I1" s="141"/>
      <c r="J1" s="141"/>
      <c r="K1" s="141"/>
    </row>
    <row r="2" spans="1:37" ht="19.5" x14ac:dyDescent="0.25">
      <c r="A2" s="175" t="s">
        <v>20</v>
      </c>
      <c r="B2" s="175"/>
      <c r="C2" s="175"/>
      <c r="D2" s="175"/>
      <c r="E2" s="175"/>
      <c r="F2" s="175"/>
      <c r="G2" s="175"/>
      <c r="H2" s="175"/>
      <c r="I2" s="175"/>
      <c r="J2" s="175"/>
      <c r="K2" s="175"/>
    </row>
    <row r="3" spans="1:37" ht="24.95" customHeight="1" x14ac:dyDescent="0.25">
      <c r="A3" s="33" t="s">
        <v>8</v>
      </c>
      <c r="B3" s="31"/>
      <c r="C3" s="176" t="str">
        <f>'Mid Term Award'!$C$3</f>
        <v>B.E (Electronic Engineering)</v>
      </c>
      <c r="D3" s="176"/>
      <c r="E3" s="176"/>
      <c r="F3" s="176"/>
      <c r="G3" s="176"/>
      <c r="H3" s="176"/>
      <c r="I3" s="176"/>
      <c r="J3" s="176"/>
      <c r="K3" s="176"/>
    </row>
    <row r="4" spans="1:37" ht="24.95" customHeight="1" x14ac:dyDescent="0.25">
      <c r="A4" s="33" t="s">
        <v>9</v>
      </c>
      <c r="B4" s="31"/>
      <c r="C4" s="26" t="str">
        <f>'Mid Term Award'!$C$4</f>
        <v>7th</v>
      </c>
      <c r="D4" s="29"/>
      <c r="E4" s="30" t="s">
        <v>10</v>
      </c>
      <c r="F4" s="160">
        <f>'Mid Term Award'!$E$4</f>
        <v>2020</v>
      </c>
      <c r="G4" s="160"/>
      <c r="H4" s="160"/>
      <c r="I4" s="160"/>
      <c r="J4" s="160"/>
      <c r="K4" s="160"/>
    </row>
    <row r="5" spans="1:37" ht="24.95" customHeight="1" x14ac:dyDescent="0.25">
      <c r="A5" s="15" t="s">
        <v>31</v>
      </c>
      <c r="B5" s="25"/>
      <c r="C5" s="160" t="str">
        <f>'Mid Term Award'!$C$5</f>
        <v>Artificial Intelligence</v>
      </c>
      <c r="D5" s="160"/>
      <c r="E5" s="160"/>
      <c r="F5" s="160"/>
      <c r="G5" s="160"/>
      <c r="H5" s="160"/>
      <c r="I5" s="160"/>
      <c r="J5" s="160"/>
      <c r="K5" s="160"/>
    </row>
    <row r="6" spans="1:37" ht="24.95" customHeight="1" x14ac:dyDescent="0.25">
      <c r="A6" s="14" t="s">
        <v>25</v>
      </c>
      <c r="B6" s="31"/>
      <c r="C6" s="172" t="str">
        <f>'Mid Term Award'!$C$6</f>
        <v>3+1</v>
      </c>
      <c r="D6" s="172"/>
      <c r="E6" s="33" t="s">
        <v>30</v>
      </c>
      <c r="F6" s="34"/>
      <c r="G6" s="35"/>
      <c r="H6" s="172" t="str">
        <f>'Mid Term Award'!$E$6</f>
        <v>EE-312</v>
      </c>
      <c r="I6" s="172"/>
      <c r="J6" s="172"/>
      <c r="K6" s="172"/>
      <c r="L6" s="23"/>
      <c r="M6" s="23"/>
    </row>
    <row r="7" spans="1:37" ht="24.95" customHeight="1" thickBot="1" x14ac:dyDescent="0.3">
      <c r="A7" s="14" t="s">
        <v>29</v>
      </c>
      <c r="B7" s="13"/>
      <c r="C7" s="174" t="str">
        <f>'Mid Term Award'!$C$7</f>
        <v>Dr. Wazir Muhammad</v>
      </c>
      <c r="D7" s="174"/>
      <c r="E7" s="174"/>
      <c r="F7" s="174"/>
      <c r="G7" s="33" t="s">
        <v>28</v>
      </c>
      <c r="H7" s="31"/>
      <c r="I7" s="173">
        <f>'Mid Term Award'!$G$7</f>
        <v>3332634843</v>
      </c>
      <c r="J7" s="173"/>
      <c r="K7" s="173"/>
    </row>
    <row r="8" spans="1:37" ht="37.5" customHeight="1" x14ac:dyDescent="0.25">
      <c r="A8" s="165"/>
      <c r="B8" s="166"/>
      <c r="C8" s="166"/>
      <c r="D8" s="166"/>
      <c r="E8" s="155" t="s">
        <v>19</v>
      </c>
      <c r="F8" s="155"/>
      <c r="G8" s="155"/>
      <c r="H8" s="155"/>
      <c r="I8" s="155"/>
      <c r="J8" s="155"/>
      <c r="K8" s="83" t="s">
        <v>18</v>
      </c>
    </row>
    <row r="9" spans="1:37" ht="18.75" x14ac:dyDescent="0.25">
      <c r="A9" s="167"/>
      <c r="B9" s="168"/>
      <c r="C9" s="168"/>
      <c r="D9" s="168"/>
      <c r="E9" s="66">
        <v>1</v>
      </c>
      <c r="F9" s="66">
        <v>2</v>
      </c>
      <c r="G9" s="66">
        <v>3</v>
      </c>
      <c r="H9" s="66"/>
      <c r="I9" s="66">
        <v>5</v>
      </c>
      <c r="J9" s="66">
        <v>6</v>
      </c>
      <c r="K9" s="67"/>
    </row>
    <row r="10" spans="1:37" ht="18.75" x14ac:dyDescent="0.25">
      <c r="A10" s="68" t="s">
        <v>52</v>
      </c>
      <c r="B10" s="69"/>
      <c r="C10" s="70"/>
      <c r="D10" s="70"/>
      <c r="E10" s="66">
        <v>5</v>
      </c>
      <c r="F10" s="66">
        <v>5</v>
      </c>
      <c r="G10" s="66"/>
      <c r="H10" s="66"/>
      <c r="I10" s="66"/>
      <c r="J10" s="66"/>
      <c r="K10" s="67"/>
    </row>
    <row r="11" spans="1:37" ht="15.75" x14ac:dyDescent="0.25">
      <c r="A11" s="71" t="s">
        <v>51</v>
      </c>
      <c r="B11" s="72"/>
      <c r="C11" s="73"/>
      <c r="D11" s="74"/>
      <c r="E11" s="75">
        <v>2</v>
      </c>
      <c r="F11" s="75">
        <v>2</v>
      </c>
      <c r="G11" s="75"/>
      <c r="H11" s="75"/>
      <c r="I11" s="75"/>
      <c r="J11" s="75"/>
      <c r="K11" s="76">
        <v>10</v>
      </c>
    </row>
    <row r="12" spans="1:37" ht="15.75" x14ac:dyDescent="0.25">
      <c r="A12" s="71" t="s">
        <v>36</v>
      </c>
      <c r="B12" s="72"/>
      <c r="C12" s="73"/>
      <c r="D12" s="73"/>
      <c r="E12" s="75">
        <v>2</v>
      </c>
      <c r="F12" s="75">
        <v>2</v>
      </c>
      <c r="G12" s="75"/>
      <c r="H12" s="75"/>
      <c r="I12" s="75"/>
      <c r="J12" s="75"/>
      <c r="K12" s="76"/>
    </row>
    <row r="13" spans="1:37" ht="16.5" thickBot="1" x14ac:dyDescent="0.3">
      <c r="A13" s="77" t="s">
        <v>38</v>
      </c>
      <c r="B13" s="78"/>
      <c r="C13" s="79"/>
      <c r="D13" s="79"/>
      <c r="E13" s="80">
        <v>3</v>
      </c>
      <c r="F13" s="80">
        <v>3</v>
      </c>
      <c r="G13" s="80"/>
      <c r="H13" s="80"/>
      <c r="I13" s="80"/>
      <c r="J13" s="80"/>
      <c r="K13" s="81"/>
      <c r="O13" t="s">
        <v>54</v>
      </c>
      <c r="P13" s="61" t="s">
        <v>53</v>
      </c>
      <c r="Q13" t="s">
        <v>55</v>
      </c>
      <c r="S13" t="s">
        <v>54</v>
      </c>
      <c r="T13" s="61" t="s">
        <v>53</v>
      </c>
      <c r="U13" t="s">
        <v>55</v>
      </c>
      <c r="W13" t="s">
        <v>54</v>
      </c>
      <c r="X13" s="61" t="s">
        <v>53</v>
      </c>
      <c r="Y13" t="s">
        <v>55</v>
      </c>
      <c r="AA13" t="s">
        <v>54</v>
      </c>
      <c r="AB13" s="61" t="s">
        <v>53</v>
      </c>
      <c r="AC13" t="s">
        <v>55</v>
      </c>
      <c r="AE13" t="s">
        <v>54</v>
      </c>
      <c r="AF13" s="61" t="s">
        <v>53</v>
      </c>
      <c r="AG13" t="s">
        <v>55</v>
      </c>
      <c r="AI13" t="s">
        <v>54</v>
      </c>
      <c r="AJ13" s="61" t="s">
        <v>53</v>
      </c>
      <c r="AK13" t="s">
        <v>55</v>
      </c>
    </row>
    <row r="14" spans="1:37" ht="31.5" x14ac:dyDescent="0.25">
      <c r="A14" s="64" t="s">
        <v>57</v>
      </c>
      <c r="B14" s="65" t="s">
        <v>3</v>
      </c>
      <c r="C14" s="64" t="s">
        <v>16</v>
      </c>
      <c r="D14" s="64" t="s">
        <v>15</v>
      </c>
      <c r="E14" s="169" t="s">
        <v>58</v>
      </c>
      <c r="F14" s="170"/>
      <c r="G14" s="170"/>
      <c r="H14" s="170"/>
      <c r="I14" s="170"/>
      <c r="J14" s="170"/>
      <c r="K14" s="171"/>
      <c r="P14" s="61"/>
      <c r="T14" s="61"/>
      <c r="X14" s="61"/>
      <c r="AB14" s="61"/>
      <c r="AF14" s="61"/>
      <c r="AJ14" s="61"/>
    </row>
    <row r="15" spans="1:37" ht="30" customHeight="1" x14ac:dyDescent="0.3">
      <c r="A15" s="12">
        <v>1</v>
      </c>
      <c r="B15" s="49" t="str">
        <f>'Mid Term Award'!B16</f>
        <v>20ECE01</v>
      </c>
      <c r="C15" s="49" t="str">
        <f>'Mid Term Award'!C16</f>
        <v xml:space="preserve">Najeeb Ullah </v>
      </c>
      <c r="D15" s="50">
        <f>'Mid Term Award'!D16</f>
        <v>0</v>
      </c>
      <c r="E15" s="18">
        <v>5</v>
      </c>
      <c r="F15" s="18">
        <v>4</v>
      </c>
      <c r="G15" s="18"/>
      <c r="H15" s="18"/>
      <c r="I15" s="17"/>
      <c r="J15" s="16"/>
      <c r="K15" s="47">
        <f t="shared" ref="K15:K29" si="0">SUM(E15:J15)</f>
        <v>9</v>
      </c>
      <c r="O15" t="str">
        <f>$B15</f>
        <v>20ECE01</v>
      </c>
      <c r="P15">
        <f>E$12</f>
        <v>2</v>
      </c>
      <c r="Q15">
        <f>E15</f>
        <v>5</v>
      </c>
      <c r="S15" t="str">
        <f>$B15</f>
        <v>20ECE01</v>
      </c>
      <c r="T15">
        <f>F$12</f>
        <v>2</v>
      </c>
      <c r="U15">
        <f>F15</f>
        <v>4</v>
      </c>
      <c r="W15" t="str">
        <f>$B15</f>
        <v>20ECE01</v>
      </c>
      <c r="X15">
        <f>G$12</f>
        <v>0</v>
      </c>
      <c r="Y15">
        <f>G15</f>
        <v>0</v>
      </c>
      <c r="AA15" t="str">
        <f>$B15</f>
        <v>20ECE01</v>
      </c>
      <c r="AB15">
        <f>H$12</f>
        <v>0</v>
      </c>
      <c r="AC15">
        <f>H15</f>
        <v>0</v>
      </c>
      <c r="AE15" t="str">
        <f>$B15</f>
        <v>20ECE01</v>
      </c>
      <c r="AF15">
        <f>I$12</f>
        <v>0</v>
      </c>
      <c r="AG15">
        <f>I15</f>
        <v>0</v>
      </c>
      <c r="AI15" t="str">
        <f>$B15</f>
        <v>20ECE01</v>
      </c>
      <c r="AJ15">
        <f>J$12</f>
        <v>0</v>
      </c>
      <c r="AK15">
        <f>J15</f>
        <v>0</v>
      </c>
    </row>
    <row r="16" spans="1:37" ht="30" customHeight="1" x14ac:dyDescent="0.3">
      <c r="A16" s="11">
        <v>2</v>
      </c>
      <c r="B16" s="51" t="str">
        <f>'Mid Term Award'!B17</f>
        <v>20ECE02</v>
      </c>
      <c r="C16" s="51" t="str">
        <f>'Mid Term Award'!C17</f>
        <v xml:space="preserve">Shah Nawaz </v>
      </c>
      <c r="D16" s="52">
        <f>'Mid Term Award'!D17</f>
        <v>0</v>
      </c>
      <c r="E16" s="18">
        <v>4</v>
      </c>
      <c r="F16" s="18">
        <v>4</v>
      </c>
      <c r="G16" s="18"/>
      <c r="H16" s="18"/>
      <c r="I16" s="17"/>
      <c r="J16" s="16"/>
      <c r="K16" s="47">
        <f t="shared" si="0"/>
        <v>8</v>
      </c>
      <c r="O16" t="str">
        <f t="shared" ref="O16:O26" si="1">$B16</f>
        <v>20ECE02</v>
      </c>
      <c r="P16">
        <f t="shared" ref="P16:P26" si="2">E$12</f>
        <v>2</v>
      </c>
      <c r="Q16">
        <f t="shared" ref="Q16:Q29" si="3">E16</f>
        <v>4</v>
      </c>
      <c r="S16" t="str">
        <f t="shared" ref="S16:S26" si="4">$B16</f>
        <v>20ECE02</v>
      </c>
      <c r="T16">
        <f t="shared" ref="T16:T26" si="5">F$12</f>
        <v>2</v>
      </c>
      <c r="U16">
        <f t="shared" ref="U16:U29" si="6">F16</f>
        <v>4</v>
      </c>
      <c r="W16" t="str">
        <f t="shared" ref="W16:W26" si="7">$B16</f>
        <v>20ECE02</v>
      </c>
      <c r="X16">
        <f t="shared" ref="X16:X26" si="8">G$12</f>
        <v>0</v>
      </c>
      <c r="Y16">
        <f t="shared" ref="Y16:Y26" si="9">G16</f>
        <v>0</v>
      </c>
      <c r="AA16" t="str">
        <f t="shared" ref="AA16:AA26" si="10">$B16</f>
        <v>20ECE02</v>
      </c>
      <c r="AB16">
        <f t="shared" ref="AB16:AB26" si="11">H$12</f>
        <v>0</v>
      </c>
      <c r="AC16">
        <f t="shared" ref="AC16:AC26" si="12">H16</f>
        <v>0</v>
      </c>
      <c r="AE16" t="str">
        <f t="shared" ref="AE16:AE26" si="13">$B16</f>
        <v>20ECE02</v>
      </c>
      <c r="AF16">
        <f t="shared" ref="AF16:AF26" si="14">I$12</f>
        <v>0</v>
      </c>
      <c r="AG16">
        <f t="shared" ref="AG16:AG26" si="15">I16</f>
        <v>0</v>
      </c>
      <c r="AI16" t="str">
        <f t="shared" ref="AI16:AI26" si="16">$B16</f>
        <v>20ECE02</v>
      </c>
      <c r="AJ16">
        <f t="shared" ref="AJ16:AJ26" si="17">J$12</f>
        <v>0</v>
      </c>
      <c r="AK16">
        <f t="shared" ref="AK16:AK26" si="18">J16</f>
        <v>0</v>
      </c>
    </row>
    <row r="17" spans="1:37" ht="30" customHeight="1" x14ac:dyDescent="0.3">
      <c r="A17" s="12">
        <v>3</v>
      </c>
      <c r="B17" s="51" t="str">
        <f>'Mid Term Award'!B18</f>
        <v>20ECE05</v>
      </c>
      <c r="C17" s="49" t="str">
        <f>'Mid Term Award'!C18</f>
        <v xml:space="preserve">Ahmad Karim </v>
      </c>
      <c r="D17" s="52">
        <f>'Mid Term Award'!D18</f>
        <v>0</v>
      </c>
      <c r="E17" s="18">
        <v>4</v>
      </c>
      <c r="F17" s="18">
        <v>4</v>
      </c>
      <c r="G17" s="18"/>
      <c r="H17" s="18"/>
      <c r="I17" s="17"/>
      <c r="J17" s="16"/>
      <c r="K17" s="47">
        <f t="shared" si="0"/>
        <v>8</v>
      </c>
      <c r="O17" t="str">
        <f t="shared" si="1"/>
        <v>20ECE05</v>
      </c>
      <c r="P17">
        <f t="shared" si="2"/>
        <v>2</v>
      </c>
      <c r="Q17">
        <f t="shared" si="3"/>
        <v>4</v>
      </c>
      <c r="S17" t="str">
        <f t="shared" si="4"/>
        <v>20ECE05</v>
      </c>
      <c r="T17">
        <f t="shared" si="5"/>
        <v>2</v>
      </c>
      <c r="U17">
        <f t="shared" si="6"/>
        <v>4</v>
      </c>
      <c r="W17" t="str">
        <f t="shared" si="7"/>
        <v>20ECE05</v>
      </c>
      <c r="X17">
        <f t="shared" si="8"/>
        <v>0</v>
      </c>
      <c r="Y17">
        <f t="shared" si="9"/>
        <v>0</v>
      </c>
      <c r="AA17" t="str">
        <f t="shared" si="10"/>
        <v>20ECE05</v>
      </c>
      <c r="AB17">
        <f t="shared" si="11"/>
        <v>0</v>
      </c>
      <c r="AC17">
        <f t="shared" si="12"/>
        <v>0</v>
      </c>
      <c r="AE17" t="str">
        <f t="shared" si="13"/>
        <v>20ECE05</v>
      </c>
      <c r="AF17">
        <f t="shared" si="14"/>
        <v>0</v>
      </c>
      <c r="AG17">
        <f t="shared" si="15"/>
        <v>0</v>
      </c>
      <c r="AI17" t="str">
        <f t="shared" si="16"/>
        <v>20ECE05</v>
      </c>
      <c r="AJ17">
        <f t="shared" si="17"/>
        <v>0</v>
      </c>
      <c r="AK17">
        <f t="shared" si="18"/>
        <v>0</v>
      </c>
    </row>
    <row r="18" spans="1:37" ht="30" customHeight="1" x14ac:dyDescent="0.3">
      <c r="A18" s="11">
        <v>4</v>
      </c>
      <c r="B18" s="51" t="str">
        <f>'Mid Term Award'!B19</f>
        <v>20ECE06</v>
      </c>
      <c r="C18" s="51" t="str">
        <f>'Mid Term Award'!C19</f>
        <v xml:space="preserve">Ahsan Ali </v>
      </c>
      <c r="D18" s="52">
        <f>'Mid Term Award'!D19</f>
        <v>0</v>
      </c>
      <c r="E18" s="18">
        <v>4</v>
      </c>
      <c r="F18" s="18">
        <v>4</v>
      </c>
      <c r="G18" s="18"/>
      <c r="H18" s="18"/>
      <c r="I18" s="17"/>
      <c r="J18" s="16"/>
      <c r="K18" s="47">
        <f t="shared" si="0"/>
        <v>8</v>
      </c>
      <c r="O18" t="str">
        <f t="shared" si="1"/>
        <v>20ECE06</v>
      </c>
      <c r="P18">
        <f t="shared" si="2"/>
        <v>2</v>
      </c>
      <c r="Q18">
        <f t="shared" si="3"/>
        <v>4</v>
      </c>
      <c r="S18" t="str">
        <f t="shared" si="4"/>
        <v>20ECE06</v>
      </c>
      <c r="T18">
        <f t="shared" si="5"/>
        <v>2</v>
      </c>
      <c r="U18">
        <f t="shared" si="6"/>
        <v>4</v>
      </c>
      <c r="W18" t="str">
        <f t="shared" si="7"/>
        <v>20ECE06</v>
      </c>
      <c r="X18">
        <f t="shared" si="8"/>
        <v>0</v>
      </c>
      <c r="Y18">
        <f t="shared" si="9"/>
        <v>0</v>
      </c>
      <c r="AA18" t="str">
        <f t="shared" si="10"/>
        <v>20ECE06</v>
      </c>
      <c r="AB18">
        <f t="shared" si="11"/>
        <v>0</v>
      </c>
      <c r="AC18">
        <f t="shared" si="12"/>
        <v>0</v>
      </c>
      <c r="AE18" t="str">
        <f t="shared" si="13"/>
        <v>20ECE06</v>
      </c>
      <c r="AF18">
        <f t="shared" si="14"/>
        <v>0</v>
      </c>
      <c r="AG18">
        <f t="shared" si="15"/>
        <v>0</v>
      </c>
      <c r="AI18" t="str">
        <f t="shared" si="16"/>
        <v>20ECE06</v>
      </c>
      <c r="AJ18">
        <f t="shared" si="17"/>
        <v>0</v>
      </c>
      <c r="AK18">
        <f t="shared" si="18"/>
        <v>0</v>
      </c>
    </row>
    <row r="19" spans="1:37" ht="30" customHeight="1" x14ac:dyDescent="0.3">
      <c r="A19" s="12">
        <v>5</v>
      </c>
      <c r="B19" s="51" t="str">
        <f>'Mid Term Award'!B20</f>
        <v>20ECE07</v>
      </c>
      <c r="C19" s="51" t="str">
        <f>'Mid Term Award'!C20</f>
        <v xml:space="preserve">Umair Ahmed </v>
      </c>
      <c r="D19" s="52">
        <f>'Mid Term Award'!D20</f>
        <v>0</v>
      </c>
      <c r="E19" s="18">
        <v>4</v>
      </c>
      <c r="F19" s="18">
        <v>4</v>
      </c>
      <c r="G19" s="18"/>
      <c r="H19" s="18"/>
      <c r="I19" s="17"/>
      <c r="J19" s="16"/>
      <c r="K19" s="47">
        <f t="shared" si="0"/>
        <v>8</v>
      </c>
      <c r="O19" t="str">
        <f t="shared" si="1"/>
        <v>20ECE07</v>
      </c>
      <c r="P19">
        <f t="shared" si="2"/>
        <v>2</v>
      </c>
      <c r="Q19">
        <f t="shared" si="3"/>
        <v>4</v>
      </c>
      <c r="S19" t="str">
        <f t="shared" si="4"/>
        <v>20ECE07</v>
      </c>
      <c r="T19">
        <f t="shared" si="5"/>
        <v>2</v>
      </c>
      <c r="U19">
        <f t="shared" si="6"/>
        <v>4</v>
      </c>
      <c r="W19" t="str">
        <f t="shared" si="7"/>
        <v>20ECE07</v>
      </c>
      <c r="X19">
        <f t="shared" si="8"/>
        <v>0</v>
      </c>
      <c r="Y19">
        <f t="shared" si="9"/>
        <v>0</v>
      </c>
      <c r="AA19" t="str">
        <f t="shared" si="10"/>
        <v>20ECE07</v>
      </c>
      <c r="AB19">
        <f t="shared" si="11"/>
        <v>0</v>
      </c>
      <c r="AC19">
        <f t="shared" si="12"/>
        <v>0</v>
      </c>
      <c r="AE19" t="str">
        <f t="shared" si="13"/>
        <v>20ECE07</v>
      </c>
      <c r="AF19">
        <f t="shared" si="14"/>
        <v>0</v>
      </c>
      <c r="AG19">
        <f t="shared" si="15"/>
        <v>0</v>
      </c>
      <c r="AI19" t="str">
        <f t="shared" si="16"/>
        <v>20ECE07</v>
      </c>
      <c r="AJ19">
        <f t="shared" si="17"/>
        <v>0</v>
      </c>
      <c r="AK19">
        <f t="shared" si="18"/>
        <v>0</v>
      </c>
    </row>
    <row r="20" spans="1:37" ht="30" customHeight="1" x14ac:dyDescent="0.3">
      <c r="A20" s="11">
        <v>6</v>
      </c>
      <c r="B20" s="51" t="str">
        <f>'Mid Term Award'!B21</f>
        <v>20ECE08</v>
      </c>
      <c r="C20" s="51" t="str">
        <f>'Mid Term Award'!C21</f>
        <v xml:space="preserve">Shoaib Arif </v>
      </c>
      <c r="D20" s="52">
        <f>'Mid Term Award'!D21</f>
        <v>0</v>
      </c>
      <c r="E20" s="18">
        <v>4</v>
      </c>
      <c r="F20" s="18">
        <v>4</v>
      </c>
      <c r="G20" s="18"/>
      <c r="H20" s="18"/>
      <c r="I20" s="17"/>
      <c r="J20" s="16"/>
      <c r="K20" s="47">
        <f t="shared" si="0"/>
        <v>8</v>
      </c>
      <c r="O20" t="str">
        <f t="shared" si="1"/>
        <v>20ECE08</v>
      </c>
      <c r="P20">
        <f t="shared" si="2"/>
        <v>2</v>
      </c>
      <c r="Q20">
        <f t="shared" si="3"/>
        <v>4</v>
      </c>
      <c r="S20" t="str">
        <f t="shared" si="4"/>
        <v>20ECE08</v>
      </c>
      <c r="T20">
        <f t="shared" si="5"/>
        <v>2</v>
      </c>
      <c r="U20">
        <f t="shared" si="6"/>
        <v>4</v>
      </c>
      <c r="W20" t="str">
        <f t="shared" si="7"/>
        <v>20ECE08</v>
      </c>
      <c r="X20">
        <f t="shared" si="8"/>
        <v>0</v>
      </c>
      <c r="Y20">
        <f t="shared" si="9"/>
        <v>0</v>
      </c>
      <c r="AA20" t="str">
        <f t="shared" si="10"/>
        <v>20ECE08</v>
      </c>
      <c r="AB20">
        <f t="shared" si="11"/>
        <v>0</v>
      </c>
      <c r="AC20">
        <f t="shared" si="12"/>
        <v>0</v>
      </c>
      <c r="AE20" t="str">
        <f t="shared" si="13"/>
        <v>20ECE08</v>
      </c>
      <c r="AF20">
        <f t="shared" si="14"/>
        <v>0</v>
      </c>
      <c r="AG20">
        <f t="shared" si="15"/>
        <v>0</v>
      </c>
      <c r="AI20" t="str">
        <f t="shared" si="16"/>
        <v>20ECE08</v>
      </c>
      <c r="AJ20">
        <f t="shared" si="17"/>
        <v>0</v>
      </c>
      <c r="AK20">
        <f t="shared" si="18"/>
        <v>0</v>
      </c>
    </row>
    <row r="21" spans="1:37" ht="30" customHeight="1" x14ac:dyDescent="0.3">
      <c r="A21" s="12">
        <v>7</v>
      </c>
      <c r="B21" s="51" t="str">
        <f>'Mid Term Award'!B22</f>
        <v>20ECE09</v>
      </c>
      <c r="C21" s="51" t="str">
        <f>'Mid Term Award'!C22</f>
        <v xml:space="preserve">Zulfiqar Ali </v>
      </c>
      <c r="D21" s="52">
        <f>'Mid Term Award'!D22</f>
        <v>0</v>
      </c>
      <c r="E21" s="18">
        <v>4</v>
      </c>
      <c r="F21" s="18">
        <v>4</v>
      </c>
      <c r="G21" s="18"/>
      <c r="H21" s="18"/>
      <c r="I21" s="17"/>
      <c r="J21" s="16"/>
      <c r="K21" s="47">
        <f t="shared" si="0"/>
        <v>8</v>
      </c>
      <c r="O21" t="str">
        <f t="shared" si="1"/>
        <v>20ECE09</v>
      </c>
      <c r="P21">
        <f t="shared" si="2"/>
        <v>2</v>
      </c>
      <c r="Q21">
        <f t="shared" si="3"/>
        <v>4</v>
      </c>
      <c r="S21" t="str">
        <f t="shared" si="4"/>
        <v>20ECE09</v>
      </c>
      <c r="T21">
        <f t="shared" si="5"/>
        <v>2</v>
      </c>
      <c r="U21">
        <f t="shared" si="6"/>
        <v>4</v>
      </c>
      <c r="W21" t="str">
        <f t="shared" si="7"/>
        <v>20ECE09</v>
      </c>
      <c r="X21">
        <f t="shared" si="8"/>
        <v>0</v>
      </c>
      <c r="Y21">
        <f t="shared" si="9"/>
        <v>0</v>
      </c>
      <c r="AA21" t="str">
        <f t="shared" si="10"/>
        <v>20ECE09</v>
      </c>
      <c r="AB21">
        <f t="shared" si="11"/>
        <v>0</v>
      </c>
      <c r="AC21">
        <f t="shared" si="12"/>
        <v>0</v>
      </c>
      <c r="AE21" t="str">
        <f t="shared" si="13"/>
        <v>20ECE09</v>
      </c>
      <c r="AF21">
        <f t="shared" si="14"/>
        <v>0</v>
      </c>
      <c r="AG21">
        <f t="shared" si="15"/>
        <v>0</v>
      </c>
      <c r="AI21" t="str">
        <f t="shared" si="16"/>
        <v>20ECE09</v>
      </c>
      <c r="AJ21">
        <f t="shared" si="17"/>
        <v>0</v>
      </c>
      <c r="AK21">
        <f t="shared" si="18"/>
        <v>0</v>
      </c>
    </row>
    <row r="22" spans="1:37" ht="30" customHeight="1" x14ac:dyDescent="0.3">
      <c r="A22" s="11">
        <v>8</v>
      </c>
      <c r="B22" s="51" t="str">
        <f>'Mid Term Award'!B23</f>
        <v>20ECE10</v>
      </c>
      <c r="C22" s="51" t="str">
        <f>'Mid Term Award'!C23</f>
        <v xml:space="preserve">Mukhtar Ashraf </v>
      </c>
      <c r="D22" s="52">
        <f>'Mid Term Award'!D23</f>
        <v>0</v>
      </c>
      <c r="E22" s="18">
        <v>3</v>
      </c>
      <c r="F22" s="18">
        <v>4</v>
      </c>
      <c r="G22" s="18"/>
      <c r="H22" s="18"/>
      <c r="I22" s="17"/>
      <c r="J22" s="16"/>
      <c r="K22" s="47">
        <f t="shared" si="0"/>
        <v>7</v>
      </c>
      <c r="O22" t="str">
        <f t="shared" si="1"/>
        <v>20ECE10</v>
      </c>
      <c r="P22">
        <f t="shared" si="2"/>
        <v>2</v>
      </c>
      <c r="Q22">
        <f t="shared" si="3"/>
        <v>3</v>
      </c>
      <c r="S22" t="str">
        <f t="shared" si="4"/>
        <v>20ECE10</v>
      </c>
      <c r="T22">
        <f t="shared" si="5"/>
        <v>2</v>
      </c>
      <c r="U22">
        <f t="shared" si="6"/>
        <v>4</v>
      </c>
      <c r="W22" t="str">
        <f t="shared" si="7"/>
        <v>20ECE10</v>
      </c>
      <c r="X22">
        <f t="shared" si="8"/>
        <v>0</v>
      </c>
      <c r="Y22">
        <f t="shared" si="9"/>
        <v>0</v>
      </c>
      <c r="AA22" t="str">
        <f t="shared" si="10"/>
        <v>20ECE10</v>
      </c>
      <c r="AB22">
        <f t="shared" si="11"/>
        <v>0</v>
      </c>
      <c r="AC22">
        <f t="shared" si="12"/>
        <v>0</v>
      </c>
      <c r="AE22" t="str">
        <f t="shared" si="13"/>
        <v>20ECE10</v>
      </c>
      <c r="AF22">
        <f t="shared" si="14"/>
        <v>0</v>
      </c>
      <c r="AG22">
        <f t="shared" si="15"/>
        <v>0</v>
      </c>
      <c r="AI22" t="str">
        <f t="shared" si="16"/>
        <v>20ECE10</v>
      </c>
      <c r="AJ22">
        <f t="shared" si="17"/>
        <v>0</v>
      </c>
      <c r="AK22">
        <f t="shared" si="18"/>
        <v>0</v>
      </c>
    </row>
    <row r="23" spans="1:37" ht="30" customHeight="1" x14ac:dyDescent="0.3">
      <c r="A23" s="12">
        <v>9</v>
      </c>
      <c r="B23" s="51" t="str">
        <f>'Mid Term Award'!B24</f>
        <v>20ECE12</v>
      </c>
      <c r="C23" s="51" t="str">
        <f>'Mid Term Award'!C24</f>
        <v xml:space="preserve">Kamran Khan </v>
      </c>
      <c r="D23" s="52">
        <f>'Mid Term Award'!D24</f>
        <v>0</v>
      </c>
      <c r="E23" s="18">
        <v>4</v>
      </c>
      <c r="F23" s="18">
        <v>4</v>
      </c>
      <c r="G23" s="18"/>
      <c r="H23" s="18"/>
      <c r="I23" s="17"/>
      <c r="J23" s="16"/>
      <c r="K23" s="47">
        <f t="shared" si="0"/>
        <v>8</v>
      </c>
      <c r="O23" t="str">
        <f t="shared" si="1"/>
        <v>20ECE12</v>
      </c>
      <c r="P23">
        <f t="shared" si="2"/>
        <v>2</v>
      </c>
      <c r="Q23">
        <f t="shared" si="3"/>
        <v>4</v>
      </c>
      <c r="S23" t="str">
        <f t="shared" si="4"/>
        <v>20ECE12</v>
      </c>
      <c r="T23">
        <f t="shared" si="5"/>
        <v>2</v>
      </c>
      <c r="U23">
        <f t="shared" si="6"/>
        <v>4</v>
      </c>
      <c r="W23" t="str">
        <f t="shared" si="7"/>
        <v>20ECE12</v>
      </c>
      <c r="X23">
        <f t="shared" si="8"/>
        <v>0</v>
      </c>
      <c r="Y23">
        <f t="shared" si="9"/>
        <v>0</v>
      </c>
      <c r="AA23" t="str">
        <f t="shared" si="10"/>
        <v>20ECE12</v>
      </c>
      <c r="AB23">
        <f t="shared" si="11"/>
        <v>0</v>
      </c>
      <c r="AC23">
        <f t="shared" si="12"/>
        <v>0</v>
      </c>
      <c r="AE23" t="str">
        <f t="shared" si="13"/>
        <v>20ECE12</v>
      </c>
      <c r="AF23">
        <f t="shared" si="14"/>
        <v>0</v>
      </c>
      <c r="AG23">
        <f t="shared" si="15"/>
        <v>0</v>
      </c>
      <c r="AI23" t="str">
        <f t="shared" si="16"/>
        <v>20ECE12</v>
      </c>
      <c r="AJ23">
        <f t="shared" si="17"/>
        <v>0</v>
      </c>
      <c r="AK23">
        <f t="shared" si="18"/>
        <v>0</v>
      </c>
    </row>
    <row r="24" spans="1:37" ht="30" customHeight="1" x14ac:dyDescent="0.3">
      <c r="A24" s="11">
        <v>10</v>
      </c>
      <c r="B24" s="51" t="str">
        <f>'Mid Term Award'!B25</f>
        <v>20ECE17</v>
      </c>
      <c r="C24" s="51" t="str">
        <f>'Mid Term Award'!C25</f>
        <v xml:space="preserve">Jahanzaib Hakeem </v>
      </c>
      <c r="D24" s="52">
        <f>'Mid Term Award'!D25</f>
        <v>0</v>
      </c>
      <c r="E24" s="18">
        <v>4</v>
      </c>
      <c r="F24" s="18">
        <v>4</v>
      </c>
      <c r="G24" s="18"/>
      <c r="H24" s="18"/>
      <c r="I24" s="17"/>
      <c r="J24" s="16"/>
      <c r="K24" s="47">
        <f t="shared" si="0"/>
        <v>8</v>
      </c>
      <c r="O24" t="str">
        <f t="shared" si="1"/>
        <v>20ECE17</v>
      </c>
      <c r="P24">
        <f t="shared" si="2"/>
        <v>2</v>
      </c>
      <c r="Q24">
        <f t="shared" si="3"/>
        <v>4</v>
      </c>
      <c r="S24" t="str">
        <f t="shared" si="4"/>
        <v>20ECE17</v>
      </c>
      <c r="T24">
        <f t="shared" si="5"/>
        <v>2</v>
      </c>
      <c r="U24">
        <f t="shared" si="6"/>
        <v>4</v>
      </c>
      <c r="W24" t="str">
        <f t="shared" si="7"/>
        <v>20ECE17</v>
      </c>
      <c r="X24">
        <f t="shared" si="8"/>
        <v>0</v>
      </c>
      <c r="Y24">
        <f t="shared" si="9"/>
        <v>0</v>
      </c>
      <c r="AA24" t="str">
        <f t="shared" si="10"/>
        <v>20ECE17</v>
      </c>
      <c r="AB24">
        <f t="shared" si="11"/>
        <v>0</v>
      </c>
      <c r="AC24">
        <f t="shared" si="12"/>
        <v>0</v>
      </c>
      <c r="AE24" t="str">
        <f t="shared" si="13"/>
        <v>20ECE17</v>
      </c>
      <c r="AF24">
        <f t="shared" si="14"/>
        <v>0</v>
      </c>
      <c r="AG24">
        <f t="shared" si="15"/>
        <v>0</v>
      </c>
      <c r="AI24" t="str">
        <f t="shared" si="16"/>
        <v>20ECE17</v>
      </c>
      <c r="AJ24">
        <f t="shared" si="17"/>
        <v>0</v>
      </c>
      <c r="AK24">
        <f t="shared" si="18"/>
        <v>0</v>
      </c>
    </row>
    <row r="25" spans="1:37" ht="30" customHeight="1" x14ac:dyDescent="0.3">
      <c r="A25" s="12">
        <v>11</v>
      </c>
      <c r="B25" s="51" t="str">
        <f>'Mid Term Award'!B26</f>
        <v>20ECE18</v>
      </c>
      <c r="C25" s="51" t="str">
        <f>'Mid Term Award'!C26</f>
        <v xml:space="preserve">Muhammad Qasim </v>
      </c>
      <c r="D25" s="52">
        <f>'Mid Term Award'!D26</f>
        <v>0</v>
      </c>
      <c r="E25" s="18">
        <v>4</v>
      </c>
      <c r="F25" s="18">
        <v>3</v>
      </c>
      <c r="G25" s="18"/>
      <c r="H25" s="18"/>
      <c r="I25" s="17"/>
      <c r="J25" s="16"/>
      <c r="K25" s="47">
        <f t="shared" si="0"/>
        <v>7</v>
      </c>
      <c r="O25" t="str">
        <f t="shared" si="1"/>
        <v>20ECE18</v>
      </c>
      <c r="P25">
        <f t="shared" si="2"/>
        <v>2</v>
      </c>
      <c r="Q25">
        <f t="shared" si="3"/>
        <v>4</v>
      </c>
      <c r="S25" t="str">
        <f t="shared" si="4"/>
        <v>20ECE18</v>
      </c>
      <c r="T25">
        <f t="shared" si="5"/>
        <v>2</v>
      </c>
      <c r="U25">
        <f t="shared" si="6"/>
        <v>3</v>
      </c>
      <c r="W25" t="str">
        <f t="shared" si="7"/>
        <v>20ECE18</v>
      </c>
      <c r="X25">
        <f t="shared" si="8"/>
        <v>0</v>
      </c>
      <c r="Y25">
        <f t="shared" si="9"/>
        <v>0</v>
      </c>
      <c r="AA25" t="str">
        <f t="shared" si="10"/>
        <v>20ECE18</v>
      </c>
      <c r="AB25">
        <f t="shared" si="11"/>
        <v>0</v>
      </c>
      <c r="AC25">
        <f t="shared" si="12"/>
        <v>0</v>
      </c>
      <c r="AE25" t="str">
        <f t="shared" si="13"/>
        <v>20ECE18</v>
      </c>
      <c r="AF25">
        <f t="shared" si="14"/>
        <v>0</v>
      </c>
      <c r="AG25">
        <f t="shared" si="15"/>
        <v>0</v>
      </c>
      <c r="AI25" t="str">
        <f t="shared" si="16"/>
        <v>20ECE18</v>
      </c>
      <c r="AJ25">
        <f t="shared" si="17"/>
        <v>0</v>
      </c>
      <c r="AK25">
        <f t="shared" si="18"/>
        <v>0</v>
      </c>
    </row>
    <row r="26" spans="1:37" ht="30" customHeight="1" x14ac:dyDescent="0.3">
      <c r="A26" s="11">
        <v>12</v>
      </c>
      <c r="B26" s="51" t="str">
        <f>'Mid Term Award'!B27</f>
        <v>20ECE19</v>
      </c>
      <c r="C26" s="51" t="str">
        <f>'Mid Term Award'!C27</f>
        <v xml:space="preserve">Aqeel Liaquat </v>
      </c>
      <c r="D26" s="52">
        <f>'Mid Term Award'!D27</f>
        <v>0</v>
      </c>
      <c r="E26" s="18">
        <v>5</v>
      </c>
      <c r="F26" s="18">
        <v>4</v>
      </c>
      <c r="G26" s="18"/>
      <c r="H26" s="18"/>
      <c r="I26" s="17"/>
      <c r="J26" s="16"/>
      <c r="K26" s="47">
        <f t="shared" si="0"/>
        <v>9</v>
      </c>
      <c r="O26" t="str">
        <f t="shared" si="1"/>
        <v>20ECE19</v>
      </c>
      <c r="P26">
        <f t="shared" si="2"/>
        <v>2</v>
      </c>
      <c r="Q26">
        <f t="shared" si="3"/>
        <v>5</v>
      </c>
      <c r="S26" t="str">
        <f t="shared" si="4"/>
        <v>20ECE19</v>
      </c>
      <c r="T26">
        <f t="shared" si="5"/>
        <v>2</v>
      </c>
      <c r="U26">
        <f t="shared" si="6"/>
        <v>4</v>
      </c>
      <c r="W26" t="str">
        <f t="shared" si="7"/>
        <v>20ECE19</v>
      </c>
      <c r="X26">
        <f t="shared" si="8"/>
        <v>0</v>
      </c>
      <c r="Y26">
        <f t="shared" si="9"/>
        <v>0</v>
      </c>
      <c r="AA26" t="str">
        <f t="shared" si="10"/>
        <v>20ECE19</v>
      </c>
      <c r="AB26">
        <f t="shared" si="11"/>
        <v>0</v>
      </c>
      <c r="AC26">
        <f t="shared" si="12"/>
        <v>0</v>
      </c>
      <c r="AE26" t="str">
        <f t="shared" si="13"/>
        <v>20ECE19</v>
      </c>
      <c r="AF26">
        <f t="shared" si="14"/>
        <v>0</v>
      </c>
      <c r="AG26">
        <f t="shared" si="15"/>
        <v>0</v>
      </c>
      <c r="AI26" t="str">
        <f t="shared" si="16"/>
        <v>20ECE19</v>
      </c>
      <c r="AJ26">
        <f t="shared" si="17"/>
        <v>0</v>
      </c>
      <c r="AK26">
        <f t="shared" si="18"/>
        <v>0</v>
      </c>
    </row>
    <row r="27" spans="1:37" ht="29.1" customHeight="1" x14ac:dyDescent="0.3">
      <c r="A27" s="12">
        <v>13</v>
      </c>
      <c r="B27" s="51" t="s">
        <v>100</v>
      </c>
      <c r="C27" s="51" t="s">
        <v>103</v>
      </c>
      <c r="D27" s="52">
        <v>0</v>
      </c>
      <c r="E27" s="18">
        <v>3</v>
      </c>
      <c r="F27" s="18">
        <v>4</v>
      </c>
      <c r="G27" s="18"/>
      <c r="H27" s="18"/>
      <c r="I27" s="17"/>
      <c r="J27" s="16"/>
      <c r="K27" s="47">
        <f t="shared" si="0"/>
        <v>7</v>
      </c>
      <c r="Q27">
        <f t="shared" si="3"/>
        <v>3</v>
      </c>
      <c r="U27">
        <f t="shared" si="6"/>
        <v>4</v>
      </c>
    </row>
    <row r="28" spans="1:37" ht="27.95" customHeight="1" x14ac:dyDescent="0.3">
      <c r="A28" s="11">
        <v>14</v>
      </c>
      <c r="B28" s="51" t="s">
        <v>101</v>
      </c>
      <c r="C28" s="51" t="s">
        <v>104</v>
      </c>
      <c r="D28" s="52">
        <v>0</v>
      </c>
      <c r="E28" s="18">
        <v>4</v>
      </c>
      <c r="F28" s="18">
        <v>4</v>
      </c>
      <c r="G28" s="18"/>
      <c r="H28" s="18"/>
      <c r="I28" s="17"/>
      <c r="J28" s="16"/>
      <c r="K28" s="47">
        <f t="shared" si="0"/>
        <v>8</v>
      </c>
      <c r="Q28">
        <f t="shared" si="3"/>
        <v>4</v>
      </c>
      <c r="U28">
        <f t="shared" si="6"/>
        <v>4</v>
      </c>
    </row>
    <row r="29" spans="1:37" ht="30" customHeight="1" x14ac:dyDescent="0.3">
      <c r="A29" s="12">
        <v>15</v>
      </c>
      <c r="B29" s="51" t="s">
        <v>102</v>
      </c>
      <c r="C29" s="51" t="s">
        <v>105</v>
      </c>
      <c r="D29" s="52">
        <v>0</v>
      </c>
      <c r="E29" s="18">
        <v>4</v>
      </c>
      <c r="F29" s="18">
        <v>4</v>
      </c>
      <c r="G29" s="18"/>
      <c r="H29" s="18"/>
      <c r="I29" s="17"/>
      <c r="J29" s="16"/>
      <c r="K29" s="47">
        <f t="shared" si="0"/>
        <v>8</v>
      </c>
      <c r="Q29">
        <f t="shared" si="3"/>
        <v>4</v>
      </c>
      <c r="U29">
        <f t="shared" si="6"/>
        <v>4</v>
      </c>
    </row>
    <row r="32" spans="1:37" x14ac:dyDescent="0.25">
      <c r="A32" t="s">
        <v>6</v>
      </c>
      <c r="G32" t="s">
        <v>6</v>
      </c>
    </row>
    <row r="33" spans="1:8" ht="18.75" x14ac:dyDescent="0.3">
      <c r="A33" s="1" t="s">
        <v>4</v>
      </c>
      <c r="B33" s="1"/>
      <c r="C33" s="2"/>
      <c r="G33" s="1" t="s">
        <v>5</v>
      </c>
      <c r="H33" s="2"/>
    </row>
    <row r="36" spans="1:8" x14ac:dyDescent="0.25">
      <c r="A36" s="10" t="s">
        <v>7</v>
      </c>
      <c r="B36" s="10"/>
    </row>
  </sheetData>
  <mergeCells count="12">
    <mergeCell ref="A1:K1"/>
    <mergeCell ref="A2:K2"/>
    <mergeCell ref="C3:K3"/>
    <mergeCell ref="F4:K4"/>
    <mergeCell ref="C5:K5"/>
    <mergeCell ref="E8:J8"/>
    <mergeCell ref="A8:D9"/>
    <mergeCell ref="E14:K14"/>
    <mergeCell ref="C6:D6"/>
    <mergeCell ref="H6:K6"/>
    <mergeCell ref="I7:K7"/>
    <mergeCell ref="C7:F7"/>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B15:D26">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29">
      <formula1>200</formula1>
      <formula2>1000</formula2>
    </dataValidation>
  </dataValidations>
  <pageMargins left="0.45" right="0.45" top="0.75" bottom="0.75" header="0.3" footer="0.3"/>
  <pageSetup scale="62"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V37"/>
  <sheetViews>
    <sheetView view="pageBreakPreview" zoomScaleNormal="100" zoomScaleSheetLayoutView="100" workbookViewId="0">
      <selection activeCell="E13" sqref="E13"/>
    </sheetView>
  </sheetViews>
  <sheetFormatPr defaultRowHeight="15" outlineLevelCol="1" x14ac:dyDescent="0.25"/>
  <cols>
    <col min="1" max="1" width="7.7109375" customWidth="1"/>
    <col min="2" max="2" width="9.42578125" customWidth="1"/>
    <col min="3" max="3" width="16.28515625" customWidth="1"/>
    <col min="4" max="4" width="15.140625" customWidth="1"/>
    <col min="5" max="5" width="12.5703125" style="19" customWidth="1"/>
    <col min="6" max="6" width="4.7109375" style="19" customWidth="1"/>
    <col min="7" max="8" width="4.7109375" customWidth="1"/>
    <col min="9" max="9" width="6.5703125" customWidth="1"/>
    <col min="10" max="12" width="4.7109375" customWidth="1"/>
    <col min="13" max="13" width="9.140625" style="19"/>
    <col min="17" max="47" width="0" hidden="1" customWidth="1" outlineLevel="1"/>
    <col min="48" max="48" width="9.140625" collapsed="1"/>
  </cols>
  <sheetData>
    <row r="1" spans="1:47" ht="22.5" x14ac:dyDescent="0.3">
      <c r="A1" s="182" t="s">
        <v>0</v>
      </c>
      <c r="B1" s="182"/>
      <c r="C1" s="182"/>
      <c r="D1" s="182"/>
      <c r="E1" s="182"/>
      <c r="F1" s="182"/>
      <c r="G1" s="182"/>
      <c r="H1" s="182"/>
      <c r="I1" s="182"/>
      <c r="J1" s="182"/>
      <c r="K1" s="182"/>
      <c r="L1" s="182"/>
      <c r="M1" s="182"/>
    </row>
    <row r="2" spans="1:47" ht="19.5" x14ac:dyDescent="0.25">
      <c r="A2" s="175" t="s">
        <v>24</v>
      </c>
      <c r="B2" s="175"/>
      <c r="C2" s="175"/>
      <c r="D2" s="175"/>
      <c r="E2" s="175"/>
      <c r="F2" s="175"/>
      <c r="G2" s="175"/>
      <c r="H2" s="175"/>
      <c r="I2" s="175"/>
      <c r="J2" s="175"/>
      <c r="K2" s="175"/>
      <c r="L2" s="175"/>
      <c r="M2" s="175"/>
    </row>
    <row r="3" spans="1:47" ht="30" customHeight="1" x14ac:dyDescent="0.25">
      <c r="A3" s="33" t="s">
        <v>33</v>
      </c>
      <c r="B3" s="31"/>
      <c r="C3" s="161" t="str">
        <f>'Mid Term Award'!$C$3</f>
        <v>B.E (Electronic Engineering)</v>
      </c>
      <c r="D3" s="161"/>
      <c r="E3" s="161"/>
      <c r="F3" s="161"/>
      <c r="G3" s="161"/>
      <c r="H3" s="161"/>
      <c r="I3" s="161"/>
      <c r="J3" s="161"/>
      <c r="K3" s="161"/>
      <c r="L3" s="161"/>
      <c r="M3" s="161"/>
    </row>
    <row r="4" spans="1:47" ht="30" customHeight="1" x14ac:dyDescent="0.25">
      <c r="A4" s="33" t="s">
        <v>9</v>
      </c>
      <c r="B4" s="29"/>
      <c r="C4" s="160" t="str">
        <f>'Mid Term Award'!$C$4</f>
        <v>7th</v>
      </c>
      <c r="D4" s="160"/>
      <c r="E4" s="160"/>
      <c r="F4" s="160"/>
      <c r="G4" s="33"/>
      <c r="H4" s="37" t="s">
        <v>10</v>
      </c>
      <c r="I4" s="164">
        <f>'Mid Term Award'!$E$4</f>
        <v>2020</v>
      </c>
      <c r="J4" s="164"/>
      <c r="K4" s="164"/>
      <c r="L4" s="164"/>
      <c r="M4" s="164"/>
    </row>
    <row r="5" spans="1:47" ht="30" customHeight="1" x14ac:dyDescent="0.25">
      <c r="A5" s="15" t="s">
        <v>31</v>
      </c>
      <c r="B5" s="15"/>
      <c r="C5" s="160" t="str">
        <f>'Mid Term Award'!$C$5</f>
        <v>Artificial Intelligence</v>
      </c>
      <c r="D5" s="160"/>
      <c r="E5" s="160"/>
      <c r="F5" s="160"/>
      <c r="G5" s="160"/>
      <c r="H5" s="160"/>
      <c r="I5" s="160"/>
      <c r="J5" s="160"/>
      <c r="K5" s="160"/>
      <c r="L5" s="160"/>
      <c r="M5" s="160"/>
    </row>
    <row r="6" spans="1:47" ht="30" customHeight="1" x14ac:dyDescent="0.25">
      <c r="A6" s="14" t="s">
        <v>25</v>
      </c>
      <c r="B6" s="28"/>
      <c r="C6" s="27" t="str">
        <f>'Mid Term Award'!$C$6</f>
        <v>3+1</v>
      </c>
      <c r="D6" s="34"/>
      <c r="E6" s="14" t="s">
        <v>26</v>
      </c>
      <c r="F6" s="33"/>
      <c r="G6" s="33"/>
      <c r="H6" s="172" t="str">
        <f>'Mid Term Award'!$E$6</f>
        <v>EE-312</v>
      </c>
      <c r="I6" s="172"/>
      <c r="J6" s="172"/>
      <c r="K6" s="172"/>
      <c r="L6" s="172"/>
      <c r="M6" s="172"/>
    </row>
    <row r="7" spans="1:47" ht="30" customHeight="1" x14ac:dyDescent="0.25">
      <c r="A7" s="14" t="s">
        <v>11</v>
      </c>
      <c r="B7" s="28"/>
      <c r="C7" s="162" t="str">
        <f>'Mid Term Award'!$C$7</f>
        <v>Dr. Wazir Muhammad</v>
      </c>
      <c r="D7" s="162"/>
      <c r="E7" s="33" t="s">
        <v>28</v>
      </c>
      <c r="F7" s="28"/>
      <c r="G7" s="179">
        <f>'Mid Term Award'!$G$7</f>
        <v>3332634843</v>
      </c>
      <c r="H7" s="180"/>
      <c r="I7" s="180"/>
      <c r="J7" s="180"/>
      <c r="K7" s="180"/>
      <c r="L7" s="180"/>
      <c r="M7" s="180"/>
    </row>
    <row r="8" spans="1:47" ht="26.25" customHeight="1" thickBot="1" x14ac:dyDescent="0.3">
      <c r="A8" s="181" t="s">
        <v>12</v>
      </c>
      <c r="B8" s="181"/>
      <c r="C8" s="181"/>
      <c r="D8" s="181"/>
      <c r="E8" s="181"/>
      <c r="F8" s="181"/>
      <c r="G8" s="181"/>
      <c r="H8" s="181"/>
      <c r="I8" s="181"/>
      <c r="J8" s="181"/>
      <c r="K8" s="181"/>
      <c r="L8" s="181"/>
      <c r="M8" s="181"/>
    </row>
    <row r="9" spans="1:47" ht="37.5" customHeight="1" x14ac:dyDescent="0.25">
      <c r="A9" s="185"/>
      <c r="B9" s="191"/>
      <c r="C9" s="183"/>
      <c r="D9" s="84"/>
      <c r="E9" s="187" t="s">
        <v>23</v>
      </c>
      <c r="F9" s="188"/>
      <c r="G9" s="188"/>
      <c r="H9" s="190"/>
      <c r="I9" s="187" t="s">
        <v>22</v>
      </c>
      <c r="J9" s="188"/>
      <c r="K9" s="188"/>
      <c r="L9" s="189"/>
      <c r="M9" s="85" t="s">
        <v>21</v>
      </c>
    </row>
    <row r="10" spans="1:47" ht="18.75" x14ac:dyDescent="0.25">
      <c r="A10" s="186"/>
      <c r="B10" s="192"/>
      <c r="C10" s="184"/>
      <c r="D10" s="86"/>
      <c r="E10" s="87">
        <v>1</v>
      </c>
      <c r="F10" s="87">
        <v>2</v>
      </c>
      <c r="G10" s="88">
        <v>3</v>
      </c>
      <c r="H10" s="88">
        <v>4</v>
      </c>
      <c r="I10" s="89">
        <v>1</v>
      </c>
      <c r="J10" s="90">
        <v>2</v>
      </c>
      <c r="K10" s="88">
        <v>3</v>
      </c>
      <c r="L10" s="89">
        <v>4</v>
      </c>
      <c r="M10" s="91">
        <v>20</v>
      </c>
    </row>
    <row r="11" spans="1:47" ht="18.75" x14ac:dyDescent="0.25">
      <c r="A11" s="68" t="s">
        <v>52</v>
      </c>
      <c r="B11" s="92"/>
      <c r="C11" s="93"/>
      <c r="D11" s="94"/>
      <c r="E11" s="95">
        <v>10</v>
      </c>
      <c r="F11" s="95"/>
      <c r="G11" s="66"/>
      <c r="H11" s="66"/>
      <c r="I11" s="66">
        <v>10</v>
      </c>
      <c r="J11" s="66"/>
      <c r="K11" s="66"/>
      <c r="L11" s="96"/>
      <c r="M11" s="97"/>
    </row>
    <row r="12" spans="1:47" ht="18.75" x14ac:dyDescent="0.25">
      <c r="A12" s="98" t="s">
        <v>19</v>
      </c>
      <c r="B12" s="92"/>
      <c r="C12" s="99"/>
      <c r="D12" s="99"/>
      <c r="E12" s="95">
        <v>1</v>
      </c>
      <c r="F12" s="95"/>
      <c r="G12" s="66"/>
      <c r="H12" s="66"/>
      <c r="I12" s="66">
        <v>1</v>
      </c>
      <c r="J12" s="66"/>
      <c r="K12" s="66"/>
      <c r="L12" s="96"/>
      <c r="M12" s="97"/>
    </row>
    <row r="13" spans="1:47" ht="18.75" x14ac:dyDescent="0.25">
      <c r="A13" s="98" t="s">
        <v>36</v>
      </c>
      <c r="B13" s="92"/>
      <c r="C13" s="94"/>
      <c r="D13" s="94"/>
      <c r="E13" s="95">
        <v>1</v>
      </c>
      <c r="F13" s="95"/>
      <c r="G13" s="66"/>
      <c r="H13" s="66"/>
      <c r="I13" s="66">
        <v>1</v>
      </c>
      <c r="J13" s="66"/>
      <c r="K13" s="66"/>
      <c r="L13" s="96"/>
      <c r="M13" s="97"/>
    </row>
    <row r="14" spans="1:47" ht="18.75" x14ac:dyDescent="0.25">
      <c r="A14" s="98" t="s">
        <v>38</v>
      </c>
      <c r="B14" s="92"/>
      <c r="C14" s="94"/>
      <c r="D14" s="94"/>
      <c r="E14" s="128">
        <v>4</v>
      </c>
      <c r="F14" s="66"/>
      <c r="G14" s="66"/>
      <c r="H14" s="66"/>
      <c r="I14" s="128">
        <v>4</v>
      </c>
      <c r="J14" s="66"/>
      <c r="K14" s="66"/>
      <c r="L14" s="66"/>
      <c r="M14" s="97"/>
      <c r="Q14" t="s">
        <v>54</v>
      </c>
      <c r="R14" s="61" t="s">
        <v>53</v>
      </c>
      <c r="S14" t="s">
        <v>55</v>
      </c>
      <c r="U14" t="s">
        <v>54</v>
      </c>
      <c r="V14" s="61" t="s">
        <v>53</v>
      </c>
      <c r="W14" t="s">
        <v>55</v>
      </c>
      <c r="Y14" t="s">
        <v>54</v>
      </c>
      <c r="Z14" s="61" t="s">
        <v>53</v>
      </c>
      <c r="AA14" t="s">
        <v>55</v>
      </c>
      <c r="AC14" t="s">
        <v>54</v>
      </c>
      <c r="AD14" s="61" t="s">
        <v>53</v>
      </c>
      <c r="AE14" t="s">
        <v>55</v>
      </c>
      <c r="AG14" t="s">
        <v>54</v>
      </c>
      <c r="AH14" s="61" t="s">
        <v>53</v>
      </c>
      <c r="AI14" t="s">
        <v>55</v>
      </c>
      <c r="AK14" t="s">
        <v>54</v>
      </c>
      <c r="AL14" s="61" t="s">
        <v>53</v>
      </c>
      <c r="AM14" t="s">
        <v>55</v>
      </c>
      <c r="AO14" t="s">
        <v>54</v>
      </c>
      <c r="AP14" s="61" t="s">
        <v>53</v>
      </c>
      <c r="AQ14" t="s">
        <v>55</v>
      </c>
      <c r="AS14" t="s">
        <v>54</v>
      </c>
      <c r="AT14" s="61" t="s">
        <v>53</v>
      </c>
      <c r="AU14" t="s">
        <v>55</v>
      </c>
    </row>
    <row r="15" spans="1:47" ht="26.25" thickBot="1" x14ac:dyDescent="0.3">
      <c r="A15" s="100" t="s">
        <v>57</v>
      </c>
      <c r="B15" s="101" t="s">
        <v>3</v>
      </c>
      <c r="C15" s="102" t="s">
        <v>16</v>
      </c>
      <c r="D15" s="102" t="s">
        <v>15</v>
      </c>
      <c r="E15" s="177" t="s">
        <v>58</v>
      </c>
      <c r="F15" s="177"/>
      <c r="G15" s="177"/>
      <c r="H15" s="177"/>
      <c r="I15" s="177"/>
      <c r="J15" s="177"/>
      <c r="K15" s="177"/>
      <c r="L15" s="178"/>
      <c r="M15" s="103"/>
      <c r="R15" s="61"/>
      <c r="V15" s="61"/>
      <c r="Z15" s="61"/>
      <c r="AD15" s="61"/>
      <c r="AH15" s="61"/>
      <c r="AL15" s="61"/>
      <c r="AP15" s="61"/>
      <c r="AT15" s="61"/>
    </row>
    <row r="16" spans="1:47" ht="30" customHeight="1" x14ac:dyDescent="0.3">
      <c r="A16" s="45">
        <v>1</v>
      </c>
      <c r="B16" s="49" t="str">
        <f>'Mid Term Award'!B16</f>
        <v>20ECE01</v>
      </c>
      <c r="C16" s="49" t="str">
        <f>'Mid Term Award'!C16</f>
        <v xml:space="preserve">Najeeb Ullah </v>
      </c>
      <c r="D16" s="55">
        <f>'Mid Term Award'!D16</f>
        <v>0</v>
      </c>
      <c r="E16" s="57">
        <v>9</v>
      </c>
      <c r="F16" s="58"/>
      <c r="G16" s="58"/>
      <c r="H16" s="59"/>
      <c r="I16" s="57">
        <v>9</v>
      </c>
      <c r="J16" s="58"/>
      <c r="K16" s="58"/>
      <c r="L16" s="60"/>
      <c r="M16" s="48">
        <f t="shared" ref="M16:M30" si="0">SUM(E16:L16)</f>
        <v>18</v>
      </c>
      <c r="Q16" t="str">
        <f>$B16</f>
        <v>20ECE01</v>
      </c>
      <c r="R16">
        <f>E$13</f>
        <v>1</v>
      </c>
      <c r="S16">
        <f>E16</f>
        <v>9</v>
      </c>
      <c r="U16" t="str">
        <f>$B16</f>
        <v>20ECE01</v>
      </c>
      <c r="V16">
        <f>F$13</f>
        <v>0</v>
      </c>
      <c r="W16">
        <f>F16</f>
        <v>0</v>
      </c>
      <c r="Y16" t="str">
        <f>$B16</f>
        <v>20ECE01</v>
      </c>
      <c r="Z16">
        <f>G$13</f>
        <v>0</v>
      </c>
      <c r="AA16">
        <f>G16</f>
        <v>0</v>
      </c>
      <c r="AC16" t="str">
        <f>$B16</f>
        <v>20ECE01</v>
      </c>
      <c r="AD16">
        <f>H$13</f>
        <v>0</v>
      </c>
      <c r="AE16">
        <f>H16</f>
        <v>0</v>
      </c>
      <c r="AG16" t="str">
        <f>$B16</f>
        <v>20ECE01</v>
      </c>
      <c r="AH16">
        <f>I$13</f>
        <v>1</v>
      </c>
      <c r="AI16">
        <f>I16</f>
        <v>9</v>
      </c>
      <c r="AK16" t="str">
        <f>$B16</f>
        <v>20ECE01</v>
      </c>
      <c r="AL16">
        <f>J$13</f>
        <v>0</v>
      </c>
      <c r="AM16">
        <f>J16</f>
        <v>0</v>
      </c>
      <c r="AO16" t="str">
        <f>$B16</f>
        <v>20ECE01</v>
      </c>
      <c r="AP16">
        <f>K$13</f>
        <v>0</v>
      </c>
      <c r="AQ16">
        <f>K16</f>
        <v>0</v>
      </c>
      <c r="AS16" t="str">
        <f>$B16</f>
        <v>20ECE01</v>
      </c>
      <c r="AT16">
        <f>L$13</f>
        <v>0</v>
      </c>
      <c r="AU16">
        <f>L16</f>
        <v>0</v>
      </c>
    </row>
    <row r="17" spans="1:47" ht="30" customHeight="1" x14ac:dyDescent="0.3">
      <c r="A17" s="46">
        <v>2</v>
      </c>
      <c r="B17" s="51" t="str">
        <f>'Mid Term Award'!B17</f>
        <v>20ECE02</v>
      </c>
      <c r="C17" s="51" t="str">
        <f>'Mid Term Award'!C17</f>
        <v xml:space="preserve">Shah Nawaz </v>
      </c>
      <c r="D17" s="56">
        <f>'Mid Term Award'!D17</f>
        <v>0</v>
      </c>
      <c r="E17" s="42">
        <v>9</v>
      </c>
      <c r="F17" s="41"/>
      <c r="G17" s="41"/>
      <c r="H17" s="44"/>
      <c r="I17" s="42">
        <v>9</v>
      </c>
      <c r="J17" s="41"/>
      <c r="K17" s="41"/>
      <c r="L17" s="43"/>
      <c r="M17" s="48">
        <f t="shared" si="0"/>
        <v>18</v>
      </c>
      <c r="Q17" t="str">
        <f t="shared" ref="Q17:Q27" si="1">$B17</f>
        <v>20ECE02</v>
      </c>
      <c r="R17">
        <f t="shared" ref="R17:R27" si="2">E$13</f>
        <v>1</v>
      </c>
      <c r="S17">
        <f t="shared" ref="S17:S30" si="3">E17</f>
        <v>9</v>
      </c>
      <c r="U17" t="str">
        <f t="shared" ref="U17:U27" si="4">$B17</f>
        <v>20ECE02</v>
      </c>
      <c r="V17">
        <f t="shared" ref="V17:V27" si="5">F$13</f>
        <v>0</v>
      </c>
      <c r="W17">
        <f t="shared" ref="W17:W27" si="6">F17</f>
        <v>0</v>
      </c>
      <c r="Y17" t="str">
        <f t="shared" ref="Y17:Y27" si="7">$B17</f>
        <v>20ECE02</v>
      </c>
      <c r="Z17">
        <f t="shared" ref="Z17:Z27" si="8">G$13</f>
        <v>0</v>
      </c>
      <c r="AA17">
        <f t="shared" ref="AA17:AA27" si="9">G17</f>
        <v>0</v>
      </c>
      <c r="AC17" t="str">
        <f t="shared" ref="AC17:AC27" si="10">$B17</f>
        <v>20ECE02</v>
      </c>
      <c r="AD17">
        <f t="shared" ref="AD17:AD27" si="11">H$13</f>
        <v>0</v>
      </c>
      <c r="AE17">
        <f t="shared" ref="AE17:AE27" si="12">H17</f>
        <v>0</v>
      </c>
      <c r="AG17" t="str">
        <f t="shared" ref="AG17:AG27" si="13">$B17</f>
        <v>20ECE02</v>
      </c>
      <c r="AH17">
        <f t="shared" ref="AH17:AH27" si="14">I$13</f>
        <v>1</v>
      </c>
      <c r="AI17">
        <f t="shared" ref="AI17:AI30" si="15">I17</f>
        <v>9</v>
      </c>
      <c r="AK17" t="str">
        <f t="shared" ref="AK17:AK27" si="16">$B17</f>
        <v>20ECE02</v>
      </c>
      <c r="AL17">
        <f t="shared" ref="AL17:AL27" si="17">J$13</f>
        <v>0</v>
      </c>
      <c r="AM17">
        <f t="shared" ref="AM17:AM27" si="18">J17</f>
        <v>0</v>
      </c>
      <c r="AO17" t="str">
        <f t="shared" ref="AO17:AO27" si="19">$B17</f>
        <v>20ECE02</v>
      </c>
      <c r="AP17">
        <f t="shared" ref="AP17:AP27" si="20">K$13</f>
        <v>0</v>
      </c>
      <c r="AQ17">
        <f t="shared" ref="AQ17:AQ27" si="21">K17</f>
        <v>0</v>
      </c>
      <c r="AS17" t="str">
        <f t="shared" ref="AS17:AS27" si="22">$B17</f>
        <v>20ECE02</v>
      </c>
      <c r="AT17">
        <f t="shared" ref="AT17:AT27" si="23">L$13</f>
        <v>0</v>
      </c>
      <c r="AU17">
        <f t="shared" ref="AU17:AU27" si="24">L17</f>
        <v>0</v>
      </c>
    </row>
    <row r="18" spans="1:47" ht="30" customHeight="1" x14ac:dyDescent="0.3">
      <c r="A18" s="46">
        <v>3</v>
      </c>
      <c r="B18" s="51" t="str">
        <f>'Mid Term Award'!B18</f>
        <v>20ECE05</v>
      </c>
      <c r="C18" s="51" t="str">
        <f>'Mid Term Award'!C18</f>
        <v xml:space="preserve">Ahmad Karim </v>
      </c>
      <c r="D18" s="56">
        <f>'Mid Term Award'!D18</f>
        <v>0</v>
      </c>
      <c r="E18" s="42">
        <v>9</v>
      </c>
      <c r="F18" s="41"/>
      <c r="G18" s="41"/>
      <c r="H18" s="44"/>
      <c r="I18" s="42">
        <v>8</v>
      </c>
      <c r="J18" s="41"/>
      <c r="K18" s="41"/>
      <c r="L18" s="43"/>
      <c r="M18" s="48">
        <f t="shared" si="0"/>
        <v>17</v>
      </c>
      <c r="Q18" t="str">
        <f t="shared" si="1"/>
        <v>20ECE05</v>
      </c>
      <c r="R18">
        <f t="shared" si="2"/>
        <v>1</v>
      </c>
      <c r="S18">
        <f t="shared" si="3"/>
        <v>9</v>
      </c>
      <c r="U18" t="str">
        <f t="shared" si="4"/>
        <v>20ECE05</v>
      </c>
      <c r="V18">
        <f t="shared" si="5"/>
        <v>0</v>
      </c>
      <c r="W18">
        <f t="shared" si="6"/>
        <v>0</v>
      </c>
      <c r="Y18" t="str">
        <f t="shared" si="7"/>
        <v>20ECE05</v>
      </c>
      <c r="Z18">
        <f t="shared" si="8"/>
        <v>0</v>
      </c>
      <c r="AA18">
        <f t="shared" si="9"/>
        <v>0</v>
      </c>
      <c r="AC18" t="str">
        <f t="shared" si="10"/>
        <v>20ECE05</v>
      </c>
      <c r="AD18">
        <f t="shared" si="11"/>
        <v>0</v>
      </c>
      <c r="AE18">
        <f t="shared" si="12"/>
        <v>0</v>
      </c>
      <c r="AG18" t="str">
        <f t="shared" si="13"/>
        <v>20ECE05</v>
      </c>
      <c r="AH18">
        <f t="shared" si="14"/>
        <v>1</v>
      </c>
      <c r="AI18">
        <f t="shared" si="15"/>
        <v>8</v>
      </c>
      <c r="AK18" t="str">
        <f t="shared" si="16"/>
        <v>20ECE05</v>
      </c>
      <c r="AL18">
        <f t="shared" si="17"/>
        <v>0</v>
      </c>
      <c r="AM18">
        <f t="shared" si="18"/>
        <v>0</v>
      </c>
      <c r="AO18" t="str">
        <f t="shared" si="19"/>
        <v>20ECE05</v>
      </c>
      <c r="AP18">
        <f t="shared" si="20"/>
        <v>0</v>
      </c>
      <c r="AQ18">
        <f t="shared" si="21"/>
        <v>0</v>
      </c>
      <c r="AS18" t="str">
        <f t="shared" si="22"/>
        <v>20ECE05</v>
      </c>
      <c r="AT18">
        <f t="shared" si="23"/>
        <v>0</v>
      </c>
      <c r="AU18">
        <f t="shared" si="24"/>
        <v>0</v>
      </c>
    </row>
    <row r="19" spans="1:47" ht="30" customHeight="1" x14ac:dyDescent="0.3">
      <c r="A19" s="46">
        <v>4</v>
      </c>
      <c r="B19" s="51" t="str">
        <f>'Mid Term Award'!B19</f>
        <v>20ECE06</v>
      </c>
      <c r="C19" s="51" t="str">
        <f>'Mid Term Award'!C19</f>
        <v xml:space="preserve">Ahsan Ali </v>
      </c>
      <c r="D19" s="56">
        <f>'Mid Term Award'!D19</f>
        <v>0</v>
      </c>
      <c r="E19" s="42">
        <v>8</v>
      </c>
      <c r="F19" s="41"/>
      <c r="G19" s="41"/>
      <c r="H19" s="44"/>
      <c r="I19" s="42">
        <v>9</v>
      </c>
      <c r="J19" s="41"/>
      <c r="K19" s="41"/>
      <c r="L19" s="43"/>
      <c r="M19" s="48">
        <f t="shared" si="0"/>
        <v>17</v>
      </c>
      <c r="Q19" t="str">
        <f t="shared" si="1"/>
        <v>20ECE06</v>
      </c>
      <c r="R19">
        <f t="shared" si="2"/>
        <v>1</v>
      </c>
      <c r="S19">
        <f t="shared" si="3"/>
        <v>8</v>
      </c>
      <c r="U19" t="str">
        <f t="shared" si="4"/>
        <v>20ECE06</v>
      </c>
      <c r="V19">
        <f t="shared" si="5"/>
        <v>0</v>
      </c>
      <c r="W19">
        <f t="shared" si="6"/>
        <v>0</v>
      </c>
      <c r="Y19" t="str">
        <f t="shared" si="7"/>
        <v>20ECE06</v>
      </c>
      <c r="Z19">
        <f t="shared" si="8"/>
        <v>0</v>
      </c>
      <c r="AA19">
        <f t="shared" si="9"/>
        <v>0</v>
      </c>
      <c r="AC19" t="str">
        <f t="shared" si="10"/>
        <v>20ECE06</v>
      </c>
      <c r="AD19">
        <f t="shared" si="11"/>
        <v>0</v>
      </c>
      <c r="AE19">
        <f t="shared" si="12"/>
        <v>0</v>
      </c>
      <c r="AG19" t="str">
        <f t="shared" si="13"/>
        <v>20ECE06</v>
      </c>
      <c r="AH19">
        <f t="shared" si="14"/>
        <v>1</v>
      </c>
      <c r="AI19">
        <f t="shared" si="15"/>
        <v>9</v>
      </c>
      <c r="AK19" t="str">
        <f t="shared" si="16"/>
        <v>20ECE06</v>
      </c>
      <c r="AL19">
        <f t="shared" si="17"/>
        <v>0</v>
      </c>
      <c r="AM19">
        <f t="shared" si="18"/>
        <v>0</v>
      </c>
      <c r="AO19" t="str">
        <f t="shared" si="19"/>
        <v>20ECE06</v>
      </c>
      <c r="AP19">
        <f t="shared" si="20"/>
        <v>0</v>
      </c>
      <c r="AQ19">
        <f t="shared" si="21"/>
        <v>0</v>
      </c>
      <c r="AS19" t="str">
        <f t="shared" si="22"/>
        <v>20ECE06</v>
      </c>
      <c r="AT19">
        <f t="shared" si="23"/>
        <v>0</v>
      </c>
      <c r="AU19">
        <f t="shared" si="24"/>
        <v>0</v>
      </c>
    </row>
    <row r="20" spans="1:47" ht="30" customHeight="1" x14ac:dyDescent="0.3">
      <c r="A20" s="46">
        <v>5</v>
      </c>
      <c r="B20" s="51" t="str">
        <f>'Mid Term Award'!B20</f>
        <v>20ECE07</v>
      </c>
      <c r="C20" s="51" t="str">
        <f>'Mid Term Award'!C20</f>
        <v xml:space="preserve">Umair Ahmed </v>
      </c>
      <c r="D20" s="56">
        <f>'Mid Term Award'!D20</f>
        <v>0</v>
      </c>
      <c r="E20" s="42">
        <v>9</v>
      </c>
      <c r="F20" s="41"/>
      <c r="G20" s="41"/>
      <c r="H20" s="44"/>
      <c r="I20" s="42">
        <v>9</v>
      </c>
      <c r="J20" s="41"/>
      <c r="K20" s="41"/>
      <c r="L20" s="43"/>
      <c r="M20" s="48">
        <f t="shared" si="0"/>
        <v>18</v>
      </c>
      <c r="Q20" t="str">
        <f t="shared" si="1"/>
        <v>20ECE07</v>
      </c>
      <c r="R20">
        <f t="shared" si="2"/>
        <v>1</v>
      </c>
      <c r="S20">
        <f t="shared" si="3"/>
        <v>9</v>
      </c>
      <c r="U20" t="str">
        <f t="shared" si="4"/>
        <v>20ECE07</v>
      </c>
      <c r="V20">
        <f t="shared" si="5"/>
        <v>0</v>
      </c>
      <c r="W20">
        <f t="shared" si="6"/>
        <v>0</v>
      </c>
      <c r="Y20" t="str">
        <f t="shared" si="7"/>
        <v>20ECE07</v>
      </c>
      <c r="Z20">
        <f t="shared" si="8"/>
        <v>0</v>
      </c>
      <c r="AA20">
        <f t="shared" si="9"/>
        <v>0</v>
      </c>
      <c r="AC20" t="str">
        <f t="shared" si="10"/>
        <v>20ECE07</v>
      </c>
      <c r="AD20">
        <f t="shared" si="11"/>
        <v>0</v>
      </c>
      <c r="AE20">
        <f t="shared" si="12"/>
        <v>0</v>
      </c>
      <c r="AG20" t="str">
        <f t="shared" si="13"/>
        <v>20ECE07</v>
      </c>
      <c r="AH20">
        <f t="shared" si="14"/>
        <v>1</v>
      </c>
      <c r="AI20">
        <f t="shared" si="15"/>
        <v>9</v>
      </c>
      <c r="AK20" t="str">
        <f t="shared" si="16"/>
        <v>20ECE07</v>
      </c>
      <c r="AL20">
        <f t="shared" si="17"/>
        <v>0</v>
      </c>
      <c r="AM20">
        <f t="shared" si="18"/>
        <v>0</v>
      </c>
      <c r="AO20" t="str">
        <f t="shared" si="19"/>
        <v>20ECE07</v>
      </c>
      <c r="AP20">
        <f t="shared" si="20"/>
        <v>0</v>
      </c>
      <c r="AQ20">
        <f t="shared" si="21"/>
        <v>0</v>
      </c>
      <c r="AS20" t="str">
        <f t="shared" si="22"/>
        <v>20ECE07</v>
      </c>
      <c r="AT20">
        <f t="shared" si="23"/>
        <v>0</v>
      </c>
      <c r="AU20">
        <f t="shared" si="24"/>
        <v>0</v>
      </c>
    </row>
    <row r="21" spans="1:47" ht="30" customHeight="1" x14ac:dyDescent="0.3">
      <c r="A21" s="46">
        <v>6</v>
      </c>
      <c r="B21" s="51" t="str">
        <f>'Mid Term Award'!B21</f>
        <v>20ECE08</v>
      </c>
      <c r="C21" s="51" t="str">
        <f>'Mid Term Award'!C21</f>
        <v xml:space="preserve">Shoaib Arif </v>
      </c>
      <c r="D21" s="56">
        <f>'Mid Term Award'!D21</f>
        <v>0</v>
      </c>
      <c r="E21" s="42">
        <v>9</v>
      </c>
      <c r="F21" s="41"/>
      <c r="G21" s="41"/>
      <c r="H21" s="44"/>
      <c r="I21" s="42">
        <v>9</v>
      </c>
      <c r="J21" s="41"/>
      <c r="K21" s="41"/>
      <c r="L21" s="43"/>
      <c r="M21" s="48">
        <f t="shared" si="0"/>
        <v>18</v>
      </c>
      <c r="Q21" t="str">
        <f t="shared" si="1"/>
        <v>20ECE08</v>
      </c>
      <c r="R21">
        <f t="shared" si="2"/>
        <v>1</v>
      </c>
      <c r="S21">
        <f t="shared" si="3"/>
        <v>9</v>
      </c>
      <c r="U21" t="str">
        <f t="shared" si="4"/>
        <v>20ECE08</v>
      </c>
      <c r="V21">
        <f t="shared" si="5"/>
        <v>0</v>
      </c>
      <c r="W21">
        <f t="shared" si="6"/>
        <v>0</v>
      </c>
      <c r="Y21" t="str">
        <f t="shared" si="7"/>
        <v>20ECE08</v>
      </c>
      <c r="Z21">
        <f t="shared" si="8"/>
        <v>0</v>
      </c>
      <c r="AA21">
        <f t="shared" si="9"/>
        <v>0</v>
      </c>
      <c r="AC21" t="str">
        <f t="shared" si="10"/>
        <v>20ECE08</v>
      </c>
      <c r="AD21">
        <f t="shared" si="11"/>
        <v>0</v>
      </c>
      <c r="AE21">
        <f t="shared" si="12"/>
        <v>0</v>
      </c>
      <c r="AG21" t="str">
        <f t="shared" si="13"/>
        <v>20ECE08</v>
      </c>
      <c r="AH21">
        <f t="shared" si="14"/>
        <v>1</v>
      </c>
      <c r="AI21">
        <f t="shared" si="15"/>
        <v>9</v>
      </c>
      <c r="AK21" t="str">
        <f t="shared" si="16"/>
        <v>20ECE08</v>
      </c>
      <c r="AL21">
        <f t="shared" si="17"/>
        <v>0</v>
      </c>
      <c r="AM21">
        <f t="shared" si="18"/>
        <v>0</v>
      </c>
      <c r="AO21" t="str">
        <f t="shared" si="19"/>
        <v>20ECE08</v>
      </c>
      <c r="AP21">
        <f t="shared" si="20"/>
        <v>0</v>
      </c>
      <c r="AQ21">
        <f t="shared" si="21"/>
        <v>0</v>
      </c>
      <c r="AS21" t="str">
        <f t="shared" si="22"/>
        <v>20ECE08</v>
      </c>
      <c r="AT21">
        <f t="shared" si="23"/>
        <v>0</v>
      </c>
      <c r="AU21">
        <f t="shared" si="24"/>
        <v>0</v>
      </c>
    </row>
    <row r="22" spans="1:47" ht="30" customHeight="1" x14ac:dyDescent="0.3">
      <c r="A22" s="46">
        <v>7</v>
      </c>
      <c r="B22" s="51" t="str">
        <f>'Mid Term Award'!B22</f>
        <v>20ECE09</v>
      </c>
      <c r="C22" s="51" t="str">
        <f>'Mid Term Award'!C22</f>
        <v xml:space="preserve">Zulfiqar Ali </v>
      </c>
      <c r="D22" s="56">
        <f>'Mid Term Award'!D22</f>
        <v>0</v>
      </c>
      <c r="E22" s="42">
        <v>9</v>
      </c>
      <c r="F22" s="41"/>
      <c r="G22" s="41"/>
      <c r="H22" s="44"/>
      <c r="I22" s="42">
        <v>9</v>
      </c>
      <c r="J22" s="41"/>
      <c r="K22" s="41"/>
      <c r="L22" s="43"/>
      <c r="M22" s="48">
        <f t="shared" si="0"/>
        <v>18</v>
      </c>
      <c r="Q22" t="str">
        <f t="shared" si="1"/>
        <v>20ECE09</v>
      </c>
      <c r="R22">
        <f t="shared" si="2"/>
        <v>1</v>
      </c>
      <c r="S22">
        <f t="shared" si="3"/>
        <v>9</v>
      </c>
      <c r="U22" t="str">
        <f t="shared" si="4"/>
        <v>20ECE09</v>
      </c>
      <c r="V22">
        <f t="shared" si="5"/>
        <v>0</v>
      </c>
      <c r="W22">
        <f t="shared" si="6"/>
        <v>0</v>
      </c>
      <c r="Y22" t="str">
        <f t="shared" si="7"/>
        <v>20ECE09</v>
      </c>
      <c r="Z22">
        <f t="shared" si="8"/>
        <v>0</v>
      </c>
      <c r="AA22">
        <f t="shared" si="9"/>
        <v>0</v>
      </c>
      <c r="AC22" t="str">
        <f t="shared" si="10"/>
        <v>20ECE09</v>
      </c>
      <c r="AD22">
        <f t="shared" si="11"/>
        <v>0</v>
      </c>
      <c r="AE22">
        <f t="shared" si="12"/>
        <v>0</v>
      </c>
      <c r="AG22" t="str">
        <f t="shared" si="13"/>
        <v>20ECE09</v>
      </c>
      <c r="AH22">
        <f t="shared" si="14"/>
        <v>1</v>
      </c>
      <c r="AI22">
        <f t="shared" si="15"/>
        <v>9</v>
      </c>
      <c r="AK22" t="str">
        <f t="shared" si="16"/>
        <v>20ECE09</v>
      </c>
      <c r="AL22">
        <f t="shared" si="17"/>
        <v>0</v>
      </c>
      <c r="AM22">
        <f t="shared" si="18"/>
        <v>0</v>
      </c>
      <c r="AO22" t="str">
        <f t="shared" si="19"/>
        <v>20ECE09</v>
      </c>
      <c r="AP22">
        <f t="shared" si="20"/>
        <v>0</v>
      </c>
      <c r="AQ22">
        <f t="shared" si="21"/>
        <v>0</v>
      </c>
      <c r="AS22" t="str">
        <f t="shared" si="22"/>
        <v>20ECE09</v>
      </c>
      <c r="AT22">
        <f t="shared" si="23"/>
        <v>0</v>
      </c>
      <c r="AU22">
        <f t="shared" si="24"/>
        <v>0</v>
      </c>
    </row>
    <row r="23" spans="1:47" ht="30" customHeight="1" x14ac:dyDescent="0.3">
      <c r="A23" s="46">
        <v>8</v>
      </c>
      <c r="B23" s="51" t="str">
        <f>'Mid Term Award'!B23</f>
        <v>20ECE10</v>
      </c>
      <c r="C23" s="51" t="str">
        <f>'Mid Term Award'!C23</f>
        <v xml:space="preserve">Mukhtar Ashraf </v>
      </c>
      <c r="D23" s="56">
        <f>'Mid Term Award'!D23</f>
        <v>0</v>
      </c>
      <c r="E23" s="42">
        <v>8</v>
      </c>
      <c r="F23" s="41"/>
      <c r="G23" s="41"/>
      <c r="H23" s="44"/>
      <c r="I23" s="42">
        <v>8</v>
      </c>
      <c r="J23" s="41"/>
      <c r="K23" s="41"/>
      <c r="L23" s="43"/>
      <c r="M23" s="48">
        <f t="shared" si="0"/>
        <v>16</v>
      </c>
      <c r="Q23" t="str">
        <f t="shared" si="1"/>
        <v>20ECE10</v>
      </c>
      <c r="R23">
        <f t="shared" si="2"/>
        <v>1</v>
      </c>
      <c r="S23">
        <f t="shared" si="3"/>
        <v>8</v>
      </c>
      <c r="U23" t="str">
        <f t="shared" si="4"/>
        <v>20ECE10</v>
      </c>
      <c r="V23">
        <f t="shared" si="5"/>
        <v>0</v>
      </c>
      <c r="W23">
        <f t="shared" si="6"/>
        <v>0</v>
      </c>
      <c r="Y23" t="str">
        <f t="shared" si="7"/>
        <v>20ECE10</v>
      </c>
      <c r="Z23">
        <f t="shared" si="8"/>
        <v>0</v>
      </c>
      <c r="AA23">
        <f t="shared" si="9"/>
        <v>0</v>
      </c>
      <c r="AC23" t="str">
        <f t="shared" si="10"/>
        <v>20ECE10</v>
      </c>
      <c r="AD23">
        <f t="shared" si="11"/>
        <v>0</v>
      </c>
      <c r="AE23">
        <f t="shared" si="12"/>
        <v>0</v>
      </c>
      <c r="AG23" t="str">
        <f t="shared" si="13"/>
        <v>20ECE10</v>
      </c>
      <c r="AH23">
        <f t="shared" si="14"/>
        <v>1</v>
      </c>
      <c r="AI23">
        <f t="shared" si="15"/>
        <v>8</v>
      </c>
      <c r="AK23" t="str">
        <f t="shared" si="16"/>
        <v>20ECE10</v>
      </c>
      <c r="AL23">
        <f t="shared" si="17"/>
        <v>0</v>
      </c>
      <c r="AM23">
        <f t="shared" si="18"/>
        <v>0</v>
      </c>
      <c r="AO23" t="str">
        <f t="shared" si="19"/>
        <v>20ECE10</v>
      </c>
      <c r="AP23">
        <f t="shared" si="20"/>
        <v>0</v>
      </c>
      <c r="AQ23">
        <f t="shared" si="21"/>
        <v>0</v>
      </c>
      <c r="AS23" t="str">
        <f t="shared" si="22"/>
        <v>20ECE10</v>
      </c>
      <c r="AT23">
        <f t="shared" si="23"/>
        <v>0</v>
      </c>
      <c r="AU23">
        <f t="shared" si="24"/>
        <v>0</v>
      </c>
    </row>
    <row r="24" spans="1:47" ht="30" customHeight="1" x14ac:dyDescent="0.3">
      <c r="A24" s="46">
        <v>9</v>
      </c>
      <c r="B24" s="51" t="str">
        <f>'Mid Term Award'!B24</f>
        <v>20ECE12</v>
      </c>
      <c r="C24" s="51" t="str">
        <f>'Mid Term Award'!C24</f>
        <v xml:space="preserve">Kamran Khan </v>
      </c>
      <c r="D24" s="56">
        <f>'Mid Term Award'!D24</f>
        <v>0</v>
      </c>
      <c r="E24" s="42">
        <v>8</v>
      </c>
      <c r="F24" s="41"/>
      <c r="G24" s="41"/>
      <c r="H24" s="44"/>
      <c r="I24" s="42">
        <v>8</v>
      </c>
      <c r="J24" s="41"/>
      <c r="K24" s="41"/>
      <c r="L24" s="43"/>
      <c r="M24" s="48">
        <f t="shared" si="0"/>
        <v>16</v>
      </c>
      <c r="Q24" t="str">
        <f t="shared" si="1"/>
        <v>20ECE12</v>
      </c>
      <c r="R24">
        <f t="shared" si="2"/>
        <v>1</v>
      </c>
      <c r="S24">
        <f t="shared" si="3"/>
        <v>8</v>
      </c>
      <c r="U24" t="str">
        <f t="shared" si="4"/>
        <v>20ECE12</v>
      </c>
      <c r="V24">
        <f t="shared" si="5"/>
        <v>0</v>
      </c>
      <c r="W24">
        <f t="shared" si="6"/>
        <v>0</v>
      </c>
      <c r="Y24" t="str">
        <f t="shared" si="7"/>
        <v>20ECE12</v>
      </c>
      <c r="Z24">
        <f t="shared" si="8"/>
        <v>0</v>
      </c>
      <c r="AA24">
        <f t="shared" si="9"/>
        <v>0</v>
      </c>
      <c r="AC24" t="str">
        <f t="shared" si="10"/>
        <v>20ECE12</v>
      </c>
      <c r="AD24">
        <f t="shared" si="11"/>
        <v>0</v>
      </c>
      <c r="AE24">
        <f t="shared" si="12"/>
        <v>0</v>
      </c>
      <c r="AG24" t="str">
        <f t="shared" si="13"/>
        <v>20ECE12</v>
      </c>
      <c r="AH24">
        <f t="shared" si="14"/>
        <v>1</v>
      </c>
      <c r="AI24">
        <f t="shared" si="15"/>
        <v>8</v>
      </c>
      <c r="AK24" t="str">
        <f t="shared" si="16"/>
        <v>20ECE12</v>
      </c>
      <c r="AL24">
        <f t="shared" si="17"/>
        <v>0</v>
      </c>
      <c r="AM24">
        <f t="shared" si="18"/>
        <v>0</v>
      </c>
      <c r="AO24" t="str">
        <f t="shared" si="19"/>
        <v>20ECE12</v>
      </c>
      <c r="AP24">
        <f t="shared" si="20"/>
        <v>0</v>
      </c>
      <c r="AQ24">
        <f t="shared" si="21"/>
        <v>0</v>
      </c>
      <c r="AS24" t="str">
        <f t="shared" si="22"/>
        <v>20ECE12</v>
      </c>
      <c r="AT24">
        <f t="shared" si="23"/>
        <v>0</v>
      </c>
      <c r="AU24">
        <f t="shared" si="24"/>
        <v>0</v>
      </c>
    </row>
    <row r="25" spans="1:47" ht="30" customHeight="1" x14ac:dyDescent="0.3">
      <c r="A25" s="46">
        <v>10</v>
      </c>
      <c r="B25" s="51" t="str">
        <f>'Mid Term Award'!B25</f>
        <v>20ECE17</v>
      </c>
      <c r="C25" s="51" t="str">
        <f>'Mid Term Award'!C25</f>
        <v xml:space="preserve">Jahanzaib Hakeem </v>
      </c>
      <c r="D25" s="56">
        <f>'Mid Term Award'!D25</f>
        <v>0</v>
      </c>
      <c r="E25" s="42">
        <v>9</v>
      </c>
      <c r="F25" s="41"/>
      <c r="G25" s="41"/>
      <c r="H25" s="44"/>
      <c r="I25" s="42">
        <v>9</v>
      </c>
      <c r="J25" s="41"/>
      <c r="K25" s="41"/>
      <c r="L25" s="43"/>
      <c r="M25" s="48">
        <f t="shared" si="0"/>
        <v>18</v>
      </c>
      <c r="Q25" t="str">
        <f t="shared" si="1"/>
        <v>20ECE17</v>
      </c>
      <c r="R25">
        <f t="shared" si="2"/>
        <v>1</v>
      </c>
      <c r="S25">
        <f t="shared" si="3"/>
        <v>9</v>
      </c>
      <c r="U25" t="str">
        <f t="shared" si="4"/>
        <v>20ECE17</v>
      </c>
      <c r="V25">
        <f t="shared" si="5"/>
        <v>0</v>
      </c>
      <c r="W25">
        <f t="shared" si="6"/>
        <v>0</v>
      </c>
      <c r="Y25" t="str">
        <f t="shared" si="7"/>
        <v>20ECE17</v>
      </c>
      <c r="Z25">
        <f t="shared" si="8"/>
        <v>0</v>
      </c>
      <c r="AA25">
        <f t="shared" si="9"/>
        <v>0</v>
      </c>
      <c r="AC25" t="str">
        <f t="shared" si="10"/>
        <v>20ECE17</v>
      </c>
      <c r="AD25">
        <f t="shared" si="11"/>
        <v>0</v>
      </c>
      <c r="AE25">
        <f t="shared" si="12"/>
        <v>0</v>
      </c>
      <c r="AG25" t="str">
        <f t="shared" si="13"/>
        <v>20ECE17</v>
      </c>
      <c r="AH25">
        <f t="shared" si="14"/>
        <v>1</v>
      </c>
      <c r="AI25">
        <f t="shared" si="15"/>
        <v>9</v>
      </c>
      <c r="AK25" t="str">
        <f t="shared" si="16"/>
        <v>20ECE17</v>
      </c>
      <c r="AL25">
        <f t="shared" si="17"/>
        <v>0</v>
      </c>
      <c r="AM25">
        <f t="shared" si="18"/>
        <v>0</v>
      </c>
      <c r="AO25" t="str">
        <f t="shared" si="19"/>
        <v>20ECE17</v>
      </c>
      <c r="AP25">
        <f t="shared" si="20"/>
        <v>0</v>
      </c>
      <c r="AQ25">
        <f t="shared" si="21"/>
        <v>0</v>
      </c>
      <c r="AS25" t="str">
        <f t="shared" si="22"/>
        <v>20ECE17</v>
      </c>
      <c r="AT25">
        <f t="shared" si="23"/>
        <v>0</v>
      </c>
      <c r="AU25">
        <f t="shared" si="24"/>
        <v>0</v>
      </c>
    </row>
    <row r="26" spans="1:47" ht="30" customHeight="1" x14ac:dyDescent="0.3">
      <c r="A26" s="46">
        <v>11</v>
      </c>
      <c r="B26" s="51" t="str">
        <f>'Mid Term Award'!B26</f>
        <v>20ECE18</v>
      </c>
      <c r="C26" s="51" t="str">
        <f>'Mid Term Award'!C26</f>
        <v xml:space="preserve">Muhammad Qasim </v>
      </c>
      <c r="D26" s="56">
        <f>'Mid Term Award'!D26</f>
        <v>0</v>
      </c>
      <c r="E26" s="42">
        <v>9</v>
      </c>
      <c r="F26" s="41"/>
      <c r="G26" s="41"/>
      <c r="H26" s="44"/>
      <c r="I26" s="42">
        <v>8</v>
      </c>
      <c r="J26" s="41"/>
      <c r="K26" s="41"/>
      <c r="L26" s="43"/>
      <c r="M26" s="48">
        <f t="shared" si="0"/>
        <v>17</v>
      </c>
      <c r="Q26" t="str">
        <f t="shared" si="1"/>
        <v>20ECE18</v>
      </c>
      <c r="R26">
        <f t="shared" si="2"/>
        <v>1</v>
      </c>
      <c r="S26">
        <f t="shared" si="3"/>
        <v>9</v>
      </c>
      <c r="U26" t="str">
        <f t="shared" si="4"/>
        <v>20ECE18</v>
      </c>
      <c r="V26">
        <f t="shared" si="5"/>
        <v>0</v>
      </c>
      <c r="W26">
        <f t="shared" si="6"/>
        <v>0</v>
      </c>
      <c r="Y26" t="str">
        <f t="shared" si="7"/>
        <v>20ECE18</v>
      </c>
      <c r="Z26">
        <f t="shared" si="8"/>
        <v>0</v>
      </c>
      <c r="AA26">
        <f t="shared" si="9"/>
        <v>0</v>
      </c>
      <c r="AC26" t="str">
        <f t="shared" si="10"/>
        <v>20ECE18</v>
      </c>
      <c r="AD26">
        <f t="shared" si="11"/>
        <v>0</v>
      </c>
      <c r="AE26">
        <f t="shared" si="12"/>
        <v>0</v>
      </c>
      <c r="AG26" t="str">
        <f t="shared" si="13"/>
        <v>20ECE18</v>
      </c>
      <c r="AH26">
        <f t="shared" si="14"/>
        <v>1</v>
      </c>
      <c r="AI26">
        <f t="shared" si="15"/>
        <v>8</v>
      </c>
      <c r="AK26" t="str">
        <f t="shared" si="16"/>
        <v>20ECE18</v>
      </c>
      <c r="AL26">
        <f t="shared" si="17"/>
        <v>0</v>
      </c>
      <c r="AM26">
        <f t="shared" si="18"/>
        <v>0</v>
      </c>
      <c r="AO26" t="str">
        <f t="shared" si="19"/>
        <v>20ECE18</v>
      </c>
      <c r="AP26">
        <f t="shared" si="20"/>
        <v>0</v>
      </c>
      <c r="AQ26">
        <f t="shared" si="21"/>
        <v>0</v>
      </c>
      <c r="AS26" t="str">
        <f t="shared" si="22"/>
        <v>20ECE18</v>
      </c>
      <c r="AT26">
        <f t="shared" si="23"/>
        <v>0</v>
      </c>
      <c r="AU26">
        <f t="shared" si="24"/>
        <v>0</v>
      </c>
    </row>
    <row r="27" spans="1:47" ht="30" customHeight="1" x14ac:dyDescent="0.3">
      <c r="A27" s="46">
        <v>12</v>
      </c>
      <c r="B27" s="51" t="str">
        <f>'Mid Term Award'!B27</f>
        <v>20ECE19</v>
      </c>
      <c r="C27" s="51" t="str">
        <f>'Mid Term Award'!C27</f>
        <v xml:space="preserve">Aqeel Liaquat </v>
      </c>
      <c r="D27" s="56">
        <f>'Mid Term Award'!D27</f>
        <v>0</v>
      </c>
      <c r="E27" s="42">
        <v>9</v>
      </c>
      <c r="F27" s="41"/>
      <c r="G27" s="41"/>
      <c r="H27" s="44"/>
      <c r="I27" s="42">
        <v>9</v>
      </c>
      <c r="J27" s="41"/>
      <c r="K27" s="41"/>
      <c r="L27" s="43"/>
      <c r="M27" s="48">
        <f t="shared" si="0"/>
        <v>18</v>
      </c>
      <c r="Q27" t="str">
        <f t="shared" si="1"/>
        <v>20ECE19</v>
      </c>
      <c r="R27">
        <f t="shared" si="2"/>
        <v>1</v>
      </c>
      <c r="S27">
        <f t="shared" si="3"/>
        <v>9</v>
      </c>
      <c r="U27" t="str">
        <f t="shared" si="4"/>
        <v>20ECE19</v>
      </c>
      <c r="V27">
        <f t="shared" si="5"/>
        <v>0</v>
      </c>
      <c r="W27">
        <f t="shared" si="6"/>
        <v>0</v>
      </c>
      <c r="Y27" t="str">
        <f t="shared" si="7"/>
        <v>20ECE19</v>
      </c>
      <c r="Z27">
        <f t="shared" si="8"/>
        <v>0</v>
      </c>
      <c r="AA27">
        <f t="shared" si="9"/>
        <v>0</v>
      </c>
      <c r="AC27" t="str">
        <f t="shared" si="10"/>
        <v>20ECE19</v>
      </c>
      <c r="AD27">
        <f t="shared" si="11"/>
        <v>0</v>
      </c>
      <c r="AE27">
        <f t="shared" si="12"/>
        <v>0</v>
      </c>
      <c r="AG27" t="str">
        <f t="shared" si="13"/>
        <v>20ECE19</v>
      </c>
      <c r="AH27">
        <f t="shared" si="14"/>
        <v>1</v>
      </c>
      <c r="AI27">
        <f t="shared" si="15"/>
        <v>9</v>
      </c>
      <c r="AK27" t="str">
        <f t="shared" si="16"/>
        <v>20ECE19</v>
      </c>
      <c r="AL27">
        <f t="shared" si="17"/>
        <v>0</v>
      </c>
      <c r="AM27">
        <f t="shared" si="18"/>
        <v>0</v>
      </c>
      <c r="AO27" t="str">
        <f t="shared" si="19"/>
        <v>20ECE19</v>
      </c>
      <c r="AP27">
        <f t="shared" si="20"/>
        <v>0</v>
      </c>
      <c r="AQ27">
        <f t="shared" si="21"/>
        <v>0</v>
      </c>
      <c r="AS27" t="str">
        <f t="shared" si="22"/>
        <v>20ECE19</v>
      </c>
      <c r="AT27">
        <f t="shared" si="23"/>
        <v>0</v>
      </c>
      <c r="AU27">
        <f t="shared" si="24"/>
        <v>0</v>
      </c>
    </row>
    <row r="28" spans="1:47" ht="30" customHeight="1" x14ac:dyDescent="0.3">
      <c r="A28" s="46">
        <v>13</v>
      </c>
      <c r="B28" s="51" t="s">
        <v>100</v>
      </c>
      <c r="C28" s="51" t="s">
        <v>103</v>
      </c>
      <c r="D28" s="56"/>
      <c r="E28" s="42">
        <v>8</v>
      </c>
      <c r="F28" s="41"/>
      <c r="G28" s="41"/>
      <c r="H28" s="44"/>
      <c r="I28" s="42">
        <v>8</v>
      </c>
      <c r="J28" s="41"/>
      <c r="K28" s="41"/>
      <c r="L28" s="43"/>
      <c r="M28" s="48">
        <f t="shared" si="0"/>
        <v>16</v>
      </c>
      <c r="S28">
        <f t="shared" si="3"/>
        <v>8</v>
      </c>
      <c r="AI28">
        <f t="shared" si="15"/>
        <v>8</v>
      </c>
    </row>
    <row r="29" spans="1:47" ht="30" customHeight="1" x14ac:dyDescent="0.3">
      <c r="A29" s="46">
        <v>14</v>
      </c>
      <c r="B29" s="51" t="s">
        <v>101</v>
      </c>
      <c r="C29" s="51" t="s">
        <v>104</v>
      </c>
      <c r="D29" s="56"/>
      <c r="E29" s="42">
        <v>9</v>
      </c>
      <c r="F29" s="41"/>
      <c r="G29" s="41"/>
      <c r="H29" s="44"/>
      <c r="I29" s="42">
        <v>8</v>
      </c>
      <c r="J29" s="41"/>
      <c r="K29" s="41"/>
      <c r="L29" s="43"/>
      <c r="M29" s="48">
        <f t="shared" si="0"/>
        <v>17</v>
      </c>
      <c r="S29">
        <f t="shared" si="3"/>
        <v>9</v>
      </c>
      <c r="AI29">
        <f t="shared" si="15"/>
        <v>8</v>
      </c>
    </row>
    <row r="30" spans="1:47" ht="30" customHeight="1" x14ac:dyDescent="0.3">
      <c r="A30" s="132">
        <v>15</v>
      </c>
      <c r="B30" s="51" t="s">
        <v>102</v>
      </c>
      <c r="C30" s="51" t="s">
        <v>105</v>
      </c>
      <c r="D30" s="56"/>
      <c r="E30" s="42">
        <v>9</v>
      </c>
      <c r="F30" s="41"/>
      <c r="G30" s="41"/>
      <c r="H30" s="44"/>
      <c r="I30" s="42">
        <v>8</v>
      </c>
      <c r="J30" s="41"/>
      <c r="K30" s="41"/>
      <c r="L30" s="43"/>
      <c r="M30" s="48">
        <f t="shared" si="0"/>
        <v>17</v>
      </c>
      <c r="S30">
        <f t="shared" si="3"/>
        <v>9</v>
      </c>
      <c r="AI30">
        <f t="shared" si="15"/>
        <v>8</v>
      </c>
    </row>
    <row r="31" spans="1:47" ht="18.75" x14ac:dyDescent="0.3">
      <c r="A31" s="131"/>
    </row>
    <row r="32" spans="1:47" ht="18.75" x14ac:dyDescent="0.3">
      <c r="A32" s="131"/>
    </row>
    <row r="33" spans="1:11" x14ac:dyDescent="0.25">
      <c r="H33" t="s">
        <v>6</v>
      </c>
    </row>
    <row r="34" spans="1:11" ht="18.75" x14ac:dyDescent="0.3">
      <c r="A34" s="1" t="s">
        <v>4</v>
      </c>
      <c r="B34" s="1"/>
      <c r="C34" s="2"/>
      <c r="H34" s="1" t="s">
        <v>5</v>
      </c>
      <c r="I34" s="2"/>
      <c r="K34" s="2"/>
    </row>
    <row r="37" spans="1:11" x14ac:dyDescent="0.25">
      <c r="A37" s="10" t="s">
        <v>7</v>
      </c>
      <c r="B37" s="10"/>
    </row>
  </sheetData>
  <mergeCells count="16">
    <mergeCell ref="E15:L15"/>
    <mergeCell ref="G7:M7"/>
    <mergeCell ref="C4:F4"/>
    <mergeCell ref="A8:M8"/>
    <mergeCell ref="A1:M1"/>
    <mergeCell ref="A2:M2"/>
    <mergeCell ref="I4:M4"/>
    <mergeCell ref="C5:M5"/>
    <mergeCell ref="C7:D7"/>
    <mergeCell ref="H6:M6"/>
    <mergeCell ref="C3:M3"/>
    <mergeCell ref="C9:C10"/>
    <mergeCell ref="A9:A10"/>
    <mergeCell ref="I9:L9"/>
    <mergeCell ref="E9:H9"/>
    <mergeCell ref="B9:B10"/>
  </mergeCells>
  <conditionalFormatting sqref="M16:M30">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6" operator="lessThan">
      <formula>8</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7 M19:M3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8 A3:M7 B16:D30">
      <formula1>2000</formula1>
      <formula2>4000</formula2>
    </dataValidation>
  </dataValidations>
  <pageMargins left="0.45" right="0.45" top="0.75" bottom="0.75" header="0.3" footer="0.3"/>
  <pageSetup scale="57"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Q37"/>
  <sheetViews>
    <sheetView tabSelected="1" view="pageBreakPreview" zoomScaleNormal="100" zoomScaleSheetLayoutView="100" workbookViewId="0">
      <selection activeCell="H20" sqref="H20"/>
    </sheetView>
  </sheetViews>
  <sheetFormatPr defaultRowHeight="15" outlineLevelCol="1" x14ac:dyDescent="0.25"/>
  <cols>
    <col min="1" max="1" width="8.42578125" style="3" customWidth="1"/>
    <col min="2" max="2" width="13.28515625" customWidth="1"/>
    <col min="3" max="3" width="16.7109375" customWidth="1"/>
    <col min="4" max="10" width="6.7109375" customWidth="1"/>
    <col min="16" max="42" width="0" hidden="1" customWidth="1" outlineLevel="1"/>
    <col min="43" max="43" width="9.140625" collapsed="1"/>
  </cols>
  <sheetData>
    <row r="1" spans="1:42" ht="20.25" x14ac:dyDescent="0.3">
      <c r="A1" s="141" t="s">
        <v>0</v>
      </c>
      <c r="B1" s="141"/>
      <c r="C1" s="141"/>
      <c r="D1" s="141"/>
      <c r="E1" s="141"/>
      <c r="F1" s="141"/>
      <c r="G1" s="141"/>
      <c r="H1" s="141"/>
      <c r="I1" s="141"/>
      <c r="J1" s="141"/>
      <c r="K1" s="141"/>
    </row>
    <row r="2" spans="1:42" ht="19.5" x14ac:dyDescent="0.25">
      <c r="A2" s="175" t="s">
        <v>1</v>
      </c>
      <c r="B2" s="175"/>
      <c r="C2" s="175"/>
      <c r="D2" s="175"/>
      <c r="E2" s="175"/>
      <c r="F2" s="175"/>
      <c r="G2" s="175"/>
      <c r="H2" s="175"/>
      <c r="I2" s="175"/>
      <c r="J2" s="175"/>
      <c r="K2" s="175"/>
    </row>
    <row r="3" spans="1:42" ht="30" customHeight="1" x14ac:dyDescent="0.25">
      <c r="A3" s="33" t="s">
        <v>33</v>
      </c>
      <c r="B3" s="31"/>
      <c r="C3" s="161" t="str">
        <f>'Mid Term Award'!$C$3</f>
        <v>B.E (Electronic Engineering)</v>
      </c>
      <c r="D3" s="161"/>
      <c r="E3" s="161"/>
      <c r="F3" s="161"/>
      <c r="G3" s="161"/>
      <c r="H3" s="161"/>
      <c r="I3" s="161"/>
      <c r="J3" s="161"/>
      <c r="K3" s="161"/>
    </row>
    <row r="4" spans="1:42" ht="30" customHeight="1" x14ac:dyDescent="0.25">
      <c r="A4" s="36" t="s">
        <v>9</v>
      </c>
      <c r="B4" s="29"/>
      <c r="C4" s="38" t="str">
        <f>'Mid Term Award'!$C$4</f>
        <v>7th</v>
      </c>
      <c r="D4" s="15" t="s">
        <v>10</v>
      </c>
      <c r="E4" s="29"/>
      <c r="F4" s="196">
        <f>'Mid Term Award'!$E$4</f>
        <v>2020</v>
      </c>
      <c r="G4" s="196"/>
      <c r="H4" s="196"/>
      <c r="I4" s="196"/>
      <c r="J4" s="196"/>
      <c r="K4" s="196"/>
    </row>
    <row r="5" spans="1:42" ht="30" customHeight="1" x14ac:dyDescent="0.25">
      <c r="A5" s="14" t="s">
        <v>31</v>
      </c>
      <c r="B5" s="13"/>
      <c r="C5" s="160" t="str">
        <f>'Mid Term Award'!$C$5</f>
        <v>Artificial Intelligence</v>
      </c>
      <c r="D5" s="160"/>
      <c r="E5" s="160"/>
      <c r="F5" s="160"/>
      <c r="G5" s="160"/>
      <c r="H5" s="160"/>
      <c r="I5" s="160"/>
      <c r="J5" s="160"/>
      <c r="K5" s="160"/>
    </row>
    <row r="6" spans="1:42" ht="30" customHeight="1" x14ac:dyDescent="0.25">
      <c r="A6" s="15" t="s">
        <v>25</v>
      </c>
      <c r="B6" s="39"/>
      <c r="C6" s="163" t="str">
        <f>'Mid Term Award'!$C$6</f>
        <v>3+1</v>
      </c>
      <c r="D6" s="163"/>
      <c r="E6" s="15" t="s">
        <v>26</v>
      </c>
      <c r="F6" s="35"/>
      <c r="G6" s="35"/>
      <c r="H6" s="163" t="str">
        <f>'Mid Term Award'!$E$6</f>
        <v>EE-312</v>
      </c>
      <c r="I6" s="163"/>
      <c r="J6" s="163"/>
      <c r="K6" s="163"/>
    </row>
    <row r="7" spans="1:42" ht="30" customHeight="1" x14ac:dyDescent="0.25">
      <c r="A7" s="14" t="s">
        <v>27</v>
      </c>
      <c r="B7" s="13"/>
      <c r="C7" s="160" t="str">
        <f>'Mid Term Award'!$C$7</f>
        <v>Dr. Wazir Muhammad</v>
      </c>
      <c r="D7" s="160"/>
      <c r="E7" s="160"/>
      <c r="F7" s="33" t="s">
        <v>28</v>
      </c>
      <c r="G7" s="31"/>
      <c r="H7" s="180">
        <f>'Mid Term Award'!$G$7</f>
        <v>3332634843</v>
      </c>
      <c r="I7" s="180"/>
      <c r="J7" s="180"/>
      <c r="K7" s="180"/>
    </row>
    <row r="8" spans="1:42" ht="15.75" customHeight="1" thickBot="1" x14ac:dyDescent="0.3">
      <c r="A8" s="181" t="s">
        <v>12</v>
      </c>
      <c r="B8" s="181"/>
      <c r="C8" s="181"/>
      <c r="D8" s="181"/>
      <c r="E8" s="181"/>
      <c r="F8" s="181"/>
      <c r="G8" s="181"/>
      <c r="H8" s="181"/>
      <c r="I8" s="181"/>
      <c r="J8" s="181"/>
      <c r="K8" s="181"/>
    </row>
    <row r="9" spans="1:42" ht="60" customHeight="1" x14ac:dyDescent="0.25">
      <c r="A9" s="193"/>
      <c r="B9" s="191"/>
      <c r="C9" s="191"/>
      <c r="D9" s="195" t="s">
        <v>2</v>
      </c>
      <c r="E9" s="195"/>
      <c r="F9" s="195"/>
      <c r="G9" s="195"/>
      <c r="H9" s="195"/>
      <c r="I9" s="195"/>
      <c r="J9" s="195"/>
      <c r="K9" s="115" t="s">
        <v>13</v>
      </c>
    </row>
    <row r="10" spans="1:42" ht="18.75" x14ac:dyDescent="0.3">
      <c r="A10" s="194"/>
      <c r="B10" s="192"/>
      <c r="C10" s="192"/>
      <c r="D10" s="116">
        <v>1</v>
      </c>
      <c r="E10" s="117">
        <v>2</v>
      </c>
      <c r="F10" s="117">
        <v>3</v>
      </c>
      <c r="G10" s="117">
        <v>4</v>
      </c>
      <c r="H10" s="117">
        <v>5</v>
      </c>
      <c r="I10" s="117">
        <v>6</v>
      </c>
      <c r="J10" s="117">
        <v>7</v>
      </c>
      <c r="K10" s="118"/>
    </row>
    <row r="11" spans="1:42" ht="18.75" x14ac:dyDescent="0.3">
      <c r="A11" s="68" t="s">
        <v>52</v>
      </c>
      <c r="B11" s="92"/>
      <c r="C11" s="70"/>
      <c r="D11" s="117">
        <v>10</v>
      </c>
      <c r="E11" s="117">
        <v>10</v>
      </c>
      <c r="F11" s="117">
        <v>10</v>
      </c>
      <c r="G11" s="117">
        <v>10</v>
      </c>
      <c r="H11" s="117">
        <v>10</v>
      </c>
      <c r="I11" s="117"/>
      <c r="J11" s="117"/>
      <c r="K11" s="118">
        <v>50</v>
      </c>
    </row>
    <row r="12" spans="1:42" ht="18.75" x14ac:dyDescent="0.3">
      <c r="A12" s="119" t="s">
        <v>19</v>
      </c>
      <c r="B12" s="92"/>
      <c r="C12" s="92"/>
      <c r="D12" s="117">
        <v>2</v>
      </c>
      <c r="E12" s="117">
        <v>2</v>
      </c>
      <c r="F12" s="117">
        <v>2</v>
      </c>
      <c r="G12" s="117">
        <v>2</v>
      </c>
      <c r="H12" s="117">
        <v>2</v>
      </c>
      <c r="I12" s="117"/>
      <c r="J12" s="117"/>
      <c r="K12" s="118"/>
    </row>
    <row r="13" spans="1:42" ht="18.75" x14ac:dyDescent="0.3">
      <c r="A13" s="119" t="s">
        <v>36</v>
      </c>
      <c r="B13" s="92"/>
      <c r="C13" s="92"/>
      <c r="D13" s="117">
        <v>2</v>
      </c>
      <c r="E13" s="117">
        <v>2</v>
      </c>
      <c r="F13" s="117">
        <v>2</v>
      </c>
      <c r="G13" s="117">
        <v>2</v>
      </c>
      <c r="H13" s="117">
        <v>2</v>
      </c>
      <c r="I13" s="117"/>
      <c r="J13" s="117"/>
      <c r="K13" s="118"/>
    </row>
    <row r="14" spans="1:42" ht="18.75" x14ac:dyDescent="0.3">
      <c r="A14" s="119" t="s">
        <v>38</v>
      </c>
      <c r="B14" s="92"/>
      <c r="C14" s="92"/>
      <c r="D14" s="117">
        <v>3</v>
      </c>
      <c r="E14" s="117">
        <v>3</v>
      </c>
      <c r="F14" s="117">
        <v>3</v>
      </c>
      <c r="G14" s="117">
        <v>3</v>
      </c>
      <c r="H14" s="117">
        <v>3</v>
      </c>
      <c r="I14" s="117"/>
      <c r="J14" s="117"/>
      <c r="K14" s="118"/>
      <c r="P14" t="s">
        <v>54</v>
      </c>
      <c r="Q14" s="61" t="s">
        <v>53</v>
      </c>
      <c r="R14" t="s">
        <v>55</v>
      </c>
      <c r="T14" t="s">
        <v>54</v>
      </c>
      <c r="U14" s="61" t="s">
        <v>53</v>
      </c>
      <c r="V14" t="s">
        <v>55</v>
      </c>
      <c r="X14" t="s">
        <v>54</v>
      </c>
      <c r="Y14" s="61" t="s">
        <v>53</v>
      </c>
      <c r="Z14" t="s">
        <v>55</v>
      </c>
      <c r="AB14" t="s">
        <v>54</v>
      </c>
      <c r="AC14" s="61" t="s">
        <v>53</v>
      </c>
      <c r="AD14" t="s">
        <v>55</v>
      </c>
      <c r="AF14" t="s">
        <v>54</v>
      </c>
      <c r="AG14" s="61" t="s">
        <v>53</v>
      </c>
      <c r="AH14" t="s">
        <v>55</v>
      </c>
      <c r="AJ14" t="s">
        <v>54</v>
      </c>
      <c r="AK14" s="61" t="s">
        <v>53</v>
      </c>
      <c r="AL14" t="s">
        <v>55</v>
      </c>
      <c r="AN14" t="s">
        <v>54</v>
      </c>
      <c r="AO14" s="61" t="s">
        <v>53</v>
      </c>
      <c r="AP14" t="s">
        <v>55</v>
      </c>
    </row>
    <row r="15" spans="1:42" ht="26.25" thickBot="1" x14ac:dyDescent="0.3">
      <c r="A15" s="120" t="s">
        <v>57</v>
      </c>
      <c r="B15" s="121" t="s">
        <v>3</v>
      </c>
      <c r="C15" s="121" t="s">
        <v>16</v>
      </c>
      <c r="D15" s="197" t="s">
        <v>59</v>
      </c>
      <c r="E15" s="197"/>
      <c r="F15" s="197"/>
      <c r="G15" s="197"/>
      <c r="H15" s="197"/>
      <c r="I15" s="197"/>
      <c r="J15" s="197"/>
      <c r="K15" s="122"/>
      <c r="Q15" s="61"/>
      <c r="U15" s="61"/>
      <c r="Y15" s="61"/>
      <c r="AC15" s="61"/>
      <c r="AG15" s="61"/>
      <c r="AK15" s="61"/>
      <c r="AO15" s="61"/>
    </row>
    <row r="16" spans="1:42" ht="35.1" customHeight="1" x14ac:dyDescent="0.25">
      <c r="A16" s="7">
        <v>1</v>
      </c>
      <c r="B16" s="53" t="s">
        <v>61</v>
      </c>
      <c r="C16" s="53" t="s">
        <v>62</v>
      </c>
      <c r="D16" s="8">
        <v>9</v>
      </c>
      <c r="E16" s="8">
        <v>9</v>
      </c>
      <c r="F16" s="8">
        <v>9</v>
      </c>
      <c r="G16" s="8">
        <v>9</v>
      </c>
      <c r="H16" s="8">
        <v>8</v>
      </c>
      <c r="I16" s="8"/>
      <c r="J16" s="8"/>
      <c r="K16" s="9">
        <f>SUM(D16:J16)</f>
        <v>44</v>
      </c>
      <c r="P16" t="str">
        <f>$C16</f>
        <v>Najeeb Ullah</v>
      </c>
      <c r="Q16">
        <f>D$13</f>
        <v>2</v>
      </c>
      <c r="R16">
        <f>D16</f>
        <v>9</v>
      </c>
      <c r="T16" t="str">
        <f>$C16</f>
        <v>Najeeb Ullah</v>
      </c>
      <c r="U16">
        <f>E$13</f>
        <v>2</v>
      </c>
      <c r="V16">
        <f>E16</f>
        <v>9</v>
      </c>
      <c r="X16" t="str">
        <f>$C16</f>
        <v>Najeeb Ullah</v>
      </c>
      <c r="Y16">
        <f>F$13</f>
        <v>2</v>
      </c>
      <c r="Z16">
        <f>F16</f>
        <v>9</v>
      </c>
      <c r="AB16" t="str">
        <f>$C16</f>
        <v>Najeeb Ullah</v>
      </c>
      <c r="AC16">
        <f>G$13</f>
        <v>2</v>
      </c>
      <c r="AD16">
        <f>G16</f>
        <v>9</v>
      </c>
      <c r="AF16" t="str">
        <f>$C16</f>
        <v>Najeeb Ullah</v>
      </c>
      <c r="AG16">
        <f>H$13</f>
        <v>2</v>
      </c>
      <c r="AH16">
        <f>H16</f>
        <v>8</v>
      </c>
      <c r="AJ16" t="str">
        <f>$C16</f>
        <v>Najeeb Ullah</v>
      </c>
      <c r="AK16">
        <f>I$13</f>
        <v>0</v>
      </c>
      <c r="AL16">
        <f>I16</f>
        <v>0</v>
      </c>
      <c r="AN16" t="str">
        <f>$C16</f>
        <v>Najeeb Ullah</v>
      </c>
      <c r="AO16">
        <f>J$13</f>
        <v>0</v>
      </c>
      <c r="AP16">
        <f>J16</f>
        <v>0</v>
      </c>
    </row>
    <row r="17" spans="1:42" ht="35.1" customHeight="1" x14ac:dyDescent="0.25">
      <c r="A17" s="6">
        <v>2</v>
      </c>
      <c r="B17" s="54" t="s">
        <v>63</v>
      </c>
      <c r="C17" s="53" t="s">
        <v>64</v>
      </c>
      <c r="D17" s="8">
        <v>8</v>
      </c>
      <c r="E17" s="8">
        <v>9</v>
      </c>
      <c r="F17" s="8">
        <v>8</v>
      </c>
      <c r="G17" s="8">
        <v>9</v>
      </c>
      <c r="H17" s="8">
        <v>8</v>
      </c>
      <c r="I17" s="8"/>
      <c r="J17" s="8"/>
      <c r="K17" s="9">
        <f t="shared" ref="K17:K30" si="0">SUM(D17:J17)</f>
        <v>42</v>
      </c>
      <c r="P17" t="str">
        <f t="shared" ref="P17:P26" si="1">$C17</f>
        <v>Shah Nawaz</v>
      </c>
      <c r="Q17">
        <f t="shared" ref="Q17:Q26" si="2">D$13</f>
        <v>2</v>
      </c>
      <c r="R17">
        <f t="shared" ref="R17:R30" si="3">D17</f>
        <v>8</v>
      </c>
      <c r="T17" t="str">
        <f t="shared" ref="T17:T26" si="4">$C17</f>
        <v>Shah Nawaz</v>
      </c>
      <c r="U17">
        <f t="shared" ref="U17:U26" si="5">E$13</f>
        <v>2</v>
      </c>
      <c r="V17">
        <f t="shared" ref="V17:V30" si="6">E17</f>
        <v>9</v>
      </c>
      <c r="X17" t="str">
        <f t="shared" ref="X17:X26" si="7">$C17</f>
        <v>Shah Nawaz</v>
      </c>
      <c r="Y17">
        <f t="shared" ref="Y17:Y26" si="8">F$13</f>
        <v>2</v>
      </c>
      <c r="Z17">
        <f t="shared" ref="Z17:Z30" si="9">F17</f>
        <v>8</v>
      </c>
      <c r="AB17" t="str">
        <f t="shared" ref="AB17:AB26" si="10">$C17</f>
        <v>Shah Nawaz</v>
      </c>
      <c r="AC17">
        <f t="shared" ref="AC17:AC26" si="11">G$13</f>
        <v>2</v>
      </c>
      <c r="AD17">
        <f t="shared" ref="AD17:AD30" si="12">G17</f>
        <v>9</v>
      </c>
      <c r="AF17" t="str">
        <f t="shared" ref="AF17:AF26" si="13">$C17</f>
        <v>Shah Nawaz</v>
      </c>
      <c r="AG17">
        <f t="shared" ref="AG17:AG26" si="14">H$13</f>
        <v>2</v>
      </c>
      <c r="AH17">
        <f t="shared" ref="AH17:AH30" si="15">H17</f>
        <v>8</v>
      </c>
      <c r="AJ17" t="str">
        <f t="shared" ref="AJ17:AJ26" si="16">$C17</f>
        <v>Shah Nawaz</v>
      </c>
      <c r="AK17">
        <f t="shared" ref="AK17:AK26" si="17">I$13</f>
        <v>0</v>
      </c>
      <c r="AL17">
        <f t="shared" ref="AL17:AL26" si="18">I17</f>
        <v>0</v>
      </c>
      <c r="AN17" t="str">
        <f t="shared" ref="AN17:AN26" si="19">$C17</f>
        <v>Shah Nawaz</v>
      </c>
      <c r="AO17">
        <f t="shared" ref="AO17:AO26" si="20">J$13</f>
        <v>0</v>
      </c>
      <c r="AP17">
        <f t="shared" ref="AP17:AP26" si="21">J17</f>
        <v>0</v>
      </c>
    </row>
    <row r="18" spans="1:42" ht="35.1" customHeight="1" x14ac:dyDescent="0.25">
      <c r="A18" s="7">
        <v>3</v>
      </c>
      <c r="B18" s="54" t="s">
        <v>65</v>
      </c>
      <c r="C18" s="53" t="s">
        <v>66</v>
      </c>
      <c r="D18" s="8">
        <v>8</v>
      </c>
      <c r="E18" s="8">
        <v>8</v>
      </c>
      <c r="F18" s="8">
        <v>8</v>
      </c>
      <c r="G18" s="8">
        <v>9</v>
      </c>
      <c r="H18" s="8">
        <v>8</v>
      </c>
      <c r="I18" s="8"/>
      <c r="J18" s="8"/>
      <c r="K18" s="9">
        <f t="shared" si="0"/>
        <v>41</v>
      </c>
      <c r="P18" t="str">
        <f t="shared" si="1"/>
        <v>Ahmed Karim</v>
      </c>
      <c r="Q18">
        <f t="shared" si="2"/>
        <v>2</v>
      </c>
      <c r="R18">
        <f t="shared" si="3"/>
        <v>8</v>
      </c>
      <c r="T18" t="str">
        <f t="shared" si="4"/>
        <v>Ahmed Karim</v>
      </c>
      <c r="U18">
        <f t="shared" si="5"/>
        <v>2</v>
      </c>
      <c r="V18">
        <f t="shared" si="6"/>
        <v>8</v>
      </c>
      <c r="X18" t="str">
        <f t="shared" si="7"/>
        <v>Ahmed Karim</v>
      </c>
      <c r="Y18">
        <f t="shared" si="8"/>
        <v>2</v>
      </c>
      <c r="Z18">
        <f t="shared" si="9"/>
        <v>8</v>
      </c>
      <c r="AB18" t="str">
        <f t="shared" si="10"/>
        <v>Ahmed Karim</v>
      </c>
      <c r="AC18">
        <f t="shared" si="11"/>
        <v>2</v>
      </c>
      <c r="AD18">
        <f t="shared" si="12"/>
        <v>9</v>
      </c>
      <c r="AF18" t="str">
        <f t="shared" si="13"/>
        <v>Ahmed Karim</v>
      </c>
      <c r="AG18">
        <f t="shared" si="14"/>
        <v>2</v>
      </c>
      <c r="AH18">
        <f t="shared" si="15"/>
        <v>8</v>
      </c>
      <c r="AJ18" t="str">
        <f t="shared" si="16"/>
        <v>Ahmed Karim</v>
      </c>
      <c r="AK18">
        <f t="shared" si="17"/>
        <v>0</v>
      </c>
      <c r="AL18">
        <f t="shared" si="18"/>
        <v>0</v>
      </c>
      <c r="AN18" t="str">
        <f t="shared" si="19"/>
        <v>Ahmed Karim</v>
      </c>
      <c r="AO18">
        <f t="shared" si="20"/>
        <v>0</v>
      </c>
      <c r="AP18">
        <f t="shared" si="21"/>
        <v>0</v>
      </c>
    </row>
    <row r="19" spans="1:42" ht="35.1" customHeight="1" x14ac:dyDescent="0.25">
      <c r="A19" s="6">
        <v>4</v>
      </c>
      <c r="B19" s="54" t="s">
        <v>67</v>
      </c>
      <c r="C19" s="53" t="s">
        <v>68</v>
      </c>
      <c r="D19" s="8">
        <v>9</v>
      </c>
      <c r="E19" s="8">
        <v>8</v>
      </c>
      <c r="F19" s="8">
        <v>7</v>
      </c>
      <c r="G19" s="8">
        <v>9</v>
      </c>
      <c r="H19" s="8">
        <v>8</v>
      </c>
      <c r="I19" s="8"/>
      <c r="J19" s="8"/>
      <c r="K19" s="9">
        <f t="shared" si="0"/>
        <v>41</v>
      </c>
      <c r="P19" t="str">
        <f t="shared" si="1"/>
        <v>Ahsan Ali</v>
      </c>
      <c r="Q19">
        <f t="shared" si="2"/>
        <v>2</v>
      </c>
      <c r="R19">
        <f t="shared" si="3"/>
        <v>9</v>
      </c>
      <c r="T19" t="str">
        <f t="shared" si="4"/>
        <v>Ahsan Ali</v>
      </c>
      <c r="U19">
        <f t="shared" si="5"/>
        <v>2</v>
      </c>
      <c r="V19">
        <f t="shared" si="6"/>
        <v>8</v>
      </c>
      <c r="X19" t="str">
        <f t="shared" si="7"/>
        <v>Ahsan Ali</v>
      </c>
      <c r="Y19">
        <f t="shared" si="8"/>
        <v>2</v>
      </c>
      <c r="Z19">
        <f t="shared" si="9"/>
        <v>7</v>
      </c>
      <c r="AB19" t="str">
        <f t="shared" si="10"/>
        <v>Ahsan Ali</v>
      </c>
      <c r="AC19">
        <f t="shared" si="11"/>
        <v>2</v>
      </c>
      <c r="AD19">
        <f t="shared" si="12"/>
        <v>9</v>
      </c>
      <c r="AF19" t="str">
        <f t="shared" si="13"/>
        <v>Ahsan Ali</v>
      </c>
      <c r="AG19">
        <f t="shared" si="14"/>
        <v>2</v>
      </c>
      <c r="AH19">
        <f t="shared" si="15"/>
        <v>8</v>
      </c>
      <c r="AJ19" t="str">
        <f t="shared" si="16"/>
        <v>Ahsan Ali</v>
      </c>
      <c r="AK19">
        <f t="shared" si="17"/>
        <v>0</v>
      </c>
      <c r="AL19">
        <f t="shared" si="18"/>
        <v>0</v>
      </c>
      <c r="AN19" t="str">
        <f t="shared" si="19"/>
        <v>Ahsan Ali</v>
      </c>
      <c r="AO19">
        <f t="shared" si="20"/>
        <v>0</v>
      </c>
      <c r="AP19">
        <f t="shared" si="21"/>
        <v>0</v>
      </c>
    </row>
    <row r="20" spans="1:42" ht="35.1" customHeight="1" x14ac:dyDescent="0.25">
      <c r="A20" s="7">
        <v>5</v>
      </c>
      <c r="B20" s="54" t="s">
        <v>69</v>
      </c>
      <c r="C20" s="53" t="s">
        <v>70</v>
      </c>
      <c r="D20" s="8">
        <v>8</v>
      </c>
      <c r="E20" s="8">
        <v>8</v>
      </c>
      <c r="F20" s="8">
        <v>9</v>
      </c>
      <c r="G20" s="8">
        <v>9</v>
      </c>
      <c r="H20" s="8">
        <v>9</v>
      </c>
      <c r="I20" s="8"/>
      <c r="J20" s="8"/>
      <c r="K20" s="9">
        <f t="shared" si="0"/>
        <v>43</v>
      </c>
      <c r="P20" t="str">
        <f t="shared" si="1"/>
        <v>Umair Ahmed</v>
      </c>
      <c r="Q20">
        <f t="shared" si="2"/>
        <v>2</v>
      </c>
      <c r="R20">
        <f t="shared" si="3"/>
        <v>8</v>
      </c>
      <c r="T20" t="str">
        <f t="shared" si="4"/>
        <v>Umair Ahmed</v>
      </c>
      <c r="U20">
        <f t="shared" si="5"/>
        <v>2</v>
      </c>
      <c r="V20">
        <f t="shared" si="6"/>
        <v>8</v>
      </c>
      <c r="X20" t="str">
        <f t="shared" si="7"/>
        <v>Umair Ahmed</v>
      </c>
      <c r="Y20">
        <f t="shared" si="8"/>
        <v>2</v>
      </c>
      <c r="Z20">
        <f t="shared" si="9"/>
        <v>9</v>
      </c>
      <c r="AB20" t="str">
        <f t="shared" si="10"/>
        <v>Umair Ahmed</v>
      </c>
      <c r="AC20">
        <f t="shared" si="11"/>
        <v>2</v>
      </c>
      <c r="AD20">
        <f t="shared" si="12"/>
        <v>9</v>
      </c>
      <c r="AF20" t="str">
        <f t="shared" si="13"/>
        <v>Umair Ahmed</v>
      </c>
      <c r="AG20">
        <f t="shared" si="14"/>
        <v>2</v>
      </c>
      <c r="AH20">
        <f t="shared" si="15"/>
        <v>9</v>
      </c>
      <c r="AJ20" t="str">
        <f t="shared" si="16"/>
        <v>Umair Ahmed</v>
      </c>
      <c r="AK20">
        <f t="shared" si="17"/>
        <v>0</v>
      </c>
      <c r="AL20">
        <f t="shared" si="18"/>
        <v>0</v>
      </c>
      <c r="AN20" t="str">
        <f t="shared" si="19"/>
        <v>Umair Ahmed</v>
      </c>
      <c r="AO20">
        <f t="shared" si="20"/>
        <v>0</v>
      </c>
      <c r="AP20">
        <f t="shared" si="21"/>
        <v>0</v>
      </c>
    </row>
    <row r="21" spans="1:42" ht="35.1" customHeight="1" x14ac:dyDescent="0.25">
      <c r="A21" s="6">
        <v>6</v>
      </c>
      <c r="B21" s="54" t="s">
        <v>71</v>
      </c>
      <c r="C21" s="53" t="s">
        <v>72</v>
      </c>
      <c r="D21" s="8">
        <v>8</v>
      </c>
      <c r="E21" s="8">
        <v>9</v>
      </c>
      <c r="F21" s="8">
        <v>9</v>
      </c>
      <c r="G21" s="8">
        <v>9</v>
      </c>
      <c r="H21" s="8">
        <v>9</v>
      </c>
      <c r="I21" s="8"/>
      <c r="J21" s="8"/>
      <c r="K21" s="9">
        <f t="shared" si="0"/>
        <v>44</v>
      </c>
      <c r="P21" t="str">
        <f t="shared" si="1"/>
        <v>Shoaib Arif</v>
      </c>
      <c r="Q21">
        <f t="shared" si="2"/>
        <v>2</v>
      </c>
      <c r="R21">
        <f t="shared" si="3"/>
        <v>8</v>
      </c>
      <c r="T21" t="str">
        <f t="shared" si="4"/>
        <v>Shoaib Arif</v>
      </c>
      <c r="U21">
        <f t="shared" si="5"/>
        <v>2</v>
      </c>
      <c r="V21">
        <f t="shared" si="6"/>
        <v>9</v>
      </c>
      <c r="X21" t="str">
        <f t="shared" si="7"/>
        <v>Shoaib Arif</v>
      </c>
      <c r="Y21">
        <f t="shared" si="8"/>
        <v>2</v>
      </c>
      <c r="Z21">
        <f t="shared" si="9"/>
        <v>9</v>
      </c>
      <c r="AB21" t="str">
        <f t="shared" si="10"/>
        <v>Shoaib Arif</v>
      </c>
      <c r="AC21">
        <f t="shared" si="11"/>
        <v>2</v>
      </c>
      <c r="AD21">
        <f t="shared" si="12"/>
        <v>9</v>
      </c>
      <c r="AF21" t="str">
        <f t="shared" si="13"/>
        <v>Shoaib Arif</v>
      </c>
      <c r="AG21">
        <f t="shared" si="14"/>
        <v>2</v>
      </c>
      <c r="AH21">
        <f t="shared" si="15"/>
        <v>9</v>
      </c>
      <c r="AJ21" t="str">
        <f t="shared" si="16"/>
        <v>Shoaib Arif</v>
      </c>
      <c r="AK21">
        <f t="shared" si="17"/>
        <v>0</v>
      </c>
      <c r="AL21">
        <f t="shared" si="18"/>
        <v>0</v>
      </c>
      <c r="AN21" t="str">
        <f t="shared" si="19"/>
        <v>Shoaib Arif</v>
      </c>
      <c r="AO21">
        <f t="shared" si="20"/>
        <v>0</v>
      </c>
      <c r="AP21">
        <f t="shared" si="21"/>
        <v>0</v>
      </c>
    </row>
    <row r="22" spans="1:42" ht="35.1" customHeight="1" x14ac:dyDescent="0.25">
      <c r="A22" s="7">
        <v>7</v>
      </c>
      <c r="B22" s="54" t="s">
        <v>73</v>
      </c>
      <c r="C22" s="53" t="s">
        <v>74</v>
      </c>
      <c r="D22" s="8">
        <v>8</v>
      </c>
      <c r="E22" s="8">
        <v>9</v>
      </c>
      <c r="F22" s="8">
        <v>9</v>
      </c>
      <c r="G22" s="8">
        <v>8</v>
      </c>
      <c r="H22" s="8">
        <v>9</v>
      </c>
      <c r="I22" s="8"/>
      <c r="J22" s="8"/>
      <c r="K22" s="9">
        <f t="shared" si="0"/>
        <v>43</v>
      </c>
      <c r="P22" t="str">
        <f t="shared" si="1"/>
        <v>Zulfiqar Ali</v>
      </c>
      <c r="Q22">
        <f t="shared" si="2"/>
        <v>2</v>
      </c>
      <c r="R22">
        <f t="shared" si="3"/>
        <v>8</v>
      </c>
      <c r="T22" t="str">
        <f t="shared" si="4"/>
        <v>Zulfiqar Ali</v>
      </c>
      <c r="U22">
        <f t="shared" si="5"/>
        <v>2</v>
      </c>
      <c r="V22">
        <f t="shared" si="6"/>
        <v>9</v>
      </c>
      <c r="X22" t="str">
        <f t="shared" si="7"/>
        <v>Zulfiqar Ali</v>
      </c>
      <c r="Y22">
        <f t="shared" si="8"/>
        <v>2</v>
      </c>
      <c r="Z22">
        <f t="shared" si="9"/>
        <v>9</v>
      </c>
      <c r="AB22" t="str">
        <f t="shared" si="10"/>
        <v>Zulfiqar Ali</v>
      </c>
      <c r="AC22">
        <f t="shared" si="11"/>
        <v>2</v>
      </c>
      <c r="AD22">
        <f t="shared" si="12"/>
        <v>8</v>
      </c>
      <c r="AF22" t="str">
        <f t="shared" si="13"/>
        <v>Zulfiqar Ali</v>
      </c>
      <c r="AG22">
        <f t="shared" si="14"/>
        <v>2</v>
      </c>
      <c r="AH22">
        <f t="shared" si="15"/>
        <v>9</v>
      </c>
      <c r="AJ22" t="str">
        <f t="shared" si="16"/>
        <v>Zulfiqar Ali</v>
      </c>
      <c r="AK22">
        <f t="shared" si="17"/>
        <v>0</v>
      </c>
      <c r="AL22">
        <f t="shared" si="18"/>
        <v>0</v>
      </c>
      <c r="AN22" t="str">
        <f t="shared" si="19"/>
        <v>Zulfiqar Ali</v>
      </c>
      <c r="AO22">
        <f t="shared" si="20"/>
        <v>0</v>
      </c>
      <c r="AP22">
        <f t="shared" si="21"/>
        <v>0</v>
      </c>
    </row>
    <row r="23" spans="1:42" ht="35.1" customHeight="1" x14ac:dyDescent="0.25">
      <c r="A23" s="6">
        <v>8</v>
      </c>
      <c r="B23" s="54" t="s">
        <v>75</v>
      </c>
      <c r="C23" s="53" t="s">
        <v>76</v>
      </c>
      <c r="D23" s="8">
        <v>7</v>
      </c>
      <c r="E23" s="8">
        <v>9</v>
      </c>
      <c r="F23" s="8">
        <v>6</v>
      </c>
      <c r="G23" s="8">
        <v>7</v>
      </c>
      <c r="H23" s="8">
        <v>9</v>
      </c>
      <c r="I23" s="8"/>
      <c r="J23" s="8"/>
      <c r="K23" s="9">
        <f t="shared" si="0"/>
        <v>38</v>
      </c>
      <c r="P23" t="str">
        <f t="shared" si="1"/>
        <v>Mukhtar Ashraf</v>
      </c>
      <c r="Q23">
        <f t="shared" si="2"/>
        <v>2</v>
      </c>
      <c r="R23">
        <f t="shared" si="3"/>
        <v>7</v>
      </c>
      <c r="T23" t="str">
        <f t="shared" si="4"/>
        <v>Mukhtar Ashraf</v>
      </c>
      <c r="U23">
        <f t="shared" si="5"/>
        <v>2</v>
      </c>
      <c r="V23">
        <f t="shared" si="6"/>
        <v>9</v>
      </c>
      <c r="X23" t="str">
        <f t="shared" si="7"/>
        <v>Mukhtar Ashraf</v>
      </c>
      <c r="Y23">
        <f t="shared" si="8"/>
        <v>2</v>
      </c>
      <c r="Z23">
        <f t="shared" si="9"/>
        <v>6</v>
      </c>
      <c r="AB23" t="str">
        <f t="shared" si="10"/>
        <v>Mukhtar Ashraf</v>
      </c>
      <c r="AC23">
        <f t="shared" si="11"/>
        <v>2</v>
      </c>
      <c r="AD23">
        <f t="shared" si="12"/>
        <v>7</v>
      </c>
      <c r="AF23" t="str">
        <f t="shared" si="13"/>
        <v>Mukhtar Ashraf</v>
      </c>
      <c r="AG23">
        <f t="shared" si="14"/>
        <v>2</v>
      </c>
      <c r="AH23">
        <f t="shared" si="15"/>
        <v>9</v>
      </c>
      <c r="AJ23" t="str">
        <f t="shared" si="16"/>
        <v>Mukhtar Ashraf</v>
      </c>
      <c r="AK23">
        <f t="shared" si="17"/>
        <v>0</v>
      </c>
      <c r="AL23">
        <f t="shared" si="18"/>
        <v>0</v>
      </c>
      <c r="AN23" t="str">
        <f t="shared" si="19"/>
        <v>Mukhtar Ashraf</v>
      </c>
      <c r="AO23">
        <f t="shared" si="20"/>
        <v>0</v>
      </c>
      <c r="AP23">
        <f t="shared" si="21"/>
        <v>0</v>
      </c>
    </row>
    <row r="24" spans="1:42" ht="35.1" customHeight="1" x14ac:dyDescent="0.25">
      <c r="A24" s="7">
        <v>9</v>
      </c>
      <c r="B24" s="54" t="s">
        <v>77</v>
      </c>
      <c r="C24" s="53" t="s">
        <v>78</v>
      </c>
      <c r="D24" s="8">
        <v>8</v>
      </c>
      <c r="E24" s="8">
        <v>8</v>
      </c>
      <c r="F24" s="8">
        <v>8</v>
      </c>
      <c r="G24" s="8">
        <v>9</v>
      </c>
      <c r="H24" s="8">
        <v>8</v>
      </c>
      <c r="I24" s="8"/>
      <c r="J24" s="8"/>
      <c r="K24" s="9">
        <f t="shared" si="0"/>
        <v>41</v>
      </c>
      <c r="P24" t="str">
        <f t="shared" si="1"/>
        <v>Kamran Khan</v>
      </c>
      <c r="Q24">
        <f t="shared" si="2"/>
        <v>2</v>
      </c>
      <c r="R24">
        <f t="shared" si="3"/>
        <v>8</v>
      </c>
      <c r="T24" t="str">
        <f t="shared" si="4"/>
        <v>Kamran Khan</v>
      </c>
      <c r="U24">
        <f t="shared" si="5"/>
        <v>2</v>
      </c>
      <c r="V24">
        <f t="shared" si="6"/>
        <v>8</v>
      </c>
      <c r="X24" t="str">
        <f t="shared" si="7"/>
        <v>Kamran Khan</v>
      </c>
      <c r="Y24">
        <f t="shared" si="8"/>
        <v>2</v>
      </c>
      <c r="Z24">
        <f t="shared" si="9"/>
        <v>8</v>
      </c>
      <c r="AB24" t="str">
        <f t="shared" si="10"/>
        <v>Kamran Khan</v>
      </c>
      <c r="AC24">
        <f t="shared" si="11"/>
        <v>2</v>
      </c>
      <c r="AD24">
        <f t="shared" si="12"/>
        <v>9</v>
      </c>
      <c r="AF24" t="str">
        <f t="shared" si="13"/>
        <v>Kamran Khan</v>
      </c>
      <c r="AG24">
        <f t="shared" si="14"/>
        <v>2</v>
      </c>
      <c r="AH24">
        <f t="shared" si="15"/>
        <v>8</v>
      </c>
      <c r="AJ24" t="str">
        <f t="shared" si="16"/>
        <v>Kamran Khan</v>
      </c>
      <c r="AK24">
        <f t="shared" si="17"/>
        <v>0</v>
      </c>
      <c r="AL24">
        <f t="shared" si="18"/>
        <v>0</v>
      </c>
      <c r="AN24" t="str">
        <f t="shared" si="19"/>
        <v>Kamran Khan</v>
      </c>
      <c r="AO24">
        <f t="shared" si="20"/>
        <v>0</v>
      </c>
      <c r="AP24">
        <f t="shared" si="21"/>
        <v>0</v>
      </c>
    </row>
    <row r="25" spans="1:42" ht="35.1" customHeight="1" x14ac:dyDescent="0.25">
      <c r="A25" s="6">
        <v>10</v>
      </c>
      <c r="B25" s="54" t="s">
        <v>79</v>
      </c>
      <c r="C25" s="53" t="s">
        <v>80</v>
      </c>
      <c r="D25" s="8">
        <v>8</v>
      </c>
      <c r="E25" s="8">
        <v>9</v>
      </c>
      <c r="F25" s="8">
        <v>9</v>
      </c>
      <c r="G25" s="8">
        <v>9</v>
      </c>
      <c r="H25" s="8">
        <v>8</v>
      </c>
      <c r="I25" s="8"/>
      <c r="J25" s="8"/>
      <c r="K25" s="9">
        <f t="shared" si="0"/>
        <v>43</v>
      </c>
      <c r="P25" t="str">
        <f t="shared" si="1"/>
        <v>Jahanzaib Hakeem</v>
      </c>
      <c r="Q25">
        <f t="shared" si="2"/>
        <v>2</v>
      </c>
      <c r="R25">
        <f t="shared" si="3"/>
        <v>8</v>
      </c>
      <c r="T25" t="str">
        <f t="shared" si="4"/>
        <v>Jahanzaib Hakeem</v>
      </c>
      <c r="U25">
        <f t="shared" si="5"/>
        <v>2</v>
      </c>
      <c r="V25">
        <f t="shared" si="6"/>
        <v>9</v>
      </c>
      <c r="X25" t="str">
        <f t="shared" si="7"/>
        <v>Jahanzaib Hakeem</v>
      </c>
      <c r="Y25">
        <f t="shared" si="8"/>
        <v>2</v>
      </c>
      <c r="Z25">
        <f t="shared" si="9"/>
        <v>9</v>
      </c>
      <c r="AB25" t="str">
        <f t="shared" si="10"/>
        <v>Jahanzaib Hakeem</v>
      </c>
      <c r="AC25">
        <f t="shared" si="11"/>
        <v>2</v>
      </c>
      <c r="AD25">
        <f t="shared" si="12"/>
        <v>9</v>
      </c>
      <c r="AF25" t="str">
        <f t="shared" si="13"/>
        <v>Jahanzaib Hakeem</v>
      </c>
      <c r="AG25">
        <f t="shared" si="14"/>
        <v>2</v>
      </c>
      <c r="AH25">
        <f t="shared" si="15"/>
        <v>8</v>
      </c>
      <c r="AJ25" t="str">
        <f t="shared" si="16"/>
        <v>Jahanzaib Hakeem</v>
      </c>
      <c r="AK25">
        <f t="shared" si="17"/>
        <v>0</v>
      </c>
      <c r="AL25">
        <f t="shared" si="18"/>
        <v>0</v>
      </c>
      <c r="AN25" t="str">
        <f t="shared" si="19"/>
        <v>Jahanzaib Hakeem</v>
      </c>
      <c r="AO25">
        <f t="shared" si="20"/>
        <v>0</v>
      </c>
      <c r="AP25">
        <f t="shared" si="21"/>
        <v>0</v>
      </c>
    </row>
    <row r="26" spans="1:42" ht="35.1" customHeight="1" x14ac:dyDescent="0.25">
      <c r="A26" s="7">
        <v>11</v>
      </c>
      <c r="B26" s="54" t="s">
        <v>81</v>
      </c>
      <c r="C26" s="53" t="s">
        <v>82</v>
      </c>
      <c r="D26" s="8">
        <v>9</v>
      </c>
      <c r="E26" s="8">
        <v>9</v>
      </c>
      <c r="F26" s="8">
        <v>5</v>
      </c>
      <c r="G26" s="8">
        <v>8</v>
      </c>
      <c r="H26" s="8">
        <v>8</v>
      </c>
      <c r="I26" s="8"/>
      <c r="J26" s="8"/>
      <c r="K26" s="9">
        <f t="shared" si="0"/>
        <v>39</v>
      </c>
      <c r="P26" t="str">
        <f t="shared" si="1"/>
        <v>Muhammad Qasim</v>
      </c>
      <c r="Q26">
        <f t="shared" si="2"/>
        <v>2</v>
      </c>
      <c r="R26">
        <f t="shared" si="3"/>
        <v>9</v>
      </c>
      <c r="T26" t="str">
        <f t="shared" si="4"/>
        <v>Muhammad Qasim</v>
      </c>
      <c r="U26">
        <f t="shared" si="5"/>
        <v>2</v>
      </c>
      <c r="V26">
        <f t="shared" si="6"/>
        <v>9</v>
      </c>
      <c r="X26" t="str">
        <f t="shared" si="7"/>
        <v>Muhammad Qasim</v>
      </c>
      <c r="Y26">
        <f t="shared" si="8"/>
        <v>2</v>
      </c>
      <c r="Z26">
        <f t="shared" si="9"/>
        <v>5</v>
      </c>
      <c r="AB26" t="str">
        <f t="shared" si="10"/>
        <v>Muhammad Qasim</v>
      </c>
      <c r="AC26">
        <f t="shared" si="11"/>
        <v>2</v>
      </c>
      <c r="AD26">
        <f t="shared" si="12"/>
        <v>8</v>
      </c>
      <c r="AF26" t="str">
        <f t="shared" si="13"/>
        <v>Muhammad Qasim</v>
      </c>
      <c r="AG26">
        <f t="shared" si="14"/>
        <v>2</v>
      </c>
      <c r="AH26">
        <f t="shared" si="15"/>
        <v>8</v>
      </c>
      <c r="AJ26" t="str">
        <f t="shared" si="16"/>
        <v>Muhammad Qasim</v>
      </c>
      <c r="AK26">
        <f t="shared" si="17"/>
        <v>0</v>
      </c>
      <c r="AL26">
        <f t="shared" si="18"/>
        <v>0</v>
      </c>
      <c r="AN26" t="str">
        <f t="shared" si="19"/>
        <v>Muhammad Qasim</v>
      </c>
      <c r="AO26">
        <f t="shared" si="20"/>
        <v>0</v>
      </c>
      <c r="AP26">
        <f t="shared" si="21"/>
        <v>0</v>
      </c>
    </row>
    <row r="27" spans="1:42" ht="35.1" customHeight="1" x14ac:dyDescent="0.25">
      <c r="A27" s="7">
        <v>13</v>
      </c>
      <c r="B27" s="54" t="s">
        <v>83</v>
      </c>
      <c r="C27" s="53" t="s">
        <v>84</v>
      </c>
      <c r="D27" s="8">
        <v>9</v>
      </c>
      <c r="E27" s="8">
        <v>9</v>
      </c>
      <c r="F27" s="8">
        <v>9</v>
      </c>
      <c r="G27" s="8">
        <v>9</v>
      </c>
      <c r="H27" s="8">
        <v>8</v>
      </c>
      <c r="I27" s="8"/>
      <c r="J27" s="8"/>
      <c r="K27" s="9">
        <f>SUM(D27:J27)</f>
        <v>44</v>
      </c>
      <c r="R27">
        <f>D28</f>
        <v>0</v>
      </c>
      <c r="V27">
        <f>E28</f>
        <v>0</v>
      </c>
      <c r="Z27">
        <f>F28</f>
        <v>0</v>
      </c>
      <c r="AD27">
        <f>G28</f>
        <v>0</v>
      </c>
      <c r="AH27">
        <f>H28</f>
        <v>0</v>
      </c>
    </row>
    <row r="28" spans="1:42" ht="35.1" customHeight="1" x14ac:dyDescent="0.25">
      <c r="A28" s="6">
        <v>12</v>
      </c>
      <c r="B28" s="54" t="s">
        <v>100</v>
      </c>
      <c r="C28" s="53" t="s">
        <v>103</v>
      </c>
      <c r="D28" s="8">
        <v>0</v>
      </c>
      <c r="E28" s="8">
        <v>0</v>
      </c>
      <c r="F28" s="8">
        <v>0</v>
      </c>
      <c r="G28" s="8">
        <v>0</v>
      </c>
      <c r="H28" s="8">
        <v>0</v>
      </c>
      <c r="I28" s="8"/>
      <c r="J28" s="8"/>
      <c r="K28" s="9">
        <f>SUM(D28:J28)</f>
        <v>0</v>
      </c>
    </row>
    <row r="29" spans="1:42" ht="30.6" customHeight="1" x14ac:dyDescent="0.25">
      <c r="A29" s="6">
        <v>14</v>
      </c>
      <c r="B29" s="54" t="s">
        <v>101</v>
      </c>
      <c r="C29" s="54" t="s">
        <v>104</v>
      </c>
      <c r="D29" s="129">
        <v>8</v>
      </c>
      <c r="E29" s="129">
        <v>8</v>
      </c>
      <c r="F29" s="129">
        <v>8</v>
      </c>
      <c r="G29" s="129">
        <v>9</v>
      </c>
      <c r="H29" s="129">
        <v>8</v>
      </c>
      <c r="I29" s="129"/>
      <c r="J29" s="130"/>
      <c r="K29" s="9">
        <f t="shared" si="0"/>
        <v>41</v>
      </c>
      <c r="R29">
        <f t="shared" si="3"/>
        <v>8</v>
      </c>
      <c r="V29">
        <f t="shared" si="6"/>
        <v>8</v>
      </c>
      <c r="Z29">
        <f t="shared" si="9"/>
        <v>8</v>
      </c>
      <c r="AD29">
        <f t="shared" si="12"/>
        <v>9</v>
      </c>
      <c r="AH29">
        <f t="shared" si="15"/>
        <v>8</v>
      </c>
    </row>
    <row r="30" spans="1:42" ht="30.6" customHeight="1" x14ac:dyDescent="0.25">
      <c r="A30" s="7">
        <v>15</v>
      </c>
      <c r="B30" s="54" t="s">
        <v>102</v>
      </c>
      <c r="C30" s="53" t="s">
        <v>105</v>
      </c>
      <c r="D30" s="8">
        <v>8</v>
      </c>
      <c r="E30" s="8">
        <v>9</v>
      </c>
      <c r="F30" s="8">
        <v>5</v>
      </c>
      <c r="G30" s="8">
        <v>8</v>
      </c>
      <c r="H30" s="8">
        <v>9</v>
      </c>
      <c r="I30" s="8"/>
      <c r="J30" s="8"/>
      <c r="K30" s="9">
        <f t="shared" si="0"/>
        <v>39</v>
      </c>
      <c r="R30">
        <f t="shared" si="3"/>
        <v>8</v>
      </c>
      <c r="V30">
        <f t="shared" si="6"/>
        <v>9</v>
      </c>
      <c r="Z30">
        <f t="shared" si="9"/>
        <v>5</v>
      </c>
      <c r="AD30">
        <f t="shared" si="12"/>
        <v>8</v>
      </c>
      <c r="AH30">
        <f t="shared" si="15"/>
        <v>9</v>
      </c>
    </row>
    <row r="33" spans="1:10" x14ac:dyDescent="0.25">
      <c r="A33" s="3" t="s">
        <v>6</v>
      </c>
      <c r="E33" t="s">
        <v>6</v>
      </c>
    </row>
    <row r="34" spans="1:10" ht="18.75" x14ac:dyDescent="0.3">
      <c r="A34" s="4" t="s">
        <v>4</v>
      </c>
      <c r="B34" s="2"/>
      <c r="C34" s="2"/>
      <c r="D34" s="2"/>
      <c r="E34" s="1" t="s">
        <v>5</v>
      </c>
      <c r="F34" s="2"/>
      <c r="H34" s="2"/>
      <c r="I34" s="2"/>
      <c r="J34" s="2"/>
    </row>
    <row r="37" spans="1:10" x14ac:dyDescent="0.25">
      <c r="A37" s="5" t="s">
        <v>7</v>
      </c>
    </row>
  </sheetData>
  <mergeCells count="15">
    <mergeCell ref="D15:J15"/>
    <mergeCell ref="A1:K1"/>
    <mergeCell ref="A2:K2"/>
    <mergeCell ref="A9:A10"/>
    <mergeCell ref="B9:B10"/>
    <mergeCell ref="C9:C10"/>
    <mergeCell ref="D9:J9"/>
    <mergeCell ref="H6:K6"/>
    <mergeCell ref="C5:K5"/>
    <mergeCell ref="C6:D6"/>
    <mergeCell ref="C7:E7"/>
    <mergeCell ref="C3:K3"/>
    <mergeCell ref="F4:K4"/>
    <mergeCell ref="H7:K7"/>
    <mergeCell ref="A8:K8"/>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6:K28 K29:K30">
      <formula1>200</formula1>
      <formula2>1000</formula2>
    </dataValidation>
  </dataValidations>
  <pageMargins left="0.45" right="0.45" top="0.75" bottom="0.75" header="0.3" footer="0.3"/>
  <pageSetup scale="62" orientation="portrait" r:id="rId1"/>
  <headerFooter>
    <oddFooter>&amp;C&amp;"-,Bold"&amp;P/&amp;N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IPS</cp:lastModifiedBy>
  <cp:lastPrinted>2023-11-07T07:35:42Z</cp:lastPrinted>
  <dcterms:created xsi:type="dcterms:W3CDTF">2021-08-01T06:07:58Z</dcterms:created>
  <dcterms:modified xsi:type="dcterms:W3CDTF">2024-07-16T08:35:22Z</dcterms:modified>
</cp:coreProperties>
</file>