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OneDrive\Desktop\"/>
    </mc:Choice>
  </mc:AlternateContent>
  <bookViews>
    <workbookView xWindow="0" yWindow="0" windowWidth="15360" windowHeight="7020" firstSheet="2" activeTab="5"/>
  </bookViews>
  <sheets>
    <sheet name="August" sheetId="6" r:id="rId1"/>
    <sheet name="Sheet1" sheetId="25" r:id="rId2"/>
    <sheet name="march" sheetId="24" r:id="rId3"/>
    <sheet name="april" sheetId="23" r:id="rId4"/>
    <sheet name="may-june" sheetId="22" r:id="rId5"/>
    <sheet name="Overall Attendance" sheetId="11" r:id="rId6"/>
  </sheets>
  <externalReferences>
    <externalReference r:id="rId7"/>
  </externalReferences>
  <definedNames>
    <definedName name="_xlnm.Print_Area" localSheetId="3">april!$A$1:$Q$79</definedName>
    <definedName name="_xlnm.Print_Area" localSheetId="0">August!$B$1:$AB$82</definedName>
    <definedName name="_xlnm.Print_Area" localSheetId="2">march!$A$1:$P$79</definedName>
    <definedName name="_xlnm.Print_Area" localSheetId="4">'may-june'!$A$1:$P$79</definedName>
    <definedName name="_xlnm.Print_Area" localSheetId="5">'Overall Attendance'!$A$1:$I$63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O76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14" i="23"/>
  <c r="E12" i="11" s="1"/>
  <c r="O12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P18" i="23" l="1"/>
  <c r="P72" i="23"/>
  <c r="P68" i="23"/>
  <c r="P64" i="23"/>
  <c r="P60" i="23"/>
  <c r="P56" i="23"/>
  <c r="P52" i="23"/>
  <c r="P48" i="23"/>
  <c r="P44" i="23"/>
  <c r="P40" i="23"/>
  <c r="P36" i="23"/>
  <c r="P32" i="23"/>
  <c r="P27" i="23"/>
  <c r="P23" i="23"/>
  <c r="P19" i="23"/>
  <c r="P76" i="23"/>
  <c r="P16" i="23"/>
  <c r="P73" i="23"/>
  <c r="P69" i="23"/>
  <c r="P65" i="23"/>
  <c r="P61" i="23"/>
  <c r="P57" i="23"/>
  <c r="P53" i="23"/>
  <c r="P49" i="23"/>
  <c r="P45" i="23"/>
  <c r="P41" i="23"/>
  <c r="P37" i="23"/>
  <c r="P33" i="23"/>
  <c r="P28" i="23"/>
  <c r="P24" i="23"/>
  <c r="P20" i="23"/>
  <c r="P29" i="23"/>
  <c r="P17" i="23"/>
  <c r="P74" i="23"/>
  <c r="P70" i="23"/>
  <c r="P66" i="23"/>
  <c r="P62" i="23"/>
  <c r="P58" i="23"/>
  <c r="P54" i="23"/>
  <c r="P50" i="23"/>
  <c r="P46" i="23"/>
  <c r="P42" i="23"/>
  <c r="P38" i="23"/>
  <c r="P34" i="23"/>
  <c r="P30" i="23"/>
  <c r="P25" i="23"/>
  <c r="P21" i="23"/>
  <c r="P15" i="23"/>
  <c r="P75" i="23"/>
  <c r="P71" i="23"/>
  <c r="P67" i="23"/>
  <c r="P63" i="23"/>
  <c r="P59" i="23"/>
  <c r="P55" i="23"/>
  <c r="P51" i="23"/>
  <c r="P47" i="23"/>
  <c r="P43" i="23"/>
  <c r="P39" i="23"/>
  <c r="P35" i="23"/>
  <c r="P31" i="23"/>
  <c r="P26" i="23"/>
  <c r="P22" i="23"/>
  <c r="P14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F9" i="11"/>
  <c r="D9" i="11"/>
  <c r="O43" i="24"/>
  <c r="O42" i="24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6" i="24"/>
  <c r="D14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G14" i="11"/>
  <c r="P12" i="22"/>
  <c r="P26" i="22" s="1"/>
  <c r="P18" i="24"/>
  <c r="P22" i="24"/>
  <c r="P26" i="24"/>
  <c r="P30" i="24"/>
  <c r="P34" i="24"/>
  <c r="P38" i="24"/>
  <c r="P42" i="24"/>
  <c r="P46" i="24"/>
  <c r="P50" i="24"/>
  <c r="P54" i="24"/>
  <c r="P58" i="24"/>
  <c r="P62" i="24"/>
  <c r="P66" i="24"/>
  <c r="P70" i="24"/>
  <c r="P74" i="24"/>
  <c r="P25" i="24"/>
  <c r="P33" i="24"/>
  <c r="P41" i="24"/>
  <c r="P53" i="24"/>
  <c r="P69" i="24"/>
  <c r="P17" i="24"/>
  <c r="P19" i="24"/>
  <c r="P23" i="24"/>
  <c r="P27" i="24"/>
  <c r="P31" i="24"/>
  <c r="P35" i="24"/>
  <c r="P39" i="24"/>
  <c r="P43" i="24"/>
  <c r="P47" i="24"/>
  <c r="P51" i="24"/>
  <c r="P55" i="24"/>
  <c r="P59" i="24"/>
  <c r="P63" i="24"/>
  <c r="P67" i="24"/>
  <c r="P71" i="24"/>
  <c r="P75" i="24"/>
  <c r="P21" i="24"/>
  <c r="P37" i="24"/>
  <c r="P49" i="24"/>
  <c r="P61" i="24"/>
  <c r="P73" i="24"/>
  <c r="P15" i="24"/>
  <c r="P20" i="24"/>
  <c r="P24" i="24"/>
  <c r="P28" i="24"/>
  <c r="P32" i="24"/>
  <c r="P36" i="24"/>
  <c r="P40" i="24"/>
  <c r="P44" i="24"/>
  <c r="P48" i="24"/>
  <c r="P52" i="24"/>
  <c r="P56" i="24"/>
  <c r="P60" i="24"/>
  <c r="P64" i="24"/>
  <c r="P68" i="24"/>
  <c r="P72" i="24"/>
  <c r="P76" i="24"/>
  <c r="P16" i="24"/>
  <c r="P29" i="24"/>
  <c r="P45" i="24"/>
  <c r="P57" i="24"/>
  <c r="P65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14" i="11"/>
  <c r="I14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</calcChain>
</file>

<file path=xl/sharedStrings.xml><?xml version="1.0" encoding="utf-8"?>
<sst xmlns="http://schemas.openxmlformats.org/spreadsheetml/2006/main" count="391" uniqueCount="231">
  <si>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</si>
  <si>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</si>
  <si>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</si>
  <si>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</si>
  <si>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</si>
  <si>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</si>
  <si>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</si>
  <si>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</si>
  <si>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</si>
  <si>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</si>
  <si>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</si>
  <si>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</si>
  <si>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</si>
  <si>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</si>
  <si>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</si>
  <si>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</si>
  <si>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</si>
  <si>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</si>
  <si>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</si>
  <si>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</si>
  <si>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</si>
  <si>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</si>
  <si>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</si>
  <si>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</si>
  <si>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</si>
  <si>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</si>
  <si>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</si>
  <si>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</si>
  <si>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</si>
  <si>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</si>
  <si>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</si>
  <si>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</si>
  <si>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</si>
  <si>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</si>
  <si>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</si>
  <si>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</si>
  <si>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</si>
  <si>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</si>
  <si>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</si>
  <si>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</si>
  <si>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</si>
  <si>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</si>
  <si>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</si>
  <si>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</si>
  <si>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</si>
  <si>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</si>
  <si>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</si>
  <si>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</si>
  <si>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</si>
  <si>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</si>
  <si>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</si>
  <si>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</si>
  <si>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</si>
  <si>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</si>
  <si>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</si>
  <si>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</si>
  <si>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</si>
  <si>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</si>
  <si>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</si>
  <si>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</si>
  <si>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</si>
  <si>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</si>
  <si>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</si>
  <si>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</si>
  <si>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</si>
  <si>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</si>
  <si>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</si>
  <si>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</si>
  <si>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</si>
  <si>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</si>
  <si>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</si>
  <si>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</si>
  <si>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</si>
  <si>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</si>
  <si>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</si>
  <si>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</si>
  <si>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</si>
  <si>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</si>
  <si>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</si>
  <si>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</si>
  <si>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</si>
  <si>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</si>
  <si>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</si>
  <si>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</si>
  <si>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</si>
  <si>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</si>
  <si>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</si>
  <si>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</si>
  <si>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</si>
  <si>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</si>
  <si>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</si>
  <si>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</si>
  <si>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</si>
  <si>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</si>
  <si>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</si>
  <si>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</si>
  <si>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</si>
  <si>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</si>
  <si>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</si>
  <si>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</si>
  <si>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</si>
  <si>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</si>
  <si>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</si>
  <si>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</si>
  <si>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</si>
  <si>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</si>
  <si>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</si>
  <si>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</si>
  <si>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</si>
  <si>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</si>
  <si>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</si>
  <si>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</si>
  <si>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</si>
  <si>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</si>
  <si>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</si>
  <si>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</si>
  <si>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</si>
  <si>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</si>
  <si>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</si>
  <si>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</si>
  <si>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</si>
  <si>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</si>
  <si>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</si>
  <si>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</si>
  <si>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</si>
  <si>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</si>
  <si>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</si>
  <si>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</si>
  <si>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</si>
  <si>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</si>
  <si>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</si>
  <si>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</si>
  <si>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</si>
  <si>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</si>
  <si>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</si>
  <si>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</si>
  <si>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</si>
  <si>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</si>
  <si>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</si>
  <si>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</si>
  <si>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</si>
  <si>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</si>
  <si>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</si>
  <si>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</si>
  <si>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</si>
  <si>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</si>
  <si>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</si>
  <si>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</si>
  <si>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</si>
  <si>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</si>
  <si>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</si>
  <si>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</si>
  <si>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</si>
  <si>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</si>
  <si>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</si>
  <si>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</si>
  <si>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</si>
  <si>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</si>
  <si>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</si>
  <si>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</si>
  <si>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</si>
  <si>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</si>
  <si>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</si>
  <si>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</si>
  <si>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</si>
  <si>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</si>
  <si>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</si>
  <si>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</si>
  <si>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</si>
  <si>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</si>
  <si>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</si>
  <si>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</si>
  <si>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</si>
  <si>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</si>
  <si>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</si>
  <si>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</si>
  <si>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</si>
  <si>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</si>
  <si>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</si>
  <si>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</si>
  <si>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</si>
  <si>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</si>
  <si>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</si>
  <si>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March 2023</t>
  </si>
  <si>
    <t>22BME29</t>
  </si>
  <si>
    <t xml:space="preserve">Abdul Haleem </t>
  </si>
  <si>
    <t>22BME30</t>
  </si>
  <si>
    <t>Sidra</t>
  </si>
  <si>
    <t>22BME31</t>
  </si>
  <si>
    <t>Aroosa</t>
  </si>
  <si>
    <t>22BME32</t>
  </si>
  <si>
    <t>Muhammad Zaman</t>
  </si>
  <si>
    <t>22BME33</t>
  </si>
  <si>
    <t>Shayan Nazir</t>
  </si>
  <si>
    <t>seven</t>
  </si>
  <si>
    <t>April 2023</t>
  </si>
  <si>
    <t>May-June 2023</t>
  </si>
  <si>
    <t>19ECE01</t>
  </si>
  <si>
    <t>19ECE02</t>
  </si>
  <si>
    <t>19ECE03</t>
  </si>
  <si>
    <t>19ECE04</t>
  </si>
  <si>
    <t>19ECE05</t>
  </si>
  <si>
    <t>19ECE06</t>
  </si>
  <si>
    <t>19ECE07</t>
  </si>
  <si>
    <t>19ECE08</t>
  </si>
  <si>
    <t>19ECE11</t>
  </si>
  <si>
    <t>19ECE12</t>
  </si>
  <si>
    <t>19ECE15</t>
  </si>
  <si>
    <t>19ECE16</t>
  </si>
  <si>
    <t>19ECE17</t>
  </si>
  <si>
    <t>19ECE21</t>
  </si>
  <si>
    <t>19ECE22</t>
  </si>
  <si>
    <t>19ECE23</t>
  </si>
  <si>
    <t>19ECE24</t>
  </si>
  <si>
    <t>19ECE25</t>
  </si>
  <si>
    <t>19ECE26</t>
  </si>
  <si>
    <t>19ECE27</t>
  </si>
  <si>
    <t>19ECE31</t>
  </si>
  <si>
    <t>19ECE32</t>
  </si>
  <si>
    <t>19ECE33</t>
  </si>
  <si>
    <t>19ECE35</t>
  </si>
  <si>
    <t>19ECE36</t>
  </si>
  <si>
    <t>19ECE37</t>
  </si>
  <si>
    <t>19ECE38</t>
  </si>
  <si>
    <t>19ECE39</t>
  </si>
  <si>
    <t>Electronics Engineering</t>
  </si>
  <si>
    <t>Seven (Spring 2023)</t>
  </si>
  <si>
    <t>Artificial Intelligence (Theory)</t>
  </si>
  <si>
    <t>Dr. Wazir Muhammad</t>
  </si>
  <si>
    <t>EE-312</t>
  </si>
  <si>
    <t xml:space="preserve">Electronics Engineering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</si>
</sst>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16" fontId="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/>
    </xf>
    <xf numFmtId="0" fontId="9" fillId="0" borderId="2" xfId="0" applyFont="1" applyBorder="1"/>
    <xf numFmtId="0" fontId="29" fillId="0" borderId="1" xfId="0" applyFont="1" applyBorder="1" applyAlignment="1">
      <alignment horizontal="left"/>
    </xf>
    <xf numFmtId="0" fontId="33" fillId="0" borderId="3" xfId="0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center"/>
    </xf>
    <xf numFmtId="0" fontId="29" fillId="0" borderId="40" xfId="0" applyFont="1" applyBorder="1" applyAlignment="1">
      <alignment horizontal="left"/>
    </xf>
    <xf numFmtId="0" fontId="29" fillId="0" borderId="38" xfId="0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4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3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64" fontId="3" fillId="3" borderId="20" xfId="0" applyNumberFormat="1" applyFont="1" applyFill="1" applyBorder="1"/>
    <xf numFmtId="0" fontId="4" fillId="3" borderId="8" xfId="0" applyFont="1" applyFill="1" applyBorder="1" applyAlignment="1">
      <alignment horizontal="center"/>
    </xf>
    <xf numFmtId="0" fontId="9" fillId="3" borderId="1" xfId="0" applyFont="1" applyFill="1" applyBorder="1"/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140625" defaultRowHeight="15.75" x14ac:dyDescent="0.25"/>
  <cols>
    <col min="1" max="1" width="9.140625" style="4"/>
    <col min="2" max="2" width="4.7109375" style="4" customWidth="1"/>
    <col min="3" max="3" width="12.28515625" style="4" customWidth="1"/>
    <col min="4" max="4" width="22.5703125" style="4" customWidth="1"/>
    <col min="5" max="5" width="14.42578125" style="4" customWidth="1"/>
    <col min="6" max="6" width="10.140625" style="4" customWidth="1"/>
    <col min="7" max="7" width="9.85546875" style="4" customWidth="1"/>
    <col min="8" max="8" width="6" style="4" customWidth="1"/>
    <col min="9" max="23" width="5.85546875" style="4" customWidth="1"/>
    <col min="24" max="24" width="5.85546875" style="4" hidden="1" customWidth="1"/>
    <col min="25" max="25" width="5.85546875" style="4" customWidth="1"/>
    <col min="26" max="26" width="9.28515625" style="4" customWidth="1"/>
    <col min="27" max="27" width="8.28515625" style="4" customWidth="1"/>
    <col min="28" max="29" width="9.140625" style="4" customWidth="1"/>
    <col min="30" max="16384" width="9.140625" style="4"/>
  </cols>
  <sheetData>
    <row r="1" spans="2:28" ht="28.5" customHeight="1" x14ac:dyDescent="0.25">
      <c r="B1" s="1"/>
      <c r="C1" s="1"/>
      <c r="D1" s="120" t="s">
        <v>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2:28" ht="25.9" customHeight="1" x14ac:dyDescent="0.25">
      <c r="B2" s="5"/>
      <c r="C2" s="6"/>
      <c r="D2" s="132" t="s">
        <v>19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2:28" ht="25.9" customHeight="1" x14ac:dyDescent="0.25">
      <c r="B3" s="5"/>
      <c r="C3" s="6"/>
      <c r="D3" s="118" t="s">
        <v>20</v>
      </c>
      <c r="E3" s="118"/>
      <c r="F3" s="119" t="s">
        <v>24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spans="2:28" ht="24" customHeight="1" x14ac:dyDescent="0.25">
      <c r="B4" s="1"/>
      <c r="C4" s="1"/>
      <c r="D4" s="118" t="s">
        <v>4</v>
      </c>
      <c r="E4" s="118"/>
      <c r="F4" s="119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2:28" ht="24" customHeight="1" x14ac:dyDescent="0.25">
      <c r="B5" s="1"/>
      <c r="C5" s="1"/>
      <c r="D5" s="118" t="s">
        <v>5</v>
      </c>
      <c r="E5" s="118"/>
      <c r="F5" s="133" t="s">
        <v>179</v>
      </c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2:28" ht="24" customHeight="1" x14ac:dyDescent="0.25">
      <c r="B6" s="1"/>
      <c r="C6" s="1"/>
      <c r="D6" s="118" t="s">
        <v>7</v>
      </c>
      <c r="E6" s="118"/>
      <c r="F6" s="119" t="s">
        <v>175</v>
      </c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spans="2:28" ht="24" customHeight="1" x14ac:dyDescent="0.25">
      <c r="B7" s="1"/>
      <c r="C7" s="1"/>
      <c r="D7" s="118" t="s">
        <v>8</v>
      </c>
      <c r="E7" s="118"/>
      <c r="F7" s="119" t="s">
        <v>176</v>
      </c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2:28" ht="24" customHeight="1" x14ac:dyDescent="0.25">
      <c r="B8" s="1"/>
      <c r="C8" s="1"/>
      <c r="D8" s="118" t="s">
        <v>6</v>
      </c>
      <c r="E8" s="118"/>
      <c r="F8" s="134" t="s">
        <v>177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2:28" ht="12.75" customHeight="1" thickBot="1" x14ac:dyDescent="0.3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25">
      <c r="B10" s="121" t="s">
        <v>1</v>
      </c>
      <c r="C10" s="124" t="s">
        <v>2</v>
      </c>
      <c r="D10" s="23" t="s">
        <v>13</v>
      </c>
      <c r="E10" s="24">
        <v>11</v>
      </c>
      <c r="F10" s="24">
        <v>18</v>
      </c>
      <c r="G10" s="83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35" t="s">
        <v>9</v>
      </c>
      <c r="AB10" s="130" t="s">
        <v>11</v>
      </c>
    </row>
    <row r="11" spans="2:28" ht="36.6" customHeight="1" thickBot="1" x14ac:dyDescent="0.3">
      <c r="B11" s="122"/>
      <c r="C11" s="125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36"/>
      <c r="AB11" s="131"/>
    </row>
    <row r="12" spans="2:28" ht="27.75" customHeight="1" x14ac:dyDescent="0.25">
      <c r="B12" s="122"/>
      <c r="C12" s="125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3">
      <c r="B13" s="123"/>
      <c r="C13" s="126"/>
      <c r="D13" s="23" t="s">
        <v>3</v>
      </c>
      <c r="E13" s="127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9"/>
    </row>
    <row r="14" spans="2:28" ht="22.5" customHeight="1" thickBot="1" x14ac:dyDescent="0.35">
      <c r="B14" s="75">
        <v>1</v>
      </c>
      <c r="C14" s="79" t="s">
        <v>51</v>
      </c>
      <c r="D14" s="80" t="s">
        <v>52</v>
      </c>
      <c r="E14" s="76">
        <v>3</v>
      </c>
      <c r="F14" s="76">
        <v>3</v>
      </c>
      <c r="G14" s="13"/>
      <c r="H14" s="76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6"/>
      <c r="T14" s="76"/>
      <c r="U14" s="76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35">
      <c r="B15" s="31">
        <v>2</v>
      </c>
      <c r="C15" s="81" t="s">
        <v>53</v>
      </c>
      <c r="D15" s="82" t="s">
        <v>54</v>
      </c>
      <c r="E15" s="76">
        <v>0</v>
      </c>
      <c r="F15" s="76">
        <v>0</v>
      </c>
      <c r="G15" s="13"/>
      <c r="H15" s="76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6"/>
      <c r="T15" s="76"/>
      <c r="U15" s="76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35">
      <c r="B16" s="31">
        <v>3</v>
      </c>
      <c r="C16" s="81" t="s">
        <v>55</v>
      </c>
      <c r="D16" s="82" t="s">
        <v>56</v>
      </c>
      <c r="E16" s="76">
        <v>0</v>
      </c>
      <c r="F16" s="76">
        <v>0</v>
      </c>
      <c r="G16" s="13"/>
      <c r="H16" s="76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6"/>
      <c r="T16" s="76"/>
      <c r="U16" s="76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35">
      <c r="B17" s="31">
        <v>4</v>
      </c>
      <c r="C17" s="81" t="s">
        <v>57</v>
      </c>
      <c r="D17" s="82" t="s">
        <v>58</v>
      </c>
      <c r="E17" s="76">
        <v>3</v>
      </c>
      <c r="F17" s="76">
        <v>3</v>
      </c>
      <c r="G17" s="13"/>
      <c r="H17" s="76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6"/>
      <c r="T17" s="76"/>
      <c r="U17" s="76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35">
      <c r="B18" s="31">
        <v>5</v>
      </c>
      <c r="C18" s="81" t="s">
        <v>59</v>
      </c>
      <c r="D18" s="82" t="s">
        <v>60</v>
      </c>
      <c r="E18" s="76">
        <v>3</v>
      </c>
      <c r="F18" s="76">
        <v>3</v>
      </c>
      <c r="G18" s="13"/>
      <c r="H18" s="76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6"/>
      <c r="T18" s="76"/>
      <c r="U18" s="76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35">
      <c r="B19" s="31">
        <v>6</v>
      </c>
      <c r="C19" s="81" t="s">
        <v>61</v>
      </c>
      <c r="D19" s="82" t="s">
        <v>62</v>
      </c>
      <c r="E19" s="76">
        <v>3</v>
      </c>
      <c r="F19" s="76">
        <v>3</v>
      </c>
      <c r="G19" s="13"/>
      <c r="H19" s="76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6"/>
      <c r="T19" s="76"/>
      <c r="U19" s="76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35">
      <c r="B20" s="31">
        <v>7</v>
      </c>
      <c r="C20" s="81" t="s">
        <v>63</v>
      </c>
      <c r="D20" s="82" t="s">
        <v>64</v>
      </c>
      <c r="E20" s="76">
        <v>3</v>
      </c>
      <c r="F20" s="76">
        <v>3</v>
      </c>
      <c r="G20" s="13"/>
      <c r="H20" s="76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6"/>
      <c r="T20" s="76"/>
      <c r="U20" s="76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35">
      <c r="B21" s="31">
        <v>8</v>
      </c>
      <c r="C21" s="81" t="s">
        <v>65</v>
      </c>
      <c r="D21" s="82" t="s">
        <v>66</v>
      </c>
      <c r="E21" s="76">
        <v>3</v>
      </c>
      <c r="F21" s="76">
        <v>3</v>
      </c>
      <c r="G21" s="13"/>
      <c r="H21" s="76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6"/>
      <c r="T21" s="76"/>
      <c r="U21" s="76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35">
      <c r="B22" s="31">
        <v>9</v>
      </c>
      <c r="C22" s="81" t="s">
        <v>67</v>
      </c>
      <c r="D22" s="82" t="s">
        <v>68</v>
      </c>
      <c r="E22" s="76">
        <v>3</v>
      </c>
      <c r="F22" s="76">
        <v>3</v>
      </c>
      <c r="G22" s="13"/>
      <c r="H22" s="76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6"/>
      <c r="T22" s="76"/>
      <c r="U22" s="76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35">
      <c r="B23" s="31">
        <v>10</v>
      </c>
      <c r="C23" s="81" t="s">
        <v>69</v>
      </c>
      <c r="D23" s="82" t="s">
        <v>12</v>
      </c>
      <c r="E23" s="76">
        <v>3</v>
      </c>
      <c r="F23" s="76">
        <v>3</v>
      </c>
      <c r="G23" s="13"/>
      <c r="H23" s="76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6"/>
      <c r="T23" s="76"/>
      <c r="U23" s="76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35">
      <c r="B24" s="31">
        <v>11</v>
      </c>
      <c r="C24" s="81" t="s">
        <v>70</v>
      </c>
      <c r="D24" s="82" t="s">
        <v>71</v>
      </c>
      <c r="E24" s="76">
        <v>3</v>
      </c>
      <c r="F24" s="76">
        <v>3</v>
      </c>
      <c r="G24" s="13"/>
      <c r="H24" s="76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6"/>
      <c r="T24" s="76"/>
      <c r="U24" s="76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35">
      <c r="B25" s="31">
        <v>12</v>
      </c>
      <c r="C25" s="81" t="s">
        <v>72</v>
      </c>
      <c r="D25" s="82" t="s">
        <v>73</v>
      </c>
      <c r="E25" s="76">
        <v>0</v>
      </c>
      <c r="F25" s="76">
        <v>0</v>
      </c>
      <c r="G25" s="13"/>
      <c r="H25" s="76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6"/>
      <c r="T25" s="76"/>
      <c r="U25" s="76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35">
      <c r="B26" s="31">
        <v>13</v>
      </c>
      <c r="C26" s="81" t="s">
        <v>74</v>
      </c>
      <c r="D26" s="82" t="s">
        <v>75</v>
      </c>
      <c r="E26" s="76">
        <v>3</v>
      </c>
      <c r="F26" s="76">
        <v>3</v>
      </c>
      <c r="G26" s="13"/>
      <c r="H26" s="76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6"/>
      <c r="T26" s="76"/>
      <c r="U26" s="76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35">
      <c r="B27" s="31">
        <v>14</v>
      </c>
      <c r="C27" s="81" t="s">
        <v>76</v>
      </c>
      <c r="D27" s="82" t="s">
        <v>77</v>
      </c>
      <c r="E27" s="76">
        <v>3</v>
      </c>
      <c r="F27" s="76">
        <v>3</v>
      </c>
      <c r="G27" s="13"/>
      <c r="H27" s="76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6"/>
      <c r="T27" s="76"/>
      <c r="U27" s="76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35">
      <c r="B28" s="31">
        <v>15</v>
      </c>
      <c r="C28" s="81" t="s">
        <v>78</v>
      </c>
      <c r="D28" s="82" t="s">
        <v>79</v>
      </c>
      <c r="E28" s="76">
        <v>3</v>
      </c>
      <c r="F28" s="76">
        <v>3</v>
      </c>
      <c r="G28" s="13"/>
      <c r="H28" s="76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6"/>
      <c r="T28" s="76"/>
      <c r="U28" s="76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35">
      <c r="B29" s="31">
        <v>16</v>
      </c>
      <c r="C29" s="81" t="s">
        <v>80</v>
      </c>
      <c r="D29" s="82" t="s">
        <v>81</v>
      </c>
      <c r="E29" s="76">
        <v>3</v>
      </c>
      <c r="F29" s="76">
        <v>3</v>
      </c>
      <c r="G29" s="13"/>
      <c r="H29" s="76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6"/>
      <c r="T29" s="76"/>
      <c r="U29" s="76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35">
      <c r="B30" s="31">
        <v>17</v>
      </c>
      <c r="C30" s="81" t="s">
        <v>82</v>
      </c>
      <c r="D30" s="82" t="s">
        <v>83</v>
      </c>
      <c r="E30" s="76">
        <v>3</v>
      </c>
      <c r="F30" s="76">
        <v>3</v>
      </c>
      <c r="G30" s="13"/>
      <c r="H30" s="76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6"/>
      <c r="T30" s="76"/>
      <c r="U30" s="76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35">
      <c r="B31" s="31">
        <v>18</v>
      </c>
      <c r="C31" s="81" t="s">
        <v>84</v>
      </c>
      <c r="D31" s="82" t="s">
        <v>85</v>
      </c>
      <c r="E31" s="76">
        <v>3</v>
      </c>
      <c r="F31" s="76">
        <v>3</v>
      </c>
      <c r="G31" s="13"/>
      <c r="H31" s="76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6"/>
      <c r="T31" s="76"/>
      <c r="U31" s="76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35">
      <c r="B32" s="31">
        <v>19</v>
      </c>
      <c r="C32" s="81" t="s">
        <v>86</v>
      </c>
      <c r="D32" s="82" t="s">
        <v>87</v>
      </c>
      <c r="E32" s="76">
        <v>3</v>
      </c>
      <c r="F32" s="76">
        <v>3</v>
      </c>
      <c r="G32" s="13"/>
      <c r="H32" s="76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6"/>
      <c r="T32" s="76"/>
      <c r="U32" s="76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35">
      <c r="B33" s="31">
        <v>20</v>
      </c>
      <c r="C33" s="81" t="s">
        <v>88</v>
      </c>
      <c r="D33" s="82" t="s">
        <v>89</v>
      </c>
      <c r="E33" s="76">
        <v>3</v>
      </c>
      <c r="F33" s="76">
        <v>3</v>
      </c>
      <c r="G33" s="13"/>
      <c r="H33" s="76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6"/>
      <c r="T33" s="76"/>
      <c r="U33" s="76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35">
      <c r="B34" s="31">
        <v>21</v>
      </c>
      <c r="C34" s="81" t="s">
        <v>90</v>
      </c>
      <c r="D34" s="82" t="s">
        <v>91</v>
      </c>
      <c r="E34" s="76">
        <v>3</v>
      </c>
      <c r="F34" s="76">
        <v>3</v>
      </c>
      <c r="G34" s="13"/>
      <c r="H34" s="76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6"/>
      <c r="T34" s="76"/>
      <c r="U34" s="76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35">
      <c r="B35" s="31">
        <v>22</v>
      </c>
      <c r="C35" s="81" t="s">
        <v>92</v>
      </c>
      <c r="D35" s="82" t="s">
        <v>93</v>
      </c>
      <c r="E35" s="76">
        <v>3</v>
      </c>
      <c r="F35" s="76">
        <v>3</v>
      </c>
      <c r="G35" s="13"/>
      <c r="H35" s="76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6"/>
      <c r="T35" s="76"/>
      <c r="U35" s="76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35">
      <c r="B36" s="31">
        <v>23</v>
      </c>
      <c r="C36" s="81" t="s">
        <v>94</v>
      </c>
      <c r="D36" s="82" t="s">
        <v>95</v>
      </c>
      <c r="E36" s="76">
        <v>3</v>
      </c>
      <c r="F36" s="76">
        <v>3</v>
      </c>
      <c r="G36" s="13"/>
      <c r="H36" s="76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6"/>
      <c r="T36" s="76"/>
      <c r="U36" s="76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35">
      <c r="B37" s="31">
        <v>24</v>
      </c>
      <c r="C37" s="81" t="s">
        <v>96</v>
      </c>
      <c r="D37" s="82" t="s">
        <v>97</v>
      </c>
      <c r="E37" s="76">
        <v>3</v>
      </c>
      <c r="F37" s="76">
        <v>3</v>
      </c>
      <c r="G37" s="13"/>
      <c r="H37" s="76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6"/>
      <c r="T37" s="76"/>
      <c r="U37" s="76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35">
      <c r="B38" s="31">
        <v>25</v>
      </c>
      <c r="C38" s="81" t="s">
        <v>98</v>
      </c>
      <c r="D38" s="82" t="s">
        <v>99</v>
      </c>
      <c r="E38" s="76">
        <v>3</v>
      </c>
      <c r="F38" s="76">
        <v>3</v>
      </c>
      <c r="G38" s="13"/>
      <c r="H38" s="76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6"/>
      <c r="T38" s="76"/>
      <c r="U38" s="76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35">
      <c r="B39" s="31">
        <v>26</v>
      </c>
      <c r="C39" s="81" t="s">
        <v>100</v>
      </c>
      <c r="D39" s="82" t="s">
        <v>101</v>
      </c>
      <c r="E39" s="76">
        <v>3</v>
      </c>
      <c r="F39" s="76">
        <v>3</v>
      </c>
      <c r="G39" s="13"/>
      <c r="H39" s="76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6"/>
      <c r="T39" s="76"/>
      <c r="U39" s="76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35">
      <c r="B40" s="31">
        <v>27</v>
      </c>
      <c r="C40" s="81" t="s">
        <v>102</v>
      </c>
      <c r="D40" s="82" t="s">
        <v>103</v>
      </c>
      <c r="E40" s="76">
        <v>3</v>
      </c>
      <c r="F40" s="76">
        <v>3</v>
      </c>
      <c r="G40" s="13"/>
      <c r="H40" s="76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6"/>
      <c r="T40" s="76"/>
      <c r="U40" s="76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35">
      <c r="B41" s="31">
        <v>28</v>
      </c>
      <c r="C41" s="81" t="s">
        <v>104</v>
      </c>
      <c r="D41" s="82" t="s">
        <v>105</v>
      </c>
      <c r="E41" s="76">
        <v>3</v>
      </c>
      <c r="F41" s="76">
        <v>3</v>
      </c>
      <c r="G41" s="13"/>
      <c r="H41" s="76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6"/>
      <c r="T41" s="76"/>
      <c r="U41" s="76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35">
      <c r="B42" s="31">
        <v>29</v>
      </c>
      <c r="C42" s="81" t="s">
        <v>106</v>
      </c>
      <c r="D42" s="82" t="s">
        <v>107</v>
      </c>
      <c r="E42" s="76">
        <v>3</v>
      </c>
      <c r="F42" s="76">
        <v>3</v>
      </c>
      <c r="G42" s="13"/>
      <c r="H42" s="76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6"/>
      <c r="T42" s="76"/>
      <c r="U42" s="76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35">
      <c r="B43" s="31">
        <v>30</v>
      </c>
      <c r="C43" s="81" t="s">
        <v>108</v>
      </c>
      <c r="D43" s="82" t="s">
        <v>109</v>
      </c>
      <c r="E43" s="76">
        <v>3</v>
      </c>
      <c r="F43" s="76">
        <v>3</v>
      </c>
      <c r="G43" s="13"/>
      <c r="H43" s="76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6"/>
      <c r="T43" s="76"/>
      <c r="U43" s="76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35">
      <c r="B44" s="31">
        <v>31</v>
      </c>
      <c r="C44" s="81" t="s">
        <v>110</v>
      </c>
      <c r="D44" s="82" t="s">
        <v>111</v>
      </c>
      <c r="E44" s="76">
        <v>3</v>
      </c>
      <c r="F44" s="76">
        <v>3</v>
      </c>
      <c r="G44" s="13"/>
      <c r="H44" s="76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6"/>
      <c r="T44" s="76"/>
      <c r="U44" s="76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35">
      <c r="B45" s="31">
        <v>32</v>
      </c>
      <c r="C45" s="81" t="s">
        <v>112</v>
      </c>
      <c r="D45" s="82" t="s">
        <v>113</v>
      </c>
      <c r="E45" s="76">
        <v>3</v>
      </c>
      <c r="F45" s="76">
        <v>3</v>
      </c>
      <c r="G45" s="13"/>
      <c r="H45" s="76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6"/>
      <c r="T45" s="76"/>
      <c r="U45" s="76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35">
      <c r="B46" s="31">
        <v>33</v>
      </c>
      <c r="C46" s="81" t="s">
        <v>114</v>
      </c>
      <c r="D46" s="82" t="s">
        <v>115</v>
      </c>
      <c r="E46" s="76">
        <v>3</v>
      </c>
      <c r="F46" s="76">
        <v>3</v>
      </c>
      <c r="G46" s="13"/>
      <c r="H46" s="76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6"/>
      <c r="T46" s="76"/>
      <c r="U46" s="76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35">
      <c r="B47" s="31">
        <v>34</v>
      </c>
      <c r="C47" s="81" t="s">
        <v>116</v>
      </c>
      <c r="D47" s="82" t="s">
        <v>117</v>
      </c>
      <c r="E47" s="76">
        <v>3</v>
      </c>
      <c r="F47" s="76">
        <v>3</v>
      </c>
      <c r="G47" s="13"/>
      <c r="H47" s="76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6"/>
      <c r="T47" s="76"/>
      <c r="U47" s="76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35">
      <c r="B48" s="31">
        <v>35</v>
      </c>
      <c r="C48" s="81" t="s">
        <v>118</v>
      </c>
      <c r="D48" s="82" t="s">
        <v>119</v>
      </c>
      <c r="E48" s="76">
        <v>3</v>
      </c>
      <c r="F48" s="76">
        <v>3</v>
      </c>
      <c r="G48" s="13"/>
      <c r="H48" s="76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6"/>
      <c r="T48" s="76"/>
      <c r="U48" s="76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35">
      <c r="B49" s="31">
        <v>36</v>
      </c>
      <c r="C49" s="81" t="s">
        <v>120</v>
      </c>
      <c r="D49" s="82" t="s">
        <v>121</v>
      </c>
      <c r="E49" s="76">
        <v>3</v>
      </c>
      <c r="F49" s="76">
        <v>3</v>
      </c>
      <c r="G49" s="13"/>
      <c r="H49" s="76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6"/>
      <c r="T49" s="76"/>
      <c r="U49" s="76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35">
      <c r="B50" s="31">
        <v>37</v>
      </c>
      <c r="C50" s="81" t="s">
        <v>122</v>
      </c>
      <c r="D50" s="82" t="s">
        <v>123</v>
      </c>
      <c r="E50" s="76">
        <v>3</v>
      </c>
      <c r="F50" s="76">
        <v>3</v>
      </c>
      <c r="G50" s="13"/>
      <c r="H50" s="76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6"/>
      <c r="T50" s="76"/>
      <c r="U50" s="76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35">
      <c r="B51" s="31">
        <v>38</v>
      </c>
      <c r="C51" s="81" t="s">
        <v>124</v>
      </c>
      <c r="D51" s="82" t="s">
        <v>125</v>
      </c>
      <c r="E51" s="76">
        <v>3</v>
      </c>
      <c r="F51" s="76">
        <v>3</v>
      </c>
      <c r="G51" s="13"/>
      <c r="H51" s="76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6"/>
      <c r="T51" s="76"/>
      <c r="U51" s="76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35">
      <c r="B52" s="31">
        <v>39</v>
      </c>
      <c r="C52" s="81" t="s">
        <v>126</v>
      </c>
      <c r="D52" s="82" t="s">
        <v>127</v>
      </c>
      <c r="E52" s="76">
        <v>3</v>
      </c>
      <c r="F52" s="76">
        <v>3</v>
      </c>
      <c r="G52" s="13"/>
      <c r="H52" s="76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6"/>
      <c r="T52" s="76"/>
      <c r="U52" s="76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35">
      <c r="B53" s="31">
        <v>40</v>
      </c>
      <c r="C53" s="81" t="s">
        <v>128</v>
      </c>
      <c r="D53" s="82" t="s">
        <v>49</v>
      </c>
      <c r="E53" s="76">
        <v>3</v>
      </c>
      <c r="F53" s="76">
        <v>3</v>
      </c>
      <c r="G53" s="13"/>
      <c r="H53" s="76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6"/>
      <c r="T53" s="76"/>
      <c r="U53" s="76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35">
      <c r="B54" s="31">
        <v>41</v>
      </c>
      <c r="C54" s="81" t="s">
        <v>129</v>
      </c>
      <c r="D54" s="82" t="s">
        <v>130</v>
      </c>
      <c r="E54" s="76">
        <v>3</v>
      </c>
      <c r="F54" s="76">
        <v>3</v>
      </c>
      <c r="G54" s="13"/>
      <c r="H54" s="76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6"/>
      <c r="T54" s="76"/>
      <c r="U54" s="76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35">
      <c r="B55" s="31">
        <v>42</v>
      </c>
      <c r="C55" s="81" t="s">
        <v>131</v>
      </c>
      <c r="D55" s="82" t="s">
        <v>132</v>
      </c>
      <c r="E55" s="76">
        <v>3</v>
      </c>
      <c r="F55" s="76">
        <v>3</v>
      </c>
      <c r="G55" s="13"/>
      <c r="H55" s="76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6"/>
      <c r="T55" s="76"/>
      <c r="U55" s="76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35">
      <c r="B56" s="31">
        <v>43</v>
      </c>
      <c r="C56" s="81" t="s">
        <v>133</v>
      </c>
      <c r="D56" s="82" t="s">
        <v>134</v>
      </c>
      <c r="E56" s="76">
        <v>3</v>
      </c>
      <c r="F56" s="76">
        <v>3</v>
      </c>
      <c r="G56" s="13"/>
      <c r="H56" s="76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6"/>
      <c r="T56" s="76"/>
      <c r="U56" s="76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35">
      <c r="B57" s="31">
        <v>44</v>
      </c>
      <c r="C57" s="81" t="s">
        <v>135</v>
      </c>
      <c r="D57" s="82" t="s">
        <v>136</v>
      </c>
      <c r="E57" s="76">
        <v>3</v>
      </c>
      <c r="F57" s="76">
        <v>3</v>
      </c>
      <c r="G57" s="13"/>
      <c r="H57" s="76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6"/>
      <c r="T57" s="76"/>
      <c r="U57" s="76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35">
      <c r="B58" s="31">
        <v>45</v>
      </c>
      <c r="C58" s="81" t="s">
        <v>137</v>
      </c>
      <c r="D58" s="82" t="s">
        <v>138</v>
      </c>
      <c r="E58" s="76">
        <v>3</v>
      </c>
      <c r="F58" s="76">
        <v>3</v>
      </c>
      <c r="G58" s="13"/>
      <c r="H58" s="76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6"/>
      <c r="T58" s="76"/>
      <c r="U58" s="76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35">
      <c r="B59" s="31">
        <v>46</v>
      </c>
      <c r="C59" s="81" t="s">
        <v>139</v>
      </c>
      <c r="D59" s="82" t="s">
        <v>140</v>
      </c>
      <c r="E59" s="76">
        <v>3</v>
      </c>
      <c r="F59" s="76">
        <v>3</v>
      </c>
      <c r="G59" s="13"/>
      <c r="H59" s="76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6"/>
      <c r="T59" s="76"/>
      <c r="U59" s="76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35">
      <c r="B60" s="31">
        <v>47</v>
      </c>
      <c r="C60" s="81" t="s">
        <v>141</v>
      </c>
      <c r="D60" s="82" t="s">
        <v>142</v>
      </c>
      <c r="E60" s="76">
        <v>3</v>
      </c>
      <c r="F60" s="76">
        <v>3</v>
      </c>
      <c r="G60" s="13"/>
      <c r="H60" s="76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6"/>
      <c r="T60" s="76"/>
      <c r="U60" s="76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35">
      <c r="B61" s="31">
        <v>48</v>
      </c>
      <c r="C61" s="81" t="s">
        <v>143</v>
      </c>
      <c r="D61" s="82" t="s">
        <v>144</v>
      </c>
      <c r="E61" s="76">
        <v>3</v>
      </c>
      <c r="F61" s="76">
        <v>3</v>
      </c>
      <c r="G61" s="13"/>
      <c r="H61" s="76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6"/>
      <c r="T61" s="76"/>
      <c r="U61" s="76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35">
      <c r="B62" s="31">
        <v>49</v>
      </c>
      <c r="C62" s="81" t="s">
        <v>145</v>
      </c>
      <c r="D62" s="82" t="s">
        <v>146</v>
      </c>
      <c r="E62" s="76">
        <v>3</v>
      </c>
      <c r="F62" s="76">
        <v>3</v>
      </c>
      <c r="G62" s="13"/>
      <c r="H62" s="76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6"/>
      <c r="T62" s="76"/>
      <c r="U62" s="76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35">
      <c r="B63" s="31">
        <v>50</v>
      </c>
      <c r="C63" s="81" t="s">
        <v>147</v>
      </c>
      <c r="D63" s="82" t="s">
        <v>148</v>
      </c>
      <c r="E63" s="76">
        <v>3</v>
      </c>
      <c r="F63" s="76">
        <v>3</v>
      </c>
      <c r="G63" s="13"/>
      <c r="H63" s="76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6"/>
      <c r="T63" s="76"/>
      <c r="U63" s="76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35">
      <c r="B64" s="31">
        <v>51</v>
      </c>
      <c r="C64" s="81" t="s">
        <v>149</v>
      </c>
      <c r="D64" s="82" t="s">
        <v>150</v>
      </c>
      <c r="E64" s="76">
        <v>3</v>
      </c>
      <c r="F64" s="76">
        <v>3</v>
      </c>
      <c r="G64" s="13"/>
      <c r="H64" s="76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6"/>
      <c r="T64" s="76"/>
      <c r="U64" s="76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35">
      <c r="B65" s="31">
        <v>52</v>
      </c>
      <c r="C65" s="81" t="s">
        <v>151</v>
      </c>
      <c r="D65" s="82" t="s">
        <v>152</v>
      </c>
      <c r="E65" s="76">
        <v>3</v>
      </c>
      <c r="F65" s="76">
        <v>3</v>
      </c>
      <c r="G65" s="13"/>
      <c r="H65" s="76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6"/>
      <c r="T65" s="76"/>
      <c r="U65" s="76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35">
      <c r="B66" s="31">
        <v>53</v>
      </c>
      <c r="C66" s="81" t="s">
        <v>153</v>
      </c>
      <c r="D66" s="82" t="s">
        <v>154</v>
      </c>
      <c r="E66" s="76">
        <v>3</v>
      </c>
      <c r="F66" s="76">
        <v>3</v>
      </c>
      <c r="G66" s="13"/>
      <c r="H66" s="76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6"/>
      <c r="T66" s="76"/>
      <c r="U66" s="76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35">
      <c r="B67" s="31">
        <v>54</v>
      </c>
      <c r="C67" s="81" t="s">
        <v>155</v>
      </c>
      <c r="D67" s="82" t="s">
        <v>156</v>
      </c>
      <c r="E67" s="76">
        <v>3</v>
      </c>
      <c r="F67" s="76">
        <v>3</v>
      </c>
      <c r="G67" s="13"/>
      <c r="H67" s="76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6"/>
      <c r="T67" s="76"/>
      <c r="U67" s="76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35">
      <c r="B68" s="31">
        <v>55</v>
      </c>
      <c r="C68" s="81" t="s">
        <v>157</v>
      </c>
      <c r="D68" s="82" t="s">
        <v>158</v>
      </c>
      <c r="E68" s="76">
        <v>3</v>
      </c>
      <c r="F68" s="76">
        <v>3</v>
      </c>
      <c r="G68" s="13"/>
      <c r="H68" s="76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6"/>
      <c r="T68" s="76"/>
      <c r="U68" s="76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35">
      <c r="B69" s="31">
        <v>56</v>
      </c>
      <c r="C69" s="81" t="s">
        <v>159</v>
      </c>
      <c r="D69" s="82" t="s">
        <v>160</v>
      </c>
      <c r="E69" s="76">
        <v>3</v>
      </c>
      <c r="F69" s="76">
        <v>3</v>
      </c>
      <c r="G69" s="13"/>
      <c r="H69" s="76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6"/>
      <c r="T69" s="76"/>
      <c r="U69" s="76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35">
      <c r="B70" s="31">
        <v>57</v>
      </c>
      <c r="C70" s="81" t="s">
        <v>161</v>
      </c>
      <c r="D70" s="82" t="s">
        <v>162</v>
      </c>
      <c r="E70" s="76">
        <v>3</v>
      </c>
      <c r="F70" s="76">
        <v>3</v>
      </c>
      <c r="G70" s="13"/>
      <c r="H70" s="76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6"/>
      <c r="T70" s="76"/>
      <c r="U70" s="76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35">
      <c r="B71" s="31">
        <v>58</v>
      </c>
      <c r="C71" s="81" t="s">
        <v>163</v>
      </c>
      <c r="D71" s="82" t="s">
        <v>164</v>
      </c>
      <c r="E71" s="76">
        <v>3</v>
      </c>
      <c r="F71" s="76">
        <v>3</v>
      </c>
      <c r="G71" s="13"/>
      <c r="H71" s="76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6"/>
      <c r="T71" s="76"/>
      <c r="U71" s="76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35">
      <c r="B72" s="31">
        <v>59</v>
      </c>
      <c r="C72" s="81" t="s">
        <v>165</v>
      </c>
      <c r="D72" s="82" t="s">
        <v>166</v>
      </c>
      <c r="E72" s="76">
        <v>3</v>
      </c>
      <c r="F72" s="76">
        <v>3</v>
      </c>
      <c r="G72" s="13"/>
      <c r="H72" s="76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6"/>
      <c r="T72" s="76"/>
      <c r="U72" s="76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35">
      <c r="B73" s="31">
        <v>60</v>
      </c>
      <c r="C73" s="81" t="s">
        <v>167</v>
      </c>
      <c r="D73" s="82" t="s">
        <v>168</v>
      </c>
      <c r="E73" s="76">
        <v>3</v>
      </c>
      <c r="F73" s="76">
        <v>3</v>
      </c>
      <c r="G73" s="13"/>
      <c r="H73" s="76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6"/>
      <c r="T73" s="76"/>
      <c r="U73" s="76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3">
      <c r="B74" s="31">
        <v>61</v>
      </c>
      <c r="C74" s="81" t="s">
        <v>169</v>
      </c>
      <c r="D74" s="82" t="s">
        <v>170</v>
      </c>
      <c r="E74" s="76">
        <v>0</v>
      </c>
      <c r="F74" s="76">
        <v>0</v>
      </c>
      <c r="G74" s="13"/>
      <c r="H74" s="76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6"/>
      <c r="T74" s="76"/>
      <c r="U74" s="76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3">
      <c r="B75" s="31">
        <v>62</v>
      </c>
      <c r="C75" s="81" t="s">
        <v>171</v>
      </c>
      <c r="D75" s="82" t="s">
        <v>172</v>
      </c>
      <c r="E75" s="76">
        <v>3</v>
      </c>
      <c r="F75" s="76">
        <v>3</v>
      </c>
      <c r="G75" s="13"/>
      <c r="H75" s="76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6"/>
      <c r="T75" s="76"/>
      <c r="U75" s="76"/>
      <c r="V75" s="13"/>
      <c r="W75" s="13"/>
      <c r="X75" s="13"/>
      <c r="Y75" s="13"/>
      <c r="Z75" s="13"/>
      <c r="AA75" s="77">
        <v>6</v>
      </c>
      <c r="AB75" s="78">
        <v>100</v>
      </c>
    </row>
    <row r="76" spans="2:28" ht="22.5" customHeight="1" x14ac:dyDescent="0.3">
      <c r="B76" s="31">
        <v>63</v>
      </c>
      <c r="C76" s="81" t="s">
        <v>173</v>
      </c>
      <c r="D76" s="82" t="s">
        <v>174</v>
      </c>
      <c r="E76" s="76">
        <v>3</v>
      </c>
      <c r="F76" s="76">
        <v>3</v>
      </c>
      <c r="G76" s="13"/>
      <c r="H76" s="76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6"/>
      <c r="T76" s="76"/>
      <c r="U76" s="76"/>
      <c r="V76" s="13"/>
      <c r="W76" s="13"/>
      <c r="X76" s="13"/>
      <c r="Y76" s="13"/>
      <c r="Z76" s="13"/>
      <c r="AA76" s="77">
        <v>6</v>
      </c>
      <c r="AB76" s="78">
        <v>100</v>
      </c>
    </row>
    <row r="77" spans="2:28" ht="46.9" customHeight="1" thickBot="1" x14ac:dyDescent="0.35">
      <c r="B77" s="39"/>
      <c r="C77" s="40"/>
      <c r="D77" s="40"/>
      <c r="E77" s="41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75" x14ac:dyDescent="0.3">
      <c r="B78" s="39"/>
      <c r="C78" s="40"/>
      <c r="D78" s="40"/>
      <c r="E78" s="41"/>
      <c r="G78" s="3"/>
      <c r="H78" s="3"/>
      <c r="I78" s="117" t="s">
        <v>50</v>
      </c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2:28" ht="18.75" x14ac:dyDescent="0.3">
      <c r="B79" s="39"/>
      <c r="C79" s="40"/>
      <c r="D79" s="40"/>
      <c r="E79" s="41"/>
      <c r="G79" s="3"/>
      <c r="H79" s="3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2:28" ht="18.75" x14ac:dyDescent="0.3">
      <c r="B80" s="39"/>
      <c r="C80" s="40"/>
      <c r="D80" s="40"/>
      <c r="E80" s="41"/>
      <c r="G80" s="3"/>
      <c r="H80" s="3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2:26" ht="18.75" x14ac:dyDescent="0.3">
      <c r="B81" s="39"/>
      <c r="C81" s="40"/>
      <c r="D81" s="40"/>
      <c r="E81" s="41"/>
      <c r="G81" s="3"/>
      <c r="H81" s="3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2:26" ht="18.75" x14ac:dyDescent="0.3">
      <c r="B82" s="39"/>
      <c r="C82" s="40"/>
      <c r="D82" s="40"/>
      <c r="E82" s="41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2.75" x14ac:dyDescent="0.2"/>
  <cols>
    <col min="1" max="1" width="7.7109375" customWidth="1"/>
    <col min="2" max="2" width="9.42578125" customWidth="1"/>
    <col min="3" max="3" width="16.28515625" customWidth="1"/>
    <col min="4" max="4" width="15.140625" customWidth="1"/>
    <col min="5" max="6" width="4.7109375" style="71" customWidth="1"/>
    <col min="7" max="12" width="4.7109375" customWidth="1"/>
    <col min="13" max="13" width="9.140625" style="71"/>
  </cols>
  <sheetData>
    <row r="1" spans="1:13" ht="22.5" x14ac:dyDescent="0.3">
      <c r="A1" s="155" t="s">
        <v>25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1:13" ht="19.5" x14ac:dyDescent="0.2">
      <c r="A2" s="156" t="s">
        <v>26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3" ht="30" customHeight="1" x14ac:dyDescent="0.25">
      <c r="A3" s="42" t="s">
        <v>27</v>
      </c>
      <c r="B3" s="4"/>
      <c r="C3" s="157" t="e">
        <f>#REF!</f>
        <v>#REF!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3" ht="30" customHeight="1" x14ac:dyDescent="0.25">
      <c r="A4" s="42" t="s">
        <v>28</v>
      </c>
      <c r="B4" s="43"/>
      <c r="C4" s="154" t="str">
        <f>'[1]Mid Term Award'!$C$4</f>
        <v>6th</v>
      </c>
      <c r="D4" s="154"/>
      <c r="E4" s="154"/>
      <c r="F4" s="154"/>
      <c r="G4" s="42"/>
      <c r="H4" s="44" t="s">
        <v>29</v>
      </c>
      <c r="I4" s="158">
        <f>'[1]Mid Term Award'!$E$4</f>
        <v>2018</v>
      </c>
      <c r="J4" s="158"/>
      <c r="K4" s="158"/>
      <c r="L4" s="158"/>
      <c r="M4" s="158"/>
    </row>
    <row r="5" spans="1:13" ht="30" customHeight="1" x14ac:dyDescent="0.25">
      <c r="A5" s="45" t="s">
        <v>30</v>
      </c>
      <c r="B5" s="45"/>
      <c r="C5" s="154" t="str">
        <f>'[1]Mid Term Award'!$C$5</f>
        <v>Linear Control System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</row>
    <row r="6" spans="1:13" ht="30" customHeight="1" x14ac:dyDescent="0.25">
      <c r="A6" s="46" t="s">
        <v>31</v>
      </c>
      <c r="B6" s="3"/>
      <c r="C6" s="47" t="str">
        <f>'[1]Mid Term Award'!$C$6</f>
        <v>3+1</v>
      </c>
      <c r="D6" s="48"/>
      <c r="E6" s="46" t="s">
        <v>32</v>
      </c>
      <c r="F6" s="42"/>
      <c r="G6" s="42"/>
      <c r="H6" s="137" t="str">
        <f>'[1]Mid Term Award'!$E$6</f>
        <v>EE-324</v>
      </c>
      <c r="I6" s="137"/>
      <c r="J6" s="137"/>
      <c r="K6" s="137"/>
      <c r="L6" s="137"/>
      <c r="M6" s="137"/>
    </row>
    <row r="7" spans="1:13" ht="30" customHeight="1" x14ac:dyDescent="0.25">
      <c r="A7" s="46" t="s">
        <v>33</v>
      </c>
      <c r="B7" s="3"/>
      <c r="C7" s="138" t="str">
        <f>'[1]Mid Term Award'!$C$7</f>
        <v>Dr. Wzir Muhammad</v>
      </c>
      <c r="D7" s="138"/>
      <c r="E7" s="42" t="s">
        <v>34</v>
      </c>
      <c r="F7" s="3"/>
      <c r="G7" s="139">
        <f>'[1]Mid Term Award'!$G$7</f>
        <v>3332634843</v>
      </c>
      <c r="H7" s="140"/>
      <c r="I7" s="140"/>
      <c r="J7" s="140"/>
      <c r="K7" s="140"/>
      <c r="L7" s="140"/>
      <c r="M7" s="140"/>
    </row>
    <row r="8" spans="1:13" ht="26.25" customHeight="1" thickBot="1" x14ac:dyDescent="0.25">
      <c r="A8" s="141" t="s">
        <v>35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</row>
    <row r="9" spans="1:13" ht="37.5" customHeight="1" x14ac:dyDescent="0.2">
      <c r="A9" s="142" t="s">
        <v>36</v>
      </c>
      <c r="B9" s="144" t="s">
        <v>37</v>
      </c>
      <c r="C9" s="146" t="s">
        <v>3</v>
      </c>
      <c r="D9" s="148" t="s">
        <v>38</v>
      </c>
      <c r="E9" s="150" t="s">
        <v>39</v>
      </c>
      <c r="F9" s="151"/>
      <c r="G9" s="151"/>
      <c r="H9" s="152"/>
      <c r="I9" s="150" t="s">
        <v>40</v>
      </c>
      <c r="J9" s="151"/>
      <c r="K9" s="151"/>
      <c r="L9" s="153"/>
      <c r="M9" s="49" t="s">
        <v>41</v>
      </c>
    </row>
    <row r="10" spans="1:13" ht="18.75" x14ac:dyDescent="0.2">
      <c r="A10" s="143"/>
      <c r="B10" s="145"/>
      <c r="C10" s="147"/>
      <c r="D10" s="149"/>
      <c r="E10" s="54">
        <v>1</v>
      </c>
      <c r="F10" s="55">
        <v>2</v>
      </c>
      <c r="G10" s="56">
        <v>3</v>
      </c>
      <c r="H10" s="57">
        <v>4</v>
      </c>
      <c r="I10" s="58">
        <v>1</v>
      </c>
      <c r="J10" s="56">
        <v>2</v>
      </c>
      <c r="K10" s="56">
        <v>3</v>
      </c>
      <c r="L10" s="59">
        <v>4</v>
      </c>
      <c r="M10" s="60">
        <v>20</v>
      </c>
    </row>
    <row r="11" spans="1:13" ht="18.75" x14ac:dyDescent="0.2">
      <c r="A11" s="50"/>
      <c r="B11" s="51"/>
      <c r="C11" s="52" t="s">
        <v>42</v>
      </c>
      <c r="D11" s="53"/>
      <c r="E11" s="54"/>
      <c r="F11" s="55"/>
      <c r="G11" s="56"/>
      <c r="H11" s="57">
        <v>4</v>
      </c>
      <c r="I11" s="58"/>
      <c r="J11" s="56"/>
      <c r="K11" s="56"/>
      <c r="L11" s="59">
        <v>4</v>
      </c>
      <c r="M11" s="60"/>
    </row>
    <row r="12" spans="1:13" ht="18.75" x14ac:dyDescent="0.2">
      <c r="A12" s="50"/>
      <c r="B12" s="51"/>
      <c r="C12" s="52" t="s">
        <v>43</v>
      </c>
      <c r="D12" s="53"/>
      <c r="E12" s="54"/>
      <c r="F12" s="55"/>
      <c r="G12" s="56"/>
      <c r="H12" s="57">
        <v>5</v>
      </c>
      <c r="I12" s="58"/>
      <c r="J12" s="56"/>
      <c r="K12" s="56"/>
      <c r="L12" s="59">
        <v>5</v>
      </c>
      <c r="M12" s="60"/>
    </row>
    <row r="13" spans="1:13" ht="19.5" thickBot="1" x14ac:dyDescent="0.25">
      <c r="A13" s="61"/>
      <c r="B13" s="62"/>
      <c r="C13" s="63" t="s">
        <v>44</v>
      </c>
      <c r="D13" s="64"/>
      <c r="E13" s="54"/>
      <c r="F13" s="55"/>
      <c r="G13" s="56">
        <v>3</v>
      </c>
      <c r="H13" s="57"/>
      <c r="I13" s="58"/>
      <c r="J13" s="56"/>
      <c r="K13" s="56">
        <v>3</v>
      </c>
      <c r="L13" s="59"/>
      <c r="M13" s="65"/>
    </row>
    <row r="14" spans="1:13" ht="30" customHeight="1" x14ac:dyDescent="0.3">
      <c r="A14" s="36">
        <v>1</v>
      </c>
      <c r="B14" s="37" t="str">
        <f>'[1]Mid Term Award'!B14</f>
        <v>17EL54</v>
      </c>
      <c r="C14" s="37" t="str">
        <f>'[1]Mid Term Award'!C14</f>
        <v>Sultan Ahmed</v>
      </c>
      <c r="D14" s="38" t="str">
        <f>'[1]Mid Term Award'!D14</f>
        <v>Abdul Salam</v>
      </c>
      <c r="E14" s="66">
        <v>7</v>
      </c>
      <c r="F14" s="67">
        <v>0</v>
      </c>
      <c r="G14" s="67">
        <v>0</v>
      </c>
      <c r="H14" s="68">
        <v>0</v>
      </c>
      <c r="I14" s="66">
        <v>7</v>
      </c>
      <c r="J14" s="67">
        <v>0</v>
      </c>
      <c r="K14" s="67">
        <v>0</v>
      </c>
      <c r="L14" s="69">
        <v>0</v>
      </c>
      <c r="M14" s="70">
        <f t="shared" ref="M14:M77" si="0">SUM(E14:L14)</f>
        <v>14</v>
      </c>
    </row>
    <row r="15" spans="1:13" ht="30" customHeight="1" x14ac:dyDescent="0.3">
      <c r="A15" s="39">
        <v>2</v>
      </c>
      <c r="B15" s="40" t="str">
        <f>'[1]Mid Term Award'!B15</f>
        <v>18EL01</v>
      </c>
      <c r="C15" s="40" t="str">
        <f>'[1]Mid Term Award'!C15</f>
        <v>Abdul Basit</v>
      </c>
      <c r="D15" s="41" t="str">
        <f>'[1]Mid Term Award'!D15</f>
        <v>Abdul Fatah</v>
      </c>
      <c r="E15" s="66">
        <v>9</v>
      </c>
      <c r="F15" s="67">
        <v>0</v>
      </c>
      <c r="G15" s="67">
        <v>0</v>
      </c>
      <c r="H15" s="68">
        <v>0</v>
      </c>
      <c r="I15" s="66">
        <v>7</v>
      </c>
      <c r="J15" s="67">
        <v>0</v>
      </c>
      <c r="K15" s="67">
        <v>0</v>
      </c>
      <c r="L15" s="69">
        <v>0</v>
      </c>
      <c r="M15" s="70">
        <f t="shared" si="0"/>
        <v>16</v>
      </c>
    </row>
    <row r="16" spans="1:13" ht="30" customHeight="1" x14ac:dyDescent="0.3">
      <c r="A16" s="39">
        <v>3</v>
      </c>
      <c r="B16" s="40" t="str">
        <f>'[1]Mid Term Award'!B16</f>
        <v>18EL04</v>
      </c>
      <c r="C16" s="40" t="str">
        <f>'[1]Mid Term Award'!C16</f>
        <v>Saleem Iqbal</v>
      </c>
      <c r="D16" s="41" t="str">
        <f>'[1]Mid Term Award'!D16</f>
        <v>Abdul Nabi</v>
      </c>
      <c r="E16" s="66">
        <v>8</v>
      </c>
      <c r="F16" s="67">
        <v>0</v>
      </c>
      <c r="G16" s="67">
        <v>0</v>
      </c>
      <c r="H16" s="68">
        <v>0</v>
      </c>
      <c r="I16" s="66">
        <v>6</v>
      </c>
      <c r="J16" s="67">
        <v>0</v>
      </c>
      <c r="K16" s="67">
        <v>0</v>
      </c>
      <c r="L16" s="69">
        <v>0</v>
      </c>
      <c r="M16" s="70">
        <f t="shared" si="0"/>
        <v>14</v>
      </c>
    </row>
    <row r="17" spans="1:13" ht="30" customHeight="1" x14ac:dyDescent="0.3">
      <c r="A17" s="39">
        <v>4</v>
      </c>
      <c r="B17" s="40" t="str">
        <f>'[1]Mid Term Award'!B17</f>
        <v>18EL05</v>
      </c>
      <c r="C17" s="40" t="str">
        <f>'[1]Mid Term Award'!C17</f>
        <v xml:space="preserve">Asma Umer </v>
      </c>
      <c r="D17" s="41" t="str">
        <f>'[1]Mid Term Award'!D17</f>
        <v>Muhammad Umer</v>
      </c>
      <c r="E17" s="66">
        <v>10</v>
      </c>
      <c r="F17" s="67">
        <v>0</v>
      </c>
      <c r="G17" s="67">
        <v>0</v>
      </c>
      <c r="H17" s="68">
        <v>0</v>
      </c>
      <c r="I17" s="66">
        <v>10</v>
      </c>
      <c r="J17" s="67">
        <v>0</v>
      </c>
      <c r="K17" s="67">
        <v>0</v>
      </c>
      <c r="L17" s="69">
        <v>0</v>
      </c>
      <c r="M17" s="70">
        <f t="shared" si="0"/>
        <v>20</v>
      </c>
    </row>
    <row r="18" spans="1:13" ht="30" customHeight="1" x14ac:dyDescent="0.3">
      <c r="A18" s="39">
        <v>5</v>
      </c>
      <c r="B18" s="40" t="str">
        <f>'[1]Mid Term Award'!B18</f>
        <v>18EL06</v>
      </c>
      <c r="C18" s="40" t="str">
        <f>'[1]Mid Term Award'!C18</f>
        <v xml:space="preserve">Parveen </v>
      </c>
      <c r="D18" s="41" t="str">
        <f>'[1]Mid Term Award'!D18</f>
        <v>Abdul Ghani</v>
      </c>
      <c r="E18" s="66">
        <v>8</v>
      </c>
      <c r="F18" s="67">
        <v>0</v>
      </c>
      <c r="G18" s="67">
        <v>0</v>
      </c>
      <c r="H18" s="68">
        <v>0</v>
      </c>
      <c r="I18" s="66">
        <v>6</v>
      </c>
      <c r="J18" s="67">
        <v>0</v>
      </c>
      <c r="K18" s="67">
        <v>0</v>
      </c>
      <c r="L18" s="69">
        <v>0</v>
      </c>
      <c r="M18" s="70">
        <f t="shared" si="0"/>
        <v>14</v>
      </c>
    </row>
    <row r="19" spans="1:13" ht="30" customHeight="1" x14ac:dyDescent="0.3">
      <c r="A19" s="39">
        <v>6</v>
      </c>
      <c r="B19" s="40" t="str">
        <f>'[1]Mid Term Award'!B19</f>
        <v>18EL07</v>
      </c>
      <c r="C19" s="40" t="str">
        <f>'[1]Mid Term Award'!C19</f>
        <v xml:space="preserve">Uzma </v>
      </c>
      <c r="D19" s="41" t="str">
        <f>'[1]Mid Term Award'!D19</f>
        <v>Muhammad Ramzan</v>
      </c>
      <c r="E19" s="66">
        <v>10</v>
      </c>
      <c r="F19" s="67">
        <v>0</v>
      </c>
      <c r="G19" s="67">
        <v>0</v>
      </c>
      <c r="H19" s="68">
        <v>0</v>
      </c>
      <c r="I19" s="66">
        <v>8</v>
      </c>
      <c r="J19" s="67">
        <v>0</v>
      </c>
      <c r="K19" s="67">
        <v>0</v>
      </c>
      <c r="L19" s="69">
        <v>0</v>
      </c>
      <c r="M19" s="70">
        <f t="shared" si="0"/>
        <v>18</v>
      </c>
    </row>
    <row r="20" spans="1:13" ht="30" customHeight="1" x14ac:dyDescent="0.3">
      <c r="A20" s="39">
        <v>7</v>
      </c>
      <c r="B20" s="40" t="str">
        <f>'[1]Mid Term Award'!B20</f>
        <v>18EL08</v>
      </c>
      <c r="C20" s="40" t="str">
        <f>'[1]Mid Term Award'!C20</f>
        <v xml:space="preserve">Falak Farooq </v>
      </c>
      <c r="D20" s="41" t="str">
        <f>'[1]Mid Term Award'!D20</f>
        <v>Ghulam Farooq</v>
      </c>
      <c r="E20" s="66">
        <v>9</v>
      </c>
      <c r="F20" s="67">
        <v>0</v>
      </c>
      <c r="G20" s="67">
        <v>0</v>
      </c>
      <c r="H20" s="68">
        <v>0</v>
      </c>
      <c r="I20" s="66">
        <v>7</v>
      </c>
      <c r="J20" s="67">
        <v>0</v>
      </c>
      <c r="K20" s="67">
        <v>0</v>
      </c>
      <c r="L20" s="69">
        <v>0</v>
      </c>
      <c r="M20" s="70">
        <f t="shared" si="0"/>
        <v>16</v>
      </c>
    </row>
    <row r="21" spans="1:13" ht="30" customHeight="1" x14ac:dyDescent="0.3">
      <c r="A21" s="39">
        <v>8</v>
      </c>
      <c r="B21" s="40" t="str">
        <f>'[1]Mid Term Award'!B21</f>
        <v>18EL09</v>
      </c>
      <c r="C21" s="40" t="str">
        <f>'[1]Mid Term Award'!C21</f>
        <v xml:space="preserve">Sadaf </v>
      </c>
      <c r="D21" s="41" t="str">
        <f>'[1]Mid Term Award'!D21</f>
        <v>Muraad</v>
      </c>
      <c r="E21" s="66">
        <v>10</v>
      </c>
      <c r="F21" s="67">
        <v>0</v>
      </c>
      <c r="G21" s="67">
        <v>0</v>
      </c>
      <c r="H21" s="68">
        <v>0</v>
      </c>
      <c r="I21" s="66">
        <v>10</v>
      </c>
      <c r="J21" s="67">
        <v>0</v>
      </c>
      <c r="K21" s="67">
        <v>0</v>
      </c>
      <c r="L21" s="69">
        <v>0</v>
      </c>
      <c r="M21" s="70">
        <f t="shared" si="0"/>
        <v>20</v>
      </c>
    </row>
    <row r="22" spans="1:13" ht="30" customHeight="1" x14ac:dyDescent="0.3">
      <c r="A22" s="39">
        <v>9</v>
      </c>
      <c r="B22" s="40" t="str">
        <f>'[1]Mid Term Award'!B22</f>
        <v>18EL10</v>
      </c>
      <c r="C22" s="40" t="str">
        <f>'[1]Mid Term Award'!C22</f>
        <v>Sundeep Kumar</v>
      </c>
      <c r="D22" s="41" t="str">
        <f>'[1]Mid Term Award'!D22</f>
        <v>Roshan Lal</v>
      </c>
      <c r="E22" s="66">
        <v>8</v>
      </c>
      <c r="F22" s="67">
        <v>0</v>
      </c>
      <c r="G22" s="67">
        <v>0</v>
      </c>
      <c r="H22" s="68">
        <v>0</v>
      </c>
      <c r="I22" s="66">
        <v>6</v>
      </c>
      <c r="J22" s="67">
        <v>0</v>
      </c>
      <c r="K22" s="67">
        <v>0</v>
      </c>
      <c r="L22" s="69">
        <v>0</v>
      </c>
      <c r="M22" s="70">
        <f t="shared" si="0"/>
        <v>14</v>
      </c>
    </row>
    <row r="23" spans="1:13" ht="30" customHeight="1" x14ac:dyDescent="0.3">
      <c r="A23" s="39">
        <v>10</v>
      </c>
      <c r="B23" s="40" t="str">
        <f>'[1]Mid Term Award'!B23</f>
        <v>18EL11</v>
      </c>
      <c r="C23" s="40" t="str">
        <f>'[1]Mid Term Award'!C23</f>
        <v>Noor ul Amin</v>
      </c>
      <c r="D23" s="41" t="str">
        <f>'[1]Mid Term Award'!D23</f>
        <v>Abdul Sattar</v>
      </c>
      <c r="E23" s="66">
        <v>8</v>
      </c>
      <c r="F23" s="67">
        <v>0</v>
      </c>
      <c r="G23" s="67">
        <v>0</v>
      </c>
      <c r="H23" s="68">
        <v>0</v>
      </c>
      <c r="I23" s="66">
        <v>6</v>
      </c>
      <c r="J23" s="67">
        <v>0</v>
      </c>
      <c r="K23" s="67">
        <v>0</v>
      </c>
      <c r="L23" s="69">
        <v>0</v>
      </c>
      <c r="M23" s="70">
        <f t="shared" si="0"/>
        <v>14</v>
      </c>
    </row>
    <row r="24" spans="1:13" ht="30" customHeight="1" x14ac:dyDescent="0.3">
      <c r="A24" s="39">
        <v>11</v>
      </c>
      <c r="B24" s="40" t="str">
        <f>'[1]Mid Term Award'!B24</f>
        <v>18EL13</v>
      </c>
      <c r="C24" s="40" t="str">
        <f>'[1]Mid Term Award'!C24</f>
        <v xml:space="preserve">Mir Hussain </v>
      </c>
      <c r="D24" s="41" t="str">
        <f>'[1]Mid Term Award'!D24</f>
        <v>Akbar Ali</v>
      </c>
      <c r="E24" s="66">
        <v>10</v>
      </c>
      <c r="F24" s="67">
        <v>0</v>
      </c>
      <c r="G24" s="67">
        <v>0</v>
      </c>
      <c r="H24" s="68">
        <v>0</v>
      </c>
      <c r="I24" s="66">
        <v>10</v>
      </c>
      <c r="J24" s="67">
        <v>0</v>
      </c>
      <c r="K24" s="67">
        <v>0</v>
      </c>
      <c r="L24" s="69">
        <v>0</v>
      </c>
      <c r="M24" s="70">
        <f t="shared" si="0"/>
        <v>20</v>
      </c>
    </row>
    <row r="25" spans="1:13" ht="30" customHeight="1" x14ac:dyDescent="0.3">
      <c r="A25" s="39">
        <v>12</v>
      </c>
      <c r="B25" s="40" t="str">
        <f>'[1]Mid Term Award'!B25</f>
        <v>18EL14</v>
      </c>
      <c r="C25" s="40" t="str">
        <f>'[1]Mid Term Award'!C25</f>
        <v>Naveed Ismail</v>
      </c>
      <c r="D25" s="41" t="str">
        <f>'[1]Mid Term Award'!D25</f>
        <v>Muhammad Ismail</v>
      </c>
      <c r="E25" s="66">
        <v>10</v>
      </c>
      <c r="F25" s="67">
        <v>0</v>
      </c>
      <c r="G25" s="67">
        <v>0</v>
      </c>
      <c r="H25" s="68">
        <v>0</v>
      </c>
      <c r="I25" s="66">
        <v>7</v>
      </c>
      <c r="J25" s="67">
        <v>0</v>
      </c>
      <c r="K25" s="67">
        <v>0</v>
      </c>
      <c r="L25" s="69">
        <v>0</v>
      </c>
      <c r="M25" s="70">
        <f t="shared" si="0"/>
        <v>17</v>
      </c>
    </row>
    <row r="26" spans="1:13" ht="30" customHeight="1" x14ac:dyDescent="0.3">
      <c r="A26" s="39">
        <v>13</v>
      </c>
      <c r="B26" s="40" t="str">
        <f>'[1]Mid Term Award'!B26</f>
        <v>18EL15</v>
      </c>
      <c r="C26" s="40" t="str">
        <f>'[1]Mid Term Award'!C26</f>
        <v>Shams ur Rehman</v>
      </c>
      <c r="D26" s="41" t="str">
        <f>'[1]Mid Term Award'!D26</f>
        <v>Molvi Naqeeb Ullah</v>
      </c>
      <c r="E26" s="66">
        <v>8</v>
      </c>
      <c r="F26" s="67">
        <v>0</v>
      </c>
      <c r="G26" s="67">
        <v>0</v>
      </c>
      <c r="H26" s="68">
        <v>0</v>
      </c>
      <c r="I26" s="66">
        <v>8</v>
      </c>
      <c r="J26" s="67">
        <v>0</v>
      </c>
      <c r="K26" s="67">
        <v>0</v>
      </c>
      <c r="L26" s="69">
        <v>0</v>
      </c>
      <c r="M26" s="70">
        <f t="shared" si="0"/>
        <v>16</v>
      </c>
    </row>
    <row r="27" spans="1:13" ht="30" customHeight="1" x14ac:dyDescent="0.3">
      <c r="A27" s="39">
        <v>14</v>
      </c>
      <c r="B27" s="40" t="str">
        <f>'[1]Mid Term Award'!B27</f>
        <v>18EL16</v>
      </c>
      <c r="C27" s="40" t="str">
        <f>'[1]Mid Term Award'!C27</f>
        <v>Muslim Dad</v>
      </c>
      <c r="D27" s="41" t="str">
        <f>'[1]Mid Term Award'!D27</f>
        <v>Dad Bakhsh</v>
      </c>
      <c r="E27" s="66">
        <v>9</v>
      </c>
      <c r="F27" s="67">
        <v>0</v>
      </c>
      <c r="G27" s="67">
        <v>0</v>
      </c>
      <c r="H27" s="68">
        <v>0</v>
      </c>
      <c r="I27" s="66">
        <v>10</v>
      </c>
      <c r="J27" s="67">
        <v>0</v>
      </c>
      <c r="K27" s="67">
        <v>0</v>
      </c>
      <c r="L27" s="69">
        <v>0</v>
      </c>
      <c r="M27" s="70">
        <f t="shared" si="0"/>
        <v>19</v>
      </c>
    </row>
    <row r="28" spans="1:13" ht="30" customHeight="1" x14ac:dyDescent="0.3">
      <c r="A28" s="39">
        <v>15</v>
      </c>
      <c r="B28" s="40" t="str">
        <f>'[1]Mid Term Award'!B28</f>
        <v>18EL17</v>
      </c>
      <c r="C28" s="40" t="str">
        <f>'[1]Mid Term Award'!C28</f>
        <v>Muhammad Bilal</v>
      </c>
      <c r="D28" s="41" t="str">
        <f>'[1]Mid Term Award'!D28</f>
        <v>Abdul Haq</v>
      </c>
      <c r="E28" s="66">
        <v>9</v>
      </c>
      <c r="F28" s="67">
        <v>0</v>
      </c>
      <c r="G28" s="67">
        <v>0</v>
      </c>
      <c r="H28" s="68">
        <v>0</v>
      </c>
      <c r="I28" s="66">
        <v>6</v>
      </c>
      <c r="J28" s="67">
        <v>0</v>
      </c>
      <c r="K28" s="67">
        <v>0</v>
      </c>
      <c r="L28" s="69">
        <v>0</v>
      </c>
      <c r="M28" s="70">
        <f t="shared" si="0"/>
        <v>15</v>
      </c>
    </row>
    <row r="29" spans="1:13" ht="30" customHeight="1" x14ac:dyDescent="0.3">
      <c r="A29" s="39">
        <v>16</v>
      </c>
      <c r="B29" s="40" t="str">
        <f>'[1]Mid Term Award'!B29</f>
        <v>18EL18</v>
      </c>
      <c r="C29" s="40" t="str">
        <f>'[1]Mid Term Award'!C29</f>
        <v>Waseem Ullah Khan Zimri</v>
      </c>
      <c r="D29" s="41" t="str">
        <f>'[1]Mid Term Award'!D29</f>
        <v>Asad Ullah Khan</v>
      </c>
      <c r="E29" s="66">
        <v>8</v>
      </c>
      <c r="F29" s="67">
        <v>0</v>
      </c>
      <c r="G29" s="67">
        <v>0</v>
      </c>
      <c r="H29" s="68">
        <v>0</v>
      </c>
      <c r="I29" s="66">
        <v>10</v>
      </c>
      <c r="J29" s="67">
        <v>0</v>
      </c>
      <c r="K29" s="67">
        <v>0</v>
      </c>
      <c r="L29" s="69">
        <v>0</v>
      </c>
      <c r="M29" s="70">
        <f t="shared" si="0"/>
        <v>18</v>
      </c>
    </row>
    <row r="30" spans="1:13" ht="30" customHeight="1" x14ac:dyDescent="0.3">
      <c r="A30" s="39">
        <v>17</v>
      </c>
      <c r="B30" s="40" t="str">
        <f>'[1]Mid Term Award'!B30</f>
        <v>18EL19</v>
      </c>
      <c r="C30" s="40" t="str">
        <f>'[1]Mid Term Award'!C30</f>
        <v>Saddar ud Din</v>
      </c>
      <c r="D30" s="41" t="str">
        <f>'[1]Mid Term Award'!D30</f>
        <v>Rais Taj Muhammad</v>
      </c>
      <c r="E30" s="66">
        <v>0</v>
      </c>
      <c r="F30" s="67">
        <v>0</v>
      </c>
      <c r="G30" s="67">
        <v>0</v>
      </c>
      <c r="H30" s="68">
        <v>0</v>
      </c>
      <c r="I30" s="66">
        <v>5</v>
      </c>
      <c r="J30" s="67">
        <v>0</v>
      </c>
      <c r="K30" s="67">
        <v>0</v>
      </c>
      <c r="L30" s="69">
        <v>0</v>
      </c>
      <c r="M30" s="70">
        <f t="shared" si="0"/>
        <v>5</v>
      </c>
    </row>
    <row r="31" spans="1:13" ht="30" customHeight="1" x14ac:dyDescent="0.3">
      <c r="A31" s="39">
        <v>18</v>
      </c>
      <c r="B31" s="40" t="str">
        <f>'[1]Mid Term Award'!B31</f>
        <v>18EL20</v>
      </c>
      <c r="C31" s="40" t="str">
        <f>'[1]Mid Term Award'!C31</f>
        <v>Muhammad Akhtar</v>
      </c>
      <c r="D31" s="41" t="str">
        <f>'[1]Mid Term Award'!D31</f>
        <v>Khuda e Raheem</v>
      </c>
      <c r="E31" s="66">
        <v>9</v>
      </c>
      <c r="F31" s="67">
        <v>0</v>
      </c>
      <c r="G31" s="67">
        <v>0</v>
      </c>
      <c r="H31" s="68">
        <v>0</v>
      </c>
      <c r="I31" s="66">
        <v>8</v>
      </c>
      <c r="J31" s="67">
        <v>0</v>
      </c>
      <c r="K31" s="67">
        <v>0</v>
      </c>
      <c r="L31" s="69">
        <v>0</v>
      </c>
      <c r="M31" s="70">
        <f t="shared" si="0"/>
        <v>17</v>
      </c>
    </row>
    <row r="32" spans="1:13" ht="30" customHeight="1" x14ac:dyDescent="0.3">
      <c r="A32" s="39">
        <v>19</v>
      </c>
      <c r="B32" s="40" t="str">
        <f>'[1]Mid Term Award'!B32</f>
        <v>18EL21</v>
      </c>
      <c r="C32" s="40" t="str">
        <f>'[1]Mid Term Award'!C32</f>
        <v>Muhammad Hamayoun</v>
      </c>
      <c r="D32" s="41" t="str">
        <f>'[1]Mid Term Award'!D32</f>
        <v>Abdul Hakeem</v>
      </c>
      <c r="E32" s="66">
        <v>0</v>
      </c>
      <c r="F32" s="67">
        <v>0</v>
      </c>
      <c r="G32" s="67">
        <v>0</v>
      </c>
      <c r="H32" s="68">
        <v>0</v>
      </c>
      <c r="I32" s="66">
        <v>0</v>
      </c>
      <c r="J32" s="67">
        <v>0</v>
      </c>
      <c r="K32" s="67">
        <v>0</v>
      </c>
      <c r="L32" s="69">
        <v>0</v>
      </c>
      <c r="M32" s="70">
        <f t="shared" si="0"/>
        <v>0</v>
      </c>
    </row>
    <row r="33" spans="1:13" ht="30" customHeight="1" x14ac:dyDescent="0.3">
      <c r="A33" s="39">
        <v>20</v>
      </c>
      <c r="B33" s="40" t="str">
        <f>'[1]Mid Term Award'!B33</f>
        <v>18EL22</v>
      </c>
      <c r="C33" s="40" t="str">
        <f>'[1]Mid Term Award'!C33</f>
        <v>Shahdad</v>
      </c>
      <c r="D33" s="41" t="str">
        <f>'[1]Mid Term Award'!D33</f>
        <v>Muhammad Kareem</v>
      </c>
      <c r="E33" s="66">
        <v>8</v>
      </c>
      <c r="F33" s="67">
        <v>0</v>
      </c>
      <c r="G33" s="67">
        <v>0</v>
      </c>
      <c r="H33" s="68">
        <v>0</v>
      </c>
      <c r="I33" s="66">
        <v>7</v>
      </c>
      <c r="J33" s="67">
        <v>0</v>
      </c>
      <c r="K33" s="67">
        <v>0</v>
      </c>
      <c r="L33" s="69">
        <v>0</v>
      </c>
      <c r="M33" s="70">
        <f t="shared" si="0"/>
        <v>15</v>
      </c>
    </row>
    <row r="34" spans="1:13" ht="30" customHeight="1" x14ac:dyDescent="0.3">
      <c r="A34" s="39">
        <v>21</v>
      </c>
      <c r="B34" s="40" t="str">
        <f>'[1]Mid Term Award'!B34</f>
        <v>18EL23</v>
      </c>
      <c r="C34" s="40" t="str">
        <f>'[1]Mid Term Award'!C34</f>
        <v xml:space="preserve">Abdul Rauf </v>
      </c>
      <c r="D34" s="41" t="str">
        <f>'[1]Mid Term Award'!D34</f>
        <v>Pir Muhammad</v>
      </c>
      <c r="E34" s="66">
        <v>0</v>
      </c>
      <c r="F34" s="67">
        <v>0</v>
      </c>
      <c r="G34" s="67">
        <v>0</v>
      </c>
      <c r="H34" s="68">
        <v>0</v>
      </c>
      <c r="I34" s="66">
        <v>0</v>
      </c>
      <c r="J34" s="67">
        <v>0</v>
      </c>
      <c r="K34" s="67">
        <v>0</v>
      </c>
      <c r="L34" s="69">
        <v>0</v>
      </c>
      <c r="M34" s="70">
        <f t="shared" si="0"/>
        <v>0</v>
      </c>
    </row>
    <row r="35" spans="1:13" ht="30" customHeight="1" x14ac:dyDescent="0.3">
      <c r="A35" s="39">
        <v>22</v>
      </c>
      <c r="B35" s="40" t="str">
        <f>'[1]Mid Term Award'!B35</f>
        <v>18EL24</v>
      </c>
      <c r="C35" s="40" t="str">
        <f>'[1]Mid Term Award'!C35</f>
        <v>Muhammad Naseem</v>
      </c>
      <c r="D35" s="41" t="str">
        <f>'[1]Mid Term Award'!D35</f>
        <v>Syed Khan</v>
      </c>
      <c r="E35" s="66">
        <v>6</v>
      </c>
      <c r="F35" s="67">
        <v>0</v>
      </c>
      <c r="G35" s="67">
        <v>0</v>
      </c>
      <c r="H35" s="68">
        <v>0</v>
      </c>
      <c r="I35" s="66">
        <v>8</v>
      </c>
      <c r="J35" s="67">
        <v>0</v>
      </c>
      <c r="K35" s="67">
        <v>0</v>
      </c>
      <c r="L35" s="69">
        <v>0</v>
      </c>
      <c r="M35" s="70">
        <f t="shared" si="0"/>
        <v>14</v>
      </c>
    </row>
    <row r="36" spans="1:13" ht="30" customHeight="1" x14ac:dyDescent="0.3">
      <c r="A36" s="39">
        <v>23</v>
      </c>
      <c r="B36" s="40" t="str">
        <f>'[1]Mid Term Award'!B36</f>
        <v>18EL25</v>
      </c>
      <c r="C36" s="40" t="str">
        <f>'[1]Mid Term Award'!C36</f>
        <v>Muhammad Afzal</v>
      </c>
      <c r="D36" s="41" t="str">
        <f>'[1]Mid Term Award'!D36</f>
        <v>Muhammad Fazal</v>
      </c>
      <c r="E36" s="66">
        <v>9</v>
      </c>
      <c r="F36" s="67">
        <v>0</v>
      </c>
      <c r="G36" s="67">
        <v>0</v>
      </c>
      <c r="H36" s="68">
        <v>0</v>
      </c>
      <c r="I36" s="66">
        <v>8</v>
      </c>
      <c r="J36" s="67">
        <v>0</v>
      </c>
      <c r="K36" s="67">
        <v>0</v>
      </c>
      <c r="L36" s="69">
        <v>0</v>
      </c>
      <c r="M36" s="70">
        <f t="shared" si="0"/>
        <v>17</v>
      </c>
    </row>
    <row r="37" spans="1:13" ht="30" customHeight="1" x14ac:dyDescent="0.3">
      <c r="A37" s="39">
        <v>24</v>
      </c>
      <c r="B37" s="40" t="str">
        <f>'[1]Mid Term Award'!B37</f>
        <v>18EL26</v>
      </c>
      <c r="C37" s="40" t="str">
        <f>'[1]Mid Term Award'!C37</f>
        <v>Irfan Ullah</v>
      </c>
      <c r="D37" s="41" t="str">
        <f>'[1]Mid Term Award'!D37</f>
        <v>Aziz Ullah</v>
      </c>
      <c r="E37" s="66">
        <v>8</v>
      </c>
      <c r="F37" s="67">
        <v>0</v>
      </c>
      <c r="G37" s="67">
        <v>0</v>
      </c>
      <c r="H37" s="68">
        <v>0</v>
      </c>
      <c r="I37" s="66">
        <v>7</v>
      </c>
      <c r="J37" s="67">
        <v>0</v>
      </c>
      <c r="K37" s="67">
        <v>0</v>
      </c>
      <c r="L37" s="69">
        <v>0</v>
      </c>
      <c r="M37" s="70">
        <f t="shared" si="0"/>
        <v>15</v>
      </c>
    </row>
    <row r="38" spans="1:13" ht="30" customHeight="1" x14ac:dyDescent="0.3">
      <c r="A38" s="39">
        <v>25</v>
      </c>
      <c r="B38" s="40" t="str">
        <f>'[1]Mid Term Award'!B38</f>
        <v>18EL27</v>
      </c>
      <c r="C38" s="40" t="str">
        <f>'[1]Mid Term Award'!C38</f>
        <v xml:space="preserve">Atta Muhammad </v>
      </c>
      <c r="D38" s="41" t="str">
        <f>'[1]Mid Term Award'!D38</f>
        <v>Mawali Khan</v>
      </c>
      <c r="E38" s="66">
        <v>8</v>
      </c>
      <c r="F38" s="67">
        <v>0</v>
      </c>
      <c r="G38" s="67">
        <v>0</v>
      </c>
      <c r="H38" s="68">
        <v>0</v>
      </c>
      <c r="I38" s="66">
        <v>8</v>
      </c>
      <c r="J38" s="67">
        <v>0</v>
      </c>
      <c r="K38" s="67">
        <v>0</v>
      </c>
      <c r="L38" s="69">
        <v>0</v>
      </c>
      <c r="M38" s="70">
        <f t="shared" si="0"/>
        <v>16</v>
      </c>
    </row>
    <row r="39" spans="1:13" ht="30" customHeight="1" x14ac:dyDescent="0.3">
      <c r="A39" s="39">
        <v>26</v>
      </c>
      <c r="B39" s="40" t="str">
        <f>'[1]Mid Term Award'!B39</f>
        <v>18EL28</v>
      </c>
      <c r="C39" s="40" t="str">
        <f>'[1]Mid Term Award'!C39</f>
        <v>Ikram Ullah</v>
      </c>
      <c r="D39" s="41" t="str">
        <f>'[1]Mid Term Award'!D39</f>
        <v>Rehmat Ullah</v>
      </c>
      <c r="E39" s="66">
        <v>7</v>
      </c>
      <c r="F39" s="67">
        <v>0</v>
      </c>
      <c r="G39" s="67">
        <v>0</v>
      </c>
      <c r="H39" s="68">
        <v>0</v>
      </c>
      <c r="I39" s="66">
        <v>8</v>
      </c>
      <c r="J39" s="67">
        <v>0</v>
      </c>
      <c r="K39" s="67">
        <v>0</v>
      </c>
      <c r="L39" s="69">
        <v>0</v>
      </c>
      <c r="M39" s="70">
        <f t="shared" si="0"/>
        <v>15</v>
      </c>
    </row>
    <row r="40" spans="1:13" ht="30" customHeight="1" x14ac:dyDescent="0.3">
      <c r="A40" s="39">
        <v>27</v>
      </c>
      <c r="B40" s="40" t="str">
        <f>'[1]Mid Term Award'!B40</f>
        <v>18EL29</v>
      </c>
      <c r="C40" s="40" t="str">
        <f>'[1]Mid Term Award'!C40</f>
        <v>Moheen ul Haq</v>
      </c>
      <c r="D40" s="41" t="str">
        <f>'[1]Mid Term Award'!D40</f>
        <v>Hameed ul Haq</v>
      </c>
      <c r="E40" s="66">
        <v>10</v>
      </c>
      <c r="F40" s="67">
        <v>0</v>
      </c>
      <c r="G40" s="67">
        <v>0</v>
      </c>
      <c r="H40" s="68">
        <v>0</v>
      </c>
      <c r="I40" s="66">
        <v>8</v>
      </c>
      <c r="J40" s="67">
        <v>0</v>
      </c>
      <c r="K40" s="67">
        <v>0</v>
      </c>
      <c r="L40" s="69">
        <v>0</v>
      </c>
      <c r="M40" s="70">
        <f t="shared" si="0"/>
        <v>18</v>
      </c>
    </row>
    <row r="41" spans="1:13" ht="30" customHeight="1" x14ac:dyDescent="0.3">
      <c r="A41" s="39">
        <v>28</v>
      </c>
      <c r="B41" s="40" t="str">
        <f>'[1]Mid Term Award'!B41</f>
        <v>18EL31</v>
      </c>
      <c r="C41" s="40" t="str">
        <f>'[1]Mid Term Award'!C41</f>
        <v>Sadam Hussain</v>
      </c>
      <c r="D41" s="41" t="str">
        <f>'[1]Mid Term Award'!D41</f>
        <v>Shorhan</v>
      </c>
      <c r="E41" s="66">
        <v>8</v>
      </c>
      <c r="F41" s="67">
        <v>0</v>
      </c>
      <c r="G41" s="67">
        <v>0</v>
      </c>
      <c r="H41" s="68">
        <v>0</v>
      </c>
      <c r="I41" s="66">
        <v>6</v>
      </c>
      <c r="J41" s="67">
        <v>0</v>
      </c>
      <c r="K41" s="67">
        <v>0</v>
      </c>
      <c r="L41" s="69">
        <v>0</v>
      </c>
      <c r="M41" s="70">
        <f t="shared" si="0"/>
        <v>14</v>
      </c>
    </row>
    <row r="42" spans="1:13" ht="30" customHeight="1" x14ac:dyDescent="0.3">
      <c r="A42" s="39">
        <v>29</v>
      </c>
      <c r="B42" s="40" t="str">
        <f>'[1]Mid Term Award'!B42</f>
        <v>18EL32</v>
      </c>
      <c r="C42" s="40" t="str">
        <f>'[1]Mid Term Award'!C42</f>
        <v>Muhammad Tariq</v>
      </c>
      <c r="D42" s="41" t="str">
        <f>'[1]Mid Term Award'!D42</f>
        <v>Abdul Ghffar</v>
      </c>
      <c r="E42" s="66">
        <v>7</v>
      </c>
      <c r="F42" s="67">
        <v>0</v>
      </c>
      <c r="G42" s="67">
        <v>0</v>
      </c>
      <c r="H42" s="68">
        <v>0</v>
      </c>
      <c r="I42" s="66">
        <v>7</v>
      </c>
      <c r="J42" s="67">
        <v>0</v>
      </c>
      <c r="K42" s="67">
        <v>0</v>
      </c>
      <c r="L42" s="69">
        <v>0</v>
      </c>
      <c r="M42" s="70">
        <f t="shared" si="0"/>
        <v>14</v>
      </c>
    </row>
    <row r="43" spans="1:13" ht="30" customHeight="1" x14ac:dyDescent="0.3">
      <c r="A43" s="39">
        <v>30</v>
      </c>
      <c r="B43" s="40" t="str">
        <f>'[1]Mid Term Award'!B43</f>
        <v>18EL33</v>
      </c>
      <c r="C43" s="40" t="str">
        <f>'[1]Mid Term Award'!C43</f>
        <v>Syed Ehsan Shah</v>
      </c>
      <c r="D43" s="41" t="str">
        <f>'[1]Mid Term Award'!D43</f>
        <v>Syed Nadir Shah</v>
      </c>
      <c r="E43" s="66">
        <v>9</v>
      </c>
      <c r="F43" s="67">
        <v>0</v>
      </c>
      <c r="G43" s="67">
        <v>0</v>
      </c>
      <c r="H43" s="68">
        <v>0</v>
      </c>
      <c r="I43" s="66">
        <v>6</v>
      </c>
      <c r="J43" s="67">
        <v>0</v>
      </c>
      <c r="K43" s="67">
        <v>0</v>
      </c>
      <c r="L43" s="69">
        <v>0</v>
      </c>
      <c r="M43" s="70">
        <f t="shared" si="0"/>
        <v>15</v>
      </c>
    </row>
    <row r="44" spans="1:13" ht="30" customHeight="1" x14ac:dyDescent="0.3">
      <c r="A44" s="39">
        <v>31</v>
      </c>
      <c r="B44" s="40" t="str">
        <f>'[1]Mid Term Award'!B44</f>
        <v>18EL34</v>
      </c>
      <c r="C44" s="40" t="str">
        <f>'[1]Mid Term Award'!C44</f>
        <v>Muhammad Owais</v>
      </c>
      <c r="D44" s="41" t="str">
        <f>'[1]Mid Term Award'!D44</f>
        <v>Muhammad Iqbal</v>
      </c>
      <c r="E44" s="66">
        <v>7</v>
      </c>
      <c r="F44" s="67">
        <v>0</v>
      </c>
      <c r="G44" s="67">
        <v>0</v>
      </c>
      <c r="H44" s="68">
        <v>0</v>
      </c>
      <c r="I44" s="66">
        <v>6</v>
      </c>
      <c r="J44" s="67">
        <v>0</v>
      </c>
      <c r="K44" s="67">
        <v>0</v>
      </c>
      <c r="L44" s="69">
        <v>0</v>
      </c>
      <c r="M44" s="70">
        <f t="shared" si="0"/>
        <v>13</v>
      </c>
    </row>
    <row r="45" spans="1:13" ht="30" customHeight="1" x14ac:dyDescent="0.3">
      <c r="A45" s="39">
        <v>32</v>
      </c>
      <c r="B45" s="40" t="str">
        <f>'[1]Mid Term Award'!B45</f>
        <v>18EL35</v>
      </c>
      <c r="C45" s="40" t="str">
        <f>'[1]Mid Term Award'!C45</f>
        <v>Irfan Ullah</v>
      </c>
      <c r="D45" s="41" t="str">
        <f>'[1]Mid Term Award'!D45</f>
        <v>Abdul Rahim</v>
      </c>
      <c r="E45" s="66">
        <v>8</v>
      </c>
      <c r="F45" s="67">
        <v>0</v>
      </c>
      <c r="G45" s="67">
        <v>0</v>
      </c>
      <c r="H45" s="68">
        <v>0</v>
      </c>
      <c r="I45" s="66">
        <v>7</v>
      </c>
      <c r="J45" s="67">
        <v>0</v>
      </c>
      <c r="K45" s="67">
        <v>0</v>
      </c>
      <c r="L45" s="69">
        <v>0</v>
      </c>
      <c r="M45" s="70">
        <f t="shared" si="0"/>
        <v>15</v>
      </c>
    </row>
    <row r="46" spans="1:13" ht="30" customHeight="1" x14ac:dyDescent="0.3">
      <c r="A46" s="39">
        <v>33</v>
      </c>
      <c r="B46" s="40" t="str">
        <f>'[1]Mid Term Award'!B46</f>
        <v>18EL36</v>
      </c>
      <c r="C46" s="40" t="str">
        <f>'[1]Mid Term Award'!C46</f>
        <v>Muhammad Hakeem</v>
      </c>
      <c r="D46" s="41" t="str">
        <f>'[1]Mid Term Award'!D46</f>
        <v>Lallah</v>
      </c>
      <c r="E46" s="66">
        <v>10</v>
      </c>
      <c r="F46" s="67">
        <v>0</v>
      </c>
      <c r="G46" s="67">
        <v>0</v>
      </c>
      <c r="H46" s="68">
        <v>0</v>
      </c>
      <c r="I46" s="66">
        <v>10</v>
      </c>
      <c r="J46" s="67">
        <v>0</v>
      </c>
      <c r="K46" s="67">
        <v>0</v>
      </c>
      <c r="L46" s="69">
        <v>0</v>
      </c>
      <c r="M46" s="70">
        <f t="shared" si="0"/>
        <v>20</v>
      </c>
    </row>
    <row r="47" spans="1:13" ht="30" customHeight="1" x14ac:dyDescent="0.3">
      <c r="A47" s="39">
        <v>34</v>
      </c>
      <c r="B47" s="40" t="str">
        <f>'[1]Mid Term Award'!B47</f>
        <v>18EL38</v>
      </c>
      <c r="C47" s="40" t="str">
        <f>'[1]Mid Term Award'!C47</f>
        <v>Nisar Ahmed</v>
      </c>
      <c r="D47" s="41" t="str">
        <f>'[1]Mid Term Award'!D47</f>
        <v>Shah Muhammad</v>
      </c>
      <c r="E47" s="66">
        <v>7</v>
      </c>
      <c r="F47" s="67">
        <v>0</v>
      </c>
      <c r="G47" s="67">
        <v>0</v>
      </c>
      <c r="H47" s="68">
        <v>0</v>
      </c>
      <c r="I47" s="66">
        <v>7</v>
      </c>
      <c r="J47" s="67">
        <v>0</v>
      </c>
      <c r="K47" s="67">
        <v>0</v>
      </c>
      <c r="L47" s="69">
        <v>0</v>
      </c>
      <c r="M47" s="70">
        <f t="shared" si="0"/>
        <v>14</v>
      </c>
    </row>
    <row r="48" spans="1:13" ht="30" customHeight="1" x14ac:dyDescent="0.3">
      <c r="A48" s="39">
        <v>35</v>
      </c>
      <c r="B48" s="40" t="str">
        <f>'[1]Mid Term Award'!B48</f>
        <v>18EL39</v>
      </c>
      <c r="C48" s="40" t="str">
        <f>'[1]Mid Term Award'!C48</f>
        <v>Meer Wali</v>
      </c>
      <c r="D48" s="41" t="str">
        <f>'[1]Mid Term Award'!D48</f>
        <v>Adam Khan</v>
      </c>
      <c r="E48" s="66">
        <v>9</v>
      </c>
      <c r="F48" s="67">
        <v>0</v>
      </c>
      <c r="G48" s="67">
        <v>0</v>
      </c>
      <c r="H48" s="68">
        <v>0</v>
      </c>
      <c r="I48" s="66">
        <v>7</v>
      </c>
      <c r="J48" s="67">
        <v>0</v>
      </c>
      <c r="K48" s="67">
        <v>0</v>
      </c>
      <c r="L48" s="69">
        <v>0</v>
      </c>
      <c r="M48" s="70">
        <f t="shared" si="0"/>
        <v>16</v>
      </c>
    </row>
    <row r="49" spans="1:13" ht="30" customHeight="1" x14ac:dyDescent="0.3">
      <c r="A49" s="39">
        <v>36</v>
      </c>
      <c r="B49" s="40" t="str">
        <f>'[1]Mid Term Award'!B49</f>
        <v>18EL40</v>
      </c>
      <c r="C49" s="40" t="str">
        <f>'[1]Mid Term Award'!C49</f>
        <v>Awais</v>
      </c>
      <c r="D49" s="41" t="str">
        <f>'[1]Mid Term Award'!D49</f>
        <v>Muhammad Anwar</v>
      </c>
      <c r="E49" s="66">
        <v>10</v>
      </c>
      <c r="F49" s="67">
        <v>0</v>
      </c>
      <c r="G49" s="67">
        <v>0</v>
      </c>
      <c r="H49" s="68">
        <v>0</v>
      </c>
      <c r="I49" s="66">
        <v>10</v>
      </c>
      <c r="J49" s="67">
        <v>0</v>
      </c>
      <c r="K49" s="67">
        <v>0</v>
      </c>
      <c r="L49" s="69">
        <v>0</v>
      </c>
      <c r="M49" s="70">
        <f t="shared" si="0"/>
        <v>20</v>
      </c>
    </row>
    <row r="50" spans="1:13" ht="30" customHeight="1" x14ac:dyDescent="0.3">
      <c r="A50" s="39">
        <v>37</v>
      </c>
      <c r="B50" s="40" t="str">
        <f>'[1]Mid Term Award'!B50</f>
        <v>18EL41</v>
      </c>
      <c r="C50" s="40" t="str">
        <f>'[1]Mid Term Award'!C50</f>
        <v>Muzafar Kashif</v>
      </c>
      <c r="D50" s="41" t="str">
        <f>'[1]Mid Term Award'!D50</f>
        <v>Shair Ahmed</v>
      </c>
      <c r="E50" s="66">
        <v>9</v>
      </c>
      <c r="F50" s="67">
        <v>0</v>
      </c>
      <c r="G50" s="67">
        <v>0</v>
      </c>
      <c r="H50" s="68">
        <v>0</v>
      </c>
      <c r="I50" s="66">
        <v>6</v>
      </c>
      <c r="J50" s="67">
        <v>0</v>
      </c>
      <c r="K50" s="67">
        <v>0</v>
      </c>
      <c r="L50" s="69">
        <v>0</v>
      </c>
      <c r="M50" s="70">
        <f t="shared" si="0"/>
        <v>15</v>
      </c>
    </row>
    <row r="51" spans="1:13" ht="30" customHeight="1" x14ac:dyDescent="0.3">
      <c r="A51" s="39">
        <v>38</v>
      </c>
      <c r="B51" s="40" t="str">
        <f>'[1]Mid Term Award'!B51</f>
        <v>18EL42</v>
      </c>
      <c r="C51" s="40" t="str">
        <f>'[1]Mid Term Award'!C51</f>
        <v>Khaleeq Ahmed</v>
      </c>
      <c r="D51" s="41" t="str">
        <f>'[1]Mid Term Award'!D51</f>
        <v>Ahmed Umer Farooq</v>
      </c>
      <c r="E51" s="66">
        <v>8</v>
      </c>
      <c r="F51" s="67">
        <v>0</v>
      </c>
      <c r="G51" s="67">
        <v>0</v>
      </c>
      <c r="H51" s="68">
        <v>0</v>
      </c>
      <c r="I51" s="66">
        <v>9</v>
      </c>
      <c r="J51" s="67">
        <v>0</v>
      </c>
      <c r="K51" s="67">
        <v>0</v>
      </c>
      <c r="L51" s="69">
        <v>0</v>
      </c>
      <c r="M51" s="70">
        <f t="shared" si="0"/>
        <v>17</v>
      </c>
    </row>
    <row r="52" spans="1:13" ht="30" customHeight="1" x14ac:dyDescent="0.3">
      <c r="A52" s="39">
        <v>39</v>
      </c>
      <c r="B52" s="40" t="str">
        <f>'[1]Mid Term Award'!B52</f>
        <v>18EL44</v>
      </c>
      <c r="C52" s="40" t="str">
        <f>'[1]Mid Term Award'!C52</f>
        <v>Abdul Qaddus</v>
      </c>
      <c r="D52" s="41" t="str">
        <f>'[1]Mid Term Award'!D52</f>
        <v>Ahmad Khan</v>
      </c>
      <c r="E52" s="66">
        <v>8</v>
      </c>
      <c r="F52" s="67">
        <v>0</v>
      </c>
      <c r="G52" s="67">
        <v>0</v>
      </c>
      <c r="H52" s="68">
        <v>0</v>
      </c>
      <c r="I52" s="66">
        <v>6</v>
      </c>
      <c r="J52" s="67">
        <v>0</v>
      </c>
      <c r="K52" s="67">
        <v>0</v>
      </c>
      <c r="L52" s="69">
        <v>0</v>
      </c>
      <c r="M52" s="70">
        <f t="shared" si="0"/>
        <v>14</v>
      </c>
    </row>
    <row r="53" spans="1:13" ht="30" customHeight="1" x14ac:dyDescent="0.3">
      <c r="A53" s="39">
        <v>40</v>
      </c>
      <c r="B53" s="40" t="str">
        <f>'[1]Mid Term Award'!B53</f>
        <v>18EL45</v>
      </c>
      <c r="C53" s="40" t="str">
        <f>'[1]Mid Term Award'!C53</f>
        <v>Abdul Raheem</v>
      </c>
      <c r="D53" s="41" t="str">
        <f>'[1]Mid Term Award'!D53</f>
        <v>Abdul Salam</v>
      </c>
      <c r="E53" s="66">
        <v>0</v>
      </c>
      <c r="F53" s="67">
        <v>0</v>
      </c>
      <c r="G53" s="67">
        <v>0</v>
      </c>
      <c r="H53" s="68">
        <v>0</v>
      </c>
      <c r="I53" s="66">
        <v>0</v>
      </c>
      <c r="J53" s="67">
        <v>0</v>
      </c>
      <c r="K53" s="67">
        <v>0</v>
      </c>
      <c r="L53" s="69">
        <v>0</v>
      </c>
      <c r="M53" s="70">
        <f t="shared" si="0"/>
        <v>0</v>
      </c>
    </row>
    <row r="54" spans="1:13" ht="30" customHeight="1" x14ac:dyDescent="0.3">
      <c r="A54" s="39">
        <v>41</v>
      </c>
      <c r="B54" s="40" t="str">
        <f>'[1]Mid Term Award'!B54</f>
        <v>18EL46</v>
      </c>
      <c r="C54" s="40" t="str">
        <f>'[1]Mid Term Award'!C54</f>
        <v>Muhammad Owais</v>
      </c>
      <c r="D54" s="41" t="str">
        <f>'[1]Mid Term Award'!D54</f>
        <v>Muhammad Younus</v>
      </c>
      <c r="E54" s="66">
        <v>9</v>
      </c>
      <c r="F54" s="67">
        <v>0</v>
      </c>
      <c r="G54" s="67">
        <v>0</v>
      </c>
      <c r="H54" s="68">
        <v>0</v>
      </c>
      <c r="I54" s="66">
        <v>7</v>
      </c>
      <c r="J54" s="67">
        <v>0</v>
      </c>
      <c r="K54" s="67">
        <v>0</v>
      </c>
      <c r="L54" s="69">
        <v>0</v>
      </c>
      <c r="M54" s="70">
        <f t="shared" si="0"/>
        <v>16</v>
      </c>
    </row>
    <row r="55" spans="1:13" ht="30" customHeight="1" x14ac:dyDescent="0.3">
      <c r="A55" s="39">
        <v>42</v>
      </c>
      <c r="B55" s="40" t="str">
        <f>'[1]Mid Term Award'!B55</f>
        <v>18EL47</v>
      </c>
      <c r="C55" s="40" t="str">
        <f>'[1]Mid Term Award'!C55</f>
        <v>Sohaib Ullah Khan</v>
      </c>
      <c r="D55" s="41" t="str">
        <f>'[1]Mid Term Award'!D55</f>
        <v>Muhammad Kamran Khan</v>
      </c>
      <c r="E55" s="66">
        <v>7</v>
      </c>
      <c r="F55" s="67">
        <v>0</v>
      </c>
      <c r="G55" s="67">
        <v>0</v>
      </c>
      <c r="H55" s="68">
        <v>0</v>
      </c>
      <c r="I55" s="66">
        <v>7</v>
      </c>
      <c r="J55" s="67">
        <v>0</v>
      </c>
      <c r="K55" s="67">
        <v>0</v>
      </c>
      <c r="L55" s="69">
        <v>0</v>
      </c>
      <c r="M55" s="70">
        <f t="shared" si="0"/>
        <v>14</v>
      </c>
    </row>
    <row r="56" spans="1:13" ht="30" customHeight="1" x14ac:dyDescent="0.3">
      <c r="A56" s="39">
        <v>43</v>
      </c>
      <c r="B56" s="40" t="str">
        <f>'[1]Mid Term Award'!B56</f>
        <v>18EL50</v>
      </c>
      <c r="C56" s="40" t="str">
        <f>'[1]Mid Term Award'!C56</f>
        <v>Syed Hafeezullah</v>
      </c>
      <c r="D56" s="41" t="str">
        <f>'[1]Mid Term Award'!D56</f>
        <v>Syed Haider Ali Shah</v>
      </c>
      <c r="E56" s="66">
        <v>9</v>
      </c>
      <c r="F56" s="67">
        <v>0</v>
      </c>
      <c r="G56" s="67">
        <v>0</v>
      </c>
      <c r="H56" s="68">
        <v>0</v>
      </c>
      <c r="I56" s="66">
        <v>7</v>
      </c>
      <c r="J56" s="67">
        <v>0</v>
      </c>
      <c r="K56" s="67">
        <v>0</v>
      </c>
      <c r="L56" s="69">
        <v>0</v>
      </c>
      <c r="M56" s="70">
        <f t="shared" si="0"/>
        <v>16</v>
      </c>
    </row>
    <row r="57" spans="1:13" ht="30" customHeight="1" x14ac:dyDescent="0.3">
      <c r="A57" s="39">
        <v>44</v>
      </c>
      <c r="B57" s="40" t="str">
        <f>'[1]Mid Term Award'!B57</f>
        <v>18EL51</v>
      </c>
      <c r="C57" s="40" t="str">
        <f>'[1]Mid Term Award'!C57</f>
        <v xml:space="preserve">Ejaz </v>
      </c>
      <c r="D57" s="41" t="str">
        <f>'[1]Mid Term Award'!D57</f>
        <v>Zahid Ur Rahman</v>
      </c>
      <c r="E57" s="66">
        <v>7</v>
      </c>
      <c r="F57" s="67">
        <v>0</v>
      </c>
      <c r="G57" s="67">
        <v>0</v>
      </c>
      <c r="H57" s="68">
        <v>0</v>
      </c>
      <c r="I57" s="66">
        <v>7</v>
      </c>
      <c r="J57" s="67">
        <v>0</v>
      </c>
      <c r="K57" s="67">
        <v>0</v>
      </c>
      <c r="L57" s="69">
        <v>0</v>
      </c>
      <c r="M57" s="70">
        <f t="shared" si="0"/>
        <v>14</v>
      </c>
    </row>
    <row r="58" spans="1:13" ht="30" customHeight="1" x14ac:dyDescent="0.3">
      <c r="A58" s="39">
        <v>45</v>
      </c>
      <c r="B58" s="40" t="str">
        <f>'[1]Mid Term Award'!B58</f>
        <v>18EL52</v>
      </c>
      <c r="C58" s="40" t="str">
        <f>'[1]Mid Term Award'!C58</f>
        <v xml:space="preserve">Akhtar Hussain </v>
      </c>
      <c r="D58" s="41" t="str">
        <f>'[1]Mid Term Award'!D58</f>
        <v>Sobho</v>
      </c>
      <c r="E58" s="66">
        <v>7</v>
      </c>
      <c r="F58" s="67">
        <v>0</v>
      </c>
      <c r="G58" s="67">
        <v>0</v>
      </c>
      <c r="H58" s="68">
        <v>0</v>
      </c>
      <c r="I58" s="66">
        <v>6</v>
      </c>
      <c r="J58" s="67">
        <v>0</v>
      </c>
      <c r="K58" s="67">
        <v>0</v>
      </c>
      <c r="L58" s="69">
        <v>0</v>
      </c>
      <c r="M58" s="70">
        <f t="shared" si="0"/>
        <v>13</v>
      </c>
    </row>
    <row r="59" spans="1:13" ht="30" customHeight="1" x14ac:dyDescent="0.3">
      <c r="A59" s="39">
        <v>46</v>
      </c>
      <c r="B59" s="40" t="str">
        <f>'[1]Mid Term Award'!B59</f>
        <v>18EL53</v>
      </c>
      <c r="C59" s="40" t="str">
        <f>'[1]Mid Term Award'!C59</f>
        <v>Qazi Inam Ullah</v>
      </c>
      <c r="D59" s="41" t="str">
        <f>'[1]Mid Term Award'!D59</f>
        <v>Qazi Shabeer Ahmed</v>
      </c>
      <c r="E59" s="66">
        <v>0</v>
      </c>
      <c r="F59" s="67">
        <v>0</v>
      </c>
      <c r="G59" s="67">
        <v>0</v>
      </c>
      <c r="H59" s="68">
        <v>0</v>
      </c>
      <c r="I59" s="66">
        <v>0</v>
      </c>
      <c r="J59" s="67">
        <v>0</v>
      </c>
      <c r="K59" s="67">
        <v>0</v>
      </c>
      <c r="L59" s="69">
        <v>0</v>
      </c>
      <c r="M59" s="70">
        <f t="shared" si="0"/>
        <v>0</v>
      </c>
    </row>
    <row r="60" spans="1:13" ht="30" customHeight="1" x14ac:dyDescent="0.3">
      <c r="A60" s="39">
        <v>47</v>
      </c>
      <c r="B60" s="40" t="str">
        <f>'[1]Mid Term Award'!B60</f>
        <v>18EL55</v>
      </c>
      <c r="C60" s="40" t="str">
        <f>'[1]Mid Term Award'!C60</f>
        <v xml:space="preserve">Mustansar Hussain </v>
      </c>
      <c r="D60" s="41" t="str">
        <f>'[1]Mid Term Award'!D60</f>
        <v>Sadiq Hussain</v>
      </c>
      <c r="E60" s="66">
        <v>9</v>
      </c>
      <c r="F60" s="67">
        <v>0</v>
      </c>
      <c r="G60" s="67">
        <v>0</v>
      </c>
      <c r="H60" s="68">
        <v>0</v>
      </c>
      <c r="I60" s="66">
        <v>5</v>
      </c>
      <c r="J60" s="67">
        <v>0</v>
      </c>
      <c r="K60" s="67">
        <v>0</v>
      </c>
      <c r="L60" s="69">
        <v>0</v>
      </c>
      <c r="M60" s="70">
        <f t="shared" si="0"/>
        <v>14</v>
      </c>
    </row>
    <row r="61" spans="1:13" ht="30" customHeight="1" x14ac:dyDescent="0.3">
      <c r="A61" s="39">
        <v>48</v>
      </c>
      <c r="B61" s="40" t="str">
        <f>'[1]Mid Term Award'!B61</f>
        <v>18EL56</v>
      </c>
      <c r="C61" s="40" t="str">
        <f>'[1]Mid Term Award'!C61</f>
        <v>Abdul Zahir</v>
      </c>
      <c r="D61" s="41" t="str">
        <f>'[1]Mid Term Award'!D61</f>
        <v>Muhammad Murad</v>
      </c>
      <c r="E61" s="66">
        <v>9</v>
      </c>
      <c r="F61" s="67">
        <v>0</v>
      </c>
      <c r="G61" s="67">
        <v>0</v>
      </c>
      <c r="H61" s="68">
        <v>0</v>
      </c>
      <c r="I61" s="66">
        <v>7</v>
      </c>
      <c r="J61" s="67">
        <v>0</v>
      </c>
      <c r="K61" s="67">
        <v>0</v>
      </c>
      <c r="L61" s="69">
        <v>0</v>
      </c>
      <c r="M61" s="70">
        <f t="shared" si="0"/>
        <v>16</v>
      </c>
    </row>
    <row r="62" spans="1:13" ht="30" customHeight="1" x14ac:dyDescent="0.3">
      <c r="A62" s="39">
        <v>49</v>
      </c>
      <c r="B62" s="40" t="str">
        <f>'[1]Mid Term Award'!B62</f>
        <v>18EL57</v>
      </c>
      <c r="C62" s="40" t="str">
        <f>'[1]Mid Term Award'!C62</f>
        <v>Asadullah</v>
      </c>
      <c r="D62" s="41" t="str">
        <f>'[1]Mid Term Award'!D62</f>
        <v>Nabi Bakhsh</v>
      </c>
      <c r="E62" s="66">
        <v>10</v>
      </c>
      <c r="F62" s="67">
        <v>0</v>
      </c>
      <c r="G62" s="67">
        <v>0</v>
      </c>
      <c r="H62" s="68">
        <v>0</v>
      </c>
      <c r="I62" s="66">
        <v>7</v>
      </c>
      <c r="J62" s="67">
        <v>0</v>
      </c>
      <c r="K62" s="67">
        <v>0</v>
      </c>
      <c r="L62" s="69">
        <v>0</v>
      </c>
      <c r="M62" s="70">
        <f t="shared" si="0"/>
        <v>17</v>
      </c>
    </row>
    <row r="63" spans="1:13" ht="30" customHeight="1" x14ac:dyDescent="0.3">
      <c r="A63" s="39">
        <v>50</v>
      </c>
      <c r="B63" s="40" t="str">
        <f>'[1]Mid Term Award'!B63</f>
        <v>18EL58</v>
      </c>
      <c r="C63" s="40" t="str">
        <f>'[1]Mid Term Award'!C63</f>
        <v>Salman Khan</v>
      </c>
      <c r="D63" s="41" t="str">
        <f>'[1]Mid Term Award'!D63</f>
        <v>Fazal ur Rehman</v>
      </c>
      <c r="E63" s="66">
        <v>8</v>
      </c>
      <c r="F63" s="67">
        <v>0</v>
      </c>
      <c r="G63" s="67">
        <v>0</v>
      </c>
      <c r="H63" s="68">
        <v>0</v>
      </c>
      <c r="I63" s="66">
        <v>7</v>
      </c>
      <c r="J63" s="67">
        <v>0</v>
      </c>
      <c r="K63" s="67">
        <v>0</v>
      </c>
      <c r="L63" s="69">
        <v>0</v>
      </c>
      <c r="M63" s="70">
        <f t="shared" si="0"/>
        <v>15</v>
      </c>
    </row>
    <row r="64" spans="1:13" ht="30" customHeight="1" x14ac:dyDescent="0.3">
      <c r="A64" s="39">
        <v>51</v>
      </c>
      <c r="B64" s="40" t="str">
        <f>'[1]Mid Term Award'!B64</f>
        <v>18EL59</v>
      </c>
      <c r="C64" s="40" t="str">
        <f>'[1]Mid Term Award'!C64</f>
        <v>Irfan Ullah</v>
      </c>
      <c r="D64" s="41" t="str">
        <f>'[1]Mid Term Award'!D64</f>
        <v>Nasrullah Khan</v>
      </c>
      <c r="E64" s="66">
        <v>7</v>
      </c>
      <c r="F64" s="67">
        <v>0</v>
      </c>
      <c r="G64" s="67">
        <v>0</v>
      </c>
      <c r="H64" s="68">
        <v>0</v>
      </c>
      <c r="I64" s="66">
        <v>6</v>
      </c>
      <c r="J64" s="67">
        <v>0</v>
      </c>
      <c r="K64" s="67">
        <v>0</v>
      </c>
      <c r="L64" s="69">
        <v>0</v>
      </c>
      <c r="M64" s="70">
        <f t="shared" si="0"/>
        <v>13</v>
      </c>
    </row>
    <row r="65" spans="1:13" ht="30" customHeight="1" x14ac:dyDescent="0.3">
      <c r="A65" s="39">
        <v>52</v>
      </c>
      <c r="B65" s="40" t="str">
        <f>'[1]Mid Term Award'!B65</f>
        <v>18EL60</v>
      </c>
      <c r="C65" s="40" t="str">
        <f>'[1]Mid Term Award'!C65</f>
        <v>Momen Khan</v>
      </c>
      <c r="D65" s="41" t="str">
        <f>'[1]Mid Term Award'!D65</f>
        <v>Abdul Qader</v>
      </c>
      <c r="E65" s="66">
        <v>8</v>
      </c>
      <c r="F65" s="67">
        <v>0</v>
      </c>
      <c r="G65" s="67">
        <v>0</v>
      </c>
      <c r="H65" s="68">
        <v>0</v>
      </c>
      <c r="I65" s="66">
        <v>8</v>
      </c>
      <c r="J65" s="67">
        <v>0</v>
      </c>
      <c r="K65" s="67">
        <v>0</v>
      </c>
      <c r="L65" s="69">
        <v>0</v>
      </c>
      <c r="M65" s="70">
        <f t="shared" si="0"/>
        <v>16</v>
      </c>
    </row>
    <row r="66" spans="1:13" ht="30" customHeight="1" x14ac:dyDescent="0.3">
      <c r="A66" s="39">
        <v>53</v>
      </c>
      <c r="B66" s="40" t="str">
        <f>'[1]Mid Term Award'!B66</f>
        <v>18EL61</v>
      </c>
      <c r="C66" s="40" t="str">
        <f>'[1]Mid Term Award'!C66</f>
        <v>Babar Khalil</v>
      </c>
      <c r="D66" s="41" t="str">
        <f>'[1]Mid Term Award'!D66</f>
        <v>Khalil Ahmed</v>
      </c>
      <c r="E66" s="66">
        <v>8</v>
      </c>
      <c r="F66" s="67">
        <v>0</v>
      </c>
      <c r="G66" s="67">
        <v>0</v>
      </c>
      <c r="H66" s="68">
        <v>0</v>
      </c>
      <c r="I66" s="66">
        <v>6</v>
      </c>
      <c r="J66" s="67">
        <v>0</v>
      </c>
      <c r="K66" s="67">
        <v>0</v>
      </c>
      <c r="L66" s="69">
        <v>0</v>
      </c>
      <c r="M66" s="70">
        <f t="shared" si="0"/>
        <v>14</v>
      </c>
    </row>
    <row r="67" spans="1:13" ht="30" customHeight="1" x14ac:dyDescent="0.3">
      <c r="A67" s="39">
        <v>54</v>
      </c>
      <c r="B67" s="40" t="str">
        <f>'[1]Mid Term Award'!B67</f>
        <v>18EL62</v>
      </c>
      <c r="C67" s="40" t="str">
        <f>'[1]Mid Term Award'!C67</f>
        <v>Shakir Hassan</v>
      </c>
      <c r="D67" s="41" t="str">
        <f>'[1]Mid Term Award'!D67</f>
        <v>Muhammad Hassan</v>
      </c>
      <c r="E67" s="66">
        <v>9</v>
      </c>
      <c r="F67" s="67">
        <v>0</v>
      </c>
      <c r="G67" s="67">
        <v>0</v>
      </c>
      <c r="H67" s="68">
        <v>0</v>
      </c>
      <c r="I67" s="66">
        <v>8</v>
      </c>
      <c r="J67" s="67">
        <v>0</v>
      </c>
      <c r="K67" s="67">
        <v>0</v>
      </c>
      <c r="L67" s="69">
        <v>0</v>
      </c>
      <c r="M67" s="70">
        <f t="shared" si="0"/>
        <v>17</v>
      </c>
    </row>
    <row r="68" spans="1:13" ht="30" customHeight="1" x14ac:dyDescent="0.3">
      <c r="A68" s="39">
        <v>55</v>
      </c>
      <c r="B68" s="40" t="str">
        <f>'[1]Mid Term Award'!B68</f>
        <v>18EL63</v>
      </c>
      <c r="C68" s="40" t="str">
        <f>'[1]Mid Term Award'!C68</f>
        <v>Nazir Ahmed</v>
      </c>
      <c r="D68" s="41" t="str">
        <f>'[1]Mid Term Award'!D68</f>
        <v>Aziz Ahmed</v>
      </c>
      <c r="E68" s="66">
        <v>7</v>
      </c>
      <c r="F68" s="67">
        <v>0</v>
      </c>
      <c r="G68" s="67">
        <v>0</v>
      </c>
      <c r="H68" s="68">
        <v>0</v>
      </c>
      <c r="I68" s="66">
        <v>8</v>
      </c>
      <c r="J68" s="67">
        <v>0</v>
      </c>
      <c r="K68" s="67">
        <v>0</v>
      </c>
      <c r="L68" s="69">
        <v>0</v>
      </c>
      <c r="M68" s="70">
        <f t="shared" si="0"/>
        <v>15</v>
      </c>
    </row>
    <row r="69" spans="1:13" ht="30" customHeight="1" x14ac:dyDescent="0.3">
      <c r="A69" s="39">
        <v>56</v>
      </c>
      <c r="B69" s="40" t="str">
        <f>'[1]Mid Term Award'!B69</f>
        <v>18EL64</v>
      </c>
      <c r="C69" s="40" t="str">
        <f>'[1]Mid Term Award'!C69</f>
        <v>Abdul Hafeez</v>
      </c>
      <c r="D69" s="41" t="str">
        <f>'[1]Mid Term Award'!D69</f>
        <v>Faiz Muhammad</v>
      </c>
      <c r="E69" s="66">
        <v>5</v>
      </c>
      <c r="F69" s="67">
        <v>0</v>
      </c>
      <c r="G69" s="67">
        <v>0</v>
      </c>
      <c r="H69" s="68">
        <v>0</v>
      </c>
      <c r="I69" s="66">
        <v>7</v>
      </c>
      <c r="J69" s="67">
        <v>0</v>
      </c>
      <c r="K69" s="67">
        <v>0</v>
      </c>
      <c r="L69" s="69">
        <v>0</v>
      </c>
      <c r="M69" s="70">
        <f t="shared" si="0"/>
        <v>12</v>
      </c>
    </row>
    <row r="70" spans="1:13" ht="30" customHeight="1" x14ac:dyDescent="0.3">
      <c r="A70" s="39">
        <v>57</v>
      </c>
      <c r="B70" s="40" t="str">
        <f>'[1]Mid Term Award'!B70</f>
        <v>18EL65</v>
      </c>
      <c r="C70" s="40" t="str">
        <f>'[1]Mid Term Award'!C70</f>
        <v>Malik Faiz Muhammad</v>
      </c>
      <c r="D70" s="41" t="str">
        <f>'[1]Mid Term Award'!D70</f>
        <v>Malik Noor Ahmed</v>
      </c>
      <c r="E70" s="66">
        <v>0</v>
      </c>
      <c r="F70" s="67">
        <v>0</v>
      </c>
      <c r="G70" s="67">
        <v>0</v>
      </c>
      <c r="H70" s="68">
        <v>0</v>
      </c>
      <c r="I70" s="66">
        <v>0</v>
      </c>
      <c r="J70" s="67">
        <v>0</v>
      </c>
      <c r="K70" s="67">
        <v>0</v>
      </c>
      <c r="L70" s="69">
        <v>0</v>
      </c>
      <c r="M70" s="70">
        <f t="shared" si="0"/>
        <v>0</v>
      </c>
    </row>
    <row r="71" spans="1:13" ht="30" customHeight="1" x14ac:dyDescent="0.3">
      <c r="A71" s="39">
        <v>58</v>
      </c>
      <c r="B71" s="40" t="str">
        <f>'[1]Mid Term Award'!B71</f>
        <v>18EL66</v>
      </c>
      <c r="C71" s="40" t="str">
        <f>'[1]Mid Term Award'!C71</f>
        <v>Geeyand Kamran Marri</v>
      </c>
      <c r="D71" s="41" t="str">
        <f>'[1]Mid Term Award'!D71</f>
        <v>Gous Bukhsh Marri</v>
      </c>
      <c r="E71" s="66">
        <v>7</v>
      </c>
      <c r="F71" s="67">
        <v>0</v>
      </c>
      <c r="G71" s="67">
        <v>0</v>
      </c>
      <c r="H71" s="68">
        <v>0</v>
      </c>
      <c r="I71" s="66">
        <v>7</v>
      </c>
      <c r="J71" s="67">
        <v>0</v>
      </c>
      <c r="K71" s="67">
        <v>0</v>
      </c>
      <c r="L71" s="69">
        <v>0</v>
      </c>
      <c r="M71" s="70">
        <f t="shared" si="0"/>
        <v>14</v>
      </c>
    </row>
    <row r="72" spans="1:13" ht="30" customHeight="1" x14ac:dyDescent="0.3">
      <c r="A72" s="39">
        <v>59</v>
      </c>
      <c r="B72" s="40" t="str">
        <f>'[1]Mid Term Award'!B72</f>
        <v>18EL68</v>
      </c>
      <c r="C72" s="40" t="str">
        <f>'[1]Mid Term Award'!C72</f>
        <v>Adnan Ahmed</v>
      </c>
      <c r="D72" s="41" t="str">
        <f>'[1]Mid Term Award'!D72</f>
        <v>Ghulam Sarwar</v>
      </c>
      <c r="E72" s="66">
        <v>7</v>
      </c>
      <c r="F72" s="67">
        <v>0</v>
      </c>
      <c r="G72" s="67">
        <v>0</v>
      </c>
      <c r="H72" s="68">
        <v>0</v>
      </c>
      <c r="I72" s="66">
        <v>7</v>
      </c>
      <c r="J72" s="67">
        <v>0</v>
      </c>
      <c r="K72" s="67">
        <v>0</v>
      </c>
      <c r="L72" s="69">
        <v>0</v>
      </c>
      <c r="M72" s="70">
        <f t="shared" si="0"/>
        <v>14</v>
      </c>
    </row>
    <row r="73" spans="1:13" ht="30" customHeight="1" x14ac:dyDescent="0.3">
      <c r="A73" s="39">
        <v>60</v>
      </c>
      <c r="B73" s="40" t="str">
        <f>'[1]Mid Term Award'!B73</f>
        <v>18EL69</v>
      </c>
      <c r="C73" s="40" t="str">
        <f>'[1]Mid Term Award'!C73</f>
        <v>Misbah</v>
      </c>
      <c r="D73" s="41" t="str">
        <f>'[1]Mid Term Award'!D73</f>
        <v>Abdul Wahab</v>
      </c>
      <c r="E73" s="66">
        <v>8</v>
      </c>
      <c r="F73" s="67">
        <v>0</v>
      </c>
      <c r="G73" s="67">
        <v>0</v>
      </c>
      <c r="H73" s="68">
        <v>0</v>
      </c>
      <c r="I73" s="66">
        <v>0</v>
      </c>
      <c r="J73" s="67">
        <v>0</v>
      </c>
      <c r="K73" s="67">
        <v>0</v>
      </c>
      <c r="L73" s="69">
        <v>0</v>
      </c>
      <c r="M73" s="70">
        <f t="shared" si="0"/>
        <v>8</v>
      </c>
    </row>
    <row r="74" spans="1:13" ht="30" customHeight="1" x14ac:dyDescent="0.3">
      <c r="A74" s="39">
        <v>61</v>
      </c>
      <c r="B74" s="40" t="str">
        <f>'[1]Mid Term Award'!B74</f>
        <v>18EL70</v>
      </c>
      <c r="C74" s="40" t="str">
        <f>'[1]Mid Term Award'!C74</f>
        <v>Muhammad Musan Shah Dopasi</v>
      </c>
      <c r="D74" s="41" t="str">
        <f>'[1]Mid Term Award'!D74</f>
        <v>Syed Naseer Ahmed Shah Dopasi</v>
      </c>
      <c r="E74" s="66">
        <v>8</v>
      </c>
      <c r="F74" s="67">
        <v>0</v>
      </c>
      <c r="G74" s="67">
        <v>0</v>
      </c>
      <c r="H74" s="68">
        <v>0</v>
      </c>
      <c r="I74" s="66">
        <v>6</v>
      </c>
      <c r="J74" s="67">
        <v>0</v>
      </c>
      <c r="K74" s="67">
        <v>0</v>
      </c>
      <c r="L74" s="69">
        <v>0</v>
      </c>
      <c r="M74" s="70">
        <f t="shared" si="0"/>
        <v>14</v>
      </c>
    </row>
    <row r="75" spans="1:13" ht="30" customHeight="1" x14ac:dyDescent="0.3">
      <c r="A75" s="39">
        <v>62</v>
      </c>
      <c r="B75" s="40" t="str">
        <f>'[1]Mid Term Award'!B75</f>
        <v>18EL71</v>
      </c>
      <c r="C75" s="40" t="str">
        <f>'[1]Mid Term Award'!C75</f>
        <v>Amir Aziz</v>
      </c>
      <c r="D75" s="41" t="str">
        <f>'[1]Mid Term Award'!D75</f>
        <v>Abid Aziz</v>
      </c>
      <c r="E75" s="66">
        <v>9</v>
      </c>
      <c r="F75" s="67">
        <v>0</v>
      </c>
      <c r="G75" s="67">
        <v>0</v>
      </c>
      <c r="H75" s="68">
        <v>0</v>
      </c>
      <c r="I75" s="66">
        <v>7</v>
      </c>
      <c r="J75" s="67">
        <v>0</v>
      </c>
      <c r="K75" s="67">
        <v>0</v>
      </c>
      <c r="L75" s="69">
        <v>0</v>
      </c>
      <c r="M75" s="70">
        <f t="shared" si="0"/>
        <v>16</v>
      </c>
    </row>
    <row r="76" spans="1:13" ht="30" customHeight="1" x14ac:dyDescent="0.3">
      <c r="A76" s="39">
        <v>63</v>
      </c>
      <c r="B76" s="40" t="str">
        <f>'[1]Mid Term Award'!B76</f>
        <v>18EL72</v>
      </c>
      <c r="C76" s="40" t="str">
        <f>'[1]Mid Term Award'!C76</f>
        <v>Rehan Khuda Bakhsh</v>
      </c>
      <c r="D76" s="41" t="str">
        <f>'[1]Mid Term Award'!D76</f>
        <v>Khuda Bakhsh</v>
      </c>
      <c r="E76" s="66">
        <v>0</v>
      </c>
      <c r="F76" s="67">
        <v>0</v>
      </c>
      <c r="G76" s="67">
        <v>0</v>
      </c>
      <c r="H76" s="68">
        <v>0</v>
      </c>
      <c r="I76" s="66">
        <v>0</v>
      </c>
      <c r="J76" s="67">
        <v>0</v>
      </c>
      <c r="K76" s="67">
        <v>0</v>
      </c>
      <c r="L76" s="69">
        <v>0</v>
      </c>
      <c r="M76" s="70">
        <f t="shared" si="0"/>
        <v>0</v>
      </c>
    </row>
    <row r="77" spans="1:13" ht="30" customHeight="1" x14ac:dyDescent="0.3">
      <c r="A77" s="39">
        <v>64</v>
      </c>
      <c r="B77" s="40" t="str">
        <f>'[1]Mid Term Award'!B77</f>
        <v>18EL74</v>
      </c>
      <c r="C77" s="40" t="str">
        <f>'[1]Mid Term Award'!C77</f>
        <v>Aftab Ahmed</v>
      </c>
      <c r="D77" s="41" t="str">
        <f>'[1]Mid Term Award'!D77</f>
        <v>Noor Ahmed</v>
      </c>
      <c r="E77" s="66">
        <v>9</v>
      </c>
      <c r="F77" s="67">
        <v>0</v>
      </c>
      <c r="G77" s="67">
        <v>0</v>
      </c>
      <c r="H77" s="68">
        <v>0</v>
      </c>
      <c r="I77" s="66">
        <v>7</v>
      </c>
      <c r="J77" s="67">
        <v>0</v>
      </c>
      <c r="K77" s="67">
        <v>0</v>
      </c>
      <c r="L77" s="69">
        <v>0</v>
      </c>
      <c r="M77" s="70">
        <f t="shared" si="0"/>
        <v>16</v>
      </c>
    </row>
    <row r="78" spans="1:13" ht="30" customHeight="1" x14ac:dyDescent="0.3">
      <c r="A78" s="39">
        <v>65</v>
      </c>
      <c r="B78" s="40" t="str">
        <f>'[1]Mid Term Award'!B78</f>
        <v>18EL75</v>
      </c>
      <c r="C78" s="40" t="str">
        <f>'[1]Mid Term Award'!C78</f>
        <v>Maqbool Ahmed</v>
      </c>
      <c r="D78" s="41" t="str">
        <f>'[1]Mid Term Award'!D78</f>
        <v>Nabi Bakhsh</v>
      </c>
      <c r="E78" s="66">
        <v>7</v>
      </c>
      <c r="F78" s="67">
        <v>0</v>
      </c>
      <c r="G78" s="67">
        <v>0</v>
      </c>
      <c r="H78" s="68">
        <v>0</v>
      </c>
      <c r="I78" s="66">
        <v>8</v>
      </c>
      <c r="J78" s="67">
        <v>0</v>
      </c>
      <c r="K78" s="67">
        <v>0</v>
      </c>
      <c r="L78" s="69">
        <v>0</v>
      </c>
      <c r="M78" s="70">
        <f t="shared" ref="M78:M99" si="1">SUM(E78:L78)</f>
        <v>15</v>
      </c>
    </row>
    <row r="79" spans="1:13" ht="30" customHeight="1" x14ac:dyDescent="0.3">
      <c r="A79" s="39">
        <v>66</v>
      </c>
      <c r="B79" s="40" t="str">
        <f>'[1]Mid Term Award'!B79</f>
        <v>18EL76</v>
      </c>
      <c r="C79" s="40" t="str">
        <f>'[1]Mid Term Award'!C79</f>
        <v>Changaiz Khan</v>
      </c>
      <c r="D79" s="41" t="str">
        <f>'[1]Mid Term Award'!D79</f>
        <v>Zulfiqar Ali</v>
      </c>
      <c r="E79" s="66">
        <v>0</v>
      </c>
      <c r="F79" s="67">
        <v>0</v>
      </c>
      <c r="G79" s="67">
        <v>0</v>
      </c>
      <c r="H79" s="68">
        <v>0</v>
      </c>
      <c r="I79" s="66">
        <v>4</v>
      </c>
      <c r="J79" s="67">
        <v>0</v>
      </c>
      <c r="K79" s="67">
        <v>0</v>
      </c>
      <c r="L79" s="69">
        <v>0</v>
      </c>
      <c r="M79" s="70">
        <f t="shared" si="1"/>
        <v>4</v>
      </c>
    </row>
    <row r="80" spans="1:13" ht="30" customHeight="1" x14ac:dyDescent="0.3">
      <c r="A80" s="39">
        <v>67</v>
      </c>
      <c r="B80" s="40" t="str">
        <f>'[1]Mid Term Award'!B80</f>
        <v>18EL77</v>
      </c>
      <c r="C80" s="40" t="str">
        <f>'[1]Mid Term Award'!C80</f>
        <v>Nadeem Ul Haq</v>
      </c>
      <c r="D80" s="41" t="str">
        <f>'[1]Mid Term Award'!D80</f>
        <v>Abdul Haq</v>
      </c>
      <c r="E80" s="66">
        <v>7</v>
      </c>
      <c r="F80" s="67">
        <v>0</v>
      </c>
      <c r="G80" s="67">
        <v>0</v>
      </c>
      <c r="H80" s="68">
        <v>0</v>
      </c>
      <c r="I80" s="66">
        <v>7</v>
      </c>
      <c r="J80" s="67">
        <v>0</v>
      </c>
      <c r="K80" s="67">
        <v>0</v>
      </c>
      <c r="L80" s="69">
        <v>0</v>
      </c>
      <c r="M80" s="70">
        <f t="shared" si="1"/>
        <v>14</v>
      </c>
    </row>
    <row r="81" spans="1:13" ht="30" customHeight="1" x14ac:dyDescent="0.3">
      <c r="A81" s="39">
        <v>68</v>
      </c>
      <c r="B81" s="40" t="str">
        <f>'[1]Mid Term Award'!B81</f>
        <v>18EL78</v>
      </c>
      <c r="C81" s="40" t="str">
        <f>'[1]Mid Term Award'!C81</f>
        <v>Zubair Shah</v>
      </c>
      <c r="D81" s="41" t="str">
        <f>'[1]Mid Term Award'!D81</f>
        <v>Hussain Ahmed Shah</v>
      </c>
      <c r="E81" s="66">
        <v>7</v>
      </c>
      <c r="F81" s="67">
        <v>0</v>
      </c>
      <c r="G81" s="67">
        <v>0</v>
      </c>
      <c r="H81" s="68">
        <v>0</v>
      </c>
      <c r="I81" s="66">
        <v>7</v>
      </c>
      <c r="J81" s="67">
        <v>0</v>
      </c>
      <c r="K81" s="67">
        <v>0</v>
      </c>
      <c r="L81" s="69">
        <v>0</v>
      </c>
      <c r="M81" s="70">
        <f t="shared" si="1"/>
        <v>14</v>
      </c>
    </row>
    <row r="82" spans="1:13" ht="30" customHeight="1" x14ac:dyDescent="0.3">
      <c r="A82" s="39">
        <v>69</v>
      </c>
      <c r="B82" s="40" t="str">
        <f>'[1]Mid Term Award'!B82</f>
        <v>18EL79</v>
      </c>
      <c r="C82" s="40" t="str">
        <f>'[1]Mid Term Award'!C82</f>
        <v>Abdul Mueed</v>
      </c>
      <c r="D82" s="41" t="str">
        <f>'[1]Mid Term Award'!D82</f>
        <v>Muhammad Aslam</v>
      </c>
      <c r="E82" s="66">
        <v>9</v>
      </c>
      <c r="F82" s="67">
        <v>0</v>
      </c>
      <c r="G82" s="67">
        <v>0</v>
      </c>
      <c r="H82" s="68">
        <v>0</v>
      </c>
      <c r="I82" s="66">
        <v>7</v>
      </c>
      <c r="J82" s="67">
        <v>0</v>
      </c>
      <c r="K82" s="67">
        <v>0</v>
      </c>
      <c r="L82" s="69">
        <v>0</v>
      </c>
      <c r="M82" s="70">
        <f t="shared" si="1"/>
        <v>16</v>
      </c>
    </row>
    <row r="83" spans="1:13" ht="30" customHeight="1" x14ac:dyDescent="0.3">
      <c r="A83" s="39">
        <v>70</v>
      </c>
      <c r="B83" s="40" t="str">
        <f>'[1]Mid Term Award'!B83</f>
        <v>18EL81</v>
      </c>
      <c r="C83" s="40" t="str">
        <f>'[1]Mid Term Award'!C83</f>
        <v>Bilal Ahmed</v>
      </c>
      <c r="D83" s="41" t="str">
        <f>'[1]Mid Term Award'!D83</f>
        <v>Abdul Samad</v>
      </c>
      <c r="E83" s="66">
        <v>5</v>
      </c>
      <c r="F83" s="67">
        <v>0</v>
      </c>
      <c r="G83" s="67">
        <v>0</v>
      </c>
      <c r="H83" s="68">
        <v>0</v>
      </c>
      <c r="I83" s="66">
        <v>6</v>
      </c>
      <c r="J83" s="67">
        <v>0</v>
      </c>
      <c r="K83" s="67">
        <v>0</v>
      </c>
      <c r="L83" s="69">
        <v>0</v>
      </c>
      <c r="M83" s="70">
        <f t="shared" si="1"/>
        <v>11</v>
      </c>
    </row>
    <row r="84" spans="1:13" ht="30" customHeight="1" x14ac:dyDescent="0.3">
      <c r="A84" s="39">
        <v>71</v>
      </c>
      <c r="B84" s="40" t="str">
        <f>'[1]Mid Term Award'!B84</f>
        <v>18EL82</v>
      </c>
      <c r="C84" s="40" t="str">
        <f>'[1]Mid Term Award'!C84</f>
        <v>Idrees Sarwar</v>
      </c>
      <c r="D84" s="41" t="str">
        <f>'[1]Mid Term Award'!D84</f>
        <v>Ghulam Sarwar</v>
      </c>
      <c r="E84" s="66">
        <v>0</v>
      </c>
      <c r="F84" s="67">
        <v>0</v>
      </c>
      <c r="G84" s="67">
        <v>0</v>
      </c>
      <c r="H84" s="68">
        <v>0</v>
      </c>
      <c r="I84" s="66">
        <v>0</v>
      </c>
      <c r="J84" s="67">
        <v>0</v>
      </c>
      <c r="K84" s="67">
        <v>0</v>
      </c>
      <c r="L84" s="69">
        <v>0</v>
      </c>
      <c r="M84" s="70">
        <f t="shared" si="1"/>
        <v>0</v>
      </c>
    </row>
    <row r="85" spans="1:13" ht="30" customHeight="1" x14ac:dyDescent="0.3">
      <c r="A85" s="39">
        <v>72</v>
      </c>
      <c r="B85" s="40" t="str">
        <f>'[1]Mid Term Award'!B85</f>
        <v>18EL83</v>
      </c>
      <c r="C85" s="40" t="str">
        <f>'[1]Mid Term Award'!C85</f>
        <v>Waqar Aslam</v>
      </c>
      <c r="D85" s="41" t="str">
        <f>'[1]Mid Term Award'!D85</f>
        <v>Muhammad Aslam Marri</v>
      </c>
      <c r="E85" s="66">
        <v>8</v>
      </c>
      <c r="F85" s="67">
        <v>0</v>
      </c>
      <c r="G85" s="67">
        <v>0</v>
      </c>
      <c r="H85" s="68">
        <v>0</v>
      </c>
      <c r="I85" s="66">
        <v>6</v>
      </c>
      <c r="J85" s="67">
        <v>0</v>
      </c>
      <c r="K85" s="67">
        <v>0</v>
      </c>
      <c r="L85" s="69">
        <v>0</v>
      </c>
      <c r="M85" s="70">
        <f t="shared" si="1"/>
        <v>14</v>
      </c>
    </row>
    <row r="86" spans="1:13" ht="30" customHeight="1" x14ac:dyDescent="0.3">
      <c r="A86" s="39">
        <v>73</v>
      </c>
      <c r="B86" s="40" t="str">
        <f>'[1]Mid Term Award'!B86</f>
        <v>18EL84</v>
      </c>
      <c r="C86" s="40" t="str">
        <f>'[1]Mid Term Award'!C86</f>
        <v>Muhammad Sharif Lehri</v>
      </c>
      <c r="D86" s="41" t="str">
        <f>'[1]Mid Term Award'!D86</f>
        <v xml:space="preserve">Ahmed Hussain Lehri </v>
      </c>
      <c r="E86" s="66">
        <v>7</v>
      </c>
      <c r="F86" s="67">
        <v>0</v>
      </c>
      <c r="G86" s="67">
        <v>0</v>
      </c>
      <c r="H86" s="68">
        <v>0</v>
      </c>
      <c r="I86" s="66">
        <v>7</v>
      </c>
      <c r="J86" s="67">
        <v>0</v>
      </c>
      <c r="K86" s="67">
        <v>0</v>
      </c>
      <c r="L86" s="69">
        <v>0</v>
      </c>
      <c r="M86" s="70">
        <f t="shared" si="1"/>
        <v>14</v>
      </c>
    </row>
    <row r="87" spans="1:13" ht="30" customHeight="1" x14ac:dyDescent="0.3">
      <c r="A87" s="39">
        <v>74</v>
      </c>
      <c r="B87" s="40" t="str">
        <f>'[1]Mid Term Award'!B87</f>
        <v>18EL85</v>
      </c>
      <c r="C87" s="40" t="str">
        <f>'[1]Mid Term Award'!C87</f>
        <v xml:space="preserve">Nazar Muhammad </v>
      </c>
      <c r="D87" s="41" t="str">
        <f>'[1]Mid Term Award'!D87</f>
        <v>Khawand Bux</v>
      </c>
      <c r="E87" s="66">
        <v>7</v>
      </c>
      <c r="F87" s="67">
        <v>0</v>
      </c>
      <c r="G87" s="67">
        <v>0</v>
      </c>
      <c r="H87" s="68">
        <v>0</v>
      </c>
      <c r="I87" s="66">
        <v>9</v>
      </c>
      <c r="J87" s="67">
        <v>0</v>
      </c>
      <c r="K87" s="67">
        <v>0</v>
      </c>
      <c r="L87" s="69">
        <v>0</v>
      </c>
      <c r="M87" s="70">
        <f t="shared" si="1"/>
        <v>16</v>
      </c>
    </row>
    <row r="88" spans="1:13" ht="30" customHeight="1" x14ac:dyDescent="0.3">
      <c r="A88" s="39">
        <v>75</v>
      </c>
      <c r="B88" s="40" t="str">
        <f>'[1]Mid Term Award'!B88</f>
        <v>18EL86</v>
      </c>
      <c r="C88" s="40" t="str">
        <f>'[1]Mid Term Award'!C88</f>
        <v>Shamraiz Akram</v>
      </c>
      <c r="D88" s="41" t="str">
        <f>'[1]Mid Term Award'!D88</f>
        <v>Muhammad Akram</v>
      </c>
      <c r="E88" s="66">
        <v>9</v>
      </c>
      <c r="F88" s="67">
        <v>0</v>
      </c>
      <c r="G88" s="67">
        <v>0</v>
      </c>
      <c r="H88" s="68">
        <v>0</v>
      </c>
      <c r="I88" s="66">
        <v>7</v>
      </c>
      <c r="J88" s="67">
        <v>0</v>
      </c>
      <c r="K88" s="67">
        <v>0</v>
      </c>
      <c r="L88" s="69">
        <v>0</v>
      </c>
      <c r="M88" s="70">
        <f t="shared" si="1"/>
        <v>16</v>
      </c>
    </row>
    <row r="89" spans="1:13" ht="30" customHeight="1" x14ac:dyDescent="0.3">
      <c r="A89" s="39">
        <v>76</v>
      </c>
      <c r="B89" s="40" t="str">
        <f>'[1]Mid Term Award'!B89</f>
        <v>18EL88</v>
      </c>
      <c r="C89" s="40" t="str">
        <f>'[1]Mid Term Award'!C89</f>
        <v>Muhammad Bilal Azam</v>
      </c>
      <c r="D89" s="41" t="str">
        <f>'[1]Mid Term Award'!D89</f>
        <v>Muhammad Azam</v>
      </c>
      <c r="E89" s="66">
        <v>9</v>
      </c>
      <c r="F89" s="67">
        <v>0</v>
      </c>
      <c r="G89" s="67">
        <v>0</v>
      </c>
      <c r="H89" s="68">
        <v>0</v>
      </c>
      <c r="I89" s="66">
        <v>7</v>
      </c>
      <c r="J89" s="67">
        <v>0</v>
      </c>
      <c r="K89" s="67">
        <v>0</v>
      </c>
      <c r="L89" s="69">
        <v>0</v>
      </c>
      <c r="M89" s="70">
        <f t="shared" si="1"/>
        <v>16</v>
      </c>
    </row>
    <row r="90" spans="1:13" ht="30" customHeight="1" x14ac:dyDescent="0.3">
      <c r="A90" s="39">
        <v>76</v>
      </c>
      <c r="B90" s="40" t="str">
        <f>'[1]Mid Term Award'!B90</f>
        <v>18EL89</v>
      </c>
      <c r="C90" s="40" t="str">
        <f>'[1]Mid Term Award'!C90</f>
        <v>Nazeer Ahmed</v>
      </c>
      <c r="D90" s="41" t="str">
        <f>'[1]Mid Term Award'!D90</f>
        <v>Abdul Khaliq</v>
      </c>
      <c r="E90" s="66">
        <v>7</v>
      </c>
      <c r="F90" s="67">
        <v>0</v>
      </c>
      <c r="G90" s="67">
        <v>0</v>
      </c>
      <c r="H90" s="68">
        <v>0</v>
      </c>
      <c r="I90" s="66">
        <v>7</v>
      </c>
      <c r="J90" s="67">
        <v>0</v>
      </c>
      <c r="K90" s="67">
        <v>0</v>
      </c>
      <c r="L90" s="69">
        <v>0</v>
      </c>
      <c r="M90" s="70">
        <f t="shared" si="1"/>
        <v>14</v>
      </c>
    </row>
    <row r="91" spans="1:13" ht="30" customHeight="1" x14ac:dyDescent="0.3">
      <c r="A91" s="39">
        <v>77</v>
      </c>
      <c r="B91" s="40" t="str">
        <f>'[1]Mid Term Award'!B91</f>
        <v>18EL90</v>
      </c>
      <c r="C91" s="40" t="str">
        <f>'[1]Mid Term Award'!C91</f>
        <v>Sarmad Amin</v>
      </c>
      <c r="D91" s="41" t="str">
        <f>'[1]Mid Term Award'!D91</f>
        <v>Abdul Samad</v>
      </c>
      <c r="E91" s="66">
        <v>7</v>
      </c>
      <c r="F91" s="67">
        <v>0</v>
      </c>
      <c r="G91" s="67">
        <v>0</v>
      </c>
      <c r="H91" s="68">
        <v>0</v>
      </c>
      <c r="I91" s="66">
        <v>7</v>
      </c>
      <c r="J91" s="67">
        <v>0</v>
      </c>
      <c r="K91" s="67">
        <v>0</v>
      </c>
      <c r="L91" s="69">
        <v>0</v>
      </c>
      <c r="M91" s="70">
        <f t="shared" si="1"/>
        <v>14</v>
      </c>
    </row>
    <row r="92" spans="1:13" ht="30" customHeight="1" x14ac:dyDescent="0.3">
      <c r="A92" s="39">
        <v>78</v>
      </c>
      <c r="B92" s="40" t="str">
        <f>'[1]Mid Term Award'!B92</f>
        <v>18EL91</v>
      </c>
      <c r="C92" s="40" t="str">
        <f>'[1]Mid Term Award'!C92</f>
        <v xml:space="preserve">Attiq Ullah </v>
      </c>
      <c r="D92" s="41" t="str">
        <f>'[1]Mid Term Award'!D92</f>
        <v>Muhammad Sharif</v>
      </c>
      <c r="E92" s="66">
        <v>9</v>
      </c>
      <c r="F92" s="67">
        <v>0</v>
      </c>
      <c r="G92" s="67">
        <v>0</v>
      </c>
      <c r="H92" s="68">
        <v>0</v>
      </c>
      <c r="I92" s="66">
        <v>7</v>
      </c>
      <c r="J92" s="67">
        <v>0</v>
      </c>
      <c r="K92" s="67">
        <v>0</v>
      </c>
      <c r="L92" s="69">
        <v>0</v>
      </c>
      <c r="M92" s="70">
        <f t="shared" si="1"/>
        <v>16</v>
      </c>
    </row>
    <row r="93" spans="1:13" ht="30" customHeight="1" x14ac:dyDescent="0.3">
      <c r="A93" s="39">
        <v>79</v>
      </c>
      <c r="B93" s="40" t="str">
        <f>'[1]Mid Term Award'!B93</f>
        <v>18EL92</v>
      </c>
      <c r="C93" s="40">
        <f>'[1]Mid Term Award'!C93</f>
        <v>0</v>
      </c>
      <c r="D93" s="41">
        <f>'[1]Mid Term Award'!D93</f>
        <v>0</v>
      </c>
      <c r="E93" s="66">
        <v>0</v>
      </c>
      <c r="F93" s="67">
        <v>0</v>
      </c>
      <c r="G93" s="67">
        <v>0</v>
      </c>
      <c r="H93" s="68">
        <v>0</v>
      </c>
      <c r="I93" s="66">
        <v>0</v>
      </c>
      <c r="J93" s="67">
        <v>0</v>
      </c>
      <c r="K93" s="67">
        <v>0</v>
      </c>
      <c r="L93" s="69">
        <v>0</v>
      </c>
      <c r="M93" s="70">
        <f t="shared" si="1"/>
        <v>0</v>
      </c>
    </row>
    <row r="94" spans="1:13" ht="30" customHeight="1" x14ac:dyDescent="0.3">
      <c r="A94" s="39">
        <v>80</v>
      </c>
      <c r="B94" s="40">
        <f>'[1]Mid Term Award'!B94</f>
        <v>0</v>
      </c>
      <c r="C94" s="40">
        <f>'[1]Mid Term Award'!C94</f>
        <v>0</v>
      </c>
      <c r="D94" s="41">
        <f>'[1]Mid Term Award'!D94</f>
        <v>0</v>
      </c>
      <c r="E94" s="66">
        <v>0</v>
      </c>
      <c r="F94" s="67">
        <v>0</v>
      </c>
      <c r="G94" s="67">
        <v>0</v>
      </c>
      <c r="H94" s="68">
        <v>0</v>
      </c>
      <c r="I94" s="66">
        <v>0</v>
      </c>
      <c r="J94" s="67">
        <v>0</v>
      </c>
      <c r="K94" s="67">
        <v>0</v>
      </c>
      <c r="L94" s="69">
        <v>0</v>
      </c>
      <c r="M94" s="70">
        <f t="shared" si="1"/>
        <v>0</v>
      </c>
    </row>
    <row r="95" spans="1:13" ht="30" customHeight="1" x14ac:dyDescent="0.3">
      <c r="A95" s="39">
        <v>81</v>
      </c>
      <c r="B95" s="40">
        <f>'[1]Mid Term Award'!B95</f>
        <v>0</v>
      </c>
      <c r="C95" s="40">
        <f>'[1]Mid Term Award'!C95</f>
        <v>0</v>
      </c>
      <c r="D95" s="41">
        <f>'[1]Mid Term Award'!D95</f>
        <v>0</v>
      </c>
      <c r="E95" s="66">
        <v>0</v>
      </c>
      <c r="F95" s="67">
        <v>0</v>
      </c>
      <c r="G95" s="67">
        <v>0</v>
      </c>
      <c r="H95" s="68">
        <v>0</v>
      </c>
      <c r="I95" s="66">
        <v>0</v>
      </c>
      <c r="J95" s="67">
        <v>0</v>
      </c>
      <c r="K95" s="67">
        <v>0</v>
      </c>
      <c r="L95" s="69">
        <v>0</v>
      </c>
      <c r="M95" s="70">
        <f t="shared" si="1"/>
        <v>0</v>
      </c>
    </row>
    <row r="96" spans="1:13" ht="30" customHeight="1" x14ac:dyDescent="0.3">
      <c r="A96" s="39">
        <v>82</v>
      </c>
      <c r="B96" s="40">
        <f>'[1]Mid Term Award'!B96</f>
        <v>0</v>
      </c>
      <c r="C96" s="40">
        <f>'[1]Mid Term Award'!C96</f>
        <v>0</v>
      </c>
      <c r="D96" s="41">
        <f>'[1]Mid Term Award'!D96</f>
        <v>0</v>
      </c>
      <c r="E96" s="66">
        <v>0</v>
      </c>
      <c r="F96" s="67">
        <v>0</v>
      </c>
      <c r="G96" s="67">
        <v>0</v>
      </c>
      <c r="H96" s="68">
        <v>0</v>
      </c>
      <c r="I96" s="66">
        <v>0</v>
      </c>
      <c r="J96" s="67">
        <v>0</v>
      </c>
      <c r="K96" s="67">
        <v>0</v>
      </c>
      <c r="L96" s="69">
        <v>0</v>
      </c>
      <c r="M96" s="70">
        <f t="shared" si="1"/>
        <v>0</v>
      </c>
    </row>
    <row r="97" spans="1:13" ht="30" customHeight="1" x14ac:dyDescent="0.3">
      <c r="A97" s="39">
        <v>83</v>
      </c>
      <c r="B97" s="40">
        <f>'[1]Mid Term Award'!B97</f>
        <v>0</v>
      </c>
      <c r="C97" s="40">
        <f>'[1]Mid Term Award'!C97</f>
        <v>0</v>
      </c>
      <c r="D97" s="41">
        <f>'[1]Mid Term Award'!D97</f>
        <v>0</v>
      </c>
      <c r="E97" s="66">
        <v>0</v>
      </c>
      <c r="F97" s="67">
        <v>0</v>
      </c>
      <c r="G97" s="67">
        <v>0</v>
      </c>
      <c r="H97" s="68">
        <v>0</v>
      </c>
      <c r="I97" s="66">
        <v>0</v>
      </c>
      <c r="J97" s="67">
        <v>0</v>
      </c>
      <c r="K97" s="67">
        <v>0</v>
      </c>
      <c r="L97" s="69">
        <v>0</v>
      </c>
      <c r="M97" s="70">
        <f t="shared" si="1"/>
        <v>0</v>
      </c>
    </row>
    <row r="98" spans="1:13" ht="30" customHeight="1" x14ac:dyDescent="0.3">
      <c r="A98" s="39">
        <v>84</v>
      </c>
      <c r="B98" s="40">
        <f>'[1]Mid Term Award'!B98</f>
        <v>0</v>
      </c>
      <c r="C98" s="40">
        <f>'[1]Mid Term Award'!C98</f>
        <v>0</v>
      </c>
      <c r="D98" s="41">
        <f>'[1]Mid Term Award'!D98</f>
        <v>0</v>
      </c>
      <c r="E98" s="66">
        <v>0</v>
      </c>
      <c r="F98" s="67">
        <v>0</v>
      </c>
      <c r="G98" s="67">
        <v>0</v>
      </c>
      <c r="H98" s="68">
        <v>0</v>
      </c>
      <c r="I98" s="66">
        <v>0</v>
      </c>
      <c r="J98" s="67">
        <v>0</v>
      </c>
      <c r="K98" s="67">
        <v>0</v>
      </c>
      <c r="L98" s="69">
        <v>0</v>
      </c>
      <c r="M98" s="70">
        <f t="shared" si="1"/>
        <v>0</v>
      </c>
    </row>
    <row r="99" spans="1:13" ht="30" customHeight="1" x14ac:dyDescent="0.3">
      <c r="A99" s="39">
        <v>85</v>
      </c>
      <c r="B99" s="40" t="e">
        <f>'[1]Mid Term Award'!#REF!</f>
        <v>#REF!</v>
      </c>
      <c r="C99" s="40" t="e">
        <f>'[1]Mid Term Award'!#REF!</f>
        <v>#REF!</v>
      </c>
      <c r="D99" s="41" t="e">
        <f>'[1]Mid Term Award'!#REF!</f>
        <v>#REF!</v>
      </c>
      <c r="E99" s="66">
        <v>0</v>
      </c>
      <c r="F99" s="67">
        <v>0</v>
      </c>
      <c r="G99" s="67">
        <v>0</v>
      </c>
      <c r="H99" s="68">
        <v>0</v>
      </c>
      <c r="I99" s="66">
        <v>0</v>
      </c>
      <c r="J99" s="67">
        <v>0</v>
      </c>
      <c r="K99" s="67">
        <v>0</v>
      </c>
      <c r="L99" s="69">
        <v>0</v>
      </c>
      <c r="M99" s="70">
        <f t="shared" si="1"/>
        <v>0</v>
      </c>
    </row>
    <row r="100" spans="1:13" ht="29.25" customHeight="1" x14ac:dyDescent="0.2"/>
    <row r="106" spans="1:13" x14ac:dyDescent="0.2">
      <c r="A106" t="s">
        <v>45</v>
      </c>
      <c r="H106" t="s">
        <v>45</v>
      </c>
    </row>
    <row r="107" spans="1:13" ht="18.75" x14ac:dyDescent="0.3">
      <c r="A107" s="72" t="s">
        <v>46</v>
      </c>
      <c r="B107" s="72"/>
      <c r="C107" s="73"/>
      <c r="H107" s="72" t="s">
        <v>47</v>
      </c>
      <c r="I107" s="73"/>
      <c r="K107" s="73"/>
    </row>
    <row r="110" spans="1:13" ht="15" x14ac:dyDescent="0.25">
      <c r="A110" s="74" t="s">
        <v>48</v>
      </c>
      <c r="B110" s="74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84"/>
  <sheetViews>
    <sheetView view="pageBreakPreview" zoomScaleNormal="85" zoomScaleSheetLayoutView="100" workbookViewId="0">
      <selection activeCell="C3" sqref="C3:N8"/>
    </sheetView>
  </sheetViews>
  <sheetFormatPr defaultColWidth="9.140625" defaultRowHeight="15.75" x14ac:dyDescent="0.25"/>
  <cols>
    <col min="1" max="1" width="4.7109375" style="4" customWidth="1"/>
    <col min="2" max="2" width="14.28515625" style="4" customWidth="1"/>
    <col min="3" max="3" width="21.140625" style="4" customWidth="1"/>
    <col min="4" max="4" width="7" style="4" customWidth="1"/>
    <col min="5" max="5" width="8" style="4" customWidth="1"/>
    <col min="6" max="6" width="6" style="4" customWidth="1"/>
    <col min="7" max="7" width="6.42578125" style="4" customWidth="1"/>
    <col min="8" max="14" width="4.7109375" style="4" customWidth="1"/>
    <col min="15" max="15" width="7.85546875" style="4" customWidth="1"/>
    <col min="16" max="16384" width="9.140625" style="4"/>
  </cols>
  <sheetData>
    <row r="1" spans="1:30" ht="28.5" customHeight="1" x14ac:dyDescent="0.25">
      <c r="A1" s="1"/>
      <c r="B1" s="1"/>
      <c r="C1" s="120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30" ht="25.9" customHeight="1" x14ac:dyDescent="0.25">
      <c r="A2" s="5"/>
      <c r="B2" s="6"/>
      <c r="C2" s="132" t="s">
        <v>19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30" ht="25.9" customHeight="1" x14ac:dyDescent="0.25">
      <c r="A3" s="5"/>
      <c r="B3" s="6"/>
      <c r="C3" s="118" t="s">
        <v>22</v>
      </c>
      <c r="D3" s="118"/>
      <c r="E3" s="89" t="s">
        <v>225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1"/>
      <c r="B4" s="1"/>
      <c r="C4" s="118" t="s">
        <v>23</v>
      </c>
      <c r="D4" s="118"/>
      <c r="E4" s="119" t="s">
        <v>226</v>
      </c>
      <c r="F4" s="119"/>
      <c r="G4" s="119"/>
      <c r="H4" s="119"/>
      <c r="I4" s="119"/>
      <c r="J4" s="119"/>
      <c r="K4" s="119"/>
      <c r="L4" s="119"/>
      <c r="M4" s="119"/>
      <c r="N4" s="11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1"/>
      <c r="B5" s="1"/>
      <c r="C5" s="118" t="s">
        <v>180</v>
      </c>
      <c r="D5" s="118"/>
      <c r="E5" s="133" t="s">
        <v>183</v>
      </c>
      <c r="F5" s="133"/>
      <c r="G5" s="133"/>
      <c r="H5" s="133"/>
      <c r="I5" s="133"/>
      <c r="J5" s="133"/>
      <c r="K5" s="133"/>
      <c r="L5" s="133"/>
      <c r="M5" s="133"/>
      <c r="N5" s="133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1"/>
      <c r="B6" s="1"/>
      <c r="C6" s="118" t="s">
        <v>181</v>
      </c>
      <c r="D6" s="118"/>
      <c r="E6" s="119" t="s">
        <v>227</v>
      </c>
      <c r="F6" s="119"/>
      <c r="G6" s="119"/>
      <c r="H6" s="119"/>
      <c r="I6" s="119"/>
      <c r="J6" s="119"/>
      <c r="K6" s="119"/>
      <c r="L6" s="119"/>
      <c r="M6" s="119"/>
      <c r="N6" s="119"/>
    </row>
    <row r="7" spans="1:30" ht="24" customHeight="1" x14ac:dyDescent="0.25">
      <c r="A7" s="1"/>
      <c r="B7" s="1"/>
      <c r="C7" s="118" t="s">
        <v>182</v>
      </c>
      <c r="D7" s="118"/>
      <c r="E7" s="119" t="s">
        <v>228</v>
      </c>
      <c r="F7" s="119"/>
      <c r="G7" s="119"/>
      <c r="H7" s="119"/>
      <c r="I7" s="119"/>
      <c r="J7" s="119"/>
      <c r="K7" s="119"/>
      <c r="L7" s="119"/>
      <c r="M7" s="119"/>
      <c r="N7" s="119"/>
    </row>
    <row r="8" spans="1:30" ht="24" customHeight="1" x14ac:dyDescent="0.25">
      <c r="A8" s="1"/>
      <c r="B8" s="1"/>
      <c r="C8" s="118" t="s">
        <v>32</v>
      </c>
      <c r="D8" s="118"/>
      <c r="E8" s="134" t="s">
        <v>229</v>
      </c>
      <c r="F8" s="134"/>
      <c r="G8" s="134"/>
      <c r="H8" s="134"/>
      <c r="I8" s="134"/>
      <c r="J8" s="134"/>
      <c r="K8" s="134"/>
      <c r="L8" s="134"/>
      <c r="M8" s="134"/>
      <c r="N8" s="134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1"/>
      <c r="I9" s="88"/>
      <c r="J9" s="88"/>
      <c r="K9" s="88"/>
      <c r="L9" s="88"/>
      <c r="M9" s="88"/>
      <c r="N9" s="1"/>
    </row>
    <row r="10" spans="1:30" ht="48" customHeight="1" x14ac:dyDescent="0.25">
      <c r="A10" s="121" t="s">
        <v>1</v>
      </c>
      <c r="B10" s="124" t="s">
        <v>2</v>
      </c>
      <c r="C10" s="23" t="s">
        <v>13</v>
      </c>
      <c r="D10" s="95" t="s">
        <v>194</v>
      </c>
      <c r="E10" s="24">
        <v>14</v>
      </c>
      <c r="F10" s="24">
        <v>21</v>
      </c>
      <c r="G10" s="23">
        <v>28</v>
      </c>
      <c r="H10" s="23"/>
      <c r="I10" s="23"/>
      <c r="J10" s="23"/>
      <c r="K10" s="23"/>
      <c r="L10" s="23"/>
      <c r="M10" s="23"/>
      <c r="N10" s="23"/>
      <c r="O10" s="135" t="s">
        <v>9</v>
      </c>
      <c r="P10" s="130" t="s">
        <v>11</v>
      </c>
    </row>
    <row r="11" spans="1:30" ht="36.6" customHeight="1" thickBot="1" x14ac:dyDescent="0.3">
      <c r="A11" s="122"/>
      <c r="B11" s="125"/>
      <c r="C11" s="23" t="s">
        <v>14</v>
      </c>
      <c r="D11" s="28"/>
      <c r="E11" s="28"/>
      <c r="F11" s="28"/>
      <c r="G11" s="33"/>
      <c r="H11" s="34"/>
      <c r="I11" s="34"/>
      <c r="J11" s="34"/>
      <c r="K11" s="34"/>
      <c r="L11" s="34"/>
      <c r="M11" s="34"/>
      <c r="N11" s="26"/>
      <c r="O11" s="136"/>
      <c r="P11" s="131"/>
    </row>
    <row r="12" spans="1:30" ht="27.75" customHeight="1" x14ac:dyDescent="0.25">
      <c r="A12" s="122"/>
      <c r="B12" s="125"/>
      <c r="C12" s="25" t="s">
        <v>10</v>
      </c>
      <c r="D12" s="20">
        <v>3</v>
      </c>
      <c r="E12" s="20">
        <v>3</v>
      </c>
      <c r="F12" s="20">
        <v>3</v>
      </c>
      <c r="G12" s="20">
        <v>3</v>
      </c>
      <c r="H12" s="20"/>
      <c r="I12" s="20"/>
      <c r="J12" s="20"/>
      <c r="K12" s="20"/>
      <c r="L12" s="20"/>
      <c r="M12" s="20"/>
      <c r="N12" s="20"/>
      <c r="O12" s="21">
        <v>12</v>
      </c>
      <c r="P12" s="27">
        <f>(O12/$O$12)*100</f>
        <v>100</v>
      </c>
    </row>
    <row r="13" spans="1:30" ht="27.75" customHeight="1" thickBot="1" x14ac:dyDescent="0.3">
      <c r="A13" s="123"/>
      <c r="B13" s="126"/>
      <c r="C13" s="23" t="s">
        <v>3</v>
      </c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9"/>
    </row>
    <row r="14" spans="1:30" ht="22.5" customHeight="1" thickBot="1" x14ac:dyDescent="0.35">
      <c r="A14" s="31">
        <v>1</v>
      </c>
      <c r="B14" s="96" t="s">
        <v>197</v>
      </c>
      <c r="C14" s="97"/>
      <c r="D14" s="76">
        <v>3</v>
      </c>
      <c r="E14" s="76">
        <v>3</v>
      </c>
      <c r="F14" s="76">
        <v>3</v>
      </c>
      <c r="G14" s="13">
        <v>3</v>
      </c>
      <c r="H14" s="13"/>
      <c r="I14" s="13"/>
      <c r="J14" s="15"/>
      <c r="K14" s="13"/>
      <c r="L14" s="13"/>
      <c r="M14" s="13"/>
      <c r="N14" s="13"/>
      <c r="O14" s="21">
        <f>SUM(D14:N14)</f>
        <v>12</v>
      </c>
      <c r="P14" s="22">
        <f>(O14/$O$12)*$P$12</f>
        <v>100</v>
      </c>
    </row>
    <row r="15" spans="1:30" ht="22.5" customHeight="1" thickBot="1" x14ac:dyDescent="0.35">
      <c r="A15" s="31">
        <v>2</v>
      </c>
      <c r="B15" s="96" t="s">
        <v>198</v>
      </c>
      <c r="C15" s="97"/>
      <c r="D15" s="76">
        <v>3</v>
      </c>
      <c r="E15" s="76">
        <v>3</v>
      </c>
      <c r="F15" s="76">
        <v>3</v>
      </c>
      <c r="G15" s="13">
        <v>3</v>
      </c>
      <c r="H15" s="13"/>
      <c r="I15" s="13"/>
      <c r="J15" s="15"/>
      <c r="K15" s="13"/>
      <c r="L15" s="13"/>
      <c r="M15" s="13"/>
      <c r="N15" s="13"/>
      <c r="O15" s="21">
        <f t="shared" ref="O15:O76" si="0">SUM(D15:N15)</f>
        <v>12</v>
      </c>
      <c r="P15" s="22">
        <f t="shared" ref="P15:P76" si="1">(O15/$O$12)*$P$12</f>
        <v>100</v>
      </c>
    </row>
    <row r="16" spans="1:30" ht="22.5" customHeight="1" thickBot="1" x14ac:dyDescent="0.35">
      <c r="A16" s="31">
        <v>3</v>
      </c>
      <c r="B16" s="96" t="s">
        <v>199</v>
      </c>
      <c r="C16" s="97"/>
      <c r="D16" s="76">
        <v>3</v>
      </c>
      <c r="E16" s="76">
        <v>3</v>
      </c>
      <c r="F16" s="76">
        <v>3</v>
      </c>
      <c r="G16" s="13">
        <v>3</v>
      </c>
      <c r="H16" s="13"/>
      <c r="I16" s="13"/>
      <c r="J16" s="15"/>
      <c r="K16" s="13"/>
      <c r="L16" s="13"/>
      <c r="M16" s="13"/>
      <c r="N16" s="13"/>
      <c r="O16" s="21">
        <f t="shared" si="0"/>
        <v>12</v>
      </c>
      <c r="P16" s="22">
        <f t="shared" si="1"/>
        <v>100</v>
      </c>
    </row>
    <row r="17" spans="1:16" ht="22.5" customHeight="1" thickBot="1" x14ac:dyDescent="0.35">
      <c r="A17" s="31">
        <v>4</v>
      </c>
      <c r="B17" s="96" t="s">
        <v>200</v>
      </c>
      <c r="C17" s="97"/>
      <c r="D17" s="76">
        <v>3</v>
      </c>
      <c r="E17" s="76">
        <v>3</v>
      </c>
      <c r="F17" s="76">
        <v>3</v>
      </c>
      <c r="G17" s="13">
        <v>3</v>
      </c>
      <c r="H17" s="13"/>
      <c r="I17" s="13"/>
      <c r="J17" s="15"/>
      <c r="K17" s="13"/>
      <c r="L17" s="13"/>
      <c r="M17" s="13"/>
      <c r="N17" s="13"/>
      <c r="O17" s="21">
        <f t="shared" si="0"/>
        <v>12</v>
      </c>
      <c r="P17" s="22">
        <f>(O17/$O$12)*$P$12</f>
        <v>100</v>
      </c>
    </row>
    <row r="18" spans="1:16" ht="22.5" customHeight="1" thickBot="1" x14ac:dyDescent="0.35">
      <c r="A18" s="31">
        <v>5</v>
      </c>
      <c r="B18" s="96" t="s">
        <v>201</v>
      </c>
      <c r="C18" s="97"/>
      <c r="D18" s="76">
        <v>3</v>
      </c>
      <c r="E18" s="76">
        <v>3</v>
      </c>
      <c r="F18" s="76">
        <v>3</v>
      </c>
      <c r="G18" s="13">
        <v>3</v>
      </c>
      <c r="H18" s="13"/>
      <c r="I18" s="13"/>
      <c r="J18" s="15"/>
      <c r="K18" s="13"/>
      <c r="L18" s="13"/>
      <c r="M18" s="13"/>
      <c r="N18" s="13"/>
      <c r="O18" s="21">
        <f t="shared" si="0"/>
        <v>12</v>
      </c>
      <c r="P18" s="22">
        <f t="shared" si="1"/>
        <v>100</v>
      </c>
    </row>
    <row r="19" spans="1:16" ht="22.5" customHeight="1" thickBot="1" x14ac:dyDescent="0.35">
      <c r="A19" s="31">
        <v>6</v>
      </c>
      <c r="B19" s="96" t="s">
        <v>202</v>
      </c>
      <c r="C19" s="97"/>
      <c r="D19" s="76">
        <v>0</v>
      </c>
      <c r="E19" s="76">
        <v>0</v>
      </c>
      <c r="F19" s="76">
        <v>0</v>
      </c>
      <c r="G19" s="13">
        <v>0</v>
      </c>
      <c r="H19" s="13"/>
      <c r="I19" s="13"/>
      <c r="J19" s="15"/>
      <c r="K19" s="13"/>
      <c r="L19" s="13"/>
      <c r="M19" s="13"/>
      <c r="N19" s="13"/>
      <c r="O19" s="21">
        <f t="shared" si="0"/>
        <v>0</v>
      </c>
      <c r="P19" s="22">
        <f t="shared" si="1"/>
        <v>0</v>
      </c>
    </row>
    <row r="20" spans="1:16" ht="22.5" customHeight="1" thickBot="1" x14ac:dyDescent="0.35">
      <c r="A20" s="31">
        <v>7</v>
      </c>
      <c r="B20" s="96" t="s">
        <v>203</v>
      </c>
      <c r="C20" s="97"/>
      <c r="D20" s="76">
        <v>3</v>
      </c>
      <c r="E20" s="76">
        <v>3</v>
      </c>
      <c r="F20" s="76">
        <v>3</v>
      </c>
      <c r="G20" s="13">
        <v>3</v>
      </c>
      <c r="H20" s="13"/>
      <c r="I20" s="13"/>
      <c r="J20" s="15"/>
      <c r="K20" s="13"/>
      <c r="L20" s="13"/>
      <c r="M20" s="13"/>
      <c r="N20" s="13"/>
      <c r="O20" s="21">
        <f t="shared" si="0"/>
        <v>12</v>
      </c>
      <c r="P20" s="22">
        <f t="shared" si="1"/>
        <v>100</v>
      </c>
    </row>
    <row r="21" spans="1:16" ht="22.5" customHeight="1" thickBot="1" x14ac:dyDescent="0.35">
      <c r="A21" s="31">
        <v>8</v>
      </c>
      <c r="B21" s="96" t="s">
        <v>204</v>
      </c>
      <c r="C21" s="97"/>
      <c r="D21" s="76">
        <v>3</v>
      </c>
      <c r="E21" s="76">
        <v>3</v>
      </c>
      <c r="F21" s="76">
        <v>3</v>
      </c>
      <c r="G21" s="13">
        <v>3</v>
      </c>
      <c r="H21" s="13"/>
      <c r="I21" s="13"/>
      <c r="J21" s="15"/>
      <c r="K21" s="13"/>
      <c r="L21" s="13"/>
      <c r="M21" s="13"/>
      <c r="N21" s="13"/>
      <c r="O21" s="21">
        <f t="shared" si="0"/>
        <v>12</v>
      </c>
      <c r="P21" s="22">
        <f t="shared" si="1"/>
        <v>100</v>
      </c>
    </row>
    <row r="22" spans="1:16" ht="22.5" customHeight="1" thickBot="1" x14ac:dyDescent="0.35">
      <c r="A22" s="31">
        <v>9</v>
      </c>
      <c r="B22" s="96" t="s">
        <v>205</v>
      </c>
      <c r="C22" s="97"/>
      <c r="D22" s="76">
        <v>3</v>
      </c>
      <c r="E22" s="76">
        <v>3</v>
      </c>
      <c r="F22" s="76">
        <v>3</v>
      </c>
      <c r="G22" s="13">
        <v>3</v>
      </c>
      <c r="H22" s="13"/>
      <c r="I22" s="13"/>
      <c r="J22" s="15"/>
      <c r="K22" s="13"/>
      <c r="L22" s="13"/>
      <c r="M22" s="13"/>
      <c r="N22" s="13"/>
      <c r="O22" s="21">
        <f t="shared" si="0"/>
        <v>12</v>
      </c>
      <c r="P22" s="22">
        <f t="shared" si="1"/>
        <v>100</v>
      </c>
    </row>
    <row r="23" spans="1:16" ht="22.5" customHeight="1" thickBot="1" x14ac:dyDescent="0.35">
      <c r="A23" s="31">
        <v>10</v>
      </c>
      <c r="B23" s="96" t="s">
        <v>206</v>
      </c>
      <c r="C23" s="97"/>
      <c r="D23" s="76">
        <v>3</v>
      </c>
      <c r="E23" s="76">
        <v>3</v>
      </c>
      <c r="F23" s="76">
        <v>3</v>
      </c>
      <c r="G23" s="13">
        <v>0</v>
      </c>
      <c r="H23" s="13"/>
      <c r="I23" s="13"/>
      <c r="J23" s="15"/>
      <c r="K23" s="13"/>
      <c r="L23" s="13"/>
      <c r="M23" s="13"/>
      <c r="N23" s="13"/>
      <c r="O23" s="21">
        <f t="shared" si="0"/>
        <v>9</v>
      </c>
      <c r="P23" s="22">
        <f t="shared" si="1"/>
        <v>75</v>
      </c>
    </row>
    <row r="24" spans="1:16" ht="22.5" customHeight="1" thickBot="1" x14ac:dyDescent="0.35">
      <c r="A24" s="31">
        <v>11</v>
      </c>
      <c r="B24" s="96" t="s">
        <v>207</v>
      </c>
      <c r="C24" s="97"/>
      <c r="D24" s="76">
        <v>0</v>
      </c>
      <c r="E24" s="76">
        <v>3</v>
      </c>
      <c r="F24" s="76">
        <v>3</v>
      </c>
      <c r="G24" s="13">
        <v>3</v>
      </c>
      <c r="H24" s="13"/>
      <c r="I24" s="13"/>
      <c r="J24" s="15"/>
      <c r="K24" s="13"/>
      <c r="L24" s="13"/>
      <c r="M24" s="13"/>
      <c r="N24" s="13"/>
      <c r="O24" s="21">
        <f t="shared" si="0"/>
        <v>9</v>
      </c>
      <c r="P24" s="22">
        <f t="shared" si="1"/>
        <v>75</v>
      </c>
    </row>
    <row r="25" spans="1:16" ht="22.5" customHeight="1" thickBot="1" x14ac:dyDescent="0.35">
      <c r="A25" s="31">
        <v>12</v>
      </c>
      <c r="B25" s="96" t="s">
        <v>208</v>
      </c>
      <c r="C25" s="97"/>
      <c r="D25" s="76">
        <v>3</v>
      </c>
      <c r="E25" s="76">
        <v>3</v>
      </c>
      <c r="F25" s="76">
        <v>3</v>
      </c>
      <c r="G25" s="13">
        <v>3</v>
      </c>
      <c r="H25" s="13"/>
      <c r="I25" s="13"/>
      <c r="J25" s="15"/>
      <c r="K25" s="13"/>
      <c r="L25" s="13"/>
      <c r="M25" s="13"/>
      <c r="N25" s="13"/>
      <c r="O25" s="21">
        <f t="shared" si="0"/>
        <v>12</v>
      </c>
      <c r="P25" s="22">
        <f t="shared" si="1"/>
        <v>100</v>
      </c>
    </row>
    <row r="26" spans="1:16" ht="22.5" customHeight="1" thickBot="1" x14ac:dyDescent="0.35">
      <c r="A26" s="31">
        <v>13</v>
      </c>
      <c r="B26" s="96" t="s">
        <v>209</v>
      </c>
      <c r="C26" s="97"/>
      <c r="D26" s="76">
        <v>0</v>
      </c>
      <c r="E26" s="76">
        <v>0</v>
      </c>
      <c r="F26" s="76">
        <v>0</v>
      </c>
      <c r="G26" s="13">
        <v>0</v>
      </c>
      <c r="H26" s="13"/>
      <c r="I26" s="13"/>
      <c r="J26" s="15"/>
      <c r="K26" s="13"/>
      <c r="L26" s="13"/>
      <c r="M26" s="13"/>
      <c r="N26" s="13"/>
      <c r="O26" s="21">
        <f t="shared" si="0"/>
        <v>0</v>
      </c>
      <c r="P26" s="22">
        <f t="shared" si="1"/>
        <v>0</v>
      </c>
    </row>
    <row r="27" spans="1:16" ht="22.5" customHeight="1" thickBot="1" x14ac:dyDescent="0.35">
      <c r="A27" s="31">
        <v>14</v>
      </c>
      <c r="B27" s="96" t="s">
        <v>210</v>
      </c>
      <c r="C27" s="97"/>
      <c r="D27" s="76">
        <v>3</v>
      </c>
      <c r="E27" s="76">
        <v>3</v>
      </c>
      <c r="F27" s="76">
        <v>3</v>
      </c>
      <c r="G27" s="13">
        <v>3</v>
      </c>
      <c r="H27" s="13"/>
      <c r="I27" s="13"/>
      <c r="J27" s="15"/>
      <c r="K27" s="13"/>
      <c r="L27" s="13"/>
      <c r="M27" s="13"/>
      <c r="N27" s="13"/>
      <c r="O27" s="21">
        <f t="shared" si="0"/>
        <v>12</v>
      </c>
      <c r="P27" s="22">
        <f t="shared" si="1"/>
        <v>100</v>
      </c>
    </row>
    <row r="28" spans="1:16" ht="22.5" customHeight="1" thickBot="1" x14ac:dyDescent="0.35">
      <c r="A28" s="31">
        <v>15</v>
      </c>
      <c r="B28" s="96" t="s">
        <v>211</v>
      </c>
      <c r="C28" s="97"/>
      <c r="D28" s="76">
        <v>3</v>
      </c>
      <c r="E28" s="76">
        <v>3</v>
      </c>
      <c r="F28" s="76">
        <v>3</v>
      </c>
      <c r="G28" s="13">
        <v>3</v>
      </c>
      <c r="H28" s="13"/>
      <c r="I28" s="13"/>
      <c r="J28" s="15"/>
      <c r="K28" s="13"/>
      <c r="L28" s="13"/>
      <c r="M28" s="13"/>
      <c r="N28" s="13"/>
      <c r="O28" s="21">
        <f t="shared" si="0"/>
        <v>12</v>
      </c>
      <c r="P28" s="22">
        <f t="shared" si="1"/>
        <v>100</v>
      </c>
    </row>
    <row r="29" spans="1:16" ht="22.5" customHeight="1" thickBot="1" x14ac:dyDescent="0.35">
      <c r="A29" s="31">
        <v>16</v>
      </c>
      <c r="B29" s="96" t="s">
        <v>212</v>
      </c>
      <c r="C29" s="97"/>
      <c r="D29" s="76">
        <v>0</v>
      </c>
      <c r="E29" s="76">
        <v>0</v>
      </c>
      <c r="F29" s="76">
        <v>0</v>
      </c>
      <c r="G29" s="13">
        <v>0</v>
      </c>
      <c r="H29" s="13"/>
      <c r="I29" s="13"/>
      <c r="J29" s="15"/>
      <c r="K29" s="13"/>
      <c r="L29" s="13"/>
      <c r="M29" s="13"/>
      <c r="N29" s="13"/>
      <c r="O29" s="21">
        <f t="shared" si="0"/>
        <v>0</v>
      </c>
      <c r="P29" s="22">
        <f t="shared" si="1"/>
        <v>0</v>
      </c>
    </row>
    <row r="30" spans="1:16" ht="22.5" customHeight="1" thickBot="1" x14ac:dyDescent="0.35">
      <c r="A30" s="31">
        <v>17</v>
      </c>
      <c r="B30" s="96" t="s">
        <v>213</v>
      </c>
      <c r="C30" s="97"/>
      <c r="D30" s="76">
        <v>3</v>
      </c>
      <c r="E30" s="76">
        <v>3</v>
      </c>
      <c r="F30" s="76">
        <v>0</v>
      </c>
      <c r="G30" s="13">
        <v>3</v>
      </c>
      <c r="H30" s="13"/>
      <c r="I30" s="13"/>
      <c r="J30" s="15"/>
      <c r="K30" s="13"/>
      <c r="L30" s="13"/>
      <c r="M30" s="13"/>
      <c r="N30" s="13"/>
      <c r="O30" s="21">
        <f t="shared" si="0"/>
        <v>9</v>
      </c>
      <c r="P30" s="22">
        <f t="shared" si="1"/>
        <v>75</v>
      </c>
    </row>
    <row r="31" spans="1:16" ht="33.75" customHeight="1" thickBot="1" x14ac:dyDescent="0.35">
      <c r="A31" s="31">
        <v>18</v>
      </c>
      <c r="B31" s="96" t="s">
        <v>214</v>
      </c>
      <c r="C31" s="97"/>
      <c r="D31" s="76">
        <v>3</v>
      </c>
      <c r="E31" s="76">
        <v>3</v>
      </c>
      <c r="F31" s="76">
        <v>0</v>
      </c>
      <c r="G31" s="13">
        <v>3</v>
      </c>
      <c r="H31" s="13"/>
      <c r="I31" s="13"/>
      <c r="J31" s="15"/>
      <c r="K31" s="13"/>
      <c r="L31" s="13"/>
      <c r="M31" s="13"/>
      <c r="N31" s="13"/>
      <c r="O31" s="21">
        <f t="shared" si="0"/>
        <v>9</v>
      </c>
      <c r="P31" s="22">
        <f t="shared" si="1"/>
        <v>75</v>
      </c>
    </row>
    <row r="32" spans="1:16" ht="22.5" customHeight="1" thickBot="1" x14ac:dyDescent="0.35">
      <c r="A32" s="31">
        <v>19</v>
      </c>
      <c r="B32" s="96" t="s">
        <v>215</v>
      </c>
      <c r="C32" s="97"/>
      <c r="D32" s="76">
        <v>0</v>
      </c>
      <c r="E32" s="76">
        <v>3</v>
      </c>
      <c r="F32" s="76">
        <v>3</v>
      </c>
      <c r="G32" s="13">
        <v>3</v>
      </c>
      <c r="H32" s="13"/>
      <c r="I32" s="13"/>
      <c r="J32" s="15"/>
      <c r="K32" s="13"/>
      <c r="L32" s="13"/>
      <c r="M32" s="13"/>
      <c r="N32" s="13"/>
      <c r="O32" s="21">
        <f t="shared" si="0"/>
        <v>9</v>
      </c>
      <c r="P32" s="22">
        <f t="shared" si="1"/>
        <v>75</v>
      </c>
    </row>
    <row r="33" spans="1:16" ht="22.5" customHeight="1" thickBot="1" x14ac:dyDescent="0.35">
      <c r="A33" s="31">
        <v>20</v>
      </c>
      <c r="B33" s="96" t="s">
        <v>216</v>
      </c>
      <c r="C33" s="97"/>
      <c r="D33" s="76">
        <v>3</v>
      </c>
      <c r="E33" s="76">
        <v>3</v>
      </c>
      <c r="F33" s="76">
        <v>3</v>
      </c>
      <c r="G33" s="13">
        <v>3</v>
      </c>
      <c r="H33" s="13"/>
      <c r="I33" s="13"/>
      <c r="J33" s="15"/>
      <c r="K33" s="13"/>
      <c r="L33" s="13"/>
      <c r="M33" s="13"/>
      <c r="N33" s="13"/>
      <c r="O33" s="21">
        <f t="shared" si="0"/>
        <v>12</v>
      </c>
      <c r="P33" s="22">
        <f t="shared" si="1"/>
        <v>100</v>
      </c>
    </row>
    <row r="34" spans="1:16" ht="22.5" customHeight="1" thickBot="1" x14ac:dyDescent="0.35">
      <c r="A34" s="31">
        <v>21</v>
      </c>
      <c r="B34" s="96" t="s">
        <v>217</v>
      </c>
      <c r="C34" s="97"/>
      <c r="D34" s="76">
        <v>3</v>
      </c>
      <c r="E34" s="76">
        <v>3</v>
      </c>
      <c r="F34" s="76">
        <v>3</v>
      </c>
      <c r="G34" s="13">
        <v>3</v>
      </c>
      <c r="H34" s="13"/>
      <c r="I34" s="13"/>
      <c r="J34" s="15"/>
      <c r="K34" s="13"/>
      <c r="L34" s="13"/>
      <c r="M34" s="13"/>
      <c r="N34" s="13"/>
      <c r="O34" s="21">
        <f t="shared" si="0"/>
        <v>12</v>
      </c>
      <c r="P34" s="22">
        <f t="shared" si="1"/>
        <v>100</v>
      </c>
    </row>
    <row r="35" spans="1:16" ht="22.5" customHeight="1" thickBot="1" x14ac:dyDescent="0.35">
      <c r="A35" s="31">
        <v>22</v>
      </c>
      <c r="B35" s="96" t="s">
        <v>218</v>
      </c>
      <c r="C35" s="97"/>
      <c r="D35" s="76">
        <v>3</v>
      </c>
      <c r="E35" s="76">
        <v>3</v>
      </c>
      <c r="F35" s="76">
        <v>3</v>
      </c>
      <c r="G35" s="13">
        <v>3</v>
      </c>
      <c r="H35" s="13"/>
      <c r="I35" s="13"/>
      <c r="J35" s="15"/>
      <c r="K35" s="13"/>
      <c r="L35" s="13"/>
      <c r="M35" s="13"/>
      <c r="N35" s="13"/>
      <c r="O35" s="21">
        <f t="shared" si="0"/>
        <v>12</v>
      </c>
      <c r="P35" s="22">
        <f t="shared" si="1"/>
        <v>100</v>
      </c>
    </row>
    <row r="36" spans="1:16" ht="22.5" customHeight="1" thickBot="1" x14ac:dyDescent="0.35">
      <c r="A36" s="31">
        <v>23</v>
      </c>
      <c r="B36" s="96" t="s">
        <v>219</v>
      </c>
      <c r="C36" s="97"/>
      <c r="D36" s="76">
        <v>3</v>
      </c>
      <c r="E36" s="76">
        <v>3</v>
      </c>
      <c r="F36" s="76">
        <v>3</v>
      </c>
      <c r="G36" s="13">
        <v>3</v>
      </c>
      <c r="H36" s="13"/>
      <c r="I36" s="13"/>
      <c r="J36" s="15"/>
      <c r="K36" s="13"/>
      <c r="L36" s="13"/>
      <c r="M36" s="13"/>
      <c r="N36" s="13"/>
      <c r="O36" s="21">
        <f t="shared" si="0"/>
        <v>12</v>
      </c>
      <c r="P36" s="22">
        <f t="shared" si="1"/>
        <v>100</v>
      </c>
    </row>
    <row r="37" spans="1:16" ht="22.5" customHeight="1" thickBot="1" x14ac:dyDescent="0.35">
      <c r="A37" s="31">
        <v>24</v>
      </c>
      <c r="B37" s="96" t="s">
        <v>220</v>
      </c>
      <c r="C37" s="32"/>
      <c r="D37" s="76">
        <v>3</v>
      </c>
      <c r="E37" s="76">
        <v>3</v>
      </c>
      <c r="F37" s="76">
        <v>3</v>
      </c>
      <c r="G37" s="13">
        <v>3</v>
      </c>
      <c r="H37" s="13"/>
      <c r="I37" s="13"/>
      <c r="J37" s="15"/>
      <c r="K37" s="13"/>
      <c r="L37" s="13"/>
      <c r="M37" s="13"/>
      <c r="N37" s="13"/>
      <c r="O37" s="21">
        <f t="shared" si="0"/>
        <v>12</v>
      </c>
      <c r="P37" s="22">
        <f t="shared" si="1"/>
        <v>100</v>
      </c>
    </row>
    <row r="38" spans="1:16" ht="22.5" customHeight="1" thickBot="1" x14ac:dyDescent="0.35">
      <c r="A38" s="31">
        <v>25</v>
      </c>
      <c r="B38" s="96" t="s">
        <v>221</v>
      </c>
      <c r="C38" s="32"/>
      <c r="D38" s="76">
        <v>3</v>
      </c>
      <c r="E38" s="13">
        <v>3</v>
      </c>
      <c r="F38" s="13">
        <v>0</v>
      </c>
      <c r="G38" s="13">
        <v>3</v>
      </c>
      <c r="H38" s="13"/>
      <c r="I38" s="13"/>
      <c r="J38" s="15"/>
      <c r="K38" s="13"/>
      <c r="L38" s="13"/>
      <c r="M38" s="13"/>
      <c r="N38" s="13"/>
      <c r="O38" s="21">
        <f t="shared" si="0"/>
        <v>9</v>
      </c>
      <c r="P38" s="22">
        <f t="shared" si="1"/>
        <v>75</v>
      </c>
    </row>
    <row r="39" spans="1:16" ht="22.5" customHeight="1" thickBot="1" x14ac:dyDescent="0.35">
      <c r="A39" s="31">
        <v>26</v>
      </c>
      <c r="B39" s="96" t="s">
        <v>222</v>
      </c>
      <c r="C39" s="32"/>
      <c r="D39" s="76">
        <v>3</v>
      </c>
      <c r="E39" s="76">
        <v>3</v>
      </c>
      <c r="F39" s="76">
        <v>3</v>
      </c>
      <c r="G39" s="13">
        <v>3</v>
      </c>
      <c r="H39" s="13"/>
      <c r="I39" s="13"/>
      <c r="J39" s="15"/>
      <c r="K39" s="13"/>
      <c r="L39" s="13"/>
      <c r="M39" s="13"/>
      <c r="N39" s="13"/>
      <c r="O39" s="21">
        <f t="shared" si="0"/>
        <v>12</v>
      </c>
      <c r="P39" s="22">
        <f t="shared" si="1"/>
        <v>100</v>
      </c>
    </row>
    <row r="40" spans="1:16" ht="22.5" customHeight="1" thickBot="1" x14ac:dyDescent="0.35">
      <c r="A40" s="31">
        <v>27</v>
      </c>
      <c r="B40" s="98" t="s">
        <v>223</v>
      </c>
      <c r="C40" s="99"/>
      <c r="D40" s="76">
        <v>3</v>
      </c>
      <c r="E40" s="76">
        <v>3</v>
      </c>
      <c r="F40" s="76">
        <v>3</v>
      </c>
      <c r="G40" s="13">
        <v>3</v>
      </c>
      <c r="H40" s="13"/>
      <c r="I40" s="13"/>
      <c r="J40" s="15"/>
      <c r="K40" s="13"/>
      <c r="L40" s="13"/>
      <c r="M40" s="13"/>
      <c r="N40" s="13"/>
      <c r="O40" s="21">
        <f t="shared" si="0"/>
        <v>12</v>
      </c>
      <c r="P40" s="22">
        <f t="shared" si="1"/>
        <v>100</v>
      </c>
    </row>
    <row r="41" spans="1:16" ht="22.5" customHeight="1" thickBot="1" x14ac:dyDescent="0.35">
      <c r="A41" s="31">
        <v>28</v>
      </c>
      <c r="B41" s="96" t="s">
        <v>224</v>
      </c>
      <c r="C41" s="32"/>
      <c r="D41" s="100">
        <v>3</v>
      </c>
      <c r="E41" s="13">
        <v>3</v>
      </c>
      <c r="F41" s="13">
        <v>3</v>
      </c>
      <c r="G41" s="13">
        <v>0</v>
      </c>
      <c r="H41" s="13"/>
      <c r="I41" s="13"/>
      <c r="J41" s="15"/>
      <c r="K41" s="13"/>
      <c r="L41" s="13"/>
      <c r="M41" s="13"/>
      <c r="N41" s="13"/>
      <c r="O41" s="21">
        <f t="shared" si="0"/>
        <v>9</v>
      </c>
      <c r="P41" s="22">
        <f t="shared" si="1"/>
        <v>75</v>
      </c>
    </row>
    <row r="42" spans="1:16" ht="22.5" customHeight="1" thickBot="1" x14ac:dyDescent="0.35">
      <c r="A42" s="31">
        <v>29</v>
      </c>
      <c r="B42" s="96" t="s">
        <v>184</v>
      </c>
      <c r="C42" s="97" t="s">
        <v>185</v>
      </c>
      <c r="D42" s="76">
        <v>3</v>
      </c>
      <c r="E42" s="76">
        <v>0</v>
      </c>
      <c r="F42" s="76">
        <v>3</v>
      </c>
      <c r="G42" s="13">
        <v>3</v>
      </c>
      <c r="H42" s="13"/>
      <c r="I42" s="13"/>
      <c r="J42" s="15"/>
      <c r="K42" s="13"/>
      <c r="L42" s="13"/>
      <c r="M42" s="13"/>
      <c r="N42" s="13"/>
      <c r="O42" s="21">
        <f t="shared" si="0"/>
        <v>9</v>
      </c>
      <c r="P42" s="22">
        <f t="shared" si="1"/>
        <v>75</v>
      </c>
    </row>
    <row r="43" spans="1:16" ht="22.5" customHeight="1" thickBot="1" x14ac:dyDescent="0.35">
      <c r="A43" s="31">
        <v>30</v>
      </c>
      <c r="B43" s="96" t="s">
        <v>186</v>
      </c>
      <c r="C43" s="97" t="s">
        <v>187</v>
      </c>
      <c r="D43" s="76">
        <v>0</v>
      </c>
      <c r="E43" s="76">
        <v>0</v>
      </c>
      <c r="F43" s="76">
        <v>0</v>
      </c>
      <c r="G43" s="13">
        <v>0</v>
      </c>
      <c r="H43" s="13"/>
      <c r="I43" s="13"/>
      <c r="J43" s="15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35">
      <c r="A44" s="31">
        <v>31</v>
      </c>
      <c r="B44" s="96" t="s">
        <v>188</v>
      </c>
      <c r="C44" s="97" t="s">
        <v>189</v>
      </c>
      <c r="D44" s="76">
        <v>3</v>
      </c>
      <c r="E44" s="76">
        <v>0</v>
      </c>
      <c r="F44" s="76">
        <v>3</v>
      </c>
      <c r="G44" s="13">
        <v>3</v>
      </c>
      <c r="H44" s="13"/>
      <c r="I44" s="13"/>
      <c r="J44" s="15"/>
      <c r="K44" s="13"/>
      <c r="L44" s="13"/>
      <c r="M44" s="13"/>
      <c r="N44" s="13"/>
      <c r="O44" s="21">
        <f t="shared" si="0"/>
        <v>9</v>
      </c>
      <c r="P44" s="22">
        <f t="shared" si="1"/>
        <v>75</v>
      </c>
    </row>
    <row r="45" spans="1:16" ht="22.5" customHeight="1" thickBot="1" x14ac:dyDescent="0.35">
      <c r="A45" s="31">
        <v>32</v>
      </c>
      <c r="B45" s="96" t="s">
        <v>190</v>
      </c>
      <c r="C45" s="97" t="s">
        <v>191</v>
      </c>
      <c r="D45" s="76">
        <v>3</v>
      </c>
      <c r="E45" s="76">
        <v>0</v>
      </c>
      <c r="F45" s="76">
        <v>3</v>
      </c>
      <c r="G45" s="13">
        <v>3</v>
      </c>
      <c r="H45" s="13"/>
      <c r="I45" s="13"/>
      <c r="J45" s="15"/>
      <c r="K45" s="13"/>
      <c r="L45" s="13"/>
      <c r="M45" s="13"/>
      <c r="N45" s="13"/>
      <c r="O45" s="21">
        <f t="shared" si="0"/>
        <v>9</v>
      </c>
      <c r="P45" s="22">
        <f t="shared" si="1"/>
        <v>75</v>
      </c>
    </row>
    <row r="46" spans="1:16" ht="22.5" customHeight="1" thickBot="1" x14ac:dyDescent="0.35">
      <c r="A46" s="31">
        <v>33</v>
      </c>
      <c r="B46" s="96" t="s">
        <v>192</v>
      </c>
      <c r="C46" s="97" t="s">
        <v>193</v>
      </c>
      <c r="D46" s="76">
        <v>3</v>
      </c>
      <c r="E46" s="76">
        <v>3</v>
      </c>
      <c r="F46" s="76">
        <v>0</v>
      </c>
      <c r="G46" s="13">
        <v>3</v>
      </c>
      <c r="H46" s="13"/>
      <c r="I46" s="13"/>
      <c r="J46" s="15"/>
      <c r="K46" s="13"/>
      <c r="L46" s="13"/>
      <c r="M46" s="13"/>
      <c r="N46" s="13"/>
      <c r="O46" s="21">
        <f t="shared" si="0"/>
        <v>9</v>
      </c>
      <c r="P46" s="22">
        <f t="shared" si="1"/>
        <v>75</v>
      </c>
    </row>
    <row r="47" spans="1:16" ht="22.5" customHeight="1" thickBot="1" x14ac:dyDescent="0.35">
      <c r="A47" s="31">
        <v>34</v>
      </c>
      <c r="B47" s="32"/>
      <c r="C47" s="32"/>
      <c r="D47" s="76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35">
      <c r="A48" s="31">
        <v>35</v>
      </c>
      <c r="B48" s="32"/>
      <c r="C48" s="32"/>
      <c r="D48" s="76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35">
      <c r="A49" s="31">
        <v>36</v>
      </c>
      <c r="B49" s="32"/>
      <c r="C49" s="32"/>
      <c r="D49" s="76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35">
      <c r="A50" s="31">
        <v>37</v>
      </c>
      <c r="B50" s="32"/>
      <c r="C50" s="32"/>
      <c r="D50" s="76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35">
      <c r="A51" s="31">
        <v>38</v>
      </c>
      <c r="B51" s="32"/>
      <c r="C51" s="32"/>
      <c r="D51" s="7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35">
      <c r="A52" s="31">
        <v>39</v>
      </c>
      <c r="B52" s="32"/>
      <c r="C52" s="32"/>
      <c r="D52" s="7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35">
      <c r="A53" s="31">
        <v>40</v>
      </c>
      <c r="B53" s="32"/>
      <c r="C53" s="32"/>
      <c r="D53" s="76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21">
        <f t="shared" si="0"/>
        <v>0</v>
      </c>
      <c r="P53" s="22">
        <f t="shared" si="1"/>
        <v>0</v>
      </c>
    </row>
    <row r="54" spans="1:16" ht="22.5" customHeight="1" thickBot="1" x14ac:dyDescent="0.35">
      <c r="A54" s="31">
        <v>41</v>
      </c>
      <c r="B54" s="32"/>
      <c r="C54" s="32"/>
      <c r="D54" s="76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1">
        <f t="shared" si="0"/>
        <v>0</v>
      </c>
      <c r="P54" s="22">
        <f t="shared" si="1"/>
        <v>0</v>
      </c>
    </row>
    <row r="55" spans="1:16" ht="22.5" customHeight="1" thickBot="1" x14ac:dyDescent="0.35">
      <c r="A55" s="31">
        <v>42</v>
      </c>
      <c r="B55" s="32"/>
      <c r="C55" s="32"/>
      <c r="D55" s="76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1">
        <f t="shared" si="0"/>
        <v>0</v>
      </c>
      <c r="P55" s="22">
        <f t="shared" si="1"/>
        <v>0</v>
      </c>
    </row>
    <row r="56" spans="1:16" ht="22.5" customHeight="1" thickBot="1" x14ac:dyDescent="0.35">
      <c r="A56" s="31">
        <v>43</v>
      </c>
      <c r="B56" s="32"/>
      <c r="C56" s="32"/>
      <c r="D56" s="7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1">
        <f t="shared" si="0"/>
        <v>0</v>
      </c>
      <c r="P56" s="22">
        <f t="shared" si="1"/>
        <v>0</v>
      </c>
    </row>
    <row r="57" spans="1:16" ht="22.5" customHeight="1" thickBot="1" x14ac:dyDescent="0.35">
      <c r="A57" s="31">
        <v>44</v>
      </c>
      <c r="B57" s="32"/>
      <c r="C57" s="32"/>
      <c r="D57" s="76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1">
        <f t="shared" si="0"/>
        <v>0</v>
      </c>
      <c r="P57" s="22">
        <f t="shared" si="1"/>
        <v>0</v>
      </c>
    </row>
    <row r="58" spans="1:16" ht="22.5" customHeight="1" thickBot="1" x14ac:dyDescent="0.35">
      <c r="A58" s="31">
        <v>45</v>
      </c>
      <c r="B58" s="32"/>
      <c r="C58" s="32"/>
      <c r="D58" s="7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21">
        <f t="shared" si="0"/>
        <v>0</v>
      </c>
      <c r="P58" s="22">
        <f t="shared" si="1"/>
        <v>0</v>
      </c>
    </row>
    <row r="59" spans="1:16" ht="22.5" customHeight="1" thickBot="1" x14ac:dyDescent="0.35">
      <c r="A59" s="31">
        <v>46</v>
      </c>
      <c r="B59" s="32"/>
      <c r="C59" s="32"/>
      <c r="D59" s="7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21">
        <f t="shared" si="0"/>
        <v>0</v>
      </c>
      <c r="P59" s="22">
        <f t="shared" si="1"/>
        <v>0</v>
      </c>
    </row>
    <row r="60" spans="1:16" ht="22.5" customHeight="1" thickBot="1" x14ac:dyDescent="0.35">
      <c r="A60" s="31">
        <v>47</v>
      </c>
      <c r="B60" s="32"/>
      <c r="C60" s="32"/>
      <c r="D60" s="7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21">
        <f t="shared" si="0"/>
        <v>0</v>
      </c>
      <c r="P60" s="22">
        <f t="shared" si="1"/>
        <v>0</v>
      </c>
    </row>
    <row r="61" spans="1:16" ht="22.5" customHeight="1" thickBot="1" x14ac:dyDescent="0.35">
      <c r="A61" s="31">
        <v>48</v>
      </c>
      <c r="B61" s="32"/>
      <c r="C61" s="32"/>
      <c r="D61" s="76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21">
        <f t="shared" si="0"/>
        <v>0</v>
      </c>
      <c r="P61" s="22">
        <f t="shared" si="1"/>
        <v>0</v>
      </c>
    </row>
    <row r="62" spans="1:16" ht="22.5" customHeight="1" thickBot="1" x14ac:dyDescent="0.35">
      <c r="A62" s="31">
        <v>49</v>
      </c>
      <c r="B62" s="32"/>
      <c r="C62" s="32"/>
      <c r="D62" s="76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21">
        <f t="shared" si="0"/>
        <v>0</v>
      </c>
      <c r="P62" s="22">
        <f t="shared" si="1"/>
        <v>0</v>
      </c>
    </row>
    <row r="63" spans="1:16" ht="22.5" customHeight="1" thickBot="1" x14ac:dyDescent="0.35">
      <c r="A63" s="31">
        <v>50</v>
      </c>
      <c r="B63" s="32"/>
      <c r="C63" s="32"/>
      <c r="D63" s="76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21">
        <f t="shared" si="0"/>
        <v>0</v>
      </c>
      <c r="P63" s="22">
        <f t="shared" si="1"/>
        <v>0</v>
      </c>
    </row>
    <row r="64" spans="1:16" ht="22.5" customHeight="1" thickBot="1" x14ac:dyDescent="0.35">
      <c r="A64" s="31">
        <v>51</v>
      </c>
      <c r="B64" s="32"/>
      <c r="C64" s="32"/>
      <c r="D64" s="76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21">
        <f t="shared" si="0"/>
        <v>0</v>
      </c>
      <c r="P64" s="22">
        <f t="shared" si="1"/>
        <v>0</v>
      </c>
    </row>
    <row r="65" spans="1:16" ht="22.5" customHeight="1" thickBot="1" x14ac:dyDescent="0.35">
      <c r="A65" s="31">
        <v>52</v>
      </c>
      <c r="B65" s="32"/>
      <c r="C65" s="32"/>
      <c r="D65" s="7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21">
        <f t="shared" si="0"/>
        <v>0</v>
      </c>
      <c r="P65" s="22">
        <f t="shared" si="1"/>
        <v>0</v>
      </c>
    </row>
    <row r="66" spans="1:16" ht="22.5" customHeight="1" thickBot="1" x14ac:dyDescent="0.35">
      <c r="A66" s="31">
        <v>53</v>
      </c>
      <c r="B66" s="32"/>
      <c r="C66" s="32"/>
      <c r="D66" s="76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21">
        <f t="shared" si="0"/>
        <v>0</v>
      </c>
      <c r="P66" s="22">
        <f t="shared" si="1"/>
        <v>0</v>
      </c>
    </row>
    <row r="67" spans="1:16" ht="22.5" customHeight="1" thickBot="1" x14ac:dyDescent="0.35">
      <c r="A67" s="31">
        <v>54</v>
      </c>
      <c r="B67" s="32"/>
      <c r="C67" s="32"/>
      <c r="D67" s="76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21">
        <f t="shared" si="0"/>
        <v>0</v>
      </c>
      <c r="P67" s="22">
        <f t="shared" si="1"/>
        <v>0</v>
      </c>
    </row>
    <row r="68" spans="1:16" ht="22.5" customHeight="1" thickBot="1" x14ac:dyDescent="0.35">
      <c r="A68" s="31">
        <v>55</v>
      </c>
      <c r="B68" s="32"/>
      <c r="C68" s="32"/>
      <c r="D68" s="76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1">
        <f t="shared" si="0"/>
        <v>0</v>
      </c>
      <c r="P68" s="22">
        <f t="shared" si="1"/>
        <v>0</v>
      </c>
    </row>
    <row r="69" spans="1:16" ht="22.5" customHeight="1" thickBot="1" x14ac:dyDescent="0.35">
      <c r="A69" s="31">
        <v>56</v>
      </c>
      <c r="B69" s="9"/>
      <c r="C69" s="9"/>
      <c r="D69" s="76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1">
        <f t="shared" si="0"/>
        <v>0</v>
      </c>
      <c r="P69" s="22">
        <f t="shared" si="1"/>
        <v>0</v>
      </c>
    </row>
    <row r="70" spans="1:16" ht="22.5" customHeight="1" thickBot="1" x14ac:dyDescent="0.35">
      <c r="A70" s="31">
        <v>57</v>
      </c>
      <c r="B70" s="9"/>
      <c r="C70" s="9"/>
      <c r="D70" s="76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21">
        <f t="shared" si="0"/>
        <v>0</v>
      </c>
      <c r="P70" s="22">
        <f t="shared" si="1"/>
        <v>0</v>
      </c>
    </row>
    <row r="71" spans="1:16" ht="22.5" customHeight="1" thickBot="1" x14ac:dyDescent="0.35">
      <c r="A71" s="31">
        <v>58</v>
      </c>
      <c r="B71" s="9"/>
      <c r="C71" s="9"/>
      <c r="D71" s="76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21">
        <f t="shared" si="0"/>
        <v>0</v>
      </c>
      <c r="P71" s="22">
        <f t="shared" si="1"/>
        <v>0</v>
      </c>
    </row>
    <row r="72" spans="1:16" ht="22.5" customHeight="1" thickBot="1" x14ac:dyDescent="0.35">
      <c r="A72" s="31">
        <v>59</v>
      </c>
      <c r="B72" s="9"/>
      <c r="C72" s="9"/>
      <c r="D72" s="76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21">
        <f t="shared" si="0"/>
        <v>0</v>
      </c>
      <c r="P72" s="22">
        <f t="shared" si="1"/>
        <v>0</v>
      </c>
    </row>
    <row r="73" spans="1:16" ht="22.5" customHeight="1" thickBot="1" x14ac:dyDescent="0.35">
      <c r="A73" s="31">
        <v>60</v>
      </c>
      <c r="B73" s="9"/>
      <c r="C73" s="9"/>
      <c r="D73" s="76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21">
        <f t="shared" si="0"/>
        <v>0</v>
      </c>
      <c r="P73" s="22">
        <f t="shared" si="1"/>
        <v>0</v>
      </c>
    </row>
    <row r="74" spans="1:16" ht="22.5" customHeight="1" thickBot="1" x14ac:dyDescent="0.35">
      <c r="A74" s="31">
        <v>61</v>
      </c>
      <c r="B74" s="9"/>
      <c r="C74" s="9"/>
      <c r="D74" s="7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21">
        <f t="shared" si="0"/>
        <v>0</v>
      </c>
      <c r="P74" s="22">
        <f t="shared" si="1"/>
        <v>0</v>
      </c>
    </row>
    <row r="75" spans="1:16" ht="22.5" customHeight="1" thickBot="1" x14ac:dyDescent="0.35">
      <c r="A75" s="31">
        <v>62</v>
      </c>
      <c r="B75" s="9"/>
      <c r="C75" s="9"/>
      <c r="D75" s="7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21">
        <f t="shared" si="0"/>
        <v>0</v>
      </c>
      <c r="P75" s="22">
        <f t="shared" si="1"/>
        <v>0</v>
      </c>
    </row>
    <row r="76" spans="1:16" ht="22.5" customHeight="1" x14ac:dyDescent="0.3">
      <c r="A76" s="31">
        <v>63</v>
      </c>
      <c r="B76" s="9"/>
      <c r="C76" s="9"/>
      <c r="D76" s="7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21">
        <f t="shared" si="0"/>
        <v>0</v>
      </c>
      <c r="P76" s="22">
        <f t="shared" si="1"/>
        <v>0</v>
      </c>
    </row>
    <row r="77" spans="1:16" ht="46.9" customHeight="1" thickBot="1" x14ac:dyDescent="0.3">
      <c r="C77" s="10"/>
      <c r="D77" s="10"/>
      <c r="F77" s="3"/>
      <c r="G77" s="3"/>
      <c r="H77" s="10"/>
      <c r="I77" s="10"/>
      <c r="J77" s="10"/>
      <c r="K77" s="10"/>
      <c r="L77" s="10"/>
      <c r="M77" s="10"/>
      <c r="N77" s="10"/>
    </row>
    <row r="78" spans="1:16" x14ac:dyDescent="0.25">
      <c r="C78" s="117" t="s">
        <v>15</v>
      </c>
      <c r="D78" s="117"/>
      <c r="F78" s="3"/>
      <c r="G78" s="3"/>
      <c r="H78" s="117" t="s">
        <v>16</v>
      </c>
      <c r="I78" s="117"/>
      <c r="J78" s="117"/>
      <c r="K78" s="117"/>
      <c r="L78" s="117"/>
      <c r="M78" s="117"/>
      <c r="N78" s="117"/>
    </row>
    <row r="79" spans="1:16" x14ac:dyDescent="0.25">
      <c r="F79" s="3"/>
      <c r="G79" s="3"/>
    </row>
    <row r="80" spans="1:16" x14ac:dyDescent="0.25">
      <c r="F80" s="3"/>
      <c r="G80" s="11"/>
    </row>
    <row r="84" spans="2:7" x14ac:dyDescent="0.25">
      <c r="B84" s="3"/>
      <c r="C84" s="3"/>
      <c r="D84" s="3"/>
      <c r="E84" s="3"/>
      <c r="F84" s="3"/>
      <c r="G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H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21"/>
  <sheetViews>
    <sheetView view="pageBreakPreview" topLeftCell="A19" zoomScaleNormal="85" zoomScaleSheetLayoutView="100" workbookViewId="0">
      <selection activeCell="H40" sqref="H40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7.7109375" style="4" customWidth="1"/>
    <col min="5" max="5" width="6.42578125" style="4" customWidth="1"/>
    <col min="6" max="9" width="5.42578125" style="4" customWidth="1"/>
    <col min="10" max="12" width="5.28515625" style="4" customWidth="1"/>
    <col min="13" max="13" width="6.140625" style="4" customWidth="1"/>
    <col min="14" max="14" width="5.85546875" style="4" customWidth="1"/>
    <col min="15" max="16384" width="9.140625" style="4"/>
  </cols>
  <sheetData>
    <row r="1" spans="1:30" ht="28.5" customHeight="1" x14ac:dyDescent="0.25">
      <c r="A1" s="1"/>
      <c r="B1" s="1"/>
      <c r="C1" s="120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30" ht="25.9" customHeight="1" x14ac:dyDescent="0.25">
      <c r="A2" s="5"/>
      <c r="B2" s="6"/>
      <c r="C2" s="132" t="s">
        <v>19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30" ht="25.9" customHeight="1" x14ac:dyDescent="0.25">
      <c r="A3" s="86"/>
      <c r="B3" s="6"/>
      <c r="C3" s="118" t="s">
        <v>22</v>
      </c>
      <c r="D3" s="118"/>
      <c r="E3" s="89" t="s">
        <v>225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85"/>
      <c r="B4" s="85"/>
      <c r="C4" s="118" t="s">
        <v>23</v>
      </c>
      <c r="D4" s="118"/>
      <c r="E4" s="119" t="s">
        <v>226</v>
      </c>
      <c r="F4" s="119"/>
      <c r="G4" s="119"/>
      <c r="H4" s="119"/>
      <c r="I4" s="119"/>
      <c r="J4" s="119"/>
      <c r="K4" s="119"/>
      <c r="L4" s="119"/>
      <c r="M4" s="119"/>
      <c r="N4" s="11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85"/>
      <c r="B5" s="85"/>
      <c r="C5" s="118" t="s">
        <v>180</v>
      </c>
      <c r="D5" s="118"/>
      <c r="E5" s="133" t="s">
        <v>195</v>
      </c>
      <c r="F5" s="133"/>
      <c r="G5" s="133"/>
      <c r="H5" s="133"/>
      <c r="I5" s="133"/>
      <c r="J5" s="133"/>
      <c r="K5" s="133"/>
      <c r="L5" s="133"/>
      <c r="M5" s="133"/>
      <c r="N5" s="133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85"/>
      <c r="B6" s="85"/>
      <c r="C6" s="118" t="s">
        <v>181</v>
      </c>
      <c r="D6" s="118"/>
      <c r="E6" s="119" t="s">
        <v>227</v>
      </c>
      <c r="F6" s="119"/>
      <c r="G6" s="119"/>
      <c r="H6" s="119"/>
      <c r="I6" s="119"/>
      <c r="J6" s="119"/>
      <c r="K6" s="119"/>
      <c r="L6" s="119"/>
      <c r="M6" s="119"/>
      <c r="N6" s="119"/>
    </row>
    <row r="7" spans="1:30" ht="24" customHeight="1" x14ac:dyDescent="0.25">
      <c r="A7" s="85"/>
      <c r="B7" s="85"/>
      <c r="C7" s="118" t="s">
        <v>182</v>
      </c>
      <c r="D7" s="118"/>
      <c r="E7" s="119" t="s">
        <v>228</v>
      </c>
      <c r="F7" s="119"/>
      <c r="G7" s="119"/>
      <c r="H7" s="119"/>
      <c r="I7" s="119"/>
      <c r="J7" s="119"/>
      <c r="K7" s="119"/>
      <c r="L7" s="119"/>
      <c r="M7" s="119"/>
      <c r="N7" s="119"/>
    </row>
    <row r="8" spans="1:30" ht="24" customHeight="1" x14ac:dyDescent="0.25">
      <c r="A8" s="85"/>
      <c r="B8" s="85"/>
      <c r="C8" s="118" t="s">
        <v>32</v>
      </c>
      <c r="D8" s="118"/>
      <c r="E8" s="134" t="s">
        <v>229</v>
      </c>
      <c r="F8" s="134"/>
      <c r="G8" s="134"/>
      <c r="H8" s="134"/>
      <c r="I8" s="134"/>
      <c r="J8" s="134"/>
      <c r="K8" s="134"/>
      <c r="L8" s="134"/>
      <c r="M8" s="134"/>
      <c r="N8" s="134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121" t="s">
        <v>1</v>
      </c>
      <c r="B10" s="124" t="s">
        <v>2</v>
      </c>
      <c r="C10" s="23" t="s">
        <v>13</v>
      </c>
      <c r="D10" s="24">
        <v>4</v>
      </c>
      <c r="E10" s="24">
        <v>11</v>
      </c>
      <c r="F10" s="24">
        <v>18</v>
      </c>
      <c r="G10" s="24"/>
      <c r="H10" s="24"/>
      <c r="I10" s="24"/>
      <c r="J10" s="23"/>
      <c r="K10" s="23"/>
      <c r="L10" s="23"/>
      <c r="M10" s="23"/>
      <c r="N10" s="23"/>
      <c r="O10" s="135" t="s">
        <v>9</v>
      </c>
      <c r="P10" s="130" t="s">
        <v>11</v>
      </c>
    </row>
    <row r="11" spans="1:30" ht="36.6" customHeight="1" thickBot="1" x14ac:dyDescent="0.3">
      <c r="A11" s="122"/>
      <c r="B11" s="125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36"/>
      <c r="P11" s="131"/>
    </row>
    <row r="12" spans="1:30" ht="27.75" customHeight="1" x14ac:dyDescent="0.25">
      <c r="A12" s="122"/>
      <c r="B12" s="125"/>
      <c r="C12" s="25" t="s">
        <v>10</v>
      </c>
      <c r="D12" s="20">
        <v>3</v>
      </c>
      <c r="E12" s="20">
        <v>3</v>
      </c>
      <c r="F12" s="20">
        <v>3</v>
      </c>
      <c r="G12" s="20"/>
      <c r="H12" s="20"/>
      <c r="I12" s="20"/>
      <c r="J12" s="20"/>
      <c r="K12" s="20"/>
      <c r="L12" s="20"/>
      <c r="M12" s="20"/>
      <c r="N12" s="20"/>
      <c r="O12" s="21">
        <f>SUM(D12:N12)</f>
        <v>9</v>
      </c>
      <c r="P12" s="27">
        <v>100</v>
      </c>
    </row>
    <row r="13" spans="1:30" ht="27.75" customHeight="1" thickBot="1" x14ac:dyDescent="0.3">
      <c r="A13" s="123"/>
      <c r="B13" s="126"/>
      <c r="C13" s="23" t="s">
        <v>3</v>
      </c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P13" s="27"/>
    </row>
    <row r="14" spans="1:30" ht="22.5" customHeight="1" thickBot="1" x14ac:dyDescent="0.3">
      <c r="A14" s="8">
        <v>1</v>
      </c>
      <c r="B14" s="101" t="s">
        <v>197</v>
      </c>
      <c r="D14" s="102"/>
      <c r="E14" s="103">
        <v>3</v>
      </c>
      <c r="F14" s="104">
        <v>0</v>
      </c>
      <c r="G14" s="15"/>
      <c r="H14" s="15"/>
      <c r="I14" s="15"/>
      <c r="J14" s="15"/>
      <c r="K14" s="15"/>
      <c r="L14" s="15"/>
      <c r="M14" s="15"/>
      <c r="N14" s="15"/>
      <c r="O14" s="21">
        <f>SUM(D14:N14)</f>
        <v>3</v>
      </c>
      <c r="P14" s="27">
        <f>(O14/$O$12)*$P$12</f>
        <v>33.333333333333329</v>
      </c>
    </row>
    <row r="15" spans="1:30" ht="22.5" customHeight="1" thickBot="1" x14ac:dyDescent="0.3">
      <c r="A15" s="8">
        <v>2</v>
      </c>
      <c r="B15" s="96" t="s">
        <v>198</v>
      </c>
      <c r="D15" s="97"/>
      <c r="E15" s="105">
        <v>3</v>
      </c>
      <c r="F15" s="76">
        <v>3</v>
      </c>
      <c r="G15" s="15"/>
      <c r="H15" s="15"/>
      <c r="I15" s="15"/>
      <c r="J15" s="13"/>
      <c r="K15" s="13"/>
      <c r="L15" s="13"/>
      <c r="M15" s="13"/>
      <c r="N15" s="13"/>
      <c r="O15" s="21">
        <f t="shared" ref="O15:O75" si="0">SUM(D15:N15)</f>
        <v>6</v>
      </c>
      <c r="P15" s="27">
        <f t="shared" ref="P15:P75" si="1">(O15/$O$12)*$P$12</f>
        <v>66.666666666666657</v>
      </c>
    </row>
    <row r="16" spans="1:30" ht="22.5" customHeight="1" thickBot="1" x14ac:dyDescent="0.3">
      <c r="A16" s="8">
        <v>3</v>
      </c>
      <c r="B16" s="96" t="s">
        <v>199</v>
      </c>
      <c r="D16" s="97"/>
      <c r="E16" s="105">
        <v>3</v>
      </c>
      <c r="F16" s="76">
        <v>3</v>
      </c>
      <c r="G16" s="15"/>
      <c r="H16" s="15"/>
      <c r="I16" s="15"/>
      <c r="J16" s="13"/>
      <c r="K16" s="13"/>
      <c r="L16" s="13"/>
      <c r="M16" s="13"/>
      <c r="N16" s="13"/>
      <c r="O16" s="21">
        <f t="shared" si="0"/>
        <v>6</v>
      </c>
      <c r="P16" s="27">
        <f t="shared" si="1"/>
        <v>66.666666666666657</v>
      </c>
    </row>
    <row r="17" spans="1:16" ht="22.5" customHeight="1" thickBot="1" x14ac:dyDescent="0.3">
      <c r="A17" s="8">
        <v>4</v>
      </c>
      <c r="B17" s="96" t="s">
        <v>200</v>
      </c>
      <c r="D17" s="97"/>
      <c r="E17" s="105">
        <v>3</v>
      </c>
      <c r="F17" s="76">
        <v>3</v>
      </c>
      <c r="G17" s="15"/>
      <c r="H17" s="15"/>
      <c r="I17" s="15"/>
      <c r="J17" s="13"/>
      <c r="K17" s="13"/>
      <c r="L17" s="13"/>
      <c r="M17" s="13"/>
      <c r="N17" s="13"/>
      <c r="O17" s="21">
        <f t="shared" si="0"/>
        <v>6</v>
      </c>
      <c r="P17" s="27">
        <f t="shared" si="1"/>
        <v>66.666666666666657</v>
      </c>
    </row>
    <row r="18" spans="1:16" ht="22.5" customHeight="1" thickBot="1" x14ac:dyDescent="0.3">
      <c r="A18" s="8">
        <v>5</v>
      </c>
      <c r="B18" s="96" t="s">
        <v>201</v>
      </c>
      <c r="D18" s="97"/>
      <c r="E18" s="105">
        <v>3</v>
      </c>
      <c r="F18" s="76">
        <v>3</v>
      </c>
      <c r="G18" s="15"/>
      <c r="H18" s="15"/>
      <c r="I18" s="15"/>
      <c r="J18" s="13"/>
      <c r="K18" s="13"/>
      <c r="L18" s="13"/>
      <c r="M18" s="13"/>
      <c r="N18" s="13"/>
      <c r="O18" s="21">
        <f t="shared" si="0"/>
        <v>6</v>
      </c>
      <c r="P18" s="27">
        <f t="shared" si="1"/>
        <v>66.666666666666657</v>
      </c>
    </row>
    <row r="19" spans="1:16" ht="22.5" customHeight="1" thickBot="1" x14ac:dyDescent="0.3">
      <c r="A19" s="8">
        <v>6</v>
      </c>
      <c r="B19" s="96" t="s">
        <v>202</v>
      </c>
      <c r="D19" s="97"/>
      <c r="E19" s="105">
        <v>0</v>
      </c>
      <c r="F19" s="76">
        <v>0</v>
      </c>
      <c r="G19" s="15"/>
      <c r="H19" s="15"/>
      <c r="I19" s="15"/>
      <c r="J19" s="13"/>
      <c r="K19" s="13"/>
      <c r="L19" s="13"/>
      <c r="M19" s="13"/>
      <c r="N19" s="13"/>
      <c r="O19" s="21">
        <f t="shared" si="0"/>
        <v>0</v>
      </c>
      <c r="P19" s="27">
        <f t="shared" si="1"/>
        <v>0</v>
      </c>
    </row>
    <row r="20" spans="1:16" ht="22.5" customHeight="1" thickBot="1" x14ac:dyDescent="0.3">
      <c r="A20" s="8">
        <v>7</v>
      </c>
      <c r="B20" s="96" t="s">
        <v>203</v>
      </c>
      <c r="D20" s="97"/>
      <c r="E20" s="105">
        <v>3</v>
      </c>
      <c r="F20" s="76">
        <v>3</v>
      </c>
      <c r="G20" s="15"/>
      <c r="H20" s="15"/>
      <c r="I20" s="15"/>
      <c r="J20" s="13"/>
      <c r="K20" s="13"/>
      <c r="L20" s="13"/>
      <c r="M20" s="13"/>
      <c r="N20" s="13"/>
      <c r="O20" s="21">
        <f t="shared" si="0"/>
        <v>6</v>
      </c>
      <c r="P20" s="27">
        <f t="shared" si="1"/>
        <v>66.666666666666657</v>
      </c>
    </row>
    <row r="21" spans="1:16" ht="22.5" customHeight="1" thickBot="1" x14ac:dyDescent="0.3">
      <c r="A21" s="8">
        <v>8</v>
      </c>
      <c r="B21" s="96" t="s">
        <v>204</v>
      </c>
      <c r="D21" s="97"/>
      <c r="E21" s="105">
        <v>3</v>
      </c>
      <c r="F21" s="76">
        <v>3</v>
      </c>
      <c r="G21" s="15"/>
      <c r="H21" s="15"/>
      <c r="I21" s="15"/>
      <c r="J21" s="13"/>
      <c r="K21" s="13"/>
      <c r="L21" s="13"/>
      <c r="M21" s="13"/>
      <c r="N21" s="13"/>
      <c r="O21" s="21">
        <f t="shared" si="0"/>
        <v>6</v>
      </c>
      <c r="P21" s="27">
        <f t="shared" si="1"/>
        <v>66.666666666666657</v>
      </c>
    </row>
    <row r="22" spans="1:16" ht="22.5" customHeight="1" thickBot="1" x14ac:dyDescent="0.3">
      <c r="A22" s="8">
        <v>9</v>
      </c>
      <c r="B22" s="96" t="s">
        <v>205</v>
      </c>
      <c r="D22" s="97"/>
      <c r="E22" s="105">
        <v>3</v>
      </c>
      <c r="F22" s="76">
        <v>0</v>
      </c>
      <c r="G22" s="15"/>
      <c r="H22" s="15"/>
      <c r="I22" s="15"/>
      <c r="J22" s="13"/>
      <c r="K22" s="13"/>
      <c r="L22" s="13"/>
      <c r="M22" s="13"/>
      <c r="N22" s="13"/>
      <c r="O22" s="21">
        <f t="shared" si="0"/>
        <v>3</v>
      </c>
      <c r="P22" s="27">
        <f t="shared" si="1"/>
        <v>33.333333333333329</v>
      </c>
    </row>
    <row r="23" spans="1:16" ht="22.5" customHeight="1" thickBot="1" x14ac:dyDescent="0.3">
      <c r="A23" s="8">
        <v>10</v>
      </c>
      <c r="B23" s="96" t="s">
        <v>206</v>
      </c>
      <c r="D23" s="97"/>
      <c r="E23" s="105">
        <v>3</v>
      </c>
      <c r="F23" s="76">
        <v>3</v>
      </c>
      <c r="G23" s="15"/>
      <c r="H23" s="15"/>
      <c r="I23" s="15"/>
      <c r="J23" s="13"/>
      <c r="K23" s="13"/>
      <c r="L23" s="13"/>
      <c r="M23" s="13"/>
      <c r="N23" s="13"/>
      <c r="O23" s="21">
        <f t="shared" si="0"/>
        <v>6</v>
      </c>
      <c r="P23" s="27">
        <f t="shared" si="1"/>
        <v>66.666666666666657</v>
      </c>
    </row>
    <row r="24" spans="1:16" ht="22.5" customHeight="1" thickBot="1" x14ac:dyDescent="0.3">
      <c r="A24" s="8">
        <v>11</v>
      </c>
      <c r="B24" s="96" t="s">
        <v>207</v>
      </c>
      <c r="D24" s="97"/>
      <c r="E24" s="105">
        <v>3</v>
      </c>
      <c r="F24" s="76">
        <v>0</v>
      </c>
      <c r="G24" s="15"/>
      <c r="H24" s="15"/>
      <c r="I24" s="15"/>
      <c r="J24" s="13"/>
      <c r="K24" s="13"/>
      <c r="L24" s="13"/>
      <c r="M24" s="13"/>
      <c r="N24" s="13"/>
      <c r="O24" s="21">
        <f t="shared" si="0"/>
        <v>3</v>
      </c>
      <c r="P24" s="27">
        <f t="shared" si="1"/>
        <v>33.333333333333329</v>
      </c>
    </row>
    <row r="25" spans="1:16" ht="22.5" customHeight="1" thickBot="1" x14ac:dyDescent="0.3">
      <c r="A25" s="8">
        <v>12</v>
      </c>
      <c r="B25" s="96" t="s">
        <v>208</v>
      </c>
      <c r="D25" s="97"/>
      <c r="E25" s="105">
        <v>3</v>
      </c>
      <c r="F25" s="76">
        <v>3</v>
      </c>
      <c r="G25" s="15"/>
      <c r="H25" s="15"/>
      <c r="I25" s="15"/>
      <c r="J25" s="13"/>
      <c r="K25" s="13"/>
      <c r="L25" s="13"/>
      <c r="M25" s="13"/>
      <c r="N25" s="13"/>
      <c r="O25" s="21">
        <f t="shared" si="0"/>
        <v>6</v>
      </c>
      <c r="P25" s="27">
        <f t="shared" si="1"/>
        <v>66.666666666666657</v>
      </c>
    </row>
    <row r="26" spans="1:16" ht="22.5" customHeight="1" thickBot="1" x14ac:dyDescent="0.3">
      <c r="A26" s="8">
        <v>13</v>
      </c>
      <c r="B26" s="96" t="s">
        <v>209</v>
      </c>
      <c r="D26" s="97"/>
      <c r="E26" s="105">
        <v>0</v>
      </c>
      <c r="F26" s="76">
        <v>0</v>
      </c>
      <c r="G26" s="15"/>
      <c r="H26" s="15"/>
      <c r="I26" s="15"/>
      <c r="J26" s="13"/>
      <c r="K26" s="13"/>
      <c r="L26" s="13"/>
      <c r="M26" s="13"/>
      <c r="N26" s="13"/>
      <c r="O26" s="21">
        <f t="shared" si="0"/>
        <v>0</v>
      </c>
      <c r="P26" s="27">
        <f t="shared" si="1"/>
        <v>0</v>
      </c>
    </row>
    <row r="27" spans="1:16" ht="22.5" customHeight="1" thickBot="1" x14ac:dyDescent="0.3">
      <c r="A27" s="8">
        <v>14</v>
      </c>
      <c r="B27" s="96" t="s">
        <v>210</v>
      </c>
      <c r="D27" s="97"/>
      <c r="E27" s="105">
        <v>3</v>
      </c>
      <c r="F27" s="76">
        <v>3</v>
      </c>
      <c r="G27" s="15"/>
      <c r="H27" s="15"/>
      <c r="I27" s="15"/>
      <c r="J27" s="13"/>
      <c r="K27" s="13"/>
      <c r="L27" s="13"/>
      <c r="M27" s="13"/>
      <c r="N27" s="13"/>
      <c r="O27" s="21">
        <f t="shared" si="0"/>
        <v>6</v>
      </c>
      <c r="P27" s="27">
        <f t="shared" si="1"/>
        <v>66.666666666666657</v>
      </c>
    </row>
    <row r="28" spans="1:16" ht="22.5" customHeight="1" thickBot="1" x14ac:dyDescent="0.3">
      <c r="A28" s="8">
        <v>15</v>
      </c>
      <c r="B28" s="96" t="s">
        <v>211</v>
      </c>
      <c r="D28" s="97"/>
      <c r="E28" s="105">
        <v>3</v>
      </c>
      <c r="F28" s="76">
        <v>3</v>
      </c>
      <c r="G28" s="15"/>
      <c r="H28" s="15"/>
      <c r="I28" s="15"/>
      <c r="J28" s="13"/>
      <c r="K28" s="13"/>
      <c r="L28" s="13"/>
      <c r="M28" s="13"/>
      <c r="N28" s="13"/>
      <c r="O28" s="21">
        <f t="shared" si="0"/>
        <v>6</v>
      </c>
      <c r="P28" s="27">
        <f t="shared" si="1"/>
        <v>66.666666666666657</v>
      </c>
    </row>
    <row r="29" spans="1:16" ht="22.5" customHeight="1" thickBot="1" x14ac:dyDescent="0.3">
      <c r="A29" s="8">
        <v>16</v>
      </c>
      <c r="B29" s="96" t="s">
        <v>212</v>
      </c>
      <c r="D29" s="97"/>
      <c r="E29" s="105">
        <v>0</v>
      </c>
      <c r="F29" s="76">
        <v>0</v>
      </c>
      <c r="G29" s="15"/>
      <c r="H29" s="15"/>
      <c r="I29" s="15"/>
      <c r="J29" s="13"/>
      <c r="K29" s="13"/>
      <c r="L29" s="13"/>
      <c r="M29" s="13"/>
      <c r="N29" s="13"/>
      <c r="O29" s="21">
        <f t="shared" si="0"/>
        <v>0</v>
      </c>
      <c r="P29" s="27">
        <f t="shared" si="1"/>
        <v>0</v>
      </c>
    </row>
    <row r="30" spans="1:16" ht="22.5" customHeight="1" thickBot="1" x14ac:dyDescent="0.3">
      <c r="A30" s="8">
        <v>17</v>
      </c>
      <c r="B30" s="96" t="s">
        <v>213</v>
      </c>
      <c r="D30" s="97"/>
      <c r="E30" s="105">
        <v>3</v>
      </c>
      <c r="F30" s="76">
        <v>3</v>
      </c>
      <c r="G30" s="15"/>
      <c r="H30" s="15"/>
      <c r="I30" s="15"/>
      <c r="J30" s="13"/>
      <c r="K30" s="13"/>
      <c r="L30" s="13"/>
      <c r="M30" s="13"/>
      <c r="N30" s="13"/>
      <c r="O30" s="21">
        <f t="shared" si="0"/>
        <v>6</v>
      </c>
      <c r="P30" s="27">
        <f t="shared" si="1"/>
        <v>66.666666666666657</v>
      </c>
    </row>
    <row r="31" spans="1:16" ht="33.75" customHeight="1" thickBot="1" x14ac:dyDescent="0.3">
      <c r="A31" s="8">
        <v>18</v>
      </c>
      <c r="B31" s="96" t="s">
        <v>214</v>
      </c>
      <c r="D31" s="97"/>
      <c r="E31" s="105">
        <v>3</v>
      </c>
      <c r="F31" s="76">
        <v>3</v>
      </c>
      <c r="G31" s="15"/>
      <c r="H31" s="15"/>
      <c r="I31" s="15"/>
      <c r="J31" s="13"/>
      <c r="K31" s="13"/>
      <c r="L31" s="13"/>
      <c r="M31" s="13"/>
      <c r="N31" s="13"/>
      <c r="O31" s="21">
        <f t="shared" si="0"/>
        <v>6</v>
      </c>
      <c r="P31" s="27">
        <f t="shared" si="1"/>
        <v>66.666666666666657</v>
      </c>
    </row>
    <row r="32" spans="1:16" ht="22.5" customHeight="1" thickBot="1" x14ac:dyDescent="0.3">
      <c r="A32" s="8">
        <v>19</v>
      </c>
      <c r="B32" s="96" t="s">
        <v>215</v>
      </c>
      <c r="D32" s="97"/>
      <c r="E32" s="105">
        <v>3</v>
      </c>
      <c r="F32" s="76">
        <v>3</v>
      </c>
      <c r="G32" s="15"/>
      <c r="H32" s="15"/>
      <c r="I32" s="15"/>
      <c r="J32" s="13"/>
      <c r="K32" s="13"/>
      <c r="L32" s="13"/>
      <c r="M32" s="13"/>
      <c r="N32" s="13"/>
      <c r="O32" s="21">
        <f t="shared" si="0"/>
        <v>6</v>
      </c>
      <c r="P32" s="27">
        <f t="shared" si="1"/>
        <v>66.666666666666657</v>
      </c>
    </row>
    <row r="33" spans="1:16" ht="22.5" customHeight="1" thickBot="1" x14ac:dyDescent="0.3">
      <c r="A33" s="8">
        <v>20</v>
      </c>
      <c r="B33" s="96" t="s">
        <v>216</v>
      </c>
      <c r="D33" s="97"/>
      <c r="E33" s="105">
        <v>3</v>
      </c>
      <c r="F33" s="76">
        <v>0</v>
      </c>
      <c r="G33" s="15"/>
      <c r="H33" s="15"/>
      <c r="I33" s="15"/>
      <c r="J33" s="13"/>
      <c r="K33" s="13"/>
      <c r="L33" s="13"/>
      <c r="M33" s="13"/>
      <c r="N33" s="13"/>
      <c r="O33" s="21">
        <f t="shared" si="0"/>
        <v>3</v>
      </c>
      <c r="P33" s="27">
        <f t="shared" si="1"/>
        <v>33.333333333333329</v>
      </c>
    </row>
    <row r="34" spans="1:16" ht="22.5" customHeight="1" thickBot="1" x14ac:dyDescent="0.3">
      <c r="A34" s="8">
        <v>21</v>
      </c>
      <c r="B34" s="96" t="s">
        <v>217</v>
      </c>
      <c r="D34" s="97"/>
      <c r="E34" s="105">
        <v>3</v>
      </c>
      <c r="F34" s="76">
        <v>3</v>
      </c>
      <c r="G34" s="15"/>
      <c r="H34" s="15"/>
      <c r="I34" s="15"/>
      <c r="J34" s="13"/>
      <c r="K34" s="13"/>
      <c r="L34" s="13"/>
      <c r="M34" s="13"/>
      <c r="N34" s="13"/>
      <c r="O34" s="21">
        <f t="shared" si="0"/>
        <v>6</v>
      </c>
      <c r="P34" s="27">
        <f t="shared" si="1"/>
        <v>66.666666666666657</v>
      </c>
    </row>
    <row r="35" spans="1:16" ht="22.5" customHeight="1" thickBot="1" x14ac:dyDescent="0.3">
      <c r="A35" s="8">
        <v>22</v>
      </c>
      <c r="B35" s="96" t="s">
        <v>218</v>
      </c>
      <c r="D35" s="97"/>
      <c r="E35" s="105">
        <v>3</v>
      </c>
      <c r="F35" s="76">
        <v>3</v>
      </c>
      <c r="G35" s="15"/>
      <c r="H35" s="15"/>
      <c r="I35" s="15"/>
      <c r="J35" s="13"/>
      <c r="K35" s="13"/>
      <c r="L35" s="13"/>
      <c r="M35" s="13"/>
      <c r="N35" s="13"/>
      <c r="O35" s="21">
        <f t="shared" si="0"/>
        <v>6</v>
      </c>
      <c r="P35" s="27">
        <f t="shared" si="1"/>
        <v>66.666666666666657</v>
      </c>
    </row>
    <row r="36" spans="1:16" ht="22.5" customHeight="1" thickBot="1" x14ac:dyDescent="0.3">
      <c r="A36" s="8">
        <v>23</v>
      </c>
      <c r="B36" s="96" t="s">
        <v>219</v>
      </c>
      <c r="D36" s="97"/>
      <c r="E36" s="105">
        <v>3</v>
      </c>
      <c r="F36" s="76">
        <v>3</v>
      </c>
      <c r="G36" s="15"/>
      <c r="H36" s="15"/>
      <c r="I36" s="15"/>
      <c r="J36" s="13"/>
      <c r="K36" s="13"/>
      <c r="L36" s="13"/>
      <c r="M36" s="13"/>
      <c r="N36" s="13"/>
      <c r="O36" s="21">
        <f t="shared" si="0"/>
        <v>6</v>
      </c>
      <c r="P36" s="27">
        <f t="shared" si="1"/>
        <v>66.666666666666657</v>
      </c>
    </row>
    <row r="37" spans="1:16" ht="22.5" customHeight="1" thickBot="1" x14ac:dyDescent="0.35">
      <c r="A37" s="8">
        <v>24</v>
      </c>
      <c r="B37" s="96" t="s">
        <v>220</v>
      </c>
      <c r="D37" s="32"/>
      <c r="E37" s="105">
        <v>3</v>
      </c>
      <c r="F37" s="76">
        <v>3</v>
      </c>
      <c r="G37" s="15"/>
      <c r="H37" s="15"/>
      <c r="I37" s="15"/>
      <c r="J37" s="13"/>
      <c r="K37" s="13"/>
      <c r="L37" s="13"/>
      <c r="M37" s="13"/>
      <c r="N37" s="13"/>
      <c r="O37" s="21">
        <f t="shared" si="0"/>
        <v>6</v>
      </c>
      <c r="P37" s="27">
        <f t="shared" si="1"/>
        <v>66.666666666666657</v>
      </c>
    </row>
    <row r="38" spans="1:16" ht="22.5" customHeight="1" thickBot="1" x14ac:dyDescent="0.35">
      <c r="A38" s="8">
        <v>25</v>
      </c>
      <c r="B38" s="96" t="s">
        <v>221</v>
      </c>
      <c r="D38" s="32"/>
      <c r="E38" s="105">
        <v>0</v>
      </c>
      <c r="F38" s="76">
        <v>3</v>
      </c>
      <c r="G38" s="15"/>
      <c r="H38" s="15"/>
      <c r="I38" s="15"/>
      <c r="J38" s="13"/>
      <c r="K38" s="13"/>
      <c r="L38" s="13"/>
      <c r="M38" s="13"/>
      <c r="N38" s="13"/>
      <c r="O38" s="21">
        <f t="shared" si="0"/>
        <v>3</v>
      </c>
      <c r="P38" s="27">
        <f t="shared" si="1"/>
        <v>33.333333333333329</v>
      </c>
    </row>
    <row r="39" spans="1:16" ht="22.5" customHeight="1" thickBot="1" x14ac:dyDescent="0.35">
      <c r="A39" s="8">
        <v>26</v>
      </c>
      <c r="B39" s="98" t="s">
        <v>222</v>
      </c>
      <c r="D39" s="99"/>
      <c r="E39" s="106">
        <v>3</v>
      </c>
      <c r="F39" s="107">
        <v>0</v>
      </c>
      <c r="G39" s="15"/>
      <c r="H39" s="15"/>
      <c r="I39" s="15"/>
      <c r="J39" s="13"/>
      <c r="K39" s="13"/>
      <c r="L39" s="13"/>
      <c r="M39" s="13"/>
      <c r="N39" s="13"/>
      <c r="O39" s="21">
        <f t="shared" si="0"/>
        <v>3</v>
      </c>
      <c r="P39" s="27">
        <f t="shared" si="1"/>
        <v>33.333333333333329</v>
      </c>
    </row>
    <row r="40" spans="1:16" ht="22.5" customHeight="1" thickBot="1" x14ac:dyDescent="0.35">
      <c r="A40" s="8">
        <v>27</v>
      </c>
      <c r="B40" s="96" t="s">
        <v>223</v>
      </c>
      <c r="D40" s="32"/>
      <c r="E40" s="108">
        <v>3</v>
      </c>
      <c r="F40" s="100">
        <v>0</v>
      </c>
      <c r="G40" s="15"/>
      <c r="H40" s="15"/>
      <c r="I40" s="15"/>
      <c r="J40" s="13"/>
      <c r="K40" s="13"/>
      <c r="L40" s="13"/>
      <c r="M40" s="13"/>
      <c r="N40" s="13"/>
      <c r="O40" s="21">
        <f t="shared" si="0"/>
        <v>3</v>
      </c>
      <c r="P40" s="27">
        <f t="shared" si="1"/>
        <v>33.333333333333329</v>
      </c>
    </row>
    <row r="41" spans="1:16" ht="22.5" customHeight="1" thickBot="1" x14ac:dyDescent="0.35">
      <c r="A41" s="8">
        <v>28</v>
      </c>
      <c r="B41" s="96" t="s">
        <v>224</v>
      </c>
      <c r="D41" s="32"/>
      <c r="E41" s="108">
        <v>0</v>
      </c>
      <c r="F41" s="100">
        <v>0</v>
      </c>
      <c r="G41" s="15"/>
      <c r="H41" s="15"/>
      <c r="I41" s="15"/>
      <c r="J41" s="13"/>
      <c r="K41" s="13"/>
      <c r="L41" s="13"/>
      <c r="M41" s="13"/>
      <c r="N41" s="13"/>
      <c r="O41" s="21">
        <f t="shared" si="0"/>
        <v>0</v>
      </c>
      <c r="P41" s="27">
        <f t="shared" si="1"/>
        <v>0</v>
      </c>
    </row>
    <row r="42" spans="1:16" ht="22.5" customHeight="1" thickBot="1" x14ac:dyDescent="0.3">
      <c r="A42" s="8"/>
      <c r="B42" s="96"/>
      <c r="C42" s="97"/>
      <c r="D42" s="76"/>
      <c r="E42" s="76"/>
      <c r="F42" s="76"/>
      <c r="G42" s="15"/>
      <c r="H42" s="15"/>
      <c r="I42" s="15"/>
      <c r="J42" s="13"/>
      <c r="K42" s="13"/>
      <c r="L42" s="13"/>
      <c r="M42" s="13"/>
      <c r="N42" s="13"/>
      <c r="O42" s="21">
        <f t="shared" si="0"/>
        <v>0</v>
      </c>
      <c r="P42" s="27">
        <f t="shared" si="1"/>
        <v>0</v>
      </c>
    </row>
    <row r="43" spans="1:16" ht="22.5" customHeight="1" thickBot="1" x14ac:dyDescent="0.3">
      <c r="A43" s="8"/>
      <c r="B43" s="96"/>
      <c r="C43" s="97"/>
      <c r="D43" s="76"/>
      <c r="E43" s="76"/>
      <c r="F43" s="76"/>
      <c r="G43" s="15"/>
      <c r="H43" s="15"/>
      <c r="I43" s="15"/>
      <c r="J43" s="13"/>
      <c r="K43" s="13"/>
      <c r="L43" s="13"/>
      <c r="M43" s="13"/>
      <c r="N43" s="13"/>
      <c r="O43" s="21">
        <f t="shared" si="0"/>
        <v>0</v>
      </c>
      <c r="P43" s="27">
        <f t="shared" si="1"/>
        <v>0</v>
      </c>
    </row>
    <row r="44" spans="1:16" ht="22.5" customHeight="1" thickBot="1" x14ac:dyDescent="0.3">
      <c r="A44" s="8"/>
      <c r="B44" s="96"/>
      <c r="C44" s="97"/>
      <c r="D44" s="76"/>
      <c r="E44" s="76"/>
      <c r="F44" s="76"/>
      <c r="G44" s="15"/>
      <c r="H44" s="15"/>
      <c r="I44" s="15"/>
      <c r="J44" s="13"/>
      <c r="K44" s="13"/>
      <c r="L44" s="13"/>
      <c r="M44" s="13"/>
      <c r="N44" s="13"/>
      <c r="O44" s="21">
        <f t="shared" si="0"/>
        <v>0</v>
      </c>
      <c r="P44" s="27">
        <f t="shared" si="1"/>
        <v>0</v>
      </c>
    </row>
    <row r="45" spans="1:16" ht="22.5" customHeight="1" thickBot="1" x14ac:dyDescent="0.3">
      <c r="A45" s="8"/>
      <c r="B45" s="96"/>
      <c r="C45" s="97"/>
      <c r="D45" s="76"/>
      <c r="E45" s="76"/>
      <c r="F45" s="76"/>
      <c r="G45" s="15"/>
      <c r="H45" s="15"/>
      <c r="I45" s="15"/>
      <c r="J45" s="13"/>
      <c r="K45" s="13"/>
      <c r="L45" s="13"/>
      <c r="M45" s="13"/>
      <c r="N45" s="13"/>
      <c r="O45" s="21">
        <f t="shared" si="0"/>
        <v>0</v>
      </c>
      <c r="P45" s="27">
        <f t="shared" si="1"/>
        <v>0</v>
      </c>
    </row>
    <row r="46" spans="1:16" ht="22.5" customHeight="1" thickBot="1" x14ac:dyDescent="0.3">
      <c r="A46" s="8"/>
      <c r="B46" s="96"/>
      <c r="C46" s="97"/>
      <c r="D46" s="76"/>
      <c r="E46" s="76"/>
      <c r="F46" s="76"/>
      <c r="G46" s="15"/>
      <c r="H46" s="15"/>
      <c r="I46" s="15"/>
      <c r="J46" s="13"/>
      <c r="K46" s="13"/>
      <c r="L46" s="13"/>
      <c r="M46" s="13"/>
      <c r="N46" s="13"/>
      <c r="O46" s="21">
        <f t="shared" si="0"/>
        <v>0</v>
      </c>
      <c r="P46" s="27">
        <f t="shared" si="1"/>
        <v>0</v>
      </c>
    </row>
    <row r="47" spans="1:16" ht="22.5" customHeight="1" thickBot="1" x14ac:dyDescent="0.3">
      <c r="A47" s="8"/>
      <c r="B47" s="9"/>
      <c r="C47" s="9"/>
      <c r="D47" s="76"/>
      <c r="E47" s="76"/>
      <c r="F47" s="15"/>
      <c r="G47" s="15"/>
      <c r="H47" s="15"/>
      <c r="I47" s="15"/>
      <c r="J47" s="13"/>
      <c r="K47" s="13"/>
      <c r="L47" s="13"/>
      <c r="M47" s="13"/>
      <c r="N47" s="13"/>
      <c r="O47" s="21">
        <f t="shared" si="0"/>
        <v>0</v>
      </c>
      <c r="P47" s="27">
        <f t="shared" si="1"/>
        <v>0</v>
      </c>
    </row>
    <row r="48" spans="1:16" ht="22.5" customHeight="1" thickBot="1" x14ac:dyDescent="0.3">
      <c r="A48" s="8">
        <v>35</v>
      </c>
      <c r="B48" s="9"/>
      <c r="C48" s="9"/>
      <c r="D48" s="76"/>
      <c r="E48" s="76"/>
      <c r="F48" s="15"/>
      <c r="G48" s="15"/>
      <c r="H48" s="15"/>
      <c r="I48" s="15"/>
      <c r="J48" s="13"/>
      <c r="K48" s="13"/>
      <c r="L48" s="13"/>
      <c r="M48" s="13"/>
      <c r="N48" s="13"/>
      <c r="O48" s="21">
        <f t="shared" si="0"/>
        <v>0</v>
      </c>
      <c r="P48" s="27">
        <f t="shared" si="1"/>
        <v>0</v>
      </c>
    </row>
    <row r="49" spans="1:16" ht="22.5" customHeight="1" thickBot="1" x14ac:dyDescent="0.3">
      <c r="A49" s="8">
        <v>36</v>
      </c>
      <c r="B49" s="9"/>
      <c r="C49" s="9"/>
      <c r="D49" s="76"/>
      <c r="E49" s="76"/>
      <c r="F49" s="15"/>
      <c r="G49" s="15"/>
      <c r="H49" s="15"/>
      <c r="I49" s="15"/>
      <c r="J49" s="13"/>
      <c r="K49" s="13"/>
      <c r="L49" s="13"/>
      <c r="M49" s="13"/>
      <c r="N49" s="13"/>
      <c r="O49" s="21">
        <f t="shared" si="0"/>
        <v>0</v>
      </c>
      <c r="P49" s="27">
        <f t="shared" si="1"/>
        <v>0</v>
      </c>
    </row>
    <row r="50" spans="1:16" ht="22.5" customHeight="1" thickBot="1" x14ac:dyDescent="0.3">
      <c r="A50" s="8">
        <v>37</v>
      </c>
      <c r="B50" s="9"/>
      <c r="C50" s="9"/>
      <c r="D50" s="76"/>
      <c r="E50" s="76"/>
      <c r="F50" s="15"/>
      <c r="G50" s="15"/>
      <c r="H50" s="15"/>
      <c r="I50" s="15"/>
      <c r="J50" s="13"/>
      <c r="K50" s="13"/>
      <c r="L50" s="13"/>
      <c r="M50" s="13"/>
      <c r="N50" s="13"/>
      <c r="O50" s="21">
        <f t="shared" si="0"/>
        <v>0</v>
      </c>
      <c r="P50" s="27">
        <f t="shared" si="1"/>
        <v>0</v>
      </c>
    </row>
    <row r="51" spans="1:16" ht="22.5" customHeight="1" thickBot="1" x14ac:dyDescent="0.3">
      <c r="A51" s="8">
        <v>38</v>
      </c>
      <c r="B51" s="9"/>
      <c r="C51" s="9"/>
      <c r="D51" s="76"/>
      <c r="E51" s="76"/>
      <c r="F51" s="15"/>
      <c r="G51" s="15"/>
      <c r="H51" s="15"/>
      <c r="I51" s="15"/>
      <c r="J51" s="13"/>
      <c r="K51" s="13"/>
      <c r="L51" s="13"/>
      <c r="M51" s="13"/>
      <c r="N51" s="13"/>
      <c r="O51" s="21">
        <f t="shared" si="0"/>
        <v>0</v>
      </c>
      <c r="P51" s="27">
        <f t="shared" si="1"/>
        <v>0</v>
      </c>
    </row>
    <row r="52" spans="1:16" ht="22.5" customHeight="1" thickBot="1" x14ac:dyDescent="0.3">
      <c r="A52" s="8">
        <v>39</v>
      </c>
      <c r="B52" s="9"/>
      <c r="C52" s="9"/>
      <c r="D52" s="76"/>
      <c r="E52" s="76"/>
      <c r="F52" s="15"/>
      <c r="G52" s="15"/>
      <c r="H52" s="15"/>
      <c r="I52" s="15"/>
      <c r="J52" s="13"/>
      <c r="K52" s="13"/>
      <c r="L52" s="13"/>
      <c r="M52" s="13"/>
      <c r="N52" s="13"/>
      <c r="O52" s="21">
        <f t="shared" si="0"/>
        <v>0</v>
      </c>
      <c r="P52" s="27">
        <f t="shared" si="1"/>
        <v>0</v>
      </c>
    </row>
    <row r="53" spans="1:16" ht="22.5" customHeight="1" thickBot="1" x14ac:dyDescent="0.3">
      <c r="A53" s="8">
        <v>40</v>
      </c>
      <c r="B53" s="9"/>
      <c r="C53" s="9"/>
      <c r="D53" s="76"/>
      <c r="E53" s="76"/>
      <c r="F53" s="15"/>
      <c r="G53" s="15"/>
      <c r="H53" s="15"/>
      <c r="I53" s="15"/>
      <c r="J53" s="13"/>
      <c r="K53" s="13"/>
      <c r="L53" s="13"/>
      <c r="M53" s="13"/>
      <c r="N53" s="13"/>
      <c r="O53" s="21">
        <f t="shared" si="0"/>
        <v>0</v>
      </c>
      <c r="P53" s="27">
        <f t="shared" si="1"/>
        <v>0</v>
      </c>
    </row>
    <row r="54" spans="1:16" ht="22.5" customHeight="1" thickBot="1" x14ac:dyDescent="0.3">
      <c r="A54" s="8">
        <v>41</v>
      </c>
      <c r="B54" s="9"/>
      <c r="C54" s="9"/>
      <c r="D54" s="76"/>
      <c r="E54" s="76"/>
      <c r="F54" s="15"/>
      <c r="G54" s="15"/>
      <c r="H54" s="15"/>
      <c r="I54" s="15"/>
      <c r="J54" s="13"/>
      <c r="K54" s="13"/>
      <c r="L54" s="13"/>
      <c r="M54" s="13"/>
      <c r="N54" s="13"/>
      <c r="O54" s="21">
        <f t="shared" si="0"/>
        <v>0</v>
      </c>
      <c r="P54" s="27">
        <f t="shared" si="1"/>
        <v>0</v>
      </c>
    </row>
    <row r="55" spans="1:16" ht="22.5" customHeight="1" thickBot="1" x14ac:dyDescent="0.3">
      <c r="A55" s="8">
        <v>42</v>
      </c>
      <c r="B55" s="12"/>
      <c r="C55" s="9"/>
      <c r="D55" s="76"/>
      <c r="E55" s="76"/>
      <c r="F55" s="15"/>
      <c r="G55" s="15"/>
      <c r="H55" s="15"/>
      <c r="I55" s="15"/>
      <c r="J55" s="13"/>
      <c r="K55" s="13"/>
      <c r="L55" s="13"/>
      <c r="M55" s="13"/>
      <c r="N55" s="13"/>
      <c r="O55" s="21">
        <f t="shared" si="0"/>
        <v>0</v>
      </c>
      <c r="P55" s="27">
        <f t="shared" si="1"/>
        <v>0</v>
      </c>
    </row>
    <row r="56" spans="1:16" ht="22.5" customHeight="1" thickBot="1" x14ac:dyDescent="0.3">
      <c r="A56" s="8">
        <v>43</v>
      </c>
      <c r="B56" s="9"/>
      <c r="C56" s="9"/>
      <c r="D56" s="76"/>
      <c r="E56" s="76"/>
      <c r="F56" s="15"/>
      <c r="G56" s="15"/>
      <c r="H56" s="15"/>
      <c r="I56" s="15"/>
      <c r="J56" s="13"/>
      <c r="K56" s="13"/>
      <c r="L56" s="13"/>
      <c r="M56" s="13"/>
      <c r="N56" s="13"/>
      <c r="O56" s="21">
        <f t="shared" si="0"/>
        <v>0</v>
      </c>
      <c r="P56" s="27">
        <f t="shared" si="1"/>
        <v>0</v>
      </c>
    </row>
    <row r="57" spans="1:16" ht="22.5" customHeight="1" thickBot="1" x14ac:dyDescent="0.3">
      <c r="A57" s="8">
        <v>44</v>
      </c>
      <c r="B57" s="9"/>
      <c r="C57" s="9"/>
      <c r="D57" s="76"/>
      <c r="E57" s="76"/>
      <c r="F57" s="13"/>
      <c r="G57" s="13"/>
      <c r="H57" s="13"/>
      <c r="I57" s="13"/>
      <c r="J57" s="13"/>
      <c r="K57" s="13"/>
      <c r="L57" s="13"/>
      <c r="M57" s="13"/>
      <c r="N57" s="13"/>
      <c r="O57" s="21">
        <f t="shared" si="0"/>
        <v>0</v>
      </c>
      <c r="P57" s="27">
        <f t="shared" si="1"/>
        <v>0</v>
      </c>
    </row>
    <row r="58" spans="1:16" ht="22.5" customHeight="1" thickBot="1" x14ac:dyDescent="0.3">
      <c r="A58" s="8">
        <v>45</v>
      </c>
      <c r="B58" s="9"/>
      <c r="C58" s="9"/>
      <c r="D58" s="76"/>
      <c r="E58" s="76"/>
      <c r="F58" s="13"/>
      <c r="G58" s="13"/>
      <c r="H58" s="13"/>
      <c r="I58" s="13"/>
      <c r="J58" s="13"/>
      <c r="K58" s="13"/>
      <c r="L58" s="13"/>
      <c r="M58" s="13"/>
      <c r="N58" s="13"/>
      <c r="O58" s="21">
        <f t="shared" si="0"/>
        <v>0</v>
      </c>
      <c r="P58" s="27">
        <f t="shared" si="1"/>
        <v>0</v>
      </c>
    </row>
    <row r="59" spans="1:16" ht="22.5" customHeight="1" thickBot="1" x14ac:dyDescent="0.3">
      <c r="A59" s="8">
        <v>46</v>
      </c>
      <c r="B59" s="9"/>
      <c r="C59" s="9"/>
      <c r="D59" s="76"/>
      <c r="E59" s="76"/>
      <c r="F59" s="13"/>
      <c r="G59" s="13"/>
      <c r="H59" s="13"/>
      <c r="I59" s="13"/>
      <c r="J59" s="13"/>
      <c r="K59" s="13"/>
      <c r="L59" s="13"/>
      <c r="M59" s="13"/>
      <c r="N59" s="13"/>
      <c r="O59" s="21">
        <f t="shared" si="0"/>
        <v>0</v>
      </c>
      <c r="P59" s="27">
        <f t="shared" si="1"/>
        <v>0</v>
      </c>
    </row>
    <row r="60" spans="1:16" ht="22.5" customHeight="1" thickBot="1" x14ac:dyDescent="0.3">
      <c r="A60" s="8">
        <v>47</v>
      </c>
      <c r="B60" s="9"/>
      <c r="C60" s="9"/>
      <c r="D60" s="76"/>
      <c r="E60" s="76"/>
      <c r="F60" s="13"/>
      <c r="G60" s="13"/>
      <c r="H60" s="13"/>
      <c r="I60" s="13"/>
      <c r="J60" s="13"/>
      <c r="K60" s="13"/>
      <c r="L60" s="13"/>
      <c r="M60" s="13"/>
      <c r="N60" s="13"/>
      <c r="O60" s="21">
        <f t="shared" si="0"/>
        <v>0</v>
      </c>
      <c r="P60" s="27">
        <f t="shared" si="1"/>
        <v>0</v>
      </c>
    </row>
    <row r="61" spans="1:16" ht="22.5" customHeight="1" thickBot="1" x14ac:dyDescent="0.3">
      <c r="A61" s="8">
        <v>48</v>
      </c>
      <c r="B61" s="9"/>
      <c r="C61" s="9"/>
      <c r="D61" s="76"/>
      <c r="E61" s="76"/>
      <c r="F61" s="13"/>
      <c r="G61" s="13"/>
      <c r="H61" s="13"/>
      <c r="I61" s="13"/>
      <c r="J61" s="13"/>
      <c r="K61" s="13"/>
      <c r="L61" s="13"/>
      <c r="M61" s="13"/>
      <c r="N61" s="13"/>
      <c r="O61" s="21">
        <f t="shared" si="0"/>
        <v>0</v>
      </c>
      <c r="P61" s="27">
        <f t="shared" si="1"/>
        <v>0</v>
      </c>
    </row>
    <row r="62" spans="1:16" ht="22.5" customHeight="1" thickBot="1" x14ac:dyDescent="0.3">
      <c r="A62" s="8">
        <v>49</v>
      </c>
      <c r="B62" s="9"/>
      <c r="C62" s="9"/>
      <c r="D62" s="76"/>
      <c r="E62" s="76"/>
      <c r="F62" s="13"/>
      <c r="G62" s="13"/>
      <c r="H62" s="13"/>
      <c r="I62" s="13"/>
      <c r="J62" s="13"/>
      <c r="K62" s="13"/>
      <c r="L62" s="13"/>
      <c r="M62" s="13"/>
      <c r="N62" s="13"/>
      <c r="O62" s="21">
        <f t="shared" si="0"/>
        <v>0</v>
      </c>
      <c r="P62" s="27">
        <f t="shared" si="1"/>
        <v>0</v>
      </c>
    </row>
    <row r="63" spans="1:16" ht="22.5" customHeight="1" thickBot="1" x14ac:dyDescent="0.3">
      <c r="A63" s="8">
        <v>50</v>
      </c>
      <c r="B63" s="9"/>
      <c r="C63" s="9"/>
      <c r="D63" s="76"/>
      <c r="E63" s="76"/>
      <c r="F63" s="13"/>
      <c r="G63" s="13"/>
      <c r="H63" s="13"/>
      <c r="I63" s="13"/>
      <c r="J63" s="13"/>
      <c r="K63" s="13"/>
      <c r="L63" s="13"/>
      <c r="M63" s="13"/>
      <c r="N63" s="13"/>
      <c r="O63" s="21">
        <f t="shared" si="0"/>
        <v>0</v>
      </c>
      <c r="P63" s="27">
        <f t="shared" si="1"/>
        <v>0</v>
      </c>
    </row>
    <row r="64" spans="1:16" ht="22.5" customHeight="1" thickBot="1" x14ac:dyDescent="0.3">
      <c r="A64" s="8">
        <v>51</v>
      </c>
      <c r="B64" s="9"/>
      <c r="C64" s="9"/>
      <c r="D64" s="76"/>
      <c r="E64" s="76"/>
      <c r="F64" s="13"/>
      <c r="G64" s="13"/>
      <c r="H64" s="13"/>
      <c r="I64" s="13"/>
      <c r="J64" s="13"/>
      <c r="K64" s="13"/>
      <c r="L64" s="13"/>
      <c r="M64" s="13"/>
      <c r="N64" s="13"/>
      <c r="O64" s="21">
        <f t="shared" si="0"/>
        <v>0</v>
      </c>
      <c r="P64" s="27">
        <f t="shared" si="1"/>
        <v>0</v>
      </c>
    </row>
    <row r="65" spans="1:20" ht="22.5" customHeight="1" thickBot="1" x14ac:dyDescent="0.3">
      <c r="A65" s="8">
        <v>52</v>
      </c>
      <c r="B65" s="9"/>
      <c r="C65" s="9"/>
      <c r="D65" s="76"/>
      <c r="E65" s="76"/>
      <c r="F65" s="13"/>
      <c r="G65" s="13"/>
      <c r="H65" s="13"/>
      <c r="I65" s="13"/>
      <c r="J65" s="13"/>
      <c r="K65" s="13"/>
      <c r="L65" s="13"/>
      <c r="M65" s="13"/>
      <c r="N65" s="13"/>
      <c r="O65" s="21">
        <f t="shared" si="0"/>
        <v>0</v>
      </c>
      <c r="P65" s="27">
        <f t="shared" si="1"/>
        <v>0</v>
      </c>
    </row>
    <row r="66" spans="1:20" ht="22.5" customHeight="1" thickBot="1" x14ac:dyDescent="0.3">
      <c r="A66" s="8">
        <v>53</v>
      </c>
      <c r="B66" s="9"/>
      <c r="C66" s="9"/>
      <c r="D66" s="76"/>
      <c r="E66" s="76"/>
      <c r="F66" s="13"/>
      <c r="G66" s="13"/>
      <c r="H66" s="13"/>
      <c r="I66" s="13"/>
      <c r="J66" s="13"/>
      <c r="K66" s="13"/>
      <c r="L66" s="13"/>
      <c r="M66" s="13"/>
      <c r="N66" s="13"/>
      <c r="O66" s="21">
        <f t="shared" si="0"/>
        <v>0</v>
      </c>
      <c r="P66" s="27">
        <f t="shared" si="1"/>
        <v>0</v>
      </c>
    </row>
    <row r="67" spans="1:20" ht="22.5" customHeight="1" thickBot="1" x14ac:dyDescent="0.3">
      <c r="A67" s="8">
        <v>54</v>
      </c>
      <c r="B67" s="9"/>
      <c r="C67" s="9"/>
      <c r="D67" s="76"/>
      <c r="E67" s="76"/>
      <c r="F67" s="13"/>
      <c r="G67" s="13"/>
      <c r="H67" s="13"/>
      <c r="I67" s="13"/>
      <c r="J67" s="13"/>
      <c r="K67" s="13"/>
      <c r="L67" s="13"/>
      <c r="M67" s="13"/>
      <c r="N67" s="13"/>
      <c r="O67" s="21">
        <f t="shared" si="0"/>
        <v>0</v>
      </c>
      <c r="P67" s="27">
        <f t="shared" si="1"/>
        <v>0</v>
      </c>
    </row>
    <row r="68" spans="1:20" ht="22.5" customHeight="1" thickBot="1" x14ac:dyDescent="0.3">
      <c r="A68" s="8">
        <v>55</v>
      </c>
      <c r="B68" s="9"/>
      <c r="C68" s="9"/>
      <c r="D68" s="76"/>
      <c r="E68" s="76"/>
      <c r="F68" s="13"/>
      <c r="G68" s="13"/>
      <c r="H68" s="13"/>
      <c r="I68" s="13"/>
      <c r="J68" s="13"/>
      <c r="K68" s="13"/>
      <c r="L68" s="13"/>
      <c r="M68" s="13"/>
      <c r="N68" s="13"/>
      <c r="O68" s="21">
        <f t="shared" si="0"/>
        <v>0</v>
      </c>
      <c r="P68" s="27">
        <f t="shared" si="1"/>
        <v>0</v>
      </c>
    </row>
    <row r="69" spans="1:20" ht="22.5" customHeight="1" thickBot="1" x14ac:dyDescent="0.3">
      <c r="A69" s="8">
        <v>56</v>
      </c>
      <c r="B69" s="9"/>
      <c r="C69" s="9"/>
      <c r="D69" s="76"/>
      <c r="E69" s="76"/>
      <c r="F69" s="13"/>
      <c r="G69" s="13"/>
      <c r="H69" s="13"/>
      <c r="I69" s="13"/>
      <c r="J69" s="13"/>
      <c r="K69" s="13"/>
      <c r="L69" s="13"/>
      <c r="M69" s="13"/>
      <c r="N69" s="13"/>
      <c r="O69" s="21">
        <f t="shared" si="0"/>
        <v>0</v>
      </c>
      <c r="P69" s="27">
        <f t="shared" si="1"/>
        <v>0</v>
      </c>
    </row>
    <row r="70" spans="1:20" ht="22.5" customHeight="1" thickBot="1" x14ac:dyDescent="0.3">
      <c r="A70" s="8">
        <v>57</v>
      </c>
      <c r="B70" s="9"/>
      <c r="C70" s="9"/>
      <c r="D70" s="76"/>
      <c r="E70" s="76"/>
      <c r="F70" s="13"/>
      <c r="G70" s="13"/>
      <c r="H70" s="13"/>
      <c r="I70" s="13"/>
      <c r="J70" s="13"/>
      <c r="K70" s="13"/>
      <c r="L70" s="13"/>
      <c r="M70" s="13"/>
      <c r="N70" s="13"/>
      <c r="O70" s="21">
        <f t="shared" si="0"/>
        <v>0</v>
      </c>
      <c r="P70" s="27">
        <f t="shared" si="1"/>
        <v>0</v>
      </c>
    </row>
    <row r="71" spans="1:20" ht="22.5" customHeight="1" thickBot="1" x14ac:dyDescent="0.3">
      <c r="A71" s="8">
        <v>58</v>
      </c>
      <c r="B71" s="9"/>
      <c r="C71" s="9"/>
      <c r="D71" s="76"/>
      <c r="E71" s="76"/>
      <c r="F71" s="13"/>
      <c r="G71" s="13"/>
      <c r="H71" s="13"/>
      <c r="I71" s="13"/>
      <c r="J71" s="13"/>
      <c r="K71" s="13"/>
      <c r="L71" s="13"/>
      <c r="M71" s="13"/>
      <c r="N71" s="13"/>
      <c r="O71" s="21">
        <f t="shared" si="0"/>
        <v>0</v>
      </c>
      <c r="P71" s="27">
        <f t="shared" si="1"/>
        <v>0</v>
      </c>
    </row>
    <row r="72" spans="1:20" ht="22.5" customHeight="1" thickBot="1" x14ac:dyDescent="0.3">
      <c r="A72" s="8">
        <v>59</v>
      </c>
      <c r="B72" s="9"/>
      <c r="C72" s="9"/>
      <c r="D72" s="76"/>
      <c r="E72" s="76"/>
      <c r="F72" s="13"/>
      <c r="G72" s="13"/>
      <c r="H72" s="13"/>
      <c r="I72" s="13"/>
      <c r="J72" s="13"/>
      <c r="K72" s="13"/>
      <c r="L72" s="13"/>
      <c r="M72" s="13"/>
      <c r="N72" s="13"/>
      <c r="O72" s="21">
        <f t="shared" si="0"/>
        <v>0</v>
      </c>
      <c r="P72" s="27">
        <f t="shared" si="1"/>
        <v>0</v>
      </c>
    </row>
    <row r="73" spans="1:20" ht="22.5" customHeight="1" thickBot="1" x14ac:dyDescent="0.3">
      <c r="A73" s="8">
        <v>60</v>
      </c>
      <c r="B73" s="9"/>
      <c r="C73" s="9"/>
      <c r="D73" s="76"/>
      <c r="E73" s="76"/>
      <c r="F73" s="13"/>
      <c r="G73" s="13"/>
      <c r="H73" s="13"/>
      <c r="I73" s="13"/>
      <c r="J73" s="13"/>
      <c r="K73" s="13"/>
      <c r="L73" s="13"/>
      <c r="M73" s="13"/>
      <c r="N73" s="13"/>
      <c r="O73" s="21">
        <f t="shared" si="0"/>
        <v>0</v>
      </c>
      <c r="P73" s="27">
        <f t="shared" si="1"/>
        <v>0</v>
      </c>
    </row>
    <row r="74" spans="1:20" ht="22.5" customHeight="1" thickBot="1" x14ac:dyDescent="0.3">
      <c r="A74" s="8">
        <v>61</v>
      </c>
      <c r="B74" s="9"/>
      <c r="C74" s="9"/>
      <c r="D74" s="76"/>
      <c r="E74" s="76"/>
      <c r="F74" s="13"/>
      <c r="G74" s="13"/>
      <c r="H74" s="13"/>
      <c r="I74" s="13"/>
      <c r="J74" s="13"/>
      <c r="K74" s="13"/>
      <c r="L74" s="13"/>
      <c r="M74" s="13"/>
      <c r="N74" s="13"/>
      <c r="O74" s="21">
        <f t="shared" si="0"/>
        <v>0</v>
      </c>
      <c r="P74" s="27">
        <f t="shared" si="1"/>
        <v>0</v>
      </c>
    </row>
    <row r="75" spans="1:20" ht="22.5" customHeight="1" thickBot="1" x14ac:dyDescent="0.3">
      <c r="A75" s="8">
        <v>62</v>
      </c>
      <c r="B75" s="9"/>
      <c r="C75" s="9"/>
      <c r="D75" s="76"/>
      <c r="E75" s="76"/>
      <c r="F75" s="13"/>
      <c r="G75" s="13"/>
      <c r="H75" s="13"/>
      <c r="I75" s="13"/>
      <c r="J75" s="13"/>
      <c r="K75" s="13"/>
      <c r="L75" s="13"/>
      <c r="M75" s="13"/>
      <c r="N75" s="13"/>
      <c r="O75" s="21">
        <f t="shared" si="0"/>
        <v>0</v>
      </c>
      <c r="P75" s="27">
        <f t="shared" si="1"/>
        <v>0</v>
      </c>
    </row>
    <row r="76" spans="1:20" ht="22.5" customHeight="1" x14ac:dyDescent="0.25">
      <c r="A76" s="8">
        <v>63</v>
      </c>
      <c r="B76" s="9"/>
      <c r="C76" s="9"/>
      <c r="D76" s="76"/>
      <c r="E76" s="76"/>
      <c r="F76" s="13"/>
      <c r="G76" s="13"/>
      <c r="H76" s="13"/>
      <c r="I76" s="13"/>
      <c r="J76" s="13"/>
      <c r="K76" s="13"/>
      <c r="L76" s="13"/>
      <c r="M76" s="13"/>
      <c r="N76" s="13"/>
      <c r="O76" s="21">
        <f>SUM(D76:N76)</f>
        <v>0</v>
      </c>
      <c r="P76" s="27">
        <f>(O76/$O$12)*$P$12</f>
        <v>0</v>
      </c>
    </row>
    <row r="77" spans="1:20" ht="46.9" customHeight="1" thickBot="1" x14ac:dyDescent="0.3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  <c r="T77" s="15"/>
    </row>
    <row r="78" spans="1:20" x14ac:dyDescent="0.25">
      <c r="C78" s="117" t="s">
        <v>15</v>
      </c>
      <c r="D78" s="117"/>
      <c r="F78" s="3"/>
      <c r="G78" s="3"/>
      <c r="H78" s="3"/>
      <c r="I78" s="3"/>
      <c r="J78" s="3"/>
      <c r="K78" s="3"/>
      <c r="L78" s="3"/>
      <c r="M78" s="117" t="s">
        <v>16</v>
      </c>
      <c r="N78" s="117"/>
      <c r="T78" s="15"/>
    </row>
    <row r="79" spans="1:20" x14ac:dyDescent="0.25">
      <c r="F79" s="3"/>
      <c r="G79" s="3"/>
      <c r="H79" s="3"/>
      <c r="I79" s="3"/>
      <c r="J79" s="3"/>
      <c r="K79" s="3"/>
      <c r="L79" s="3"/>
      <c r="T79" s="15"/>
    </row>
    <row r="80" spans="1:20" x14ac:dyDescent="0.25">
      <c r="F80" s="3"/>
      <c r="G80" s="3"/>
      <c r="H80" s="3"/>
      <c r="I80" s="3"/>
      <c r="J80" s="11"/>
      <c r="K80" s="11"/>
      <c r="L80" s="11"/>
      <c r="T80" s="15"/>
    </row>
    <row r="81" spans="2:20" x14ac:dyDescent="0.25">
      <c r="T81" s="15"/>
    </row>
    <row r="82" spans="2:20" x14ac:dyDescent="0.25">
      <c r="T82" s="15"/>
    </row>
    <row r="83" spans="2:20" x14ac:dyDescent="0.25">
      <c r="T83" s="15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T84" s="15"/>
    </row>
    <row r="85" spans="2:20" x14ac:dyDescent="0.25">
      <c r="T85" s="15"/>
    </row>
    <row r="86" spans="2:20" x14ac:dyDescent="0.25">
      <c r="T86" s="15"/>
    </row>
    <row r="87" spans="2:20" x14ac:dyDescent="0.25">
      <c r="T87" s="15"/>
    </row>
    <row r="88" spans="2:20" x14ac:dyDescent="0.25">
      <c r="T88" s="15"/>
    </row>
    <row r="89" spans="2:20" x14ac:dyDescent="0.25">
      <c r="T89" s="15"/>
    </row>
    <row r="90" spans="2:20" x14ac:dyDescent="0.25">
      <c r="T90" s="15"/>
    </row>
    <row r="91" spans="2:20" x14ac:dyDescent="0.25">
      <c r="T91" s="15"/>
    </row>
    <row r="92" spans="2:20" x14ac:dyDescent="0.25">
      <c r="T92" s="15"/>
    </row>
    <row r="93" spans="2:20" x14ac:dyDescent="0.25">
      <c r="T93" s="15"/>
    </row>
    <row r="94" spans="2:20" x14ac:dyDescent="0.25">
      <c r="T94" s="15"/>
    </row>
    <row r="95" spans="2:20" x14ac:dyDescent="0.25">
      <c r="T95" s="15"/>
    </row>
    <row r="96" spans="2:20" x14ac:dyDescent="0.25">
      <c r="T96" s="15"/>
    </row>
    <row r="97" spans="20:20" x14ac:dyDescent="0.25">
      <c r="T97" s="15"/>
    </row>
    <row r="98" spans="20:20" x14ac:dyDescent="0.25">
      <c r="T98" s="15"/>
    </row>
    <row r="99" spans="20:20" x14ac:dyDescent="0.25">
      <c r="T99" s="15"/>
    </row>
    <row r="100" spans="20:20" x14ac:dyDescent="0.25">
      <c r="T100" s="15"/>
    </row>
    <row r="101" spans="20:20" x14ac:dyDescent="0.25">
      <c r="T101" s="15"/>
    </row>
    <row r="102" spans="20:20" x14ac:dyDescent="0.25">
      <c r="T102" s="15"/>
    </row>
    <row r="103" spans="20:20" x14ac:dyDescent="0.25">
      <c r="T103" s="15"/>
    </row>
    <row r="104" spans="20:20" x14ac:dyDescent="0.25">
      <c r="T104" s="15"/>
    </row>
    <row r="105" spans="20:20" x14ac:dyDescent="0.25">
      <c r="T105" s="15"/>
    </row>
    <row r="106" spans="20:20" x14ac:dyDescent="0.25">
      <c r="T106" s="15"/>
    </row>
    <row r="107" spans="20:20" x14ac:dyDescent="0.25">
      <c r="T107" s="15"/>
    </row>
    <row r="108" spans="20:20" x14ac:dyDescent="0.25">
      <c r="T108" s="15"/>
    </row>
    <row r="109" spans="20:20" x14ac:dyDescent="0.25">
      <c r="T109" s="15"/>
    </row>
    <row r="110" spans="20:20" x14ac:dyDescent="0.25">
      <c r="T110" s="15"/>
    </row>
    <row r="111" spans="20:20" x14ac:dyDescent="0.25">
      <c r="T111" s="15"/>
    </row>
    <row r="112" spans="20:20" x14ac:dyDescent="0.25">
      <c r="T112" s="15"/>
    </row>
    <row r="113" spans="20:20" x14ac:dyDescent="0.25">
      <c r="T113" s="15"/>
    </row>
    <row r="114" spans="20:20" x14ac:dyDescent="0.25">
      <c r="T114" s="15"/>
    </row>
    <row r="115" spans="20:20" x14ac:dyDescent="0.25">
      <c r="T115" s="15"/>
    </row>
    <row r="116" spans="20:20" x14ac:dyDescent="0.25">
      <c r="T116" s="15"/>
    </row>
    <row r="117" spans="20:20" x14ac:dyDescent="0.25">
      <c r="T117" s="15"/>
    </row>
    <row r="118" spans="20:20" x14ac:dyDescent="0.25">
      <c r="T118" s="15"/>
    </row>
    <row r="119" spans="20:20" x14ac:dyDescent="0.25">
      <c r="T119" s="15"/>
    </row>
    <row r="120" spans="20:20" x14ac:dyDescent="0.25">
      <c r="T120" s="15"/>
    </row>
    <row r="121" spans="20:20" x14ac:dyDescent="0.25">
      <c r="T121" s="15"/>
    </row>
  </sheetData>
  <mergeCells count="20">
    <mergeCell ref="C1:N1"/>
    <mergeCell ref="C2:N2"/>
    <mergeCell ref="C3:D3"/>
    <mergeCell ref="C4:D4"/>
    <mergeCell ref="E4:N4"/>
    <mergeCell ref="A10:A13"/>
    <mergeCell ref="B10:B13"/>
    <mergeCell ref="D13:N13"/>
    <mergeCell ref="C5:D5"/>
    <mergeCell ref="E5:N5"/>
    <mergeCell ref="C6:D6"/>
    <mergeCell ref="E6:N6"/>
    <mergeCell ref="C7:D7"/>
    <mergeCell ref="E7:N7"/>
    <mergeCell ref="O10:O11"/>
    <mergeCell ref="P10:P11"/>
    <mergeCell ref="C78:D78"/>
    <mergeCell ref="M78:N78"/>
    <mergeCell ref="C8:D8"/>
    <mergeCell ref="E8:N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F14" sqref="F14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28515625" style="4" customWidth="1"/>
    <col min="5" max="5" width="10.140625" style="4" customWidth="1"/>
    <col min="6" max="9" width="9.85546875" style="4" customWidth="1"/>
    <col min="10" max="13" width="10.7109375" style="4" customWidth="1"/>
    <col min="14" max="14" width="9.28515625" style="4" customWidth="1"/>
    <col min="15" max="15" width="8.28515625" style="4" customWidth="1"/>
    <col min="16" max="16384" width="9.140625" style="4"/>
  </cols>
  <sheetData>
    <row r="1" spans="1:30" ht="28.5" customHeight="1" x14ac:dyDescent="0.25">
      <c r="A1" s="1"/>
      <c r="B1" s="1"/>
      <c r="C1" s="120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30" ht="25.9" customHeight="1" x14ac:dyDescent="0.25">
      <c r="A2" s="5"/>
      <c r="B2" s="6"/>
      <c r="C2" s="132" t="s">
        <v>19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30" ht="25.9" customHeight="1" x14ac:dyDescent="0.25">
      <c r="A3" s="86"/>
      <c r="B3" s="6"/>
      <c r="C3" s="118" t="s">
        <v>22</v>
      </c>
      <c r="D3" s="118"/>
      <c r="E3" s="89" t="s">
        <v>225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85"/>
      <c r="B4" s="85"/>
      <c r="C4" s="118" t="s">
        <v>23</v>
      </c>
      <c r="D4" s="118"/>
      <c r="E4" s="119" t="s">
        <v>226</v>
      </c>
      <c r="F4" s="119"/>
      <c r="G4" s="119"/>
      <c r="H4" s="119"/>
      <c r="I4" s="119"/>
      <c r="J4" s="119"/>
      <c r="K4" s="119"/>
      <c r="L4" s="119"/>
      <c r="M4" s="119"/>
      <c r="N4" s="11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85"/>
      <c r="B5" s="85"/>
      <c r="C5" s="118" t="s">
        <v>180</v>
      </c>
      <c r="D5" s="118"/>
      <c r="E5" s="133" t="s">
        <v>196</v>
      </c>
      <c r="F5" s="133"/>
      <c r="G5" s="133"/>
      <c r="H5" s="133"/>
      <c r="I5" s="133"/>
      <c r="J5" s="133"/>
      <c r="K5" s="133"/>
      <c r="L5" s="133"/>
      <c r="M5" s="133"/>
      <c r="N5" s="133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85"/>
      <c r="B6" s="85"/>
      <c r="C6" s="118" t="s">
        <v>181</v>
      </c>
      <c r="D6" s="118"/>
      <c r="E6" s="119" t="s">
        <v>227</v>
      </c>
      <c r="F6" s="119"/>
      <c r="G6" s="119"/>
      <c r="H6" s="119"/>
      <c r="I6" s="119"/>
      <c r="J6" s="119"/>
      <c r="K6" s="119"/>
      <c r="L6" s="119"/>
      <c r="M6" s="119"/>
      <c r="N6" s="119"/>
    </row>
    <row r="7" spans="1:30" ht="24" customHeight="1" x14ac:dyDescent="0.25">
      <c r="A7" s="85"/>
      <c r="B7" s="85"/>
      <c r="C7" s="118" t="s">
        <v>182</v>
      </c>
      <c r="D7" s="118"/>
      <c r="E7" s="119" t="s">
        <v>228</v>
      </c>
      <c r="F7" s="119"/>
      <c r="G7" s="119"/>
      <c r="H7" s="119"/>
      <c r="I7" s="119"/>
      <c r="J7" s="119"/>
      <c r="K7" s="119"/>
      <c r="L7" s="119"/>
      <c r="M7" s="119"/>
      <c r="N7" s="119"/>
    </row>
    <row r="8" spans="1:30" ht="24" customHeight="1" x14ac:dyDescent="0.25">
      <c r="A8" s="85"/>
      <c r="B8" s="85"/>
      <c r="C8" s="118" t="s">
        <v>32</v>
      </c>
      <c r="D8" s="118"/>
      <c r="E8" s="134" t="s">
        <v>229</v>
      </c>
      <c r="F8" s="134"/>
      <c r="G8" s="134"/>
      <c r="H8" s="134"/>
      <c r="I8" s="134"/>
      <c r="J8" s="134"/>
      <c r="K8" s="134"/>
      <c r="L8" s="134"/>
      <c r="M8" s="134"/>
      <c r="N8" s="134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121" t="s">
        <v>1</v>
      </c>
      <c r="B10" s="124" t="s">
        <v>2</v>
      </c>
      <c r="C10" s="23" t="s">
        <v>13</v>
      </c>
      <c r="D10" s="24">
        <v>2</v>
      </c>
      <c r="E10" s="24">
        <v>16</v>
      </c>
      <c r="F10" s="24">
        <v>23</v>
      </c>
      <c r="G10" s="24">
        <v>30</v>
      </c>
      <c r="H10" s="24"/>
      <c r="I10" s="24"/>
      <c r="J10" s="23"/>
      <c r="K10" s="23"/>
      <c r="L10" s="23"/>
      <c r="M10" s="23"/>
      <c r="N10" s="23"/>
      <c r="O10" s="135" t="s">
        <v>9</v>
      </c>
      <c r="P10" s="130" t="s">
        <v>11</v>
      </c>
    </row>
    <row r="11" spans="1:30" ht="36.6" customHeight="1" thickBot="1" x14ac:dyDescent="0.3">
      <c r="A11" s="122"/>
      <c r="B11" s="125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36"/>
      <c r="P11" s="131"/>
    </row>
    <row r="12" spans="1:30" ht="27.75" customHeight="1" x14ac:dyDescent="0.25">
      <c r="A12" s="122"/>
      <c r="B12" s="125"/>
      <c r="C12" s="25" t="s">
        <v>10</v>
      </c>
      <c r="D12" s="20">
        <v>3</v>
      </c>
      <c r="E12" s="20">
        <v>3</v>
      </c>
      <c r="F12" s="20">
        <v>3</v>
      </c>
      <c r="G12" s="20">
        <v>3</v>
      </c>
      <c r="H12" s="20"/>
      <c r="I12" s="20"/>
      <c r="J12" s="20"/>
      <c r="K12" s="20"/>
      <c r="L12" s="20"/>
      <c r="M12" s="20"/>
      <c r="N12" s="20"/>
      <c r="O12" s="21">
        <v>12</v>
      </c>
      <c r="P12" s="27">
        <f>(O12/$O$12)*100</f>
        <v>100</v>
      </c>
    </row>
    <row r="13" spans="1:30" ht="27.75" customHeight="1" thickBot="1" x14ac:dyDescent="0.3">
      <c r="A13" s="123"/>
      <c r="B13" s="126"/>
      <c r="C13" s="23" t="s">
        <v>3</v>
      </c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9"/>
    </row>
    <row r="14" spans="1:30" ht="22.5" customHeight="1" thickBot="1" x14ac:dyDescent="0.3">
      <c r="A14" s="8">
        <v>1</v>
      </c>
      <c r="B14" s="96" t="s">
        <v>197</v>
      </c>
      <c r="C14" s="97"/>
      <c r="D14" s="76">
        <v>3</v>
      </c>
      <c r="E14" s="76">
        <v>3</v>
      </c>
      <c r="F14" s="76">
        <v>3</v>
      </c>
      <c r="G14" s="13">
        <v>0</v>
      </c>
      <c r="H14" s="13">
        <v>0</v>
      </c>
      <c r="I14" s="13"/>
      <c r="J14" s="15"/>
      <c r="K14" s="15"/>
      <c r="L14" s="15"/>
      <c r="M14" s="15"/>
      <c r="N14" s="15"/>
      <c r="O14" s="21">
        <f>SUM(D14:N14)</f>
        <v>9</v>
      </c>
      <c r="P14" s="22">
        <f>(O14/$O$12)*$P$12</f>
        <v>75</v>
      </c>
    </row>
    <row r="15" spans="1:30" ht="22.5" customHeight="1" thickBot="1" x14ac:dyDescent="0.3">
      <c r="A15" s="8">
        <v>2</v>
      </c>
      <c r="B15" s="96" t="s">
        <v>198</v>
      </c>
      <c r="C15" s="97"/>
      <c r="D15" s="76">
        <v>3</v>
      </c>
      <c r="E15" s="76">
        <v>3</v>
      </c>
      <c r="F15" s="76">
        <v>3</v>
      </c>
      <c r="G15" s="13">
        <v>3</v>
      </c>
      <c r="H15" s="13">
        <v>3</v>
      </c>
      <c r="I15" s="13"/>
      <c r="J15" s="13"/>
      <c r="K15" s="13"/>
      <c r="L15" s="13"/>
      <c r="M15" s="13"/>
      <c r="N15" s="13"/>
      <c r="O15" s="21">
        <f t="shared" ref="O15:O52" si="0">SUM(D15:N15)</f>
        <v>15</v>
      </c>
      <c r="P15" s="22">
        <f t="shared" ref="P15:P76" si="1">(O15/$O$12)*$P$12</f>
        <v>125</v>
      </c>
    </row>
    <row r="16" spans="1:30" ht="22.5" customHeight="1" thickBot="1" x14ac:dyDescent="0.3">
      <c r="A16" s="8">
        <v>3</v>
      </c>
      <c r="B16" s="96" t="s">
        <v>199</v>
      </c>
      <c r="C16" s="97"/>
      <c r="D16" s="76">
        <v>3</v>
      </c>
      <c r="E16" s="76">
        <v>3</v>
      </c>
      <c r="F16" s="76">
        <v>3</v>
      </c>
      <c r="G16" s="13">
        <v>3</v>
      </c>
      <c r="H16" s="13">
        <v>3</v>
      </c>
      <c r="I16" s="13"/>
      <c r="J16" s="13"/>
      <c r="K16" s="13"/>
      <c r="L16" s="13"/>
      <c r="M16" s="13"/>
      <c r="N16" s="13"/>
      <c r="O16" s="21">
        <f t="shared" si="0"/>
        <v>15</v>
      </c>
      <c r="P16" s="22">
        <f t="shared" si="1"/>
        <v>125</v>
      </c>
    </row>
    <row r="17" spans="1:16" ht="22.5" customHeight="1" thickBot="1" x14ac:dyDescent="0.3">
      <c r="A17" s="8">
        <v>4</v>
      </c>
      <c r="B17" s="96" t="s">
        <v>200</v>
      </c>
      <c r="C17" s="97"/>
      <c r="D17" s="76">
        <v>3</v>
      </c>
      <c r="E17" s="76">
        <v>3</v>
      </c>
      <c r="F17" s="76">
        <v>3</v>
      </c>
      <c r="G17" s="13">
        <v>3</v>
      </c>
      <c r="H17" s="13">
        <v>3</v>
      </c>
      <c r="I17" s="13"/>
      <c r="J17" s="13"/>
      <c r="K17" s="13"/>
      <c r="L17" s="13"/>
      <c r="M17" s="13"/>
      <c r="N17" s="13"/>
      <c r="O17" s="21">
        <f t="shared" si="0"/>
        <v>15</v>
      </c>
      <c r="P17" s="22">
        <f t="shared" si="1"/>
        <v>125</v>
      </c>
    </row>
    <row r="18" spans="1:16" ht="22.5" customHeight="1" thickBot="1" x14ac:dyDescent="0.3">
      <c r="A18" s="8">
        <v>5</v>
      </c>
      <c r="B18" s="96" t="s">
        <v>201</v>
      </c>
      <c r="C18" s="97"/>
      <c r="D18" s="76">
        <v>3</v>
      </c>
      <c r="E18" s="76">
        <v>3</v>
      </c>
      <c r="F18" s="76">
        <v>3</v>
      </c>
      <c r="G18" s="13">
        <v>3</v>
      </c>
      <c r="H18" s="13">
        <v>3</v>
      </c>
      <c r="I18" s="13"/>
      <c r="J18" s="13"/>
      <c r="K18" s="13"/>
      <c r="L18" s="13"/>
      <c r="M18" s="13"/>
      <c r="N18" s="13"/>
      <c r="O18" s="21">
        <f t="shared" si="0"/>
        <v>15</v>
      </c>
      <c r="P18" s="22">
        <f t="shared" si="1"/>
        <v>125</v>
      </c>
    </row>
    <row r="19" spans="1:16" ht="22.5" customHeight="1" thickBot="1" x14ac:dyDescent="0.3">
      <c r="A19" s="8">
        <v>6</v>
      </c>
      <c r="B19" s="96" t="s">
        <v>202</v>
      </c>
      <c r="C19" s="97"/>
      <c r="D19" s="76">
        <v>0</v>
      </c>
      <c r="E19" s="76">
        <v>0</v>
      </c>
      <c r="F19" s="76">
        <v>0</v>
      </c>
      <c r="G19" s="13">
        <v>0</v>
      </c>
      <c r="H19" s="13">
        <v>0</v>
      </c>
      <c r="I19" s="13"/>
      <c r="J19" s="13"/>
      <c r="K19" s="13"/>
      <c r="L19" s="13"/>
      <c r="M19" s="13"/>
      <c r="N19" s="13"/>
      <c r="O19" s="21">
        <f t="shared" si="0"/>
        <v>0</v>
      </c>
      <c r="P19" s="22">
        <f t="shared" si="1"/>
        <v>0</v>
      </c>
    </row>
    <row r="20" spans="1:16" ht="22.5" customHeight="1" thickBot="1" x14ac:dyDescent="0.3">
      <c r="A20" s="8">
        <v>7</v>
      </c>
      <c r="B20" s="96" t="s">
        <v>203</v>
      </c>
      <c r="C20" s="97"/>
      <c r="D20" s="76">
        <v>3</v>
      </c>
      <c r="E20" s="76">
        <v>3</v>
      </c>
      <c r="F20" s="76">
        <v>3</v>
      </c>
      <c r="G20" s="13">
        <v>3</v>
      </c>
      <c r="H20" s="13">
        <v>3</v>
      </c>
      <c r="I20" s="13"/>
      <c r="J20" s="13"/>
      <c r="K20" s="13"/>
      <c r="L20" s="13"/>
      <c r="M20" s="13"/>
      <c r="N20" s="13"/>
      <c r="O20" s="21">
        <f t="shared" si="0"/>
        <v>15</v>
      </c>
      <c r="P20" s="22">
        <f t="shared" si="1"/>
        <v>125</v>
      </c>
    </row>
    <row r="21" spans="1:16" ht="22.5" customHeight="1" thickBot="1" x14ac:dyDescent="0.3">
      <c r="A21" s="8">
        <v>8</v>
      </c>
      <c r="B21" s="96" t="s">
        <v>204</v>
      </c>
      <c r="C21" s="97"/>
      <c r="D21" s="76">
        <v>3</v>
      </c>
      <c r="E21" s="76">
        <v>3</v>
      </c>
      <c r="F21" s="76">
        <v>0</v>
      </c>
      <c r="G21" s="13">
        <v>3</v>
      </c>
      <c r="H21" s="13">
        <v>3</v>
      </c>
      <c r="I21" s="13"/>
      <c r="J21" s="13"/>
      <c r="K21" s="13"/>
      <c r="L21" s="13"/>
      <c r="M21" s="13"/>
      <c r="N21" s="13"/>
      <c r="O21" s="21">
        <f t="shared" si="0"/>
        <v>12</v>
      </c>
      <c r="P21" s="22">
        <f t="shared" si="1"/>
        <v>100</v>
      </c>
    </row>
    <row r="22" spans="1:16" ht="22.5" customHeight="1" thickBot="1" x14ac:dyDescent="0.3">
      <c r="A22" s="8">
        <v>9</v>
      </c>
      <c r="B22" s="96" t="s">
        <v>205</v>
      </c>
      <c r="C22" s="97"/>
      <c r="D22" s="76">
        <v>3</v>
      </c>
      <c r="E22" s="76">
        <v>3</v>
      </c>
      <c r="F22" s="76">
        <v>3</v>
      </c>
      <c r="G22" s="13">
        <v>0</v>
      </c>
      <c r="H22" s="13">
        <v>3</v>
      </c>
      <c r="I22" s="13"/>
      <c r="J22" s="13"/>
      <c r="K22" s="13"/>
      <c r="L22" s="13"/>
      <c r="M22" s="13"/>
      <c r="N22" s="13"/>
      <c r="O22" s="21">
        <f t="shared" si="0"/>
        <v>12</v>
      </c>
      <c r="P22" s="22">
        <f t="shared" si="1"/>
        <v>100</v>
      </c>
    </row>
    <row r="23" spans="1:16" ht="22.5" customHeight="1" thickBot="1" x14ac:dyDescent="0.3">
      <c r="A23" s="8">
        <v>10</v>
      </c>
      <c r="B23" s="96" t="s">
        <v>206</v>
      </c>
      <c r="C23" s="97"/>
      <c r="D23" s="76">
        <v>3</v>
      </c>
      <c r="E23" s="76">
        <v>3</v>
      </c>
      <c r="F23" s="76">
        <v>3</v>
      </c>
      <c r="G23" s="13">
        <v>3</v>
      </c>
      <c r="H23" s="13">
        <v>0</v>
      </c>
      <c r="I23" s="13"/>
      <c r="J23" s="13"/>
      <c r="K23" s="13"/>
      <c r="L23" s="13"/>
      <c r="M23" s="13"/>
      <c r="N23" s="13"/>
      <c r="O23" s="21">
        <f t="shared" si="0"/>
        <v>12</v>
      </c>
      <c r="P23" s="22">
        <f t="shared" si="1"/>
        <v>100</v>
      </c>
    </row>
    <row r="24" spans="1:16" ht="22.5" customHeight="1" thickBot="1" x14ac:dyDescent="0.3">
      <c r="A24" s="8">
        <v>11</v>
      </c>
      <c r="B24" s="96" t="s">
        <v>207</v>
      </c>
      <c r="C24" s="97"/>
      <c r="D24" s="76">
        <v>3</v>
      </c>
      <c r="E24" s="76">
        <v>3</v>
      </c>
      <c r="F24" s="76">
        <v>3</v>
      </c>
      <c r="G24" s="13">
        <v>0</v>
      </c>
      <c r="H24" s="13">
        <v>3</v>
      </c>
      <c r="I24" s="13"/>
      <c r="J24" s="13"/>
      <c r="K24" s="13"/>
      <c r="L24" s="13"/>
      <c r="M24" s="13"/>
      <c r="N24" s="13"/>
      <c r="O24" s="21">
        <f t="shared" si="0"/>
        <v>12</v>
      </c>
      <c r="P24" s="22">
        <f t="shared" si="1"/>
        <v>100</v>
      </c>
    </row>
    <row r="25" spans="1:16" ht="22.5" customHeight="1" thickBot="1" x14ac:dyDescent="0.3">
      <c r="A25" s="8">
        <v>12</v>
      </c>
      <c r="B25" s="96" t="s">
        <v>208</v>
      </c>
      <c r="C25" s="97"/>
      <c r="D25" s="76">
        <v>3</v>
      </c>
      <c r="E25" s="76">
        <v>3</v>
      </c>
      <c r="F25" s="76">
        <v>3</v>
      </c>
      <c r="G25" s="13">
        <v>3</v>
      </c>
      <c r="H25" s="13">
        <v>3</v>
      </c>
      <c r="I25" s="13"/>
      <c r="J25" s="13"/>
      <c r="K25" s="13"/>
      <c r="L25" s="13"/>
      <c r="M25" s="13"/>
      <c r="N25" s="13"/>
      <c r="O25" s="21">
        <f t="shared" si="0"/>
        <v>15</v>
      </c>
      <c r="P25" s="22">
        <f t="shared" si="1"/>
        <v>125</v>
      </c>
    </row>
    <row r="26" spans="1:16" ht="22.5" customHeight="1" thickBot="1" x14ac:dyDescent="0.3">
      <c r="A26" s="8">
        <v>13</v>
      </c>
      <c r="B26" s="96" t="s">
        <v>209</v>
      </c>
      <c r="C26" s="97"/>
      <c r="D26" s="76">
        <v>0</v>
      </c>
      <c r="E26" s="76">
        <v>0</v>
      </c>
      <c r="F26" s="76">
        <v>0</v>
      </c>
      <c r="G26" s="13">
        <v>0</v>
      </c>
      <c r="H26" s="13">
        <v>0</v>
      </c>
      <c r="I26" s="13"/>
      <c r="J26" s="13"/>
      <c r="K26" s="13"/>
      <c r="L26" s="13"/>
      <c r="M26" s="13"/>
      <c r="N26" s="13"/>
      <c r="O26" s="21">
        <f t="shared" si="0"/>
        <v>0</v>
      </c>
      <c r="P26" s="22">
        <f t="shared" si="1"/>
        <v>0</v>
      </c>
    </row>
    <row r="27" spans="1:16" ht="22.5" customHeight="1" thickBot="1" x14ac:dyDescent="0.3">
      <c r="A27" s="8">
        <v>14</v>
      </c>
      <c r="B27" s="96" t="s">
        <v>210</v>
      </c>
      <c r="C27" s="97"/>
      <c r="D27" s="76">
        <v>3</v>
      </c>
      <c r="E27" s="76">
        <v>3</v>
      </c>
      <c r="F27" s="76">
        <v>0</v>
      </c>
      <c r="G27" s="13">
        <v>0</v>
      </c>
      <c r="H27" s="13">
        <v>3</v>
      </c>
      <c r="I27" s="13"/>
      <c r="J27" s="13"/>
      <c r="K27" s="13"/>
      <c r="L27" s="13"/>
      <c r="M27" s="13"/>
      <c r="N27" s="13"/>
      <c r="O27" s="21">
        <f t="shared" si="0"/>
        <v>9</v>
      </c>
      <c r="P27" s="22">
        <f t="shared" si="1"/>
        <v>75</v>
      </c>
    </row>
    <row r="28" spans="1:16" ht="22.5" customHeight="1" thickBot="1" x14ac:dyDescent="0.3">
      <c r="A28" s="8">
        <v>15</v>
      </c>
      <c r="B28" s="96" t="s">
        <v>211</v>
      </c>
      <c r="C28" s="97"/>
      <c r="D28" s="76">
        <v>3</v>
      </c>
      <c r="E28" s="76">
        <v>3</v>
      </c>
      <c r="F28" s="76">
        <v>0</v>
      </c>
      <c r="G28" s="13">
        <v>3</v>
      </c>
      <c r="H28" s="13">
        <v>0</v>
      </c>
      <c r="I28" s="13"/>
      <c r="J28" s="13"/>
      <c r="K28" s="13"/>
      <c r="L28" s="13"/>
      <c r="M28" s="13"/>
      <c r="N28" s="13"/>
      <c r="O28" s="21">
        <f t="shared" si="0"/>
        <v>9</v>
      </c>
      <c r="P28" s="22">
        <f t="shared" si="1"/>
        <v>75</v>
      </c>
    </row>
    <row r="29" spans="1:16" ht="22.5" customHeight="1" thickBot="1" x14ac:dyDescent="0.3">
      <c r="A29" s="8">
        <v>16</v>
      </c>
      <c r="B29" s="96" t="s">
        <v>212</v>
      </c>
      <c r="C29" s="97"/>
      <c r="D29" s="76">
        <v>3</v>
      </c>
      <c r="E29" s="76">
        <v>3</v>
      </c>
      <c r="F29" s="76">
        <v>3</v>
      </c>
      <c r="G29" s="13">
        <v>3</v>
      </c>
      <c r="H29" s="13">
        <v>3</v>
      </c>
      <c r="I29" s="13"/>
      <c r="J29" s="13"/>
      <c r="K29" s="13"/>
      <c r="L29" s="13"/>
      <c r="M29" s="13"/>
      <c r="N29" s="13"/>
      <c r="O29" s="21">
        <f t="shared" si="0"/>
        <v>15</v>
      </c>
      <c r="P29" s="22">
        <f t="shared" si="1"/>
        <v>125</v>
      </c>
    </row>
    <row r="30" spans="1:16" ht="22.5" customHeight="1" thickBot="1" x14ac:dyDescent="0.3">
      <c r="A30" s="8">
        <v>17</v>
      </c>
      <c r="B30" s="96" t="s">
        <v>213</v>
      </c>
      <c r="C30" s="97"/>
      <c r="D30" s="76">
        <v>3</v>
      </c>
      <c r="E30" s="76">
        <v>3</v>
      </c>
      <c r="F30" s="76">
        <v>3</v>
      </c>
      <c r="G30" s="13">
        <v>3</v>
      </c>
      <c r="H30" s="13">
        <v>0</v>
      </c>
      <c r="I30" s="13"/>
      <c r="J30" s="13"/>
      <c r="K30" s="13"/>
      <c r="L30" s="13"/>
      <c r="M30" s="13"/>
      <c r="N30" s="13"/>
      <c r="O30" s="21">
        <f t="shared" si="0"/>
        <v>12</v>
      </c>
      <c r="P30" s="22">
        <f t="shared" si="1"/>
        <v>100</v>
      </c>
    </row>
    <row r="31" spans="1:16" ht="33.75" customHeight="1" thickBot="1" x14ac:dyDescent="0.3">
      <c r="A31" s="8">
        <v>18</v>
      </c>
      <c r="B31" s="96" t="s">
        <v>214</v>
      </c>
      <c r="C31" s="97"/>
      <c r="D31" s="76">
        <v>3</v>
      </c>
      <c r="E31" s="76">
        <v>3</v>
      </c>
      <c r="F31" s="76">
        <v>0</v>
      </c>
      <c r="G31" s="13">
        <v>3</v>
      </c>
      <c r="H31" s="13">
        <v>0</v>
      </c>
      <c r="I31" s="13"/>
      <c r="J31" s="13"/>
      <c r="K31" s="13"/>
      <c r="L31" s="13"/>
      <c r="M31" s="13"/>
      <c r="N31" s="13"/>
      <c r="O31" s="21">
        <f t="shared" si="0"/>
        <v>9</v>
      </c>
      <c r="P31" s="22">
        <f t="shared" si="1"/>
        <v>75</v>
      </c>
    </row>
    <row r="32" spans="1:16" ht="22.5" customHeight="1" thickBot="1" x14ac:dyDescent="0.3">
      <c r="A32" s="8">
        <v>19</v>
      </c>
      <c r="B32" s="96" t="s">
        <v>215</v>
      </c>
      <c r="C32" s="97"/>
      <c r="D32" s="76">
        <v>3</v>
      </c>
      <c r="E32" s="76">
        <v>3</v>
      </c>
      <c r="F32" s="76">
        <v>3</v>
      </c>
      <c r="G32" s="13">
        <v>3</v>
      </c>
      <c r="H32" s="13">
        <v>3</v>
      </c>
      <c r="I32" s="13"/>
      <c r="J32" s="13"/>
      <c r="K32" s="13"/>
      <c r="L32" s="13"/>
      <c r="M32" s="13"/>
      <c r="N32" s="13"/>
      <c r="O32" s="21">
        <f t="shared" si="0"/>
        <v>15</v>
      </c>
      <c r="P32" s="22">
        <f t="shared" si="1"/>
        <v>125</v>
      </c>
    </row>
    <row r="33" spans="1:16" ht="22.5" customHeight="1" thickBot="1" x14ac:dyDescent="0.3">
      <c r="A33" s="8">
        <v>20</v>
      </c>
      <c r="B33" s="96" t="s">
        <v>216</v>
      </c>
      <c r="C33" s="97"/>
      <c r="D33" s="76">
        <v>3</v>
      </c>
      <c r="E33" s="76">
        <v>3</v>
      </c>
      <c r="F33" s="76">
        <v>3</v>
      </c>
      <c r="G33" s="13">
        <v>3</v>
      </c>
      <c r="H33" s="13">
        <v>0</v>
      </c>
      <c r="I33" s="13"/>
      <c r="J33" s="13"/>
      <c r="K33" s="13"/>
      <c r="L33" s="13"/>
      <c r="M33" s="13"/>
      <c r="N33" s="13"/>
      <c r="O33" s="21">
        <f t="shared" si="0"/>
        <v>12</v>
      </c>
      <c r="P33" s="22">
        <f t="shared" si="1"/>
        <v>100</v>
      </c>
    </row>
    <row r="34" spans="1:16" ht="22.5" customHeight="1" thickBot="1" x14ac:dyDescent="0.3">
      <c r="A34" s="8">
        <v>21</v>
      </c>
      <c r="B34" s="96" t="s">
        <v>217</v>
      </c>
      <c r="C34" s="97"/>
      <c r="D34" s="76">
        <v>3</v>
      </c>
      <c r="E34" s="76">
        <v>3</v>
      </c>
      <c r="F34" s="76">
        <v>3</v>
      </c>
      <c r="G34" s="13">
        <v>3</v>
      </c>
      <c r="H34" s="13">
        <v>3</v>
      </c>
      <c r="I34" s="13"/>
      <c r="J34" s="13"/>
      <c r="K34" s="13"/>
      <c r="L34" s="13"/>
      <c r="M34" s="13"/>
      <c r="N34" s="13"/>
      <c r="O34" s="21">
        <f t="shared" si="0"/>
        <v>15</v>
      </c>
      <c r="P34" s="22">
        <f t="shared" si="1"/>
        <v>125</v>
      </c>
    </row>
    <row r="35" spans="1:16" ht="22.5" customHeight="1" thickBot="1" x14ac:dyDescent="0.3">
      <c r="A35" s="8">
        <v>22</v>
      </c>
      <c r="B35" s="96" t="s">
        <v>218</v>
      </c>
      <c r="C35" s="97"/>
      <c r="D35" s="76">
        <v>3</v>
      </c>
      <c r="E35" s="76">
        <v>3</v>
      </c>
      <c r="F35" s="76">
        <v>3</v>
      </c>
      <c r="G35" s="13">
        <v>0</v>
      </c>
      <c r="H35" s="13">
        <v>0</v>
      </c>
      <c r="I35" s="13"/>
      <c r="J35" s="13"/>
      <c r="K35" s="13"/>
      <c r="L35" s="13"/>
      <c r="M35" s="13"/>
      <c r="N35" s="13"/>
      <c r="O35" s="21">
        <f t="shared" si="0"/>
        <v>9</v>
      </c>
      <c r="P35" s="22">
        <f t="shared" si="1"/>
        <v>75</v>
      </c>
    </row>
    <row r="36" spans="1:16" ht="22.5" customHeight="1" thickBot="1" x14ac:dyDescent="0.3">
      <c r="A36" s="8">
        <v>23</v>
      </c>
      <c r="B36" s="96" t="s">
        <v>219</v>
      </c>
      <c r="C36" s="97"/>
      <c r="D36" s="76">
        <v>3</v>
      </c>
      <c r="E36" s="76">
        <v>3</v>
      </c>
      <c r="F36" s="76">
        <v>3</v>
      </c>
      <c r="G36" s="13">
        <v>3</v>
      </c>
      <c r="H36" s="13">
        <v>0</v>
      </c>
      <c r="I36" s="13"/>
      <c r="J36" s="13"/>
      <c r="K36" s="13"/>
      <c r="L36" s="13"/>
      <c r="M36" s="13"/>
      <c r="N36" s="13"/>
      <c r="O36" s="21">
        <f t="shared" si="0"/>
        <v>12</v>
      </c>
      <c r="P36" s="22">
        <f t="shared" si="1"/>
        <v>100</v>
      </c>
    </row>
    <row r="37" spans="1:16" ht="22.5" customHeight="1" thickBot="1" x14ac:dyDescent="0.35">
      <c r="A37" s="8">
        <v>24</v>
      </c>
      <c r="B37" s="96" t="s">
        <v>220</v>
      </c>
      <c r="C37" s="32"/>
      <c r="D37" s="76">
        <v>3</v>
      </c>
      <c r="E37" s="76">
        <v>3</v>
      </c>
      <c r="F37" s="76">
        <v>3</v>
      </c>
      <c r="G37" s="13">
        <v>3</v>
      </c>
      <c r="H37" s="13">
        <v>0</v>
      </c>
      <c r="I37" s="13"/>
      <c r="J37" s="13"/>
      <c r="K37" s="13"/>
      <c r="L37" s="13"/>
      <c r="M37" s="13"/>
      <c r="N37" s="13"/>
      <c r="O37" s="21">
        <f t="shared" si="0"/>
        <v>12</v>
      </c>
      <c r="P37" s="22">
        <f t="shared" si="1"/>
        <v>100</v>
      </c>
    </row>
    <row r="38" spans="1:16" ht="22.5" customHeight="1" thickBot="1" x14ac:dyDescent="0.35">
      <c r="A38" s="8">
        <v>25</v>
      </c>
      <c r="B38" s="96" t="s">
        <v>221</v>
      </c>
      <c r="C38" s="32"/>
      <c r="D38" s="76">
        <v>3</v>
      </c>
      <c r="E38" s="76">
        <v>3</v>
      </c>
      <c r="F38" s="76">
        <v>3</v>
      </c>
      <c r="G38" s="13">
        <v>3</v>
      </c>
      <c r="H38" s="13">
        <v>0</v>
      </c>
      <c r="I38" s="13"/>
      <c r="J38" s="13"/>
      <c r="K38" s="13"/>
      <c r="L38" s="13"/>
      <c r="M38" s="13"/>
      <c r="N38" s="13"/>
      <c r="O38" s="21">
        <f t="shared" si="0"/>
        <v>12</v>
      </c>
      <c r="P38" s="22">
        <f t="shared" si="1"/>
        <v>100</v>
      </c>
    </row>
    <row r="39" spans="1:16" ht="22.5" customHeight="1" thickBot="1" x14ac:dyDescent="0.35">
      <c r="A39" s="8">
        <v>26</v>
      </c>
      <c r="B39" s="98" t="s">
        <v>222</v>
      </c>
      <c r="C39" s="99"/>
      <c r="D39" s="76">
        <v>3</v>
      </c>
      <c r="E39" s="76">
        <v>3</v>
      </c>
      <c r="F39" s="76">
        <v>3</v>
      </c>
      <c r="G39" s="13">
        <v>0</v>
      </c>
      <c r="H39" s="13">
        <v>3</v>
      </c>
      <c r="I39" s="13"/>
      <c r="J39" s="13"/>
      <c r="K39" s="13"/>
      <c r="L39" s="13"/>
      <c r="M39" s="13"/>
      <c r="N39" s="13"/>
      <c r="O39" s="21">
        <f t="shared" si="0"/>
        <v>12</v>
      </c>
      <c r="P39" s="22">
        <f t="shared" si="1"/>
        <v>100</v>
      </c>
    </row>
    <row r="40" spans="1:16" ht="22.5" customHeight="1" thickBot="1" x14ac:dyDescent="0.35">
      <c r="A40" s="8">
        <v>27</v>
      </c>
      <c r="B40" s="96" t="s">
        <v>223</v>
      </c>
      <c r="C40" s="32"/>
      <c r="D40" s="76">
        <v>3</v>
      </c>
      <c r="E40" s="76">
        <v>3</v>
      </c>
      <c r="F40" s="76">
        <v>3</v>
      </c>
      <c r="G40" s="13">
        <v>3</v>
      </c>
      <c r="H40" s="13">
        <v>3</v>
      </c>
      <c r="I40" s="13"/>
      <c r="J40" s="13"/>
      <c r="K40" s="13"/>
      <c r="L40" s="13"/>
      <c r="M40" s="13"/>
      <c r="N40" s="13"/>
      <c r="O40" s="21">
        <f t="shared" si="0"/>
        <v>15</v>
      </c>
      <c r="P40" s="22">
        <f t="shared" si="1"/>
        <v>125</v>
      </c>
    </row>
    <row r="41" spans="1:16" ht="22.5" customHeight="1" thickBot="1" x14ac:dyDescent="0.35">
      <c r="A41" s="8">
        <v>28</v>
      </c>
      <c r="B41" s="96" t="s">
        <v>224</v>
      </c>
      <c r="C41" s="32"/>
      <c r="D41" s="76">
        <v>0</v>
      </c>
      <c r="E41" s="76">
        <v>0</v>
      </c>
      <c r="F41" s="76">
        <v>0</v>
      </c>
      <c r="G41" s="13">
        <v>0</v>
      </c>
      <c r="H41" s="13">
        <v>0</v>
      </c>
      <c r="I41" s="13"/>
      <c r="J41" s="13"/>
      <c r="K41" s="13"/>
      <c r="L41" s="13"/>
      <c r="M41" s="13"/>
      <c r="N41" s="13"/>
      <c r="O41" s="21">
        <f t="shared" si="0"/>
        <v>0</v>
      </c>
      <c r="P41" s="22">
        <f t="shared" si="1"/>
        <v>0</v>
      </c>
    </row>
    <row r="42" spans="1:16" ht="22.5" customHeight="1" thickBot="1" x14ac:dyDescent="0.3">
      <c r="A42" s="8">
        <v>29</v>
      </c>
      <c r="B42" s="96"/>
      <c r="C42" s="97"/>
      <c r="D42" s="76"/>
      <c r="E42" s="76"/>
      <c r="F42" s="76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>
        <f t="shared" si="1"/>
        <v>0</v>
      </c>
    </row>
    <row r="43" spans="1:16" ht="22.5" customHeight="1" thickBot="1" x14ac:dyDescent="0.3">
      <c r="A43" s="8">
        <v>30</v>
      </c>
      <c r="B43" s="96"/>
      <c r="C43" s="97"/>
      <c r="D43" s="76"/>
      <c r="E43" s="76"/>
      <c r="F43" s="76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3">
      <c r="A44" s="8">
        <v>31</v>
      </c>
      <c r="B44" s="96"/>
      <c r="C44" s="97"/>
      <c r="D44" s="76"/>
      <c r="E44" s="76"/>
      <c r="F44" s="76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>
        <f t="shared" si="1"/>
        <v>0</v>
      </c>
    </row>
    <row r="45" spans="1:16" ht="22.5" customHeight="1" thickBot="1" x14ac:dyDescent="0.3">
      <c r="A45" s="8">
        <v>32</v>
      </c>
      <c r="B45" s="96"/>
      <c r="C45" s="97"/>
      <c r="D45" s="76"/>
      <c r="E45" s="76"/>
      <c r="F45" s="76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>
        <f t="shared" si="1"/>
        <v>0</v>
      </c>
    </row>
    <row r="46" spans="1:16" ht="22.5" customHeight="1" thickBot="1" x14ac:dyDescent="0.3">
      <c r="A46" s="8">
        <v>33</v>
      </c>
      <c r="B46" s="96"/>
      <c r="C46" s="97"/>
      <c r="D46" s="76"/>
      <c r="E46" s="76"/>
      <c r="F46" s="76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3">
      <c r="A47" s="8">
        <v>34</v>
      </c>
      <c r="B47" s="9"/>
      <c r="C47" s="9"/>
      <c r="D47" s="76"/>
      <c r="E47" s="76"/>
      <c r="F47" s="76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3">
      <c r="A48" s="8">
        <v>35</v>
      </c>
      <c r="B48" s="9"/>
      <c r="C48" s="9"/>
      <c r="D48" s="76"/>
      <c r="E48" s="76"/>
      <c r="F48" s="76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3">
      <c r="A49" s="8">
        <v>36</v>
      </c>
      <c r="B49" s="9"/>
      <c r="C49" s="9"/>
      <c r="D49" s="76"/>
      <c r="E49" s="76"/>
      <c r="F49" s="76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3">
      <c r="A50" s="8">
        <v>37</v>
      </c>
      <c r="B50" s="9"/>
      <c r="C50" s="9"/>
      <c r="D50" s="76"/>
      <c r="E50" s="76"/>
      <c r="F50" s="76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3">
      <c r="A51" s="8">
        <v>38</v>
      </c>
      <c r="B51" s="9"/>
      <c r="C51" s="9"/>
      <c r="D51" s="76"/>
      <c r="E51" s="76"/>
      <c r="F51" s="76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3">
      <c r="A52" s="8">
        <v>39</v>
      </c>
      <c r="B52" s="9"/>
      <c r="C52" s="9"/>
      <c r="D52" s="76"/>
      <c r="E52" s="76"/>
      <c r="F52" s="76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3">
      <c r="A53" s="8">
        <v>40</v>
      </c>
      <c r="B53" s="9"/>
      <c r="C53" s="9"/>
      <c r="D53" s="76"/>
      <c r="E53" s="76"/>
      <c r="F53" s="76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3">
      <c r="A54" s="8">
        <v>41</v>
      </c>
      <c r="B54" s="9"/>
      <c r="C54" s="9"/>
      <c r="D54" s="76"/>
      <c r="E54" s="76"/>
      <c r="F54" s="76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3">
      <c r="A55" s="8">
        <v>42</v>
      </c>
      <c r="B55" s="9"/>
      <c r="C55" s="9"/>
      <c r="D55" s="76"/>
      <c r="E55" s="76"/>
      <c r="F55" s="76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3">
      <c r="A56" s="8">
        <v>43</v>
      </c>
      <c r="B56" s="9"/>
      <c r="C56" s="9"/>
      <c r="D56" s="76"/>
      <c r="E56" s="76"/>
      <c r="F56" s="76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3">
      <c r="A57" s="8">
        <v>44</v>
      </c>
      <c r="B57" s="9"/>
      <c r="C57" s="9"/>
      <c r="D57" s="76"/>
      <c r="E57" s="76"/>
      <c r="F57" s="76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3">
      <c r="A58" s="8">
        <v>45</v>
      </c>
      <c r="B58" s="9"/>
      <c r="C58" s="9"/>
      <c r="D58" s="76"/>
      <c r="E58" s="76"/>
      <c r="F58" s="76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3">
      <c r="A59" s="8">
        <v>46</v>
      </c>
      <c r="B59" s="9"/>
      <c r="C59" s="9"/>
      <c r="D59" s="76"/>
      <c r="E59" s="76"/>
      <c r="F59" s="76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3">
      <c r="A60" s="8">
        <v>47</v>
      </c>
      <c r="B60" s="9"/>
      <c r="C60" s="9"/>
      <c r="D60" s="76"/>
      <c r="E60" s="76"/>
      <c r="F60" s="76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3">
      <c r="A61" s="8">
        <v>48</v>
      </c>
      <c r="B61" s="9"/>
      <c r="C61" s="9"/>
      <c r="D61" s="76"/>
      <c r="E61" s="76"/>
      <c r="F61" s="76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3">
      <c r="A62" s="8">
        <v>49</v>
      </c>
      <c r="B62" s="9"/>
      <c r="C62" s="9"/>
      <c r="D62" s="76"/>
      <c r="E62" s="76"/>
      <c r="F62" s="76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3">
      <c r="A63" s="8">
        <v>50</v>
      </c>
      <c r="B63" s="9"/>
      <c r="C63" s="9"/>
      <c r="D63" s="76"/>
      <c r="E63" s="76"/>
      <c r="F63" s="76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3">
      <c r="A64" s="8">
        <v>51</v>
      </c>
      <c r="B64" s="9"/>
      <c r="C64" s="9"/>
      <c r="D64" s="76"/>
      <c r="E64" s="76"/>
      <c r="F64" s="76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3">
      <c r="A65" s="8">
        <v>52</v>
      </c>
      <c r="B65" s="9"/>
      <c r="C65" s="9"/>
      <c r="D65" s="76"/>
      <c r="E65" s="76"/>
      <c r="F65" s="76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3">
      <c r="A66" s="8">
        <v>53</v>
      </c>
      <c r="B66" s="12"/>
      <c r="C66" s="9"/>
      <c r="D66" s="76"/>
      <c r="E66" s="76"/>
      <c r="F66" s="76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3">
      <c r="A67" s="8">
        <v>54</v>
      </c>
      <c r="B67" s="9"/>
      <c r="C67" s="9"/>
      <c r="D67" s="76"/>
      <c r="E67" s="76"/>
      <c r="F67" s="76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3">
      <c r="A68" s="8">
        <v>55</v>
      </c>
      <c r="B68" s="9"/>
      <c r="C68" s="9"/>
      <c r="D68" s="76"/>
      <c r="E68" s="76"/>
      <c r="F68" s="76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3">
      <c r="A69" s="8">
        <v>56</v>
      </c>
      <c r="B69" s="9"/>
      <c r="C69" s="9"/>
      <c r="D69" s="76"/>
      <c r="E69" s="76"/>
      <c r="F69" s="76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3">
      <c r="A70" s="8">
        <v>57</v>
      </c>
      <c r="B70" s="9"/>
      <c r="C70" s="9"/>
      <c r="D70" s="76"/>
      <c r="E70" s="76"/>
      <c r="F70" s="76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3">
      <c r="A71" s="8">
        <v>58</v>
      </c>
      <c r="B71" s="9"/>
      <c r="C71" s="9"/>
      <c r="D71" s="76"/>
      <c r="E71" s="76"/>
      <c r="F71" s="76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3">
      <c r="A72" s="8">
        <v>59</v>
      </c>
      <c r="B72" s="9"/>
      <c r="C72" s="9"/>
      <c r="D72" s="76"/>
      <c r="E72" s="76"/>
      <c r="F72" s="76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3">
      <c r="A73" s="8">
        <v>60</v>
      </c>
      <c r="B73" s="9"/>
      <c r="C73" s="9"/>
      <c r="D73" s="76"/>
      <c r="E73" s="76"/>
      <c r="F73" s="76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3">
      <c r="A74" s="8">
        <v>61</v>
      </c>
      <c r="B74" s="9"/>
      <c r="C74" s="9"/>
      <c r="D74" s="76"/>
      <c r="E74" s="76"/>
      <c r="F74" s="76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3">
      <c r="A75" s="8">
        <v>62</v>
      </c>
      <c r="B75" s="9"/>
      <c r="C75" s="9"/>
      <c r="D75" s="76"/>
      <c r="E75" s="76"/>
      <c r="F75" s="76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25">
      <c r="A76" s="8">
        <v>63</v>
      </c>
      <c r="B76" s="9"/>
      <c r="C76" s="9"/>
      <c r="D76" s="76"/>
      <c r="E76" s="76"/>
      <c r="F76" s="76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3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25">
      <c r="C78" s="117" t="s">
        <v>15</v>
      </c>
      <c r="D78" s="117"/>
      <c r="F78" s="3"/>
      <c r="G78" s="3"/>
      <c r="H78" s="3"/>
      <c r="I78" s="3"/>
      <c r="J78" s="3"/>
      <c r="K78" s="3"/>
      <c r="L78" s="3"/>
      <c r="M78" s="117" t="s">
        <v>16</v>
      </c>
      <c r="N78" s="117"/>
    </row>
    <row r="79" spans="1:16" x14ac:dyDescent="0.25">
      <c r="F79" s="3"/>
      <c r="G79" s="3"/>
      <c r="H79" s="3"/>
      <c r="I79" s="3"/>
      <c r="J79" s="3"/>
      <c r="K79" s="3"/>
      <c r="L79" s="3"/>
    </row>
    <row r="80" spans="1:16" x14ac:dyDescent="0.25">
      <c r="F80" s="3"/>
      <c r="G80" s="3"/>
      <c r="H80" s="3"/>
      <c r="I80" s="3"/>
      <c r="J80" s="11"/>
      <c r="K80" s="11"/>
      <c r="L80" s="11"/>
    </row>
    <row r="84" spans="2:1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6"/>
  <sheetViews>
    <sheetView tabSelected="1" view="pageBreakPreview" topLeftCell="A16" zoomScale="85" zoomScaleNormal="85" zoomScaleSheetLayoutView="85" workbookViewId="0">
      <selection activeCell="E35" sqref="E3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8.85546875" style="4" customWidth="1"/>
    <col min="4" max="4" width="10.140625" style="4" customWidth="1"/>
    <col min="5" max="5" width="9.85546875" style="4" customWidth="1"/>
    <col min="6" max="6" width="10.7109375" style="4" customWidth="1"/>
    <col min="7" max="7" width="9" style="4" customWidth="1"/>
    <col min="8" max="8" width="7.28515625" style="4" customWidth="1"/>
    <col min="9" max="9" width="12.140625" style="4" customWidth="1"/>
    <col min="10" max="16384" width="9.140625" style="4"/>
  </cols>
  <sheetData>
    <row r="1" spans="1:13" ht="28.5" customHeight="1" x14ac:dyDescent="0.25">
      <c r="A1" s="1"/>
      <c r="B1" s="1"/>
      <c r="C1" s="120" t="s">
        <v>0</v>
      </c>
      <c r="D1" s="120"/>
      <c r="E1" s="120"/>
      <c r="F1" s="120"/>
      <c r="G1" s="120"/>
      <c r="H1" s="120"/>
    </row>
    <row r="2" spans="1:13" ht="31.5" customHeight="1" x14ac:dyDescent="0.25">
      <c r="A2" s="5"/>
      <c r="B2" s="6"/>
      <c r="C2" s="132" t="s">
        <v>18</v>
      </c>
      <c r="D2" s="132"/>
      <c r="E2" s="132"/>
      <c r="F2" s="132"/>
      <c r="G2" s="132"/>
      <c r="H2" s="132"/>
    </row>
    <row r="3" spans="1:13" ht="31.5" customHeight="1" x14ac:dyDescent="0.25">
      <c r="A3" s="5"/>
      <c r="B3" s="6"/>
      <c r="C3" s="87" t="s">
        <v>20</v>
      </c>
      <c r="D3" s="119" t="s">
        <v>230</v>
      </c>
      <c r="E3" s="119"/>
      <c r="F3" s="119"/>
      <c r="G3" s="119"/>
      <c r="H3" s="119"/>
    </row>
    <row r="4" spans="1:13" ht="24" customHeight="1" x14ac:dyDescent="0.25">
      <c r="A4" s="1"/>
      <c r="B4" s="1"/>
      <c r="C4" s="87" t="s">
        <v>4</v>
      </c>
      <c r="D4" s="119" t="s">
        <v>226</v>
      </c>
      <c r="E4" s="119"/>
      <c r="F4" s="119"/>
      <c r="G4" s="119"/>
      <c r="H4" s="119"/>
      <c r="I4" s="119"/>
      <c r="J4" s="119"/>
      <c r="K4" s="119"/>
      <c r="L4" s="119"/>
      <c r="M4" s="119"/>
    </row>
    <row r="5" spans="1:13" ht="24" customHeight="1" x14ac:dyDescent="0.25">
      <c r="A5" s="1"/>
      <c r="B5" s="1"/>
      <c r="C5" s="87" t="s">
        <v>7</v>
      </c>
      <c r="D5" s="119" t="s">
        <v>227</v>
      </c>
      <c r="E5" s="119"/>
      <c r="F5" s="119"/>
      <c r="G5" s="119"/>
      <c r="H5" s="119"/>
      <c r="I5" s="119"/>
      <c r="J5" s="119"/>
      <c r="K5" s="119"/>
      <c r="L5" s="119"/>
      <c r="M5" s="119"/>
    </row>
    <row r="6" spans="1:13" ht="24" customHeight="1" x14ac:dyDescent="0.25">
      <c r="A6" s="1"/>
      <c r="B6" s="1"/>
      <c r="C6" s="87" t="s">
        <v>8</v>
      </c>
      <c r="D6" s="119" t="s">
        <v>228</v>
      </c>
      <c r="E6" s="119"/>
      <c r="F6" s="119"/>
      <c r="G6" s="119"/>
      <c r="H6" s="119"/>
      <c r="I6" s="119"/>
      <c r="J6" s="119"/>
      <c r="K6" s="119"/>
      <c r="L6" s="119"/>
      <c r="M6" s="119"/>
    </row>
    <row r="7" spans="1:13" ht="24" customHeight="1" x14ac:dyDescent="0.25">
      <c r="A7" s="1"/>
      <c r="B7" s="1"/>
      <c r="C7" s="87" t="s">
        <v>6</v>
      </c>
      <c r="D7" s="134" t="s">
        <v>229</v>
      </c>
      <c r="E7" s="134"/>
      <c r="F7" s="134"/>
      <c r="G7" s="134"/>
      <c r="H7" s="134"/>
      <c r="I7" s="134"/>
      <c r="J7" s="134"/>
      <c r="K7" s="134"/>
      <c r="L7" s="134"/>
      <c r="M7" s="134"/>
    </row>
    <row r="8" spans="1:13" ht="12.75" customHeight="1" thickBot="1" x14ac:dyDescent="0.3">
      <c r="A8" s="1"/>
      <c r="B8" s="1"/>
      <c r="C8" s="18"/>
      <c r="D8" s="17"/>
      <c r="E8" s="17"/>
      <c r="F8" s="17"/>
      <c r="G8" s="19"/>
      <c r="H8" s="19"/>
    </row>
    <row r="9" spans="1:13" ht="48" customHeight="1" x14ac:dyDescent="0.25">
      <c r="A9" s="162" t="s">
        <v>1</v>
      </c>
      <c r="B9" s="162" t="s">
        <v>2</v>
      </c>
      <c r="C9" s="162" t="s">
        <v>3</v>
      </c>
      <c r="D9" s="169" t="str">
        <f>march!E5</f>
        <v>March 2023</v>
      </c>
      <c r="E9" s="169" t="str">
        <f>april!E5</f>
        <v>April 2023</v>
      </c>
      <c r="F9" s="169" t="str">
        <f>'may-june'!E5</f>
        <v>May-June 2023</v>
      </c>
      <c r="G9" s="165" t="s">
        <v>9</v>
      </c>
      <c r="H9" s="167" t="s">
        <v>11</v>
      </c>
      <c r="I9" s="160" t="s">
        <v>21</v>
      </c>
    </row>
    <row r="10" spans="1:13" ht="27.75" customHeight="1" x14ac:dyDescent="0.25">
      <c r="A10" s="163"/>
      <c r="B10" s="163"/>
      <c r="C10" s="163"/>
      <c r="D10" s="166"/>
      <c r="E10" s="166"/>
      <c r="F10" s="166"/>
      <c r="G10" s="166"/>
      <c r="H10" s="168"/>
      <c r="I10" s="161"/>
    </row>
    <row r="11" spans="1:13" ht="27.75" customHeight="1" x14ac:dyDescent="0.25">
      <c r="A11" s="164"/>
      <c r="B11" s="164"/>
      <c r="C11" s="91" t="s">
        <v>10</v>
      </c>
      <c r="D11" s="92">
        <f>march!O12</f>
        <v>12</v>
      </c>
      <c r="E11" s="92">
        <f>april!O12</f>
        <v>9</v>
      </c>
      <c r="F11" s="92">
        <f>'may-june'!O12</f>
        <v>12</v>
      </c>
      <c r="G11" s="93">
        <f t="shared" ref="G11:G39" si="0">SUM(D11:F11)</f>
        <v>33</v>
      </c>
      <c r="H11" s="94">
        <f>(G11/$G$11)*100</f>
        <v>100</v>
      </c>
      <c r="I11" s="161"/>
    </row>
    <row r="12" spans="1:13" ht="22.5" customHeight="1" x14ac:dyDescent="0.25">
      <c r="A12" s="109">
        <v>1</v>
      </c>
      <c r="B12" s="110" t="s">
        <v>197</v>
      </c>
      <c r="C12" s="111"/>
      <c r="D12" s="112">
        <f>march!O14</f>
        <v>12</v>
      </c>
      <c r="E12" s="112">
        <f>april!O14</f>
        <v>3</v>
      </c>
      <c r="F12" s="112">
        <f>'may-june'!O14</f>
        <v>9</v>
      </c>
      <c r="G12" s="113">
        <f t="shared" si="0"/>
        <v>24</v>
      </c>
      <c r="H12" s="114">
        <f t="shared" ref="H12:H39" si="1">(G12/$G$11)*100</f>
        <v>72.727272727272734</v>
      </c>
      <c r="I12" s="115" t="str">
        <f>IF(AND(H12&gt;=75),"Eligible","Not Eligible")</f>
        <v>Not Eligible</v>
      </c>
    </row>
    <row r="13" spans="1:13" ht="22.5" customHeight="1" x14ac:dyDescent="0.25">
      <c r="A13" s="8">
        <v>2</v>
      </c>
      <c r="B13" s="96" t="s">
        <v>198</v>
      </c>
      <c r="C13" s="97"/>
      <c r="D13" s="13">
        <f>march!O15</f>
        <v>12</v>
      </c>
      <c r="E13" s="13">
        <f>april!O15</f>
        <v>6</v>
      </c>
      <c r="F13" s="13">
        <f>'may-june'!O15</f>
        <v>15</v>
      </c>
      <c r="G13" s="14">
        <f t="shared" si="0"/>
        <v>33</v>
      </c>
      <c r="H13" s="29">
        <f t="shared" si="1"/>
        <v>100</v>
      </c>
      <c r="I13" s="30" t="str">
        <f>IF(AND(H13&gt;=75),"Eligible","Not Eligible")</f>
        <v>Eligible</v>
      </c>
    </row>
    <row r="14" spans="1:13" ht="22.5" customHeight="1" x14ac:dyDescent="0.25">
      <c r="A14" s="8">
        <v>3</v>
      </c>
      <c r="B14" s="96" t="s">
        <v>199</v>
      </c>
      <c r="C14" s="97"/>
      <c r="D14" s="13">
        <f>march!O16</f>
        <v>12</v>
      </c>
      <c r="E14" s="13">
        <f>april!O16</f>
        <v>6</v>
      </c>
      <c r="F14" s="13">
        <f>'may-june'!O16</f>
        <v>15</v>
      </c>
      <c r="G14" s="14">
        <f t="shared" si="0"/>
        <v>33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13" ht="22.5" customHeight="1" x14ac:dyDescent="0.25">
      <c r="A15" s="8">
        <v>4</v>
      </c>
      <c r="B15" s="96" t="s">
        <v>200</v>
      </c>
      <c r="C15" s="97"/>
      <c r="D15" s="13">
        <f>march!O17</f>
        <v>12</v>
      </c>
      <c r="E15" s="13">
        <f>april!O17</f>
        <v>6</v>
      </c>
      <c r="F15" s="13">
        <f>'may-june'!O17</f>
        <v>15</v>
      </c>
      <c r="G15" s="14">
        <f t="shared" si="0"/>
        <v>33</v>
      </c>
      <c r="H15" s="29">
        <f t="shared" si="1"/>
        <v>100</v>
      </c>
      <c r="I15" s="30" t="str">
        <f t="shared" si="2"/>
        <v>Eligible</v>
      </c>
    </row>
    <row r="16" spans="1:13" ht="22.5" customHeight="1" x14ac:dyDescent="0.25">
      <c r="A16" s="8">
        <v>5</v>
      </c>
      <c r="B16" s="96" t="s">
        <v>201</v>
      </c>
      <c r="C16" s="97"/>
      <c r="D16" s="13">
        <f>march!O18</f>
        <v>12</v>
      </c>
      <c r="E16" s="13">
        <f>april!O18</f>
        <v>6</v>
      </c>
      <c r="F16" s="13">
        <f>'may-june'!O18</f>
        <v>15</v>
      </c>
      <c r="G16" s="14">
        <f t="shared" si="0"/>
        <v>33</v>
      </c>
      <c r="H16" s="29">
        <f t="shared" si="1"/>
        <v>100</v>
      </c>
      <c r="I16" s="30" t="str">
        <f t="shared" si="2"/>
        <v>Eligible</v>
      </c>
    </row>
    <row r="17" spans="1:9" ht="22.5" customHeight="1" x14ac:dyDescent="0.25">
      <c r="A17" s="109">
        <v>6</v>
      </c>
      <c r="B17" s="110" t="s">
        <v>202</v>
      </c>
      <c r="C17" s="111"/>
      <c r="D17" s="112">
        <f>march!O19</f>
        <v>0</v>
      </c>
      <c r="E17" s="112">
        <f>april!O19</f>
        <v>0</v>
      </c>
      <c r="F17" s="112">
        <f>'may-june'!O19</f>
        <v>0</v>
      </c>
      <c r="G17" s="113">
        <f t="shared" si="0"/>
        <v>0</v>
      </c>
      <c r="H17" s="114">
        <f t="shared" si="1"/>
        <v>0</v>
      </c>
      <c r="I17" s="115" t="str">
        <f t="shared" si="2"/>
        <v>Not Eligible</v>
      </c>
    </row>
    <row r="18" spans="1:9" ht="22.5" customHeight="1" x14ac:dyDescent="0.25">
      <c r="A18" s="8">
        <v>7</v>
      </c>
      <c r="B18" s="96" t="s">
        <v>203</v>
      </c>
      <c r="C18" s="97"/>
      <c r="D18" s="13">
        <f>march!O20</f>
        <v>12</v>
      </c>
      <c r="E18" s="13">
        <f>april!O20</f>
        <v>6</v>
      </c>
      <c r="F18" s="13">
        <f>'may-june'!O20</f>
        <v>15</v>
      </c>
      <c r="G18" s="14">
        <f t="shared" si="0"/>
        <v>33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25">
      <c r="A19" s="8">
        <v>8</v>
      </c>
      <c r="B19" s="96" t="s">
        <v>204</v>
      </c>
      <c r="C19" s="97"/>
      <c r="D19" s="13">
        <f>march!O21</f>
        <v>12</v>
      </c>
      <c r="E19" s="13">
        <f>april!O21</f>
        <v>6</v>
      </c>
      <c r="F19" s="13">
        <f>'may-june'!O21</f>
        <v>12</v>
      </c>
      <c r="G19" s="14">
        <f t="shared" si="0"/>
        <v>30</v>
      </c>
      <c r="H19" s="29">
        <f t="shared" si="1"/>
        <v>90.909090909090907</v>
      </c>
      <c r="I19" s="30" t="str">
        <f t="shared" si="2"/>
        <v>Eligible</v>
      </c>
    </row>
    <row r="20" spans="1:9" ht="22.5" customHeight="1" x14ac:dyDescent="0.25">
      <c r="A20" s="8">
        <v>9</v>
      </c>
      <c r="B20" s="96" t="s">
        <v>205</v>
      </c>
      <c r="C20" s="97"/>
      <c r="D20" s="13">
        <f>march!O22</f>
        <v>12</v>
      </c>
      <c r="E20" s="13">
        <f>april!O22</f>
        <v>3</v>
      </c>
      <c r="F20" s="13">
        <f>'may-june'!O22</f>
        <v>12</v>
      </c>
      <c r="G20" s="14">
        <f t="shared" si="0"/>
        <v>27</v>
      </c>
      <c r="H20" s="29">
        <f t="shared" si="1"/>
        <v>81.818181818181827</v>
      </c>
      <c r="I20" s="30" t="str">
        <f t="shared" si="2"/>
        <v>Eligible</v>
      </c>
    </row>
    <row r="21" spans="1:9" ht="22.5" customHeight="1" x14ac:dyDescent="0.25">
      <c r="A21" s="8">
        <v>10</v>
      </c>
      <c r="B21" s="96" t="s">
        <v>206</v>
      </c>
      <c r="C21" s="97"/>
      <c r="D21" s="13">
        <f>march!O23</f>
        <v>9</v>
      </c>
      <c r="E21" s="13">
        <f>april!O23</f>
        <v>6</v>
      </c>
      <c r="F21" s="13">
        <f>'may-june'!O23</f>
        <v>12</v>
      </c>
      <c r="G21" s="14">
        <f t="shared" si="0"/>
        <v>27</v>
      </c>
      <c r="H21" s="29">
        <f t="shared" si="1"/>
        <v>81.818181818181827</v>
      </c>
      <c r="I21" s="30" t="str">
        <f t="shared" si="2"/>
        <v>Eligible</v>
      </c>
    </row>
    <row r="22" spans="1:9" ht="22.5" customHeight="1" x14ac:dyDescent="0.25">
      <c r="A22" s="109">
        <v>11</v>
      </c>
      <c r="B22" s="110" t="s">
        <v>207</v>
      </c>
      <c r="C22" s="111"/>
      <c r="D22" s="112">
        <f>march!O24</f>
        <v>9</v>
      </c>
      <c r="E22" s="112">
        <f>april!O24</f>
        <v>3</v>
      </c>
      <c r="F22" s="112">
        <f>'may-june'!O24</f>
        <v>12</v>
      </c>
      <c r="G22" s="113">
        <f t="shared" si="0"/>
        <v>24</v>
      </c>
      <c r="H22" s="114">
        <f t="shared" si="1"/>
        <v>72.727272727272734</v>
      </c>
      <c r="I22" s="115" t="str">
        <f t="shared" si="2"/>
        <v>Not Eligible</v>
      </c>
    </row>
    <row r="23" spans="1:9" ht="22.5" customHeight="1" x14ac:dyDescent="0.25">
      <c r="A23" s="8">
        <v>12</v>
      </c>
      <c r="B23" s="96" t="s">
        <v>208</v>
      </c>
      <c r="C23" s="97"/>
      <c r="D23" s="13">
        <f>march!O25</f>
        <v>12</v>
      </c>
      <c r="E23" s="13">
        <f>april!O25</f>
        <v>6</v>
      </c>
      <c r="F23" s="13">
        <f>'may-june'!O25</f>
        <v>15</v>
      </c>
      <c r="G23" s="14">
        <f t="shared" si="0"/>
        <v>33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25">
      <c r="A24" s="109">
        <v>13</v>
      </c>
      <c r="B24" s="110" t="s">
        <v>209</v>
      </c>
      <c r="C24" s="111"/>
      <c r="D24" s="112">
        <f>march!O26</f>
        <v>0</v>
      </c>
      <c r="E24" s="112">
        <f>april!O26</f>
        <v>0</v>
      </c>
      <c r="F24" s="112">
        <f>'may-june'!O26</f>
        <v>0</v>
      </c>
      <c r="G24" s="113">
        <f t="shared" si="0"/>
        <v>0</v>
      </c>
      <c r="H24" s="114">
        <f t="shared" si="1"/>
        <v>0</v>
      </c>
      <c r="I24" s="115" t="str">
        <f t="shared" si="2"/>
        <v>Not Eligible</v>
      </c>
    </row>
    <row r="25" spans="1:9" ht="22.5" customHeight="1" x14ac:dyDescent="0.25">
      <c r="A25" s="8">
        <v>14</v>
      </c>
      <c r="B25" s="96" t="s">
        <v>210</v>
      </c>
      <c r="C25" s="97"/>
      <c r="D25" s="13">
        <f>march!O27</f>
        <v>12</v>
      </c>
      <c r="E25" s="13">
        <f>april!O27</f>
        <v>6</v>
      </c>
      <c r="F25" s="13">
        <f>'may-june'!O27</f>
        <v>9</v>
      </c>
      <c r="G25" s="14">
        <f t="shared" si="0"/>
        <v>27</v>
      </c>
      <c r="H25" s="29">
        <f t="shared" si="1"/>
        <v>81.818181818181827</v>
      </c>
      <c r="I25" s="30" t="str">
        <f t="shared" si="2"/>
        <v>Eligible</v>
      </c>
    </row>
    <row r="26" spans="1:9" ht="22.5" customHeight="1" x14ac:dyDescent="0.25">
      <c r="A26" s="8">
        <v>15</v>
      </c>
      <c r="B26" s="96" t="s">
        <v>211</v>
      </c>
      <c r="C26" s="97"/>
      <c r="D26" s="13">
        <f>march!O28</f>
        <v>12</v>
      </c>
      <c r="E26" s="13">
        <f>april!O28</f>
        <v>6</v>
      </c>
      <c r="F26" s="13">
        <f>'may-june'!O28</f>
        <v>9</v>
      </c>
      <c r="G26" s="14">
        <f t="shared" si="0"/>
        <v>27</v>
      </c>
      <c r="H26" s="29">
        <f t="shared" si="1"/>
        <v>81.818181818181827</v>
      </c>
      <c r="I26" s="30" t="str">
        <f t="shared" si="2"/>
        <v>Eligible</v>
      </c>
    </row>
    <row r="27" spans="1:9" ht="22.5" customHeight="1" x14ac:dyDescent="0.25">
      <c r="A27" s="109">
        <v>16</v>
      </c>
      <c r="B27" s="110" t="s">
        <v>212</v>
      </c>
      <c r="C27" s="111"/>
      <c r="D27" s="112">
        <f>march!O29</f>
        <v>0</v>
      </c>
      <c r="E27" s="112">
        <f>april!O29</f>
        <v>0</v>
      </c>
      <c r="F27" s="112">
        <f>'may-june'!O29</f>
        <v>15</v>
      </c>
      <c r="G27" s="113">
        <f t="shared" si="0"/>
        <v>15</v>
      </c>
      <c r="H27" s="114">
        <f t="shared" si="1"/>
        <v>45.454545454545453</v>
      </c>
      <c r="I27" s="115" t="str">
        <f t="shared" si="2"/>
        <v>Not Eligible</v>
      </c>
    </row>
    <row r="28" spans="1:9" ht="22.5" customHeight="1" x14ac:dyDescent="0.25">
      <c r="A28" s="8">
        <v>17</v>
      </c>
      <c r="B28" s="96" t="s">
        <v>213</v>
      </c>
      <c r="C28" s="97"/>
      <c r="D28" s="13">
        <f>march!O30</f>
        <v>9</v>
      </c>
      <c r="E28" s="13">
        <f>april!O30</f>
        <v>6</v>
      </c>
      <c r="F28" s="13">
        <f>'may-june'!O30</f>
        <v>12</v>
      </c>
      <c r="G28" s="14">
        <f t="shared" si="0"/>
        <v>27</v>
      </c>
      <c r="H28" s="29">
        <f t="shared" si="1"/>
        <v>81.818181818181827</v>
      </c>
      <c r="I28" s="30" t="str">
        <f t="shared" si="2"/>
        <v>Eligible</v>
      </c>
    </row>
    <row r="29" spans="1:9" x14ac:dyDescent="0.25">
      <c r="A29" s="109">
        <v>18</v>
      </c>
      <c r="B29" s="110" t="s">
        <v>214</v>
      </c>
      <c r="C29" s="111"/>
      <c r="D29" s="112">
        <f>march!O31</f>
        <v>9</v>
      </c>
      <c r="E29" s="112">
        <f>april!O31</f>
        <v>6</v>
      </c>
      <c r="F29" s="112">
        <f>'may-june'!O31</f>
        <v>9</v>
      </c>
      <c r="G29" s="113">
        <f t="shared" si="0"/>
        <v>24</v>
      </c>
      <c r="H29" s="114">
        <f t="shared" si="1"/>
        <v>72.727272727272734</v>
      </c>
      <c r="I29" s="115" t="str">
        <f t="shared" si="2"/>
        <v>Not Eligible</v>
      </c>
    </row>
    <row r="30" spans="1:9" ht="22.5" customHeight="1" x14ac:dyDescent="0.25">
      <c r="A30" s="8">
        <v>19</v>
      </c>
      <c r="B30" s="96" t="s">
        <v>215</v>
      </c>
      <c r="C30" s="97"/>
      <c r="D30" s="13">
        <f>march!O32</f>
        <v>9</v>
      </c>
      <c r="E30" s="13">
        <f>april!O32</f>
        <v>6</v>
      </c>
      <c r="F30" s="13">
        <f>'may-june'!O32</f>
        <v>15</v>
      </c>
      <c r="G30" s="14">
        <f t="shared" si="0"/>
        <v>30</v>
      </c>
      <c r="H30" s="29">
        <f t="shared" si="1"/>
        <v>90.909090909090907</v>
      </c>
      <c r="I30" s="30" t="str">
        <f t="shared" si="2"/>
        <v>Eligible</v>
      </c>
    </row>
    <row r="31" spans="1:9" ht="22.5" customHeight="1" x14ac:dyDescent="0.25">
      <c r="A31" s="8">
        <v>20</v>
      </c>
      <c r="B31" s="96" t="s">
        <v>216</v>
      </c>
      <c r="C31" s="97"/>
      <c r="D31" s="13">
        <f>march!O33</f>
        <v>12</v>
      </c>
      <c r="E31" s="13">
        <f>april!O33</f>
        <v>3</v>
      </c>
      <c r="F31" s="13">
        <f>'may-june'!O33</f>
        <v>12</v>
      </c>
      <c r="G31" s="14">
        <f t="shared" si="0"/>
        <v>27</v>
      </c>
      <c r="H31" s="29">
        <f t="shared" si="1"/>
        <v>81.818181818181827</v>
      </c>
      <c r="I31" s="30" t="str">
        <f t="shared" si="2"/>
        <v>Eligible</v>
      </c>
    </row>
    <row r="32" spans="1:9" ht="22.5" customHeight="1" x14ac:dyDescent="0.25">
      <c r="A32" s="8">
        <v>21</v>
      </c>
      <c r="B32" s="96" t="s">
        <v>217</v>
      </c>
      <c r="C32" s="97"/>
      <c r="D32" s="13">
        <f>march!O34</f>
        <v>12</v>
      </c>
      <c r="E32" s="13">
        <f>april!O34</f>
        <v>6</v>
      </c>
      <c r="F32" s="13">
        <f>'may-june'!O34</f>
        <v>15</v>
      </c>
      <c r="G32" s="14">
        <f t="shared" si="0"/>
        <v>33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25">
      <c r="A33" s="8">
        <v>22</v>
      </c>
      <c r="B33" s="96" t="s">
        <v>218</v>
      </c>
      <c r="C33" s="97"/>
      <c r="D33" s="13">
        <f>march!O35</f>
        <v>12</v>
      </c>
      <c r="E33" s="13">
        <f>april!O35</f>
        <v>6</v>
      </c>
      <c r="F33" s="13">
        <f>'may-june'!O35</f>
        <v>9</v>
      </c>
      <c r="G33" s="14">
        <f t="shared" si="0"/>
        <v>27</v>
      </c>
      <c r="H33" s="29">
        <f t="shared" si="1"/>
        <v>81.818181818181827</v>
      </c>
      <c r="I33" s="30" t="str">
        <f t="shared" si="2"/>
        <v>Eligible</v>
      </c>
    </row>
    <row r="34" spans="1:9" ht="22.5" customHeight="1" x14ac:dyDescent="0.25">
      <c r="A34" s="8">
        <v>23</v>
      </c>
      <c r="B34" s="96" t="s">
        <v>219</v>
      </c>
      <c r="C34" s="97"/>
      <c r="D34" s="13">
        <f>march!O36</f>
        <v>12</v>
      </c>
      <c r="E34" s="13">
        <f>april!O36</f>
        <v>6</v>
      </c>
      <c r="F34" s="13">
        <f>'may-june'!O36</f>
        <v>12</v>
      </c>
      <c r="G34" s="14">
        <f t="shared" si="0"/>
        <v>30</v>
      </c>
      <c r="H34" s="29">
        <f t="shared" si="1"/>
        <v>90.909090909090907</v>
      </c>
      <c r="I34" s="30" t="str">
        <f t="shared" si="2"/>
        <v>Eligible</v>
      </c>
    </row>
    <row r="35" spans="1:9" ht="22.5" customHeight="1" x14ac:dyDescent="0.3">
      <c r="A35" s="8">
        <v>24</v>
      </c>
      <c r="B35" s="96" t="s">
        <v>220</v>
      </c>
      <c r="C35" s="32"/>
      <c r="D35" s="13">
        <f>march!O37</f>
        <v>12</v>
      </c>
      <c r="E35" s="13">
        <f>april!O37</f>
        <v>6</v>
      </c>
      <c r="F35" s="13">
        <f>'may-june'!O37</f>
        <v>12</v>
      </c>
      <c r="G35" s="14">
        <f t="shared" si="0"/>
        <v>30</v>
      </c>
      <c r="H35" s="29">
        <f t="shared" si="1"/>
        <v>90.909090909090907</v>
      </c>
      <c r="I35" s="30" t="str">
        <f t="shared" si="2"/>
        <v>Eligible</v>
      </c>
    </row>
    <row r="36" spans="1:9" ht="22.5" customHeight="1" x14ac:dyDescent="0.3">
      <c r="A36" s="109">
        <v>25</v>
      </c>
      <c r="B36" s="110" t="s">
        <v>221</v>
      </c>
      <c r="C36" s="116"/>
      <c r="D36" s="112">
        <f>march!O38</f>
        <v>9</v>
      </c>
      <c r="E36" s="112">
        <f>april!O38</f>
        <v>3</v>
      </c>
      <c r="F36" s="112">
        <f>'may-june'!O38</f>
        <v>12</v>
      </c>
      <c r="G36" s="113">
        <f t="shared" si="0"/>
        <v>24</v>
      </c>
      <c r="H36" s="114">
        <f t="shared" si="1"/>
        <v>72.727272727272734</v>
      </c>
      <c r="I36" s="115" t="str">
        <f t="shared" si="2"/>
        <v>Not Eligible</v>
      </c>
    </row>
    <row r="37" spans="1:9" ht="22.5" customHeight="1" x14ac:dyDescent="0.3">
      <c r="A37" s="8">
        <v>26</v>
      </c>
      <c r="B37" s="96" t="s">
        <v>222</v>
      </c>
      <c r="C37" s="32"/>
      <c r="D37" s="13">
        <f>march!O39</f>
        <v>12</v>
      </c>
      <c r="E37" s="13">
        <f>april!O39</f>
        <v>3</v>
      </c>
      <c r="F37" s="13">
        <f>'may-june'!O39</f>
        <v>12</v>
      </c>
      <c r="G37" s="14">
        <f t="shared" si="0"/>
        <v>27</v>
      </c>
      <c r="H37" s="29">
        <f t="shared" si="1"/>
        <v>81.818181818181827</v>
      </c>
      <c r="I37" s="30" t="str">
        <f t="shared" si="2"/>
        <v>Eligible</v>
      </c>
    </row>
    <row r="38" spans="1:9" ht="22.5" customHeight="1" x14ac:dyDescent="0.3">
      <c r="A38" s="8">
        <v>27</v>
      </c>
      <c r="B38" s="98" t="s">
        <v>223</v>
      </c>
      <c r="C38" s="99"/>
      <c r="D38" s="13">
        <f>march!O40</f>
        <v>12</v>
      </c>
      <c r="E38" s="13">
        <f>april!O40</f>
        <v>3</v>
      </c>
      <c r="F38" s="13">
        <f>'may-june'!O40</f>
        <v>15</v>
      </c>
      <c r="G38" s="14">
        <f t="shared" si="0"/>
        <v>30</v>
      </c>
      <c r="H38" s="29">
        <f t="shared" si="1"/>
        <v>90.909090909090907</v>
      </c>
      <c r="I38" s="30" t="str">
        <f t="shared" si="2"/>
        <v>Eligible</v>
      </c>
    </row>
    <row r="39" spans="1:9" ht="22.5" customHeight="1" x14ac:dyDescent="0.3">
      <c r="A39" s="109">
        <v>28</v>
      </c>
      <c r="B39" s="110" t="s">
        <v>224</v>
      </c>
      <c r="C39" s="116"/>
      <c r="D39" s="112">
        <f>march!O41</f>
        <v>9</v>
      </c>
      <c r="E39" s="112">
        <f>april!O41</f>
        <v>0</v>
      </c>
      <c r="F39" s="112">
        <f>'may-june'!O41</f>
        <v>0</v>
      </c>
      <c r="G39" s="113">
        <f t="shared" si="0"/>
        <v>9</v>
      </c>
      <c r="H39" s="114">
        <f t="shared" si="1"/>
        <v>27.27272727272727</v>
      </c>
      <c r="I39" s="115" t="str">
        <f t="shared" si="2"/>
        <v>Not Eligible</v>
      </c>
    </row>
    <row r="40" spans="1:9" ht="16.5" thickBot="1" x14ac:dyDescent="0.3">
      <c r="C40" s="10"/>
      <c r="E40" s="3"/>
      <c r="F40" s="10"/>
      <c r="G40" s="10"/>
    </row>
    <row r="41" spans="1:9" x14ac:dyDescent="0.25">
      <c r="C41" s="84"/>
      <c r="E41" s="3"/>
      <c r="F41" s="159" t="s">
        <v>16</v>
      </c>
      <c r="G41" s="159"/>
    </row>
    <row r="42" spans="1:9" x14ac:dyDescent="0.25">
      <c r="E42" s="3"/>
      <c r="F42" s="3"/>
    </row>
    <row r="46" spans="1:9" x14ac:dyDescent="0.25">
      <c r="B46" s="3"/>
      <c r="C46" s="3"/>
      <c r="D46" s="3"/>
      <c r="E46" s="3"/>
      <c r="F46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1:G41"/>
    <mergeCell ref="I9:I11"/>
    <mergeCell ref="C1:H1"/>
    <mergeCell ref="C2:H2"/>
    <mergeCell ref="D3:H3"/>
    <mergeCell ref="D4:M4"/>
    <mergeCell ref="D5:M5"/>
    <mergeCell ref="D6:M6"/>
    <mergeCell ref="D7:M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march</vt:lpstr>
      <vt:lpstr>april</vt:lpstr>
      <vt:lpstr>may-june</vt:lpstr>
      <vt:lpstr>Overall Attendance</vt:lpstr>
      <vt:lpstr>april!Print_Area</vt:lpstr>
      <vt:lpstr>August!Print_Area</vt:lpstr>
      <vt:lpstr>march!Print_Area</vt:lpstr>
      <vt:lpstr>'may-june'!Print_Area</vt:lpstr>
      <vt:lpstr>'Overall Attendance'!Print_Area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2022-11-02T12:33:26Z</cp:lastPrinted>
  <dcterms:created xsi:type="dcterms:W3CDTF">2021-06-16T06:40:12Z</dcterms:created>
  <dcterms:modified xsi:type="dcterms:W3CDTF">2023-06-21T03:56:21Z</dcterms:modified>
</cp:coreProperties>
</file>