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p\OneDrive - BUET Khuzdar\Desktop\"/>
    </mc:Choice>
  </mc:AlternateContent>
  <bookViews>
    <workbookView xWindow="0" yWindow="0" windowWidth="19200" windowHeight="7190" tabRatio="886" activeTab="1"/>
  </bookViews>
  <sheets>
    <sheet name="Instructions for Faculty member" sheetId="24" r:id="rId1"/>
    <sheet name="Mid Term Award" sheetId="18" r:id="rId2"/>
    <sheet name="Assignment &amp; Sessional" sheetId="19" r:id="rId3"/>
    <sheet name="Practical Award" sheetId="20" r:id="rId4"/>
    <sheet name="Final Term Award" sheetId="17" r:id="rId5"/>
    <sheet name="For Examination use only" sheetId="21" r:id="rId6"/>
    <sheet name="For Examination use only (OBE)" sheetId="23" r:id="rId7"/>
    <sheet name="List of students" sheetId="25" r:id="rId8"/>
  </sheets>
  <definedNames>
    <definedName name="_xlnm.Print_Titles" localSheetId="2">'Assignment &amp; Sessional'!$9:$10</definedName>
    <definedName name="_xlnm.Print_Titles" localSheetId="4">'Final Term Award'!$9:$10</definedName>
    <definedName name="_xlnm.Print_Titles" localSheetId="1">'Mid Term Award'!$9:$10</definedName>
    <definedName name="_xlnm.Print_Titles" localSheetId="3">'Practical Award'!$9:$10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6" i="18" l="1"/>
  <c r="I35" i="18"/>
  <c r="I34" i="18"/>
  <c r="I33" i="18"/>
  <c r="I32" i="18"/>
  <c r="I31" i="18"/>
  <c r="I30" i="18"/>
  <c r="I27" i="18"/>
  <c r="I28" i="18"/>
  <c r="I29" i="18"/>
  <c r="K58" i="17" l="1"/>
  <c r="K57" i="17"/>
  <c r="K54" i="17"/>
  <c r="K55" i="17"/>
  <c r="K56" i="17"/>
  <c r="K53" i="17"/>
  <c r="K52" i="17"/>
  <c r="K51" i="17"/>
  <c r="C4" i="19" l="1"/>
  <c r="C5" i="19" l="1"/>
  <c r="I15" i="18" l="1"/>
  <c r="B14" i="23" l="1"/>
  <c r="C14" i="23"/>
  <c r="D14" i="23"/>
  <c r="E14" i="23"/>
  <c r="F14" i="23"/>
  <c r="G14" i="23"/>
  <c r="H14" i="23"/>
  <c r="B15" i="23"/>
  <c r="C15" i="23"/>
  <c r="D15" i="23"/>
  <c r="E15" i="23"/>
  <c r="F15" i="23"/>
  <c r="G15" i="23"/>
  <c r="H15" i="23"/>
  <c r="B16" i="23"/>
  <c r="C16" i="23"/>
  <c r="D16" i="23"/>
  <c r="E16" i="23"/>
  <c r="F16" i="23"/>
  <c r="G16" i="23"/>
  <c r="H16" i="23"/>
  <c r="B17" i="23"/>
  <c r="C17" i="23"/>
  <c r="D17" i="23"/>
  <c r="E17" i="23"/>
  <c r="F17" i="23"/>
  <c r="G17" i="23"/>
  <c r="H17" i="23"/>
  <c r="B18" i="23"/>
  <c r="C18" i="23"/>
  <c r="D18" i="23"/>
  <c r="E18" i="23"/>
  <c r="F18" i="23"/>
  <c r="G18" i="23"/>
  <c r="H18" i="23"/>
  <c r="B19" i="23"/>
  <c r="C19" i="23"/>
  <c r="D19" i="23"/>
  <c r="E19" i="23"/>
  <c r="F19" i="23"/>
  <c r="G19" i="23"/>
  <c r="H19" i="23"/>
  <c r="B20" i="23"/>
  <c r="C20" i="23"/>
  <c r="D20" i="23"/>
  <c r="E20" i="23"/>
  <c r="F20" i="23"/>
  <c r="G20" i="23"/>
  <c r="H20" i="23"/>
  <c r="B21" i="23"/>
  <c r="C21" i="23"/>
  <c r="D21" i="23"/>
  <c r="E21" i="23"/>
  <c r="F21" i="23"/>
  <c r="G21" i="23"/>
  <c r="H21" i="23"/>
  <c r="B22" i="23"/>
  <c r="C22" i="23"/>
  <c r="D22" i="23"/>
  <c r="E22" i="23"/>
  <c r="F22" i="23"/>
  <c r="G22" i="23"/>
  <c r="H22" i="23"/>
  <c r="B23" i="23"/>
  <c r="C23" i="23"/>
  <c r="D23" i="23"/>
  <c r="E23" i="23"/>
  <c r="F23" i="23"/>
  <c r="G23" i="23"/>
  <c r="H23" i="23"/>
  <c r="B24" i="23"/>
  <c r="C24" i="23"/>
  <c r="D24" i="23"/>
  <c r="E24" i="23"/>
  <c r="F24" i="23"/>
  <c r="G24" i="23"/>
  <c r="H24" i="23"/>
  <c r="B25" i="23"/>
  <c r="C25" i="23"/>
  <c r="D25" i="23"/>
  <c r="E25" i="23"/>
  <c r="F25" i="23"/>
  <c r="G25" i="23"/>
  <c r="H25" i="23"/>
  <c r="B26" i="23"/>
  <c r="C26" i="23"/>
  <c r="D26" i="23"/>
  <c r="E26" i="23"/>
  <c r="F26" i="23"/>
  <c r="G26" i="23"/>
  <c r="H26" i="23"/>
  <c r="B27" i="23"/>
  <c r="C27" i="23"/>
  <c r="D27" i="23"/>
  <c r="E27" i="23"/>
  <c r="F27" i="23"/>
  <c r="G27" i="23"/>
  <c r="H27" i="23"/>
  <c r="B28" i="23"/>
  <c r="C28" i="23"/>
  <c r="D28" i="23"/>
  <c r="E28" i="23"/>
  <c r="F28" i="23"/>
  <c r="G28" i="23"/>
  <c r="H28" i="23"/>
  <c r="B29" i="23"/>
  <c r="C29" i="23"/>
  <c r="D29" i="23"/>
  <c r="E29" i="23"/>
  <c r="F29" i="23"/>
  <c r="G29" i="23"/>
  <c r="H29" i="23"/>
  <c r="B30" i="23"/>
  <c r="C30" i="23"/>
  <c r="D30" i="23"/>
  <c r="E30" i="23"/>
  <c r="F30" i="23"/>
  <c r="G30" i="23"/>
  <c r="H30" i="23"/>
  <c r="B31" i="23"/>
  <c r="C31" i="23"/>
  <c r="D31" i="23"/>
  <c r="E31" i="23"/>
  <c r="F31" i="23"/>
  <c r="G31" i="23"/>
  <c r="H31" i="23"/>
  <c r="B32" i="23"/>
  <c r="C32" i="23"/>
  <c r="D32" i="23"/>
  <c r="E32" i="23"/>
  <c r="F32" i="23"/>
  <c r="G32" i="23"/>
  <c r="H32" i="23"/>
  <c r="B33" i="23"/>
  <c r="C33" i="23"/>
  <c r="D33" i="23"/>
  <c r="E33" i="23"/>
  <c r="F33" i="23"/>
  <c r="G33" i="23"/>
  <c r="H33" i="23"/>
  <c r="B34" i="23"/>
  <c r="C34" i="23"/>
  <c r="D34" i="23"/>
  <c r="E34" i="23"/>
  <c r="F34" i="23"/>
  <c r="G34" i="23"/>
  <c r="H34" i="23"/>
  <c r="B35" i="23"/>
  <c r="C35" i="23"/>
  <c r="D35" i="23"/>
  <c r="E35" i="23"/>
  <c r="F35" i="23"/>
  <c r="G35" i="23"/>
  <c r="H35" i="23"/>
  <c r="B36" i="23"/>
  <c r="C36" i="23"/>
  <c r="D36" i="23"/>
  <c r="E36" i="23"/>
  <c r="F36" i="23"/>
  <c r="G36" i="23"/>
  <c r="H36" i="23"/>
  <c r="B37" i="23"/>
  <c r="C37" i="23"/>
  <c r="D37" i="23"/>
  <c r="E37" i="23"/>
  <c r="F37" i="23"/>
  <c r="G37" i="23"/>
  <c r="H37" i="23"/>
  <c r="B38" i="23"/>
  <c r="C38" i="23"/>
  <c r="D38" i="23"/>
  <c r="E38" i="23"/>
  <c r="F38" i="23"/>
  <c r="G38" i="23"/>
  <c r="H38" i="23"/>
  <c r="B39" i="23"/>
  <c r="C39" i="23"/>
  <c r="D39" i="23"/>
  <c r="E39" i="23"/>
  <c r="F39" i="23"/>
  <c r="G39" i="23"/>
  <c r="H39" i="23"/>
  <c r="B40" i="23"/>
  <c r="C40" i="23"/>
  <c r="D40" i="23"/>
  <c r="E40" i="23"/>
  <c r="F40" i="23"/>
  <c r="G40" i="23"/>
  <c r="H40" i="23"/>
  <c r="B41" i="23"/>
  <c r="C41" i="23"/>
  <c r="D41" i="23"/>
  <c r="E41" i="23"/>
  <c r="F41" i="23"/>
  <c r="G41" i="23"/>
  <c r="H41" i="23"/>
  <c r="B42" i="23"/>
  <c r="C42" i="23"/>
  <c r="D42" i="23"/>
  <c r="E42" i="23"/>
  <c r="F42" i="23"/>
  <c r="G42" i="23"/>
  <c r="H42" i="23"/>
  <c r="B43" i="23"/>
  <c r="C43" i="23"/>
  <c r="D43" i="23"/>
  <c r="E43" i="23"/>
  <c r="F43" i="23"/>
  <c r="G43" i="23"/>
  <c r="H43" i="23"/>
  <c r="B44" i="23"/>
  <c r="C44" i="23"/>
  <c r="D44" i="23"/>
  <c r="E44" i="23"/>
  <c r="F44" i="23"/>
  <c r="G44" i="23"/>
  <c r="H44" i="23"/>
  <c r="B45" i="23"/>
  <c r="C45" i="23"/>
  <c r="D45" i="23"/>
  <c r="E45" i="23"/>
  <c r="F45" i="23"/>
  <c r="G45" i="23"/>
  <c r="H45" i="23"/>
  <c r="B46" i="23"/>
  <c r="C46" i="23"/>
  <c r="D46" i="23"/>
  <c r="E46" i="23"/>
  <c r="F46" i="23"/>
  <c r="G46" i="23"/>
  <c r="H46" i="23"/>
  <c r="B47" i="23"/>
  <c r="C47" i="23"/>
  <c r="D47" i="23"/>
  <c r="E47" i="23"/>
  <c r="F47" i="23"/>
  <c r="G47" i="23"/>
  <c r="H47" i="23"/>
  <c r="B48" i="23"/>
  <c r="C48" i="23"/>
  <c r="D48" i="23"/>
  <c r="E48" i="23"/>
  <c r="F48" i="23"/>
  <c r="G48" i="23"/>
  <c r="H48" i="23"/>
  <c r="B49" i="23"/>
  <c r="C49" i="23"/>
  <c r="D49" i="23"/>
  <c r="E49" i="23"/>
  <c r="F49" i="23"/>
  <c r="G49" i="23"/>
  <c r="H49" i="23"/>
  <c r="B50" i="23"/>
  <c r="C50" i="23"/>
  <c r="D50" i="23"/>
  <c r="E50" i="23"/>
  <c r="F50" i="23"/>
  <c r="G50" i="23"/>
  <c r="H50" i="23"/>
  <c r="B51" i="23"/>
  <c r="C51" i="23"/>
  <c r="D51" i="23"/>
  <c r="E51" i="23"/>
  <c r="F51" i="23"/>
  <c r="G51" i="23"/>
  <c r="H51" i="23"/>
  <c r="B52" i="23"/>
  <c r="C52" i="23"/>
  <c r="D52" i="23"/>
  <c r="E52" i="23"/>
  <c r="F52" i="23"/>
  <c r="G52" i="23"/>
  <c r="H52" i="23"/>
  <c r="B53" i="23"/>
  <c r="C53" i="23"/>
  <c r="D53" i="23"/>
  <c r="E53" i="23"/>
  <c r="F53" i="23"/>
  <c r="G53" i="23"/>
  <c r="H53" i="23"/>
  <c r="B54" i="23"/>
  <c r="C54" i="23"/>
  <c r="D54" i="23"/>
  <c r="E54" i="23"/>
  <c r="F54" i="23"/>
  <c r="G54" i="23"/>
  <c r="H54" i="23"/>
  <c r="B55" i="23"/>
  <c r="C55" i="23"/>
  <c r="D55" i="23"/>
  <c r="E55" i="23"/>
  <c r="F55" i="23"/>
  <c r="G55" i="23"/>
  <c r="H55" i="23"/>
  <c r="B56" i="23"/>
  <c r="C56" i="23"/>
  <c r="D56" i="23"/>
  <c r="E56" i="23"/>
  <c r="F56" i="23"/>
  <c r="G56" i="23"/>
  <c r="H56" i="23"/>
  <c r="B57" i="23"/>
  <c r="C57" i="23"/>
  <c r="D57" i="23"/>
  <c r="E57" i="23"/>
  <c r="F57" i="23"/>
  <c r="G57" i="23"/>
  <c r="H57" i="23"/>
  <c r="B58" i="23"/>
  <c r="C58" i="23"/>
  <c r="D58" i="23"/>
  <c r="E58" i="23"/>
  <c r="F58" i="23"/>
  <c r="G58" i="23"/>
  <c r="H58" i="23"/>
  <c r="B59" i="23"/>
  <c r="C59" i="23"/>
  <c r="D59" i="23"/>
  <c r="E59" i="23"/>
  <c r="F59" i="23"/>
  <c r="G59" i="23"/>
  <c r="H59" i="23"/>
  <c r="B60" i="23"/>
  <c r="C60" i="23"/>
  <c r="D60" i="23"/>
  <c r="E60" i="23"/>
  <c r="F60" i="23"/>
  <c r="G60" i="23"/>
  <c r="H60" i="23"/>
  <c r="B61" i="23"/>
  <c r="C61" i="23"/>
  <c r="D61" i="23"/>
  <c r="E61" i="23"/>
  <c r="F61" i="23"/>
  <c r="G61" i="23"/>
  <c r="H61" i="23"/>
  <c r="B62" i="23"/>
  <c r="C62" i="23"/>
  <c r="D62" i="23"/>
  <c r="E62" i="23"/>
  <c r="F62" i="23"/>
  <c r="G62" i="23"/>
  <c r="H62" i="23"/>
  <c r="B63" i="23"/>
  <c r="C63" i="23"/>
  <c r="D63" i="23"/>
  <c r="E63" i="23"/>
  <c r="F63" i="23"/>
  <c r="G63" i="23"/>
  <c r="H63" i="23"/>
  <c r="B64" i="23"/>
  <c r="C64" i="23"/>
  <c r="D64" i="23"/>
  <c r="E64" i="23"/>
  <c r="F64" i="23"/>
  <c r="G64" i="23"/>
  <c r="H64" i="23"/>
  <c r="B65" i="23"/>
  <c r="C65" i="23"/>
  <c r="D65" i="23"/>
  <c r="E65" i="23"/>
  <c r="F65" i="23"/>
  <c r="G65" i="23"/>
  <c r="H65" i="23"/>
  <c r="B66" i="23"/>
  <c r="C66" i="23"/>
  <c r="D66" i="23"/>
  <c r="E66" i="23"/>
  <c r="F66" i="23"/>
  <c r="G66" i="23"/>
  <c r="H66" i="23"/>
  <c r="B67" i="23"/>
  <c r="C67" i="23"/>
  <c r="D67" i="23"/>
  <c r="E67" i="23"/>
  <c r="F67" i="23"/>
  <c r="G67" i="23"/>
  <c r="H67" i="23"/>
  <c r="B68" i="23"/>
  <c r="C68" i="23"/>
  <c r="D68" i="23"/>
  <c r="E68" i="23"/>
  <c r="F68" i="23"/>
  <c r="G68" i="23"/>
  <c r="H68" i="23"/>
  <c r="B69" i="23"/>
  <c r="C69" i="23"/>
  <c r="D69" i="23"/>
  <c r="E69" i="23"/>
  <c r="F69" i="23"/>
  <c r="G69" i="23"/>
  <c r="H69" i="23"/>
  <c r="B70" i="23"/>
  <c r="C70" i="23"/>
  <c r="D70" i="23"/>
  <c r="E70" i="23"/>
  <c r="F70" i="23"/>
  <c r="G70" i="23"/>
  <c r="H70" i="23"/>
  <c r="B71" i="23"/>
  <c r="C71" i="23"/>
  <c r="D71" i="23"/>
  <c r="E71" i="23"/>
  <c r="F71" i="23"/>
  <c r="G71" i="23"/>
  <c r="H71" i="23"/>
  <c r="B72" i="23"/>
  <c r="C72" i="23"/>
  <c r="D72" i="23"/>
  <c r="E72" i="23"/>
  <c r="F72" i="23"/>
  <c r="G72" i="23"/>
  <c r="H72" i="23"/>
  <c r="B73" i="23"/>
  <c r="C73" i="23"/>
  <c r="D73" i="23"/>
  <c r="E73" i="23"/>
  <c r="F73" i="23"/>
  <c r="G73" i="23"/>
  <c r="H73" i="23"/>
  <c r="B74" i="23"/>
  <c r="C74" i="23"/>
  <c r="D74" i="23"/>
  <c r="E74" i="23"/>
  <c r="F74" i="23"/>
  <c r="G74" i="23"/>
  <c r="H74" i="23"/>
  <c r="B75" i="23"/>
  <c r="C75" i="23"/>
  <c r="D75" i="23"/>
  <c r="E75" i="23"/>
  <c r="F75" i="23"/>
  <c r="G75" i="23"/>
  <c r="H75" i="23"/>
  <c r="B76" i="23"/>
  <c r="C76" i="23"/>
  <c r="D76" i="23"/>
  <c r="E76" i="23"/>
  <c r="F76" i="23"/>
  <c r="G76" i="23"/>
  <c r="H76" i="23"/>
  <c r="B77" i="23"/>
  <c r="C77" i="23"/>
  <c r="D77" i="23"/>
  <c r="E77" i="23"/>
  <c r="F77" i="23"/>
  <c r="G77" i="23"/>
  <c r="H77" i="23"/>
  <c r="B78" i="23"/>
  <c r="C78" i="23"/>
  <c r="D78" i="23"/>
  <c r="E78" i="23"/>
  <c r="F78" i="23"/>
  <c r="G78" i="23"/>
  <c r="H78" i="23"/>
  <c r="B79" i="23"/>
  <c r="C79" i="23"/>
  <c r="D79" i="23"/>
  <c r="E79" i="23"/>
  <c r="F79" i="23"/>
  <c r="G79" i="23"/>
  <c r="H79" i="23"/>
  <c r="B80" i="23"/>
  <c r="C80" i="23"/>
  <c r="D80" i="23"/>
  <c r="E80" i="23"/>
  <c r="F80" i="23"/>
  <c r="G80" i="23"/>
  <c r="H80" i="23"/>
  <c r="B81" i="23"/>
  <c r="C81" i="23"/>
  <c r="D81" i="23"/>
  <c r="E81" i="23"/>
  <c r="F81" i="23"/>
  <c r="G81" i="23"/>
  <c r="H81" i="23"/>
  <c r="B82" i="23"/>
  <c r="C82" i="23"/>
  <c r="D82" i="23"/>
  <c r="E82" i="23"/>
  <c r="F82" i="23"/>
  <c r="G82" i="23"/>
  <c r="H82" i="23"/>
  <c r="A14" i="23" l="1"/>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H7" i="17" l="1"/>
  <c r="G7" i="20"/>
  <c r="I7" i="19"/>
  <c r="C7" i="17"/>
  <c r="C7" i="20"/>
  <c r="C7" i="19"/>
  <c r="H6" i="17"/>
  <c r="H6" i="20"/>
  <c r="H6" i="19"/>
  <c r="C6" i="17"/>
  <c r="C6" i="20"/>
  <c r="C6" i="19"/>
  <c r="C5" i="17"/>
  <c r="C5" i="20"/>
  <c r="F4" i="17"/>
  <c r="I4" i="20"/>
  <c r="F4" i="19"/>
  <c r="C4" i="17"/>
  <c r="C4" i="20"/>
  <c r="C3" i="20"/>
  <c r="C3" i="17"/>
  <c r="C3" i="19"/>
  <c r="B53" i="21" l="1"/>
  <c r="I19" i="18"/>
  <c r="AB14" i="23"/>
  <c r="AC14" i="23"/>
  <c r="AD14" i="23"/>
  <c r="AE14" i="23"/>
  <c r="AB15" i="23"/>
  <c r="AC15" i="23"/>
  <c r="AD15" i="23"/>
  <c r="AE15" i="23"/>
  <c r="AB16" i="23"/>
  <c r="AC16" i="23"/>
  <c r="AD16" i="23"/>
  <c r="AE16" i="23"/>
  <c r="AB17" i="23"/>
  <c r="AC17" i="23"/>
  <c r="AD17" i="23"/>
  <c r="AE17" i="23"/>
  <c r="AB18" i="23"/>
  <c r="AC18" i="23"/>
  <c r="AD18" i="23"/>
  <c r="AE18" i="23"/>
  <c r="AB19" i="23"/>
  <c r="AC19" i="23"/>
  <c r="AD19" i="23"/>
  <c r="AE19" i="23"/>
  <c r="AB20" i="23"/>
  <c r="AC20" i="23"/>
  <c r="AD20" i="23"/>
  <c r="AE20" i="23"/>
  <c r="AB21" i="23"/>
  <c r="AC21" i="23"/>
  <c r="AD21" i="23"/>
  <c r="AE21" i="23"/>
  <c r="AB22" i="23"/>
  <c r="AC22" i="23"/>
  <c r="AD22" i="23"/>
  <c r="AE22" i="23"/>
  <c r="AB23" i="23"/>
  <c r="AC23" i="23"/>
  <c r="AD23" i="23"/>
  <c r="AE23" i="23"/>
  <c r="AB24" i="23"/>
  <c r="AC24" i="23"/>
  <c r="AD24" i="23"/>
  <c r="AE24" i="23"/>
  <c r="AB25" i="23"/>
  <c r="AC25" i="23"/>
  <c r="AD25" i="23"/>
  <c r="AE25" i="23"/>
  <c r="AB26" i="23"/>
  <c r="AC26" i="23"/>
  <c r="AD26" i="23"/>
  <c r="AE26" i="23"/>
  <c r="AB27" i="23"/>
  <c r="AC27" i="23"/>
  <c r="AD27" i="23"/>
  <c r="AE27" i="23"/>
  <c r="AB28" i="23"/>
  <c r="AC28" i="23"/>
  <c r="AD28" i="23"/>
  <c r="AE28" i="23"/>
  <c r="AB29" i="23"/>
  <c r="AC29" i="23"/>
  <c r="AD29" i="23"/>
  <c r="AE29" i="23"/>
  <c r="AB30" i="23"/>
  <c r="AC30" i="23"/>
  <c r="AD30" i="23"/>
  <c r="AE30" i="23"/>
  <c r="AB31" i="23"/>
  <c r="AC31" i="23"/>
  <c r="AD31" i="23"/>
  <c r="AE31" i="23"/>
  <c r="AB32" i="23"/>
  <c r="AC32" i="23"/>
  <c r="AD32" i="23"/>
  <c r="AE32" i="23"/>
  <c r="AB33" i="23"/>
  <c r="AC33" i="23"/>
  <c r="AD33" i="23"/>
  <c r="AE33" i="23"/>
  <c r="AB34" i="23"/>
  <c r="AC34" i="23"/>
  <c r="AD34" i="23"/>
  <c r="AE34" i="23"/>
  <c r="AB35" i="23"/>
  <c r="AC35" i="23"/>
  <c r="AD35" i="23"/>
  <c r="AE35" i="23"/>
  <c r="AB36" i="23"/>
  <c r="AC36" i="23"/>
  <c r="AD36" i="23"/>
  <c r="AE36" i="23"/>
  <c r="AB37" i="23"/>
  <c r="AC37" i="23"/>
  <c r="AD37" i="23"/>
  <c r="AE37" i="23"/>
  <c r="AB38" i="23"/>
  <c r="AC38" i="23"/>
  <c r="AD38" i="23"/>
  <c r="AE38" i="23"/>
  <c r="AB39" i="23"/>
  <c r="AC39" i="23"/>
  <c r="AD39" i="23"/>
  <c r="AE39" i="23"/>
  <c r="AB40" i="23"/>
  <c r="AC40" i="23"/>
  <c r="AD40" i="23"/>
  <c r="AE40" i="23"/>
  <c r="AB41" i="23"/>
  <c r="AC41" i="23"/>
  <c r="AD41" i="23"/>
  <c r="AE41" i="23"/>
  <c r="AB42" i="23"/>
  <c r="AC42" i="23"/>
  <c r="AD42" i="23"/>
  <c r="AE42" i="23"/>
  <c r="AB43" i="23"/>
  <c r="AC43" i="23"/>
  <c r="AD43" i="23"/>
  <c r="AE43" i="23"/>
  <c r="AB44" i="23"/>
  <c r="AC44" i="23"/>
  <c r="AD44" i="23"/>
  <c r="AE44" i="23"/>
  <c r="AB45" i="23"/>
  <c r="AC45" i="23"/>
  <c r="AD45" i="23"/>
  <c r="AE45" i="23"/>
  <c r="AB46" i="23"/>
  <c r="AC46" i="23"/>
  <c r="AD46" i="23"/>
  <c r="AE46" i="23"/>
  <c r="AB47" i="23"/>
  <c r="AC47" i="23"/>
  <c r="AD47" i="23"/>
  <c r="AE47" i="23"/>
  <c r="AB48" i="23"/>
  <c r="AC48" i="23"/>
  <c r="AD48" i="23"/>
  <c r="AE48" i="23"/>
  <c r="AB49" i="23"/>
  <c r="AC49" i="23"/>
  <c r="AD49" i="23"/>
  <c r="AE49" i="23"/>
  <c r="AB50" i="23"/>
  <c r="AC50" i="23"/>
  <c r="AD50" i="23"/>
  <c r="AE50" i="23"/>
  <c r="AB51" i="23"/>
  <c r="AC51" i="23"/>
  <c r="AD51" i="23"/>
  <c r="AE51" i="23"/>
  <c r="AB52" i="23"/>
  <c r="AC52" i="23"/>
  <c r="AD52" i="23"/>
  <c r="AE52" i="23"/>
  <c r="AB53" i="23"/>
  <c r="AC53" i="23"/>
  <c r="AD53" i="23"/>
  <c r="AE53" i="23"/>
  <c r="AB54" i="23"/>
  <c r="AC54" i="23"/>
  <c r="AD54" i="23"/>
  <c r="AE54" i="23"/>
  <c r="AB55" i="23"/>
  <c r="AC55" i="23"/>
  <c r="AD55" i="23"/>
  <c r="AE55" i="23"/>
  <c r="AB56" i="23"/>
  <c r="AC56" i="23"/>
  <c r="AD56" i="23"/>
  <c r="AE56" i="23"/>
  <c r="AB57" i="23"/>
  <c r="AC57" i="23"/>
  <c r="AD57" i="23"/>
  <c r="AE57" i="23"/>
  <c r="AB58" i="23"/>
  <c r="AC58" i="23"/>
  <c r="AD58" i="23"/>
  <c r="AE58" i="23"/>
  <c r="AB59" i="23"/>
  <c r="AC59" i="23"/>
  <c r="AD59" i="23"/>
  <c r="AE59" i="23"/>
  <c r="AB60" i="23"/>
  <c r="AC60" i="23"/>
  <c r="AD60" i="23"/>
  <c r="AE60" i="23"/>
  <c r="AB61" i="23"/>
  <c r="AC61" i="23"/>
  <c r="AD61" i="23"/>
  <c r="AE61" i="23"/>
  <c r="AB62" i="23"/>
  <c r="AC62" i="23"/>
  <c r="AD62" i="23"/>
  <c r="AE62" i="23"/>
  <c r="AB63" i="23"/>
  <c r="AC63" i="23"/>
  <c r="AD63" i="23"/>
  <c r="AE63" i="23"/>
  <c r="AB64" i="23"/>
  <c r="AC64" i="23"/>
  <c r="AD64" i="23"/>
  <c r="AE64" i="23"/>
  <c r="AB65" i="23"/>
  <c r="AC65" i="23"/>
  <c r="AD65" i="23"/>
  <c r="AE65" i="23"/>
  <c r="AB66" i="23"/>
  <c r="AC66" i="23"/>
  <c r="AD66" i="23"/>
  <c r="AE66" i="23"/>
  <c r="AB67" i="23"/>
  <c r="AC67" i="23"/>
  <c r="AD67" i="23"/>
  <c r="AE67" i="23"/>
  <c r="AB68" i="23"/>
  <c r="AC68" i="23"/>
  <c r="AD68" i="23"/>
  <c r="AE68" i="23"/>
  <c r="AB69" i="23"/>
  <c r="AC69" i="23"/>
  <c r="AD69" i="23"/>
  <c r="AE69" i="23"/>
  <c r="AB70" i="23"/>
  <c r="AC70" i="23"/>
  <c r="AD70" i="23"/>
  <c r="AE70" i="23"/>
  <c r="AB71" i="23"/>
  <c r="AC71" i="23"/>
  <c r="AD71" i="23"/>
  <c r="AE71" i="23"/>
  <c r="AB72" i="23"/>
  <c r="AC72" i="23"/>
  <c r="AD72" i="23"/>
  <c r="AE72" i="23"/>
  <c r="AB73" i="23"/>
  <c r="AC73" i="23"/>
  <c r="AD73" i="23"/>
  <c r="AE73" i="23"/>
  <c r="AB74" i="23"/>
  <c r="AC74" i="23"/>
  <c r="AD74" i="23"/>
  <c r="AE74" i="23"/>
  <c r="AB75" i="23"/>
  <c r="AC75" i="23"/>
  <c r="AD75" i="23"/>
  <c r="AE75" i="23"/>
  <c r="AB76" i="23"/>
  <c r="AC76" i="23"/>
  <c r="AD76" i="23"/>
  <c r="AE76" i="23"/>
  <c r="AB77" i="23"/>
  <c r="AC77" i="23"/>
  <c r="AD77" i="23"/>
  <c r="AE77" i="23"/>
  <c r="AB78" i="23"/>
  <c r="AC78" i="23"/>
  <c r="AD78" i="23"/>
  <c r="AE78" i="23"/>
  <c r="AB79" i="23"/>
  <c r="AC79" i="23"/>
  <c r="AD79" i="23"/>
  <c r="AE79" i="23"/>
  <c r="AB80" i="23"/>
  <c r="AC80" i="23"/>
  <c r="AD80" i="23"/>
  <c r="AE80" i="23"/>
  <c r="AB81" i="23"/>
  <c r="AC81" i="23"/>
  <c r="AD81" i="23"/>
  <c r="AE81" i="23"/>
  <c r="AB82" i="23"/>
  <c r="AC82" i="23"/>
  <c r="AD82" i="23"/>
  <c r="AE82" i="23"/>
  <c r="T14" i="23"/>
  <c r="U14" i="23"/>
  <c r="V14" i="23"/>
  <c r="W14" i="23"/>
  <c r="X14" i="23"/>
  <c r="Y14" i="23"/>
  <c r="Z14" i="23"/>
  <c r="AA14" i="23"/>
  <c r="T15" i="23"/>
  <c r="U15" i="23"/>
  <c r="V15" i="23"/>
  <c r="W15" i="23"/>
  <c r="X15" i="23"/>
  <c r="Y15" i="23"/>
  <c r="Z15" i="23"/>
  <c r="AA15" i="23"/>
  <c r="T16" i="23"/>
  <c r="U16" i="23"/>
  <c r="V16" i="23"/>
  <c r="W16" i="23"/>
  <c r="X16" i="23"/>
  <c r="Y16" i="23"/>
  <c r="Z16" i="23"/>
  <c r="AA16" i="23"/>
  <c r="T17" i="23"/>
  <c r="U17" i="23"/>
  <c r="V17" i="23"/>
  <c r="W17" i="23"/>
  <c r="X17" i="23"/>
  <c r="Y17" i="23"/>
  <c r="Z17" i="23"/>
  <c r="AA17" i="23"/>
  <c r="T18" i="23"/>
  <c r="U18" i="23"/>
  <c r="V18" i="23"/>
  <c r="W18" i="23"/>
  <c r="X18" i="23"/>
  <c r="Y18" i="23"/>
  <c r="Z18" i="23"/>
  <c r="AA18" i="23"/>
  <c r="T19" i="23"/>
  <c r="U19" i="23"/>
  <c r="V19" i="23"/>
  <c r="W19" i="23"/>
  <c r="X19" i="23"/>
  <c r="Y19" i="23"/>
  <c r="Z19" i="23"/>
  <c r="AA19" i="23"/>
  <c r="T20" i="23"/>
  <c r="U20" i="23"/>
  <c r="V20" i="23"/>
  <c r="W20" i="23"/>
  <c r="X20" i="23"/>
  <c r="Y20" i="23"/>
  <c r="Z20" i="23"/>
  <c r="AA20" i="23"/>
  <c r="T21" i="23"/>
  <c r="U21" i="23"/>
  <c r="V21" i="23"/>
  <c r="W21" i="23"/>
  <c r="X21" i="23"/>
  <c r="Y21" i="23"/>
  <c r="Z21" i="23"/>
  <c r="AA21" i="23"/>
  <c r="T22" i="23"/>
  <c r="U22" i="23"/>
  <c r="V22" i="23"/>
  <c r="W22" i="23"/>
  <c r="X22" i="23"/>
  <c r="Y22" i="23"/>
  <c r="Z22" i="23"/>
  <c r="AA22" i="23"/>
  <c r="T23" i="23"/>
  <c r="U23" i="23"/>
  <c r="V23" i="23"/>
  <c r="W23" i="23"/>
  <c r="X23" i="23"/>
  <c r="Y23" i="23"/>
  <c r="Z23" i="23"/>
  <c r="AA23" i="23"/>
  <c r="T24" i="23"/>
  <c r="U24" i="23"/>
  <c r="V24" i="23"/>
  <c r="W24" i="23"/>
  <c r="X24" i="23"/>
  <c r="Y24" i="23"/>
  <c r="Z24" i="23"/>
  <c r="AA24" i="23"/>
  <c r="T25" i="23"/>
  <c r="U25" i="23"/>
  <c r="V25" i="23"/>
  <c r="W25" i="23"/>
  <c r="X25" i="23"/>
  <c r="Y25" i="23"/>
  <c r="Z25" i="23"/>
  <c r="AA25" i="23"/>
  <c r="T26" i="23"/>
  <c r="U26" i="23"/>
  <c r="V26" i="23"/>
  <c r="W26" i="23"/>
  <c r="X26" i="23"/>
  <c r="Y26" i="23"/>
  <c r="Z26" i="23"/>
  <c r="AA26" i="23"/>
  <c r="T27" i="23"/>
  <c r="U27" i="23"/>
  <c r="V27" i="23"/>
  <c r="W27" i="23"/>
  <c r="X27" i="23"/>
  <c r="Y27" i="23"/>
  <c r="Z27" i="23"/>
  <c r="AA27" i="23"/>
  <c r="T28" i="23"/>
  <c r="U28" i="23"/>
  <c r="V28" i="23"/>
  <c r="W28" i="23"/>
  <c r="X28" i="23"/>
  <c r="Y28" i="23"/>
  <c r="Z28" i="23"/>
  <c r="AA28" i="23"/>
  <c r="T29" i="23"/>
  <c r="U29" i="23"/>
  <c r="V29" i="23"/>
  <c r="W29" i="23"/>
  <c r="X29" i="23"/>
  <c r="Y29" i="23"/>
  <c r="Z29" i="23"/>
  <c r="AA29" i="23"/>
  <c r="T30" i="23"/>
  <c r="U30" i="23"/>
  <c r="V30" i="23"/>
  <c r="W30" i="23"/>
  <c r="X30" i="23"/>
  <c r="Y30" i="23"/>
  <c r="Z30" i="23"/>
  <c r="AA30" i="23"/>
  <c r="T31" i="23"/>
  <c r="U31" i="23"/>
  <c r="V31" i="23"/>
  <c r="W31" i="23"/>
  <c r="X31" i="23"/>
  <c r="Y31" i="23"/>
  <c r="Z31" i="23"/>
  <c r="AA31" i="23"/>
  <c r="T32" i="23"/>
  <c r="U32" i="23"/>
  <c r="V32" i="23"/>
  <c r="W32" i="23"/>
  <c r="X32" i="23"/>
  <c r="Y32" i="23"/>
  <c r="Z32" i="23"/>
  <c r="AA32" i="23"/>
  <c r="T33" i="23"/>
  <c r="U33" i="23"/>
  <c r="V33" i="23"/>
  <c r="W33" i="23"/>
  <c r="X33" i="23"/>
  <c r="Y33" i="23"/>
  <c r="Z33" i="23"/>
  <c r="AA33" i="23"/>
  <c r="T34" i="23"/>
  <c r="U34" i="23"/>
  <c r="V34" i="23"/>
  <c r="W34" i="23"/>
  <c r="X34" i="23"/>
  <c r="Y34" i="23"/>
  <c r="Z34" i="23"/>
  <c r="AA34" i="23"/>
  <c r="T35" i="23"/>
  <c r="U35" i="23"/>
  <c r="V35" i="23"/>
  <c r="W35" i="23"/>
  <c r="X35" i="23"/>
  <c r="Y35" i="23"/>
  <c r="Z35" i="23"/>
  <c r="AA35" i="23"/>
  <c r="T36" i="23"/>
  <c r="U36" i="23"/>
  <c r="V36" i="23"/>
  <c r="W36" i="23"/>
  <c r="X36" i="23"/>
  <c r="Y36" i="23"/>
  <c r="Z36" i="23"/>
  <c r="AA36" i="23"/>
  <c r="T37" i="23"/>
  <c r="U37" i="23"/>
  <c r="V37" i="23"/>
  <c r="W37" i="23"/>
  <c r="X37" i="23"/>
  <c r="Y37" i="23"/>
  <c r="Z37" i="23"/>
  <c r="AA37" i="23"/>
  <c r="T38" i="23"/>
  <c r="U38" i="23"/>
  <c r="V38" i="23"/>
  <c r="W38" i="23"/>
  <c r="X38" i="23"/>
  <c r="Y38" i="23"/>
  <c r="Z38" i="23"/>
  <c r="AA38" i="23"/>
  <c r="T39" i="23"/>
  <c r="U39" i="23"/>
  <c r="V39" i="23"/>
  <c r="W39" i="23"/>
  <c r="X39" i="23"/>
  <c r="Y39" i="23"/>
  <c r="Z39" i="23"/>
  <c r="AA39" i="23"/>
  <c r="T40" i="23"/>
  <c r="U40" i="23"/>
  <c r="V40" i="23"/>
  <c r="W40" i="23"/>
  <c r="X40" i="23"/>
  <c r="Y40" i="23"/>
  <c r="Z40" i="23"/>
  <c r="AA40" i="23"/>
  <c r="T41" i="23"/>
  <c r="U41" i="23"/>
  <c r="V41" i="23"/>
  <c r="W41" i="23"/>
  <c r="X41" i="23"/>
  <c r="Y41" i="23"/>
  <c r="Z41" i="23"/>
  <c r="AA41" i="23"/>
  <c r="T42" i="23"/>
  <c r="U42" i="23"/>
  <c r="V42" i="23"/>
  <c r="W42" i="23"/>
  <c r="X42" i="23"/>
  <c r="Y42" i="23"/>
  <c r="Z42" i="23"/>
  <c r="AA42" i="23"/>
  <c r="T43" i="23"/>
  <c r="U43" i="23"/>
  <c r="V43" i="23"/>
  <c r="W43" i="23"/>
  <c r="X43" i="23"/>
  <c r="Y43" i="23"/>
  <c r="Z43" i="23"/>
  <c r="AA43" i="23"/>
  <c r="T44" i="23"/>
  <c r="U44" i="23"/>
  <c r="V44" i="23"/>
  <c r="W44" i="23"/>
  <c r="X44" i="23"/>
  <c r="Y44" i="23"/>
  <c r="Z44" i="23"/>
  <c r="AA44" i="23"/>
  <c r="T45" i="23"/>
  <c r="U45" i="23"/>
  <c r="V45" i="23"/>
  <c r="W45" i="23"/>
  <c r="X45" i="23"/>
  <c r="Y45" i="23"/>
  <c r="Z45" i="23"/>
  <c r="AA45" i="23"/>
  <c r="T46" i="23"/>
  <c r="U46" i="23"/>
  <c r="V46" i="23"/>
  <c r="W46" i="23"/>
  <c r="X46" i="23"/>
  <c r="Y46" i="23"/>
  <c r="Z46" i="23"/>
  <c r="AA46" i="23"/>
  <c r="T47" i="23"/>
  <c r="U47" i="23"/>
  <c r="V47" i="23"/>
  <c r="W47" i="23"/>
  <c r="X47" i="23"/>
  <c r="Y47" i="23"/>
  <c r="Z47" i="23"/>
  <c r="AA47" i="23"/>
  <c r="T48" i="23"/>
  <c r="U48" i="23"/>
  <c r="V48" i="23"/>
  <c r="W48" i="23"/>
  <c r="X48" i="23"/>
  <c r="Y48" i="23"/>
  <c r="Z48" i="23"/>
  <c r="AA48" i="23"/>
  <c r="T49" i="23"/>
  <c r="U49" i="23"/>
  <c r="V49" i="23"/>
  <c r="W49" i="23"/>
  <c r="X49" i="23"/>
  <c r="Y49" i="23"/>
  <c r="Z49" i="23"/>
  <c r="AA49" i="23"/>
  <c r="T50" i="23"/>
  <c r="U50" i="23"/>
  <c r="V50" i="23"/>
  <c r="W50" i="23"/>
  <c r="X50" i="23"/>
  <c r="Y50" i="23"/>
  <c r="Z50" i="23"/>
  <c r="AA50" i="23"/>
  <c r="T51" i="23"/>
  <c r="U51" i="23"/>
  <c r="V51" i="23"/>
  <c r="W51" i="23"/>
  <c r="X51" i="23"/>
  <c r="Y51" i="23"/>
  <c r="Z51" i="23"/>
  <c r="AA51" i="23"/>
  <c r="T52" i="23"/>
  <c r="U52" i="23"/>
  <c r="V52" i="23"/>
  <c r="W52" i="23"/>
  <c r="X52" i="23"/>
  <c r="Y52" i="23"/>
  <c r="Z52" i="23"/>
  <c r="AA52" i="23"/>
  <c r="T53" i="23"/>
  <c r="U53" i="23"/>
  <c r="V53" i="23"/>
  <c r="W53" i="23"/>
  <c r="X53" i="23"/>
  <c r="Y53" i="23"/>
  <c r="Z53" i="23"/>
  <c r="AA53" i="23"/>
  <c r="T54" i="23"/>
  <c r="U54" i="23"/>
  <c r="V54" i="23"/>
  <c r="W54" i="23"/>
  <c r="X54" i="23"/>
  <c r="Y54" i="23"/>
  <c r="Z54" i="23"/>
  <c r="AA54" i="23"/>
  <c r="T55" i="23"/>
  <c r="U55" i="23"/>
  <c r="V55" i="23"/>
  <c r="W55" i="23"/>
  <c r="X55" i="23"/>
  <c r="Y55" i="23"/>
  <c r="Z55" i="23"/>
  <c r="AA55" i="23"/>
  <c r="T56" i="23"/>
  <c r="U56" i="23"/>
  <c r="V56" i="23"/>
  <c r="W56" i="23"/>
  <c r="X56" i="23"/>
  <c r="Y56" i="23"/>
  <c r="Z56" i="23"/>
  <c r="AA56" i="23"/>
  <c r="T57" i="23"/>
  <c r="U57" i="23"/>
  <c r="V57" i="23"/>
  <c r="W57" i="23"/>
  <c r="X57" i="23"/>
  <c r="Y57" i="23"/>
  <c r="Z57" i="23"/>
  <c r="AA57" i="23"/>
  <c r="T58" i="23"/>
  <c r="U58" i="23"/>
  <c r="V58" i="23"/>
  <c r="W58" i="23"/>
  <c r="X58" i="23"/>
  <c r="Y58" i="23"/>
  <c r="Z58" i="23"/>
  <c r="AA58" i="23"/>
  <c r="T59" i="23"/>
  <c r="U59" i="23"/>
  <c r="V59" i="23"/>
  <c r="W59" i="23"/>
  <c r="X59" i="23"/>
  <c r="Y59" i="23"/>
  <c r="Z59" i="23"/>
  <c r="AA59" i="23"/>
  <c r="T60" i="23"/>
  <c r="U60" i="23"/>
  <c r="V60" i="23"/>
  <c r="W60" i="23"/>
  <c r="X60" i="23"/>
  <c r="Y60" i="23"/>
  <c r="Z60" i="23"/>
  <c r="AA60" i="23"/>
  <c r="T61" i="23"/>
  <c r="U61" i="23"/>
  <c r="V61" i="23"/>
  <c r="W61" i="23"/>
  <c r="X61" i="23"/>
  <c r="Y61" i="23"/>
  <c r="Z61" i="23"/>
  <c r="AA61" i="23"/>
  <c r="T62" i="23"/>
  <c r="U62" i="23"/>
  <c r="V62" i="23"/>
  <c r="W62" i="23"/>
  <c r="X62" i="23"/>
  <c r="Y62" i="23"/>
  <c r="Z62" i="23"/>
  <c r="AA62" i="23"/>
  <c r="T63" i="23"/>
  <c r="U63" i="23"/>
  <c r="V63" i="23"/>
  <c r="W63" i="23"/>
  <c r="X63" i="23"/>
  <c r="Y63" i="23"/>
  <c r="Z63" i="23"/>
  <c r="AA63" i="23"/>
  <c r="T64" i="23"/>
  <c r="U64" i="23"/>
  <c r="V64" i="23"/>
  <c r="W64" i="23"/>
  <c r="X64" i="23"/>
  <c r="Y64" i="23"/>
  <c r="Z64" i="23"/>
  <c r="AA64" i="23"/>
  <c r="T65" i="23"/>
  <c r="U65" i="23"/>
  <c r="V65" i="23"/>
  <c r="W65" i="23"/>
  <c r="X65" i="23"/>
  <c r="Y65" i="23"/>
  <c r="Z65" i="23"/>
  <c r="AA65" i="23"/>
  <c r="T66" i="23"/>
  <c r="U66" i="23"/>
  <c r="V66" i="23"/>
  <c r="W66" i="23"/>
  <c r="X66" i="23"/>
  <c r="Y66" i="23"/>
  <c r="Z66" i="23"/>
  <c r="AA66" i="23"/>
  <c r="T67" i="23"/>
  <c r="U67" i="23"/>
  <c r="V67" i="23"/>
  <c r="W67" i="23"/>
  <c r="X67" i="23"/>
  <c r="Y67" i="23"/>
  <c r="Z67" i="23"/>
  <c r="AA67" i="23"/>
  <c r="T68" i="23"/>
  <c r="U68" i="23"/>
  <c r="V68" i="23"/>
  <c r="W68" i="23"/>
  <c r="X68" i="23"/>
  <c r="Y68" i="23"/>
  <c r="Z68" i="23"/>
  <c r="AA68" i="23"/>
  <c r="T69" i="23"/>
  <c r="U69" i="23"/>
  <c r="V69" i="23"/>
  <c r="W69" i="23"/>
  <c r="X69" i="23"/>
  <c r="Y69" i="23"/>
  <c r="Z69" i="23"/>
  <c r="AA69" i="23"/>
  <c r="T70" i="23"/>
  <c r="U70" i="23"/>
  <c r="V70" i="23"/>
  <c r="W70" i="23"/>
  <c r="X70" i="23"/>
  <c r="Y70" i="23"/>
  <c r="Z70" i="23"/>
  <c r="AA70" i="23"/>
  <c r="T71" i="23"/>
  <c r="U71" i="23"/>
  <c r="V71" i="23"/>
  <c r="W71" i="23"/>
  <c r="X71" i="23"/>
  <c r="Y71" i="23"/>
  <c r="Z71" i="23"/>
  <c r="AA71" i="23"/>
  <c r="T72" i="23"/>
  <c r="U72" i="23"/>
  <c r="V72" i="23"/>
  <c r="W72" i="23"/>
  <c r="X72" i="23"/>
  <c r="Y72" i="23"/>
  <c r="Z72" i="23"/>
  <c r="AA72" i="23"/>
  <c r="T73" i="23"/>
  <c r="U73" i="23"/>
  <c r="V73" i="23"/>
  <c r="W73" i="23"/>
  <c r="X73" i="23"/>
  <c r="Y73" i="23"/>
  <c r="Z73" i="23"/>
  <c r="AA73" i="23"/>
  <c r="T74" i="23"/>
  <c r="U74" i="23"/>
  <c r="V74" i="23"/>
  <c r="W74" i="23"/>
  <c r="X74" i="23"/>
  <c r="Y74" i="23"/>
  <c r="Z74" i="23"/>
  <c r="AA74" i="23"/>
  <c r="T75" i="23"/>
  <c r="U75" i="23"/>
  <c r="V75" i="23"/>
  <c r="W75" i="23"/>
  <c r="X75" i="23"/>
  <c r="Y75" i="23"/>
  <c r="Z75" i="23"/>
  <c r="AA75" i="23"/>
  <c r="T76" i="23"/>
  <c r="U76" i="23"/>
  <c r="V76" i="23"/>
  <c r="W76" i="23"/>
  <c r="X76" i="23"/>
  <c r="Y76" i="23"/>
  <c r="Z76" i="23"/>
  <c r="AA76" i="23"/>
  <c r="T77" i="23"/>
  <c r="U77" i="23"/>
  <c r="V77" i="23"/>
  <c r="W77" i="23"/>
  <c r="X77" i="23"/>
  <c r="Y77" i="23"/>
  <c r="Z77" i="23"/>
  <c r="AA77" i="23"/>
  <c r="T78" i="23"/>
  <c r="U78" i="23"/>
  <c r="V78" i="23"/>
  <c r="W78" i="23"/>
  <c r="X78" i="23"/>
  <c r="Y78" i="23"/>
  <c r="Z78" i="23"/>
  <c r="AA78" i="23"/>
  <c r="T79" i="23"/>
  <c r="U79" i="23"/>
  <c r="V79" i="23"/>
  <c r="W79" i="23"/>
  <c r="X79" i="23"/>
  <c r="Y79" i="23"/>
  <c r="Z79" i="23"/>
  <c r="AA79" i="23"/>
  <c r="T80" i="23"/>
  <c r="U80" i="23"/>
  <c r="V80" i="23"/>
  <c r="W80" i="23"/>
  <c r="X80" i="23"/>
  <c r="Y80" i="23"/>
  <c r="Z80" i="23"/>
  <c r="AA80" i="23"/>
  <c r="T81" i="23"/>
  <c r="U81" i="23"/>
  <c r="V81" i="23"/>
  <c r="W81" i="23"/>
  <c r="X81" i="23"/>
  <c r="Y81" i="23"/>
  <c r="Z81" i="23"/>
  <c r="AA81" i="23"/>
  <c r="T82" i="23"/>
  <c r="U82" i="23"/>
  <c r="V82" i="23"/>
  <c r="W82" i="23"/>
  <c r="X82" i="23"/>
  <c r="Y82" i="23"/>
  <c r="Z82" i="23"/>
  <c r="AA82" i="23"/>
  <c r="N14" i="23"/>
  <c r="O14" i="23"/>
  <c r="P14" i="23"/>
  <c r="Q14" i="23"/>
  <c r="R14" i="23"/>
  <c r="S14" i="23"/>
  <c r="N15" i="23"/>
  <c r="O15" i="23"/>
  <c r="P15" i="23"/>
  <c r="Q15" i="23"/>
  <c r="R15" i="23"/>
  <c r="S15" i="23"/>
  <c r="N16" i="23"/>
  <c r="O16" i="23"/>
  <c r="P16" i="23"/>
  <c r="Q16" i="23"/>
  <c r="R16" i="23"/>
  <c r="S16" i="23"/>
  <c r="N17" i="23"/>
  <c r="O17" i="23"/>
  <c r="P17" i="23"/>
  <c r="Q17" i="23"/>
  <c r="R17" i="23"/>
  <c r="S17" i="23"/>
  <c r="N18" i="23"/>
  <c r="O18" i="23"/>
  <c r="P18" i="23"/>
  <c r="Q18" i="23"/>
  <c r="R18" i="23"/>
  <c r="S18" i="23"/>
  <c r="N19" i="23"/>
  <c r="O19" i="23"/>
  <c r="P19" i="23"/>
  <c r="Q19" i="23"/>
  <c r="R19" i="23"/>
  <c r="S19" i="23"/>
  <c r="N20" i="23"/>
  <c r="O20" i="23"/>
  <c r="P20" i="23"/>
  <c r="Q20" i="23"/>
  <c r="R20" i="23"/>
  <c r="S20" i="23"/>
  <c r="N21" i="23"/>
  <c r="O21" i="23"/>
  <c r="P21" i="23"/>
  <c r="Q21" i="23"/>
  <c r="R21" i="23"/>
  <c r="S21" i="23"/>
  <c r="N22" i="23"/>
  <c r="O22" i="23"/>
  <c r="P22" i="23"/>
  <c r="Q22" i="23"/>
  <c r="R22" i="23"/>
  <c r="S22" i="23"/>
  <c r="N23" i="23"/>
  <c r="O23" i="23"/>
  <c r="P23" i="23"/>
  <c r="Q23" i="23"/>
  <c r="R23" i="23"/>
  <c r="S23" i="23"/>
  <c r="N24" i="23"/>
  <c r="O24" i="23"/>
  <c r="P24" i="23"/>
  <c r="Q24" i="23"/>
  <c r="R24" i="23"/>
  <c r="S24" i="23"/>
  <c r="N25" i="23"/>
  <c r="O25" i="23"/>
  <c r="P25" i="23"/>
  <c r="Q25" i="23"/>
  <c r="R25" i="23"/>
  <c r="S25" i="23"/>
  <c r="N26" i="23"/>
  <c r="O26" i="23"/>
  <c r="P26" i="23"/>
  <c r="Q26" i="23"/>
  <c r="R26" i="23"/>
  <c r="S26" i="23"/>
  <c r="N27" i="23"/>
  <c r="O27" i="23"/>
  <c r="P27" i="23"/>
  <c r="Q27" i="23"/>
  <c r="R27" i="23"/>
  <c r="S27" i="23"/>
  <c r="N28" i="23"/>
  <c r="O28" i="23"/>
  <c r="P28" i="23"/>
  <c r="Q28" i="23"/>
  <c r="R28" i="23"/>
  <c r="S28" i="23"/>
  <c r="N29" i="23"/>
  <c r="O29" i="23"/>
  <c r="P29" i="23"/>
  <c r="Q29" i="23"/>
  <c r="R29" i="23"/>
  <c r="S29" i="23"/>
  <c r="N30" i="23"/>
  <c r="O30" i="23"/>
  <c r="P30" i="23"/>
  <c r="Q30" i="23"/>
  <c r="R30" i="23"/>
  <c r="S30" i="23"/>
  <c r="N31" i="23"/>
  <c r="O31" i="23"/>
  <c r="P31" i="23"/>
  <c r="Q31" i="23"/>
  <c r="R31" i="23"/>
  <c r="S31" i="23"/>
  <c r="N32" i="23"/>
  <c r="O32" i="23"/>
  <c r="P32" i="23"/>
  <c r="Q32" i="23"/>
  <c r="R32" i="23"/>
  <c r="S32" i="23"/>
  <c r="N33" i="23"/>
  <c r="O33" i="23"/>
  <c r="P33" i="23"/>
  <c r="Q33" i="23"/>
  <c r="R33" i="23"/>
  <c r="S33" i="23"/>
  <c r="N34" i="23"/>
  <c r="O34" i="23"/>
  <c r="P34" i="23"/>
  <c r="Q34" i="23"/>
  <c r="R34" i="23"/>
  <c r="S34" i="23"/>
  <c r="N35" i="23"/>
  <c r="O35" i="23"/>
  <c r="P35" i="23"/>
  <c r="Q35" i="23"/>
  <c r="R35" i="23"/>
  <c r="S35" i="23"/>
  <c r="N36" i="23"/>
  <c r="O36" i="23"/>
  <c r="P36" i="23"/>
  <c r="Q36" i="23"/>
  <c r="R36" i="23"/>
  <c r="S36" i="23"/>
  <c r="N37" i="23"/>
  <c r="O37" i="23"/>
  <c r="P37" i="23"/>
  <c r="Q37" i="23"/>
  <c r="R37" i="23"/>
  <c r="S37" i="23"/>
  <c r="N38" i="23"/>
  <c r="O38" i="23"/>
  <c r="P38" i="23"/>
  <c r="Q38" i="23"/>
  <c r="R38" i="23"/>
  <c r="S38" i="23"/>
  <c r="N39" i="23"/>
  <c r="O39" i="23"/>
  <c r="P39" i="23"/>
  <c r="Q39" i="23"/>
  <c r="R39" i="23"/>
  <c r="S39" i="23"/>
  <c r="N40" i="23"/>
  <c r="O40" i="23"/>
  <c r="P40" i="23"/>
  <c r="Q40" i="23"/>
  <c r="R40" i="23"/>
  <c r="S40" i="23"/>
  <c r="N41" i="23"/>
  <c r="O41" i="23"/>
  <c r="P41" i="23"/>
  <c r="Q41" i="23"/>
  <c r="R41" i="23"/>
  <c r="S41" i="23"/>
  <c r="N42" i="23"/>
  <c r="O42" i="23"/>
  <c r="P42" i="23"/>
  <c r="Q42" i="23"/>
  <c r="R42" i="23"/>
  <c r="S42" i="23"/>
  <c r="N43" i="23"/>
  <c r="O43" i="23"/>
  <c r="P43" i="23"/>
  <c r="Q43" i="23"/>
  <c r="R43" i="23"/>
  <c r="S43" i="23"/>
  <c r="N44" i="23"/>
  <c r="O44" i="23"/>
  <c r="P44" i="23"/>
  <c r="Q44" i="23"/>
  <c r="R44" i="23"/>
  <c r="S44" i="23"/>
  <c r="N45" i="23"/>
  <c r="O45" i="23"/>
  <c r="P45" i="23"/>
  <c r="Q45" i="23"/>
  <c r="R45" i="23"/>
  <c r="S45" i="23"/>
  <c r="N46" i="23"/>
  <c r="O46" i="23"/>
  <c r="P46" i="23"/>
  <c r="Q46" i="23"/>
  <c r="R46" i="23"/>
  <c r="S46" i="23"/>
  <c r="N47" i="23"/>
  <c r="O47" i="23"/>
  <c r="P47" i="23"/>
  <c r="Q47" i="23"/>
  <c r="R47" i="23"/>
  <c r="S47" i="23"/>
  <c r="N48" i="23"/>
  <c r="O48" i="23"/>
  <c r="P48" i="23"/>
  <c r="Q48" i="23"/>
  <c r="R48" i="23"/>
  <c r="S48" i="23"/>
  <c r="N49" i="23"/>
  <c r="O49" i="23"/>
  <c r="P49" i="23"/>
  <c r="Q49" i="23"/>
  <c r="R49" i="23"/>
  <c r="S49" i="23"/>
  <c r="N50" i="23"/>
  <c r="O50" i="23"/>
  <c r="P50" i="23"/>
  <c r="Q50" i="23"/>
  <c r="R50" i="23"/>
  <c r="S50" i="23"/>
  <c r="N51" i="23"/>
  <c r="O51" i="23"/>
  <c r="P51" i="23"/>
  <c r="Q51" i="23"/>
  <c r="R51" i="23"/>
  <c r="S51" i="23"/>
  <c r="N52" i="23"/>
  <c r="O52" i="23"/>
  <c r="P52" i="23"/>
  <c r="Q52" i="23"/>
  <c r="R52" i="23"/>
  <c r="S52" i="23"/>
  <c r="N53" i="23"/>
  <c r="O53" i="23"/>
  <c r="P53" i="23"/>
  <c r="Q53" i="23"/>
  <c r="R53" i="23"/>
  <c r="S53" i="23"/>
  <c r="N54" i="23"/>
  <c r="O54" i="23"/>
  <c r="P54" i="23"/>
  <c r="Q54" i="23"/>
  <c r="R54" i="23"/>
  <c r="S54" i="23"/>
  <c r="N55" i="23"/>
  <c r="O55" i="23"/>
  <c r="P55" i="23"/>
  <c r="Q55" i="23"/>
  <c r="R55" i="23"/>
  <c r="S55" i="23"/>
  <c r="N56" i="23"/>
  <c r="O56" i="23"/>
  <c r="P56" i="23"/>
  <c r="Q56" i="23"/>
  <c r="R56" i="23"/>
  <c r="S56" i="23"/>
  <c r="N57" i="23"/>
  <c r="O57" i="23"/>
  <c r="P57" i="23"/>
  <c r="Q57" i="23"/>
  <c r="R57" i="23"/>
  <c r="S57" i="23"/>
  <c r="N58" i="23"/>
  <c r="O58" i="23"/>
  <c r="P58" i="23"/>
  <c r="Q58" i="23"/>
  <c r="R58" i="23"/>
  <c r="S58" i="23"/>
  <c r="N59" i="23"/>
  <c r="O59" i="23"/>
  <c r="P59" i="23"/>
  <c r="Q59" i="23"/>
  <c r="R59" i="23"/>
  <c r="S59" i="23"/>
  <c r="N60" i="23"/>
  <c r="O60" i="23"/>
  <c r="P60" i="23"/>
  <c r="Q60" i="23"/>
  <c r="R60" i="23"/>
  <c r="S60" i="23"/>
  <c r="N61" i="23"/>
  <c r="O61" i="23"/>
  <c r="P61" i="23"/>
  <c r="Q61" i="23"/>
  <c r="R61" i="23"/>
  <c r="S61" i="23"/>
  <c r="N62" i="23"/>
  <c r="O62" i="23"/>
  <c r="P62" i="23"/>
  <c r="Q62" i="23"/>
  <c r="R62" i="23"/>
  <c r="S62" i="23"/>
  <c r="N63" i="23"/>
  <c r="O63" i="23"/>
  <c r="P63" i="23"/>
  <c r="Q63" i="23"/>
  <c r="R63" i="23"/>
  <c r="S63" i="23"/>
  <c r="N64" i="23"/>
  <c r="O64" i="23"/>
  <c r="P64" i="23"/>
  <c r="Q64" i="23"/>
  <c r="R64" i="23"/>
  <c r="S64" i="23"/>
  <c r="N65" i="23"/>
  <c r="O65" i="23"/>
  <c r="P65" i="23"/>
  <c r="Q65" i="23"/>
  <c r="R65" i="23"/>
  <c r="S65" i="23"/>
  <c r="N66" i="23"/>
  <c r="O66" i="23"/>
  <c r="P66" i="23"/>
  <c r="Q66" i="23"/>
  <c r="R66" i="23"/>
  <c r="S66" i="23"/>
  <c r="N67" i="23"/>
  <c r="O67" i="23"/>
  <c r="P67" i="23"/>
  <c r="Q67" i="23"/>
  <c r="R67" i="23"/>
  <c r="S67" i="23"/>
  <c r="N68" i="23"/>
  <c r="O68" i="23"/>
  <c r="P68" i="23"/>
  <c r="Q68" i="23"/>
  <c r="R68" i="23"/>
  <c r="S68" i="23"/>
  <c r="N69" i="23"/>
  <c r="O69" i="23"/>
  <c r="P69" i="23"/>
  <c r="Q69" i="23"/>
  <c r="R69" i="23"/>
  <c r="S69" i="23"/>
  <c r="N70" i="23"/>
  <c r="O70" i="23"/>
  <c r="P70" i="23"/>
  <c r="Q70" i="23"/>
  <c r="R70" i="23"/>
  <c r="S70" i="23"/>
  <c r="N71" i="23"/>
  <c r="O71" i="23"/>
  <c r="P71" i="23"/>
  <c r="Q71" i="23"/>
  <c r="R71" i="23"/>
  <c r="S71" i="23"/>
  <c r="N72" i="23"/>
  <c r="O72" i="23"/>
  <c r="P72" i="23"/>
  <c r="Q72" i="23"/>
  <c r="R72" i="23"/>
  <c r="S72" i="23"/>
  <c r="N73" i="23"/>
  <c r="O73" i="23"/>
  <c r="P73" i="23"/>
  <c r="Q73" i="23"/>
  <c r="R73" i="23"/>
  <c r="S73" i="23"/>
  <c r="N74" i="23"/>
  <c r="O74" i="23"/>
  <c r="P74" i="23"/>
  <c r="Q74" i="23"/>
  <c r="R74" i="23"/>
  <c r="S74" i="23"/>
  <c r="N75" i="23"/>
  <c r="O75" i="23"/>
  <c r="P75" i="23"/>
  <c r="Q75" i="23"/>
  <c r="R75" i="23"/>
  <c r="S75" i="23"/>
  <c r="N76" i="23"/>
  <c r="O76" i="23"/>
  <c r="P76" i="23"/>
  <c r="Q76" i="23"/>
  <c r="R76" i="23"/>
  <c r="S76" i="23"/>
  <c r="N77" i="23"/>
  <c r="O77" i="23"/>
  <c r="P77" i="23"/>
  <c r="Q77" i="23"/>
  <c r="R77" i="23"/>
  <c r="S77" i="23"/>
  <c r="N78" i="23"/>
  <c r="O78" i="23"/>
  <c r="P78" i="23"/>
  <c r="Q78" i="23"/>
  <c r="R78" i="23"/>
  <c r="S78" i="23"/>
  <c r="N79" i="23"/>
  <c r="O79" i="23"/>
  <c r="P79" i="23"/>
  <c r="Q79" i="23"/>
  <c r="R79" i="23"/>
  <c r="S79" i="23"/>
  <c r="N80" i="23"/>
  <c r="O80" i="23"/>
  <c r="P80" i="23"/>
  <c r="Q80" i="23"/>
  <c r="R80" i="23"/>
  <c r="S80" i="23"/>
  <c r="N81" i="23"/>
  <c r="O81" i="23"/>
  <c r="P81" i="23"/>
  <c r="Q81" i="23"/>
  <c r="R81" i="23"/>
  <c r="S81" i="23"/>
  <c r="N82" i="23"/>
  <c r="O82" i="23"/>
  <c r="P82" i="23"/>
  <c r="Q82" i="23"/>
  <c r="R82" i="23"/>
  <c r="S82" i="23"/>
  <c r="AQ82" i="23"/>
  <c r="AP82" i="23"/>
  <c r="AO82" i="23"/>
  <c r="AN82" i="23"/>
  <c r="AM82" i="23"/>
  <c r="M82" i="23"/>
  <c r="L82" i="23"/>
  <c r="K82" i="23"/>
  <c r="AQ81" i="23"/>
  <c r="AP81" i="23"/>
  <c r="AO81" i="23"/>
  <c r="AN81" i="23"/>
  <c r="AM81" i="23"/>
  <c r="M81" i="23"/>
  <c r="L81" i="23"/>
  <c r="K81" i="23"/>
  <c r="AQ80" i="23"/>
  <c r="AP80" i="23"/>
  <c r="AO80" i="23"/>
  <c r="AN80" i="23"/>
  <c r="AM80" i="23"/>
  <c r="M80" i="23"/>
  <c r="L80" i="23"/>
  <c r="K80" i="23"/>
  <c r="AQ79" i="23"/>
  <c r="AP79" i="23"/>
  <c r="AO79" i="23"/>
  <c r="AN79" i="23"/>
  <c r="AM79" i="23"/>
  <c r="M79" i="23"/>
  <c r="L79" i="23"/>
  <c r="K79" i="23"/>
  <c r="AQ78" i="23"/>
  <c r="AP78" i="23"/>
  <c r="AO78" i="23"/>
  <c r="AN78" i="23"/>
  <c r="AM78" i="23"/>
  <c r="M78" i="23"/>
  <c r="L78" i="23"/>
  <c r="K78" i="23"/>
  <c r="AQ77" i="23"/>
  <c r="AP77" i="23"/>
  <c r="AO77" i="23"/>
  <c r="AN77" i="23"/>
  <c r="AM77" i="23"/>
  <c r="M77" i="23"/>
  <c r="L77" i="23"/>
  <c r="K77" i="23"/>
  <c r="AQ76" i="23"/>
  <c r="AP76" i="23"/>
  <c r="AO76" i="23"/>
  <c r="AN76" i="23"/>
  <c r="AM76" i="23"/>
  <c r="M76" i="23"/>
  <c r="L76" i="23"/>
  <c r="K76" i="23"/>
  <c r="AQ75" i="23"/>
  <c r="AP75" i="23"/>
  <c r="AO75" i="23"/>
  <c r="AN75" i="23"/>
  <c r="AM75" i="23"/>
  <c r="M75" i="23"/>
  <c r="L75" i="23"/>
  <c r="K75" i="23"/>
  <c r="AQ74" i="23"/>
  <c r="AP74" i="23"/>
  <c r="AO74" i="23"/>
  <c r="AN74" i="23"/>
  <c r="AM74" i="23"/>
  <c r="M74" i="23"/>
  <c r="L74" i="23"/>
  <c r="K74" i="23"/>
  <c r="AQ73" i="23"/>
  <c r="AP73" i="23"/>
  <c r="AO73" i="23"/>
  <c r="AN73" i="23"/>
  <c r="AM73" i="23"/>
  <c r="M73" i="23"/>
  <c r="L73" i="23"/>
  <c r="K73" i="23"/>
  <c r="AQ72" i="23"/>
  <c r="AP72" i="23"/>
  <c r="AO72" i="23"/>
  <c r="AN72" i="23"/>
  <c r="AM72" i="23"/>
  <c r="M72" i="23"/>
  <c r="L72" i="23"/>
  <c r="K72" i="23"/>
  <c r="AQ71" i="23"/>
  <c r="AP71" i="23"/>
  <c r="AO71" i="23"/>
  <c r="AN71" i="23"/>
  <c r="AM71" i="23"/>
  <c r="M71" i="23"/>
  <c r="L71" i="23"/>
  <c r="K71" i="23"/>
  <c r="AQ70" i="23"/>
  <c r="AP70" i="23"/>
  <c r="AO70" i="23"/>
  <c r="AN70" i="23"/>
  <c r="AM70" i="23"/>
  <c r="M70" i="23"/>
  <c r="L70" i="23"/>
  <c r="K70" i="23"/>
  <c r="AQ69" i="23"/>
  <c r="AP69" i="23"/>
  <c r="AO69" i="23"/>
  <c r="AN69" i="23"/>
  <c r="AM69" i="23"/>
  <c r="M69" i="23"/>
  <c r="L69" i="23"/>
  <c r="K69" i="23"/>
  <c r="AQ68" i="23"/>
  <c r="AP68" i="23"/>
  <c r="AO68" i="23"/>
  <c r="AN68" i="23"/>
  <c r="AM68" i="23"/>
  <c r="M68" i="23"/>
  <c r="L68" i="23"/>
  <c r="K68" i="23"/>
  <c r="AQ67" i="23"/>
  <c r="AP67" i="23"/>
  <c r="AO67" i="23"/>
  <c r="AN67" i="23"/>
  <c r="AM67" i="23"/>
  <c r="M67" i="23"/>
  <c r="L67" i="23"/>
  <c r="K67" i="23"/>
  <c r="AQ66" i="23"/>
  <c r="AP66" i="23"/>
  <c r="AO66" i="23"/>
  <c r="AN66" i="23"/>
  <c r="AM66" i="23"/>
  <c r="M66" i="23"/>
  <c r="L66" i="23"/>
  <c r="K66" i="23"/>
  <c r="AQ65" i="23"/>
  <c r="AP65" i="23"/>
  <c r="AO65" i="23"/>
  <c r="AN65" i="23"/>
  <c r="AM65" i="23"/>
  <c r="M65" i="23"/>
  <c r="L65" i="23"/>
  <c r="K65" i="23"/>
  <c r="AQ64" i="23"/>
  <c r="AP64" i="23"/>
  <c r="AO64" i="23"/>
  <c r="AN64" i="23"/>
  <c r="AM64" i="23"/>
  <c r="M64" i="23"/>
  <c r="L64" i="23"/>
  <c r="K64" i="23"/>
  <c r="AQ63" i="23"/>
  <c r="AP63" i="23"/>
  <c r="AO63" i="23"/>
  <c r="AN63" i="23"/>
  <c r="AM63" i="23"/>
  <c r="M63" i="23"/>
  <c r="L63" i="23"/>
  <c r="K63" i="23"/>
  <c r="AQ62" i="23"/>
  <c r="AP62" i="23"/>
  <c r="AO62" i="23"/>
  <c r="AN62" i="23"/>
  <c r="AM62" i="23"/>
  <c r="M62" i="23"/>
  <c r="L62" i="23"/>
  <c r="K62" i="23"/>
  <c r="AQ61" i="23"/>
  <c r="AP61" i="23"/>
  <c r="AO61" i="23"/>
  <c r="AN61" i="23"/>
  <c r="AM61" i="23"/>
  <c r="M61" i="23"/>
  <c r="L61" i="23"/>
  <c r="K61" i="23"/>
  <c r="AQ60" i="23"/>
  <c r="AP60" i="23"/>
  <c r="AO60" i="23"/>
  <c r="AN60" i="23"/>
  <c r="AM60" i="23"/>
  <c r="M60" i="23"/>
  <c r="L60" i="23"/>
  <c r="K60" i="23"/>
  <c r="AQ59" i="23"/>
  <c r="AP59" i="23"/>
  <c r="AO59" i="23"/>
  <c r="AN59" i="23"/>
  <c r="AM59" i="23"/>
  <c r="M59" i="23"/>
  <c r="L59" i="23"/>
  <c r="K59" i="23"/>
  <c r="AQ58" i="23"/>
  <c r="AP58" i="23"/>
  <c r="AO58" i="23"/>
  <c r="AN58" i="23"/>
  <c r="AM58" i="23"/>
  <c r="M58" i="23"/>
  <c r="L58" i="23"/>
  <c r="K58" i="23"/>
  <c r="AQ57" i="23"/>
  <c r="AP57" i="23"/>
  <c r="AO57" i="23"/>
  <c r="AN57" i="23"/>
  <c r="AM57" i="23"/>
  <c r="M57" i="23"/>
  <c r="L57" i="23"/>
  <c r="K57" i="23"/>
  <c r="AQ56" i="23"/>
  <c r="AP56" i="23"/>
  <c r="AO56" i="23"/>
  <c r="AN56" i="23"/>
  <c r="AM56" i="23"/>
  <c r="M56" i="23"/>
  <c r="L56" i="23"/>
  <c r="K56" i="23"/>
  <c r="AQ55" i="23"/>
  <c r="AP55" i="23"/>
  <c r="AO55" i="23"/>
  <c r="AN55" i="23"/>
  <c r="AM55" i="23"/>
  <c r="M55" i="23"/>
  <c r="L55" i="23"/>
  <c r="K55" i="23"/>
  <c r="AQ54" i="23"/>
  <c r="AP54" i="23"/>
  <c r="AO54" i="23"/>
  <c r="AN54" i="23"/>
  <c r="AM54" i="23"/>
  <c r="M54" i="23"/>
  <c r="L54" i="23"/>
  <c r="K54" i="23"/>
  <c r="AQ53" i="23"/>
  <c r="AP53" i="23"/>
  <c r="AO53" i="23"/>
  <c r="AN53" i="23"/>
  <c r="AM53" i="23"/>
  <c r="M53" i="23"/>
  <c r="L53" i="23"/>
  <c r="K53" i="23"/>
  <c r="AQ52" i="23"/>
  <c r="AP52" i="23"/>
  <c r="AO52" i="23"/>
  <c r="AN52" i="23"/>
  <c r="AM52" i="23"/>
  <c r="M52" i="23"/>
  <c r="L52" i="23"/>
  <c r="K52" i="23"/>
  <c r="AQ51" i="23"/>
  <c r="AP51" i="23"/>
  <c r="AO51" i="23"/>
  <c r="AN51" i="23"/>
  <c r="AM51" i="23"/>
  <c r="M51" i="23"/>
  <c r="L51" i="23"/>
  <c r="K51" i="23"/>
  <c r="AQ50" i="23"/>
  <c r="AP50" i="23"/>
  <c r="AO50" i="23"/>
  <c r="AN50" i="23"/>
  <c r="AM50" i="23"/>
  <c r="M50" i="23"/>
  <c r="L50" i="23"/>
  <c r="K50" i="23"/>
  <c r="AQ49" i="23"/>
  <c r="AP49" i="23"/>
  <c r="AO49" i="23"/>
  <c r="AN49" i="23"/>
  <c r="AM49" i="23"/>
  <c r="M49" i="23"/>
  <c r="L49" i="23"/>
  <c r="K49" i="23"/>
  <c r="AQ48" i="23"/>
  <c r="AP48" i="23"/>
  <c r="AO48" i="23"/>
  <c r="AN48" i="23"/>
  <c r="AM48" i="23"/>
  <c r="M48" i="23"/>
  <c r="L48" i="23"/>
  <c r="K48" i="23"/>
  <c r="AQ47" i="23"/>
  <c r="AP47" i="23"/>
  <c r="AO47" i="23"/>
  <c r="AN47" i="23"/>
  <c r="AM47" i="23"/>
  <c r="M47" i="23"/>
  <c r="L47" i="23"/>
  <c r="K47" i="23"/>
  <c r="AQ46" i="23"/>
  <c r="AP46" i="23"/>
  <c r="AO46" i="23"/>
  <c r="AN46" i="23"/>
  <c r="AM46" i="23"/>
  <c r="M46" i="23"/>
  <c r="L46" i="23"/>
  <c r="K46" i="23"/>
  <c r="AQ45" i="23"/>
  <c r="AP45" i="23"/>
  <c r="AO45" i="23"/>
  <c r="AN45" i="23"/>
  <c r="AM45" i="23"/>
  <c r="M45" i="23"/>
  <c r="L45" i="23"/>
  <c r="K45" i="23"/>
  <c r="AQ44" i="23"/>
  <c r="AP44" i="23"/>
  <c r="AO44" i="23"/>
  <c r="AN44" i="23"/>
  <c r="AM44" i="23"/>
  <c r="M44" i="23"/>
  <c r="L44" i="23"/>
  <c r="K44" i="23"/>
  <c r="AQ43" i="23"/>
  <c r="AP43" i="23"/>
  <c r="AO43" i="23"/>
  <c r="AN43" i="23"/>
  <c r="AM43" i="23"/>
  <c r="M43" i="23"/>
  <c r="L43" i="23"/>
  <c r="K43" i="23"/>
  <c r="AQ42" i="23"/>
  <c r="AP42" i="23"/>
  <c r="AO42" i="23"/>
  <c r="AN42" i="23"/>
  <c r="AM42" i="23"/>
  <c r="M42" i="23"/>
  <c r="L42" i="23"/>
  <c r="K42" i="23"/>
  <c r="AQ41" i="23"/>
  <c r="AP41" i="23"/>
  <c r="AO41" i="23"/>
  <c r="AN41" i="23"/>
  <c r="AM41" i="23"/>
  <c r="M41" i="23"/>
  <c r="L41" i="23"/>
  <c r="K41" i="23"/>
  <c r="AQ40" i="23"/>
  <c r="AP40" i="23"/>
  <c r="AO40" i="23"/>
  <c r="AN40" i="23"/>
  <c r="AM40" i="23"/>
  <c r="M40" i="23"/>
  <c r="L40" i="23"/>
  <c r="K40" i="23"/>
  <c r="AQ39" i="23"/>
  <c r="AP39" i="23"/>
  <c r="AO39" i="23"/>
  <c r="AN39" i="23"/>
  <c r="AM39" i="23"/>
  <c r="M39" i="23"/>
  <c r="L39" i="23"/>
  <c r="K39" i="23"/>
  <c r="AQ38" i="23"/>
  <c r="AP38" i="23"/>
  <c r="AO38" i="23"/>
  <c r="AN38" i="23"/>
  <c r="AM38" i="23"/>
  <c r="M38" i="23"/>
  <c r="L38" i="23"/>
  <c r="K38" i="23"/>
  <c r="AQ37" i="23"/>
  <c r="AP37" i="23"/>
  <c r="AO37" i="23"/>
  <c r="AN37" i="23"/>
  <c r="AM37" i="23"/>
  <c r="M37" i="23"/>
  <c r="L37" i="23"/>
  <c r="K37" i="23"/>
  <c r="AQ36" i="23"/>
  <c r="AP36" i="23"/>
  <c r="AO36" i="23"/>
  <c r="AN36" i="23"/>
  <c r="AM36" i="23"/>
  <c r="M36" i="23"/>
  <c r="L36" i="23"/>
  <c r="K36" i="23"/>
  <c r="AQ35" i="23"/>
  <c r="AP35" i="23"/>
  <c r="AO35" i="23"/>
  <c r="AN35" i="23"/>
  <c r="AM35" i="23"/>
  <c r="M35" i="23"/>
  <c r="L35" i="23"/>
  <c r="K35" i="23"/>
  <c r="AQ34" i="23"/>
  <c r="AP34" i="23"/>
  <c r="AO34" i="23"/>
  <c r="AN34" i="23"/>
  <c r="AM34" i="23"/>
  <c r="M34" i="23"/>
  <c r="L34" i="23"/>
  <c r="K34" i="23"/>
  <c r="AQ33" i="23"/>
  <c r="AP33" i="23"/>
  <c r="AO33" i="23"/>
  <c r="AN33" i="23"/>
  <c r="AM33" i="23"/>
  <c r="M33" i="23"/>
  <c r="L33" i="23"/>
  <c r="K33" i="23"/>
  <c r="AQ32" i="23"/>
  <c r="AP32" i="23"/>
  <c r="AO32" i="23"/>
  <c r="AN32" i="23"/>
  <c r="AM32" i="23"/>
  <c r="M32" i="23"/>
  <c r="L32" i="23"/>
  <c r="K32" i="23"/>
  <c r="AQ31" i="23"/>
  <c r="AP31" i="23"/>
  <c r="AO31" i="23"/>
  <c r="AN31" i="23"/>
  <c r="AM31" i="23"/>
  <c r="M31" i="23"/>
  <c r="L31" i="23"/>
  <c r="K31" i="23"/>
  <c r="AQ30" i="23"/>
  <c r="AP30" i="23"/>
  <c r="AO30" i="23"/>
  <c r="AN30" i="23"/>
  <c r="AM30" i="23"/>
  <c r="M30" i="23"/>
  <c r="L30" i="23"/>
  <c r="K30" i="23"/>
  <c r="AQ29" i="23"/>
  <c r="AP29" i="23"/>
  <c r="AO29" i="23"/>
  <c r="AN29" i="23"/>
  <c r="AM29" i="23"/>
  <c r="M29" i="23"/>
  <c r="L29" i="23"/>
  <c r="K29" i="23"/>
  <c r="AQ28" i="23"/>
  <c r="AP28" i="23"/>
  <c r="AO28" i="23"/>
  <c r="AN28" i="23"/>
  <c r="AM28" i="23"/>
  <c r="M28" i="23"/>
  <c r="L28" i="23"/>
  <c r="K28" i="23"/>
  <c r="AQ27" i="23"/>
  <c r="AP27" i="23"/>
  <c r="AO27" i="23"/>
  <c r="AN27" i="23"/>
  <c r="AM27" i="23"/>
  <c r="M27" i="23"/>
  <c r="L27" i="23"/>
  <c r="K27" i="23"/>
  <c r="AQ26" i="23"/>
  <c r="AP26" i="23"/>
  <c r="AO26" i="23"/>
  <c r="AN26" i="23"/>
  <c r="AM26" i="23"/>
  <c r="M26" i="23"/>
  <c r="L26" i="23"/>
  <c r="K26" i="23"/>
  <c r="AQ25" i="23"/>
  <c r="AP25" i="23"/>
  <c r="AO25" i="23"/>
  <c r="AN25" i="23"/>
  <c r="AM25" i="23"/>
  <c r="M25" i="23"/>
  <c r="L25" i="23"/>
  <c r="K25" i="23"/>
  <c r="AQ24" i="23"/>
  <c r="AP24" i="23"/>
  <c r="AO24" i="23"/>
  <c r="AN24" i="23"/>
  <c r="AM24" i="23"/>
  <c r="M24" i="23"/>
  <c r="L24" i="23"/>
  <c r="K24" i="23"/>
  <c r="AQ23" i="23"/>
  <c r="AP23" i="23"/>
  <c r="AO23" i="23"/>
  <c r="AN23" i="23"/>
  <c r="AM23" i="23"/>
  <c r="M23" i="23"/>
  <c r="L23" i="23"/>
  <c r="K23" i="23"/>
  <c r="AQ22" i="23"/>
  <c r="AP22" i="23"/>
  <c r="AO22" i="23"/>
  <c r="AN22" i="23"/>
  <c r="AM22" i="23"/>
  <c r="M22" i="23"/>
  <c r="L22" i="23"/>
  <c r="K22" i="23"/>
  <c r="AQ21" i="23"/>
  <c r="AP21" i="23"/>
  <c r="AO21" i="23"/>
  <c r="AN21" i="23"/>
  <c r="AM21" i="23"/>
  <c r="M21" i="23"/>
  <c r="L21" i="23"/>
  <c r="K21" i="23"/>
  <c r="AQ20" i="23"/>
  <c r="AP20" i="23"/>
  <c r="AO20" i="23"/>
  <c r="AN20" i="23"/>
  <c r="AM20" i="23"/>
  <c r="M20" i="23"/>
  <c r="L20" i="23"/>
  <c r="K20" i="23"/>
  <c r="AQ19" i="23"/>
  <c r="AP19" i="23"/>
  <c r="AO19" i="23"/>
  <c r="AN19" i="23"/>
  <c r="AM19" i="23"/>
  <c r="M19" i="23"/>
  <c r="L19" i="23"/>
  <c r="K19" i="23"/>
  <c r="AQ18" i="23"/>
  <c r="AP18" i="23"/>
  <c r="AO18" i="23"/>
  <c r="AN18" i="23"/>
  <c r="AM18" i="23"/>
  <c r="M18" i="23"/>
  <c r="L18" i="23"/>
  <c r="K18" i="23"/>
  <c r="AQ17" i="23"/>
  <c r="AP17" i="23"/>
  <c r="AO17" i="23"/>
  <c r="AN17" i="23"/>
  <c r="AM17" i="23"/>
  <c r="M17" i="23"/>
  <c r="L17" i="23"/>
  <c r="K17" i="23"/>
  <c r="AQ16" i="23"/>
  <c r="AP16" i="23"/>
  <c r="AO16" i="23"/>
  <c r="AN16" i="23"/>
  <c r="AM16" i="23"/>
  <c r="M16" i="23"/>
  <c r="L16" i="23"/>
  <c r="K16" i="23"/>
  <c r="AQ15" i="23"/>
  <c r="AP15" i="23"/>
  <c r="AO15" i="23"/>
  <c r="AN15" i="23"/>
  <c r="AM15" i="23"/>
  <c r="M15" i="23"/>
  <c r="L15" i="23"/>
  <c r="K15" i="23"/>
  <c r="L14" i="23"/>
  <c r="AL79" i="23" l="1"/>
  <c r="AK79" i="23"/>
  <c r="AK82" i="23"/>
  <c r="AL82" i="23"/>
  <c r="AL80" i="23"/>
  <c r="AK80" i="23"/>
  <c r="AL78" i="23"/>
  <c r="AK78" i="23"/>
  <c r="AL81" i="23"/>
  <c r="AK81" i="23"/>
  <c r="AK16" i="23"/>
  <c r="AL16" i="23"/>
  <c r="AK19" i="23"/>
  <c r="AL19" i="23"/>
  <c r="AK22" i="23"/>
  <c r="AL22" i="23"/>
  <c r="AL25" i="23"/>
  <c r="AK25" i="23"/>
  <c r="AL28" i="23"/>
  <c r="AK28" i="23"/>
  <c r="AK31" i="23"/>
  <c r="AL31" i="23"/>
  <c r="AL34" i="23"/>
  <c r="AK34" i="23"/>
  <c r="AL37" i="23"/>
  <c r="AK37" i="23"/>
  <c r="AK40" i="23"/>
  <c r="AL40" i="23"/>
  <c r="AK43" i="23"/>
  <c r="AL43" i="23"/>
  <c r="AK46" i="23"/>
  <c r="AL46" i="23"/>
  <c r="AK49" i="23"/>
  <c r="AL49" i="23"/>
  <c r="AL52" i="23"/>
  <c r="AK52" i="23"/>
  <c r="AK55" i="23"/>
  <c r="AL55" i="23"/>
  <c r="AL58" i="23"/>
  <c r="AK58" i="23"/>
  <c r="AL61" i="23"/>
  <c r="AK61" i="23"/>
  <c r="AK64" i="23"/>
  <c r="AL64" i="23"/>
  <c r="AL67" i="23"/>
  <c r="AK67" i="23"/>
  <c r="AL70" i="23"/>
  <c r="AK70" i="23"/>
  <c r="AK73" i="23"/>
  <c r="AL73" i="23"/>
  <c r="AK76" i="23"/>
  <c r="AL76" i="23"/>
  <c r="AL23" i="23"/>
  <c r="AK23" i="23"/>
  <c r="AK32" i="23"/>
  <c r="AL32" i="23"/>
  <c r="AK44" i="23"/>
  <c r="AL44" i="23"/>
  <c r="AL71" i="23"/>
  <c r="AK71" i="23"/>
  <c r="AK17" i="23"/>
  <c r="AL17" i="23"/>
  <c r="AL29" i="23"/>
  <c r="AK29" i="23"/>
  <c r="AK38" i="23"/>
  <c r="AL38" i="23"/>
  <c r="AK47" i="23"/>
  <c r="AL47" i="23"/>
  <c r="AK50" i="23"/>
  <c r="AL50" i="23"/>
  <c r="AK53" i="23"/>
  <c r="AL53" i="23"/>
  <c r="AL56" i="23"/>
  <c r="AK56" i="23"/>
  <c r="AL59" i="23"/>
  <c r="AK59" i="23"/>
  <c r="AL62" i="23"/>
  <c r="AK62" i="23"/>
  <c r="AL65" i="23"/>
  <c r="AK65" i="23"/>
  <c r="AK68" i="23"/>
  <c r="AL68" i="23"/>
  <c r="AK74" i="23"/>
  <c r="AL74" i="23"/>
  <c r="AL77" i="23"/>
  <c r="AK77" i="23"/>
  <c r="AK14" i="23"/>
  <c r="AF14" i="23"/>
  <c r="AL14" i="23"/>
  <c r="AK20" i="23"/>
  <c r="AL20" i="23"/>
  <c r="AL26" i="23"/>
  <c r="AK26" i="23"/>
  <c r="AL35" i="23"/>
  <c r="AK35" i="23"/>
  <c r="AL41" i="23"/>
  <c r="AK41" i="23"/>
  <c r="AL15" i="23"/>
  <c r="AK15" i="23"/>
  <c r="AK18" i="23"/>
  <c r="AL18" i="23"/>
  <c r="AK21" i="23"/>
  <c r="AL21" i="23"/>
  <c r="AK24" i="23"/>
  <c r="AL24" i="23"/>
  <c r="AK27" i="23"/>
  <c r="AL27" i="23"/>
  <c r="AL30" i="23"/>
  <c r="AK30" i="23"/>
  <c r="AK33" i="23"/>
  <c r="AL33" i="23"/>
  <c r="AL36" i="23"/>
  <c r="AK36" i="23"/>
  <c r="AL39" i="23"/>
  <c r="AK39" i="23"/>
  <c r="AL42" i="23"/>
  <c r="AK42" i="23"/>
  <c r="AK45" i="23"/>
  <c r="AL45" i="23"/>
  <c r="AL48" i="23"/>
  <c r="AK48" i="23"/>
  <c r="AL51" i="23"/>
  <c r="AK51" i="23"/>
  <c r="AK54" i="23"/>
  <c r="AL54" i="23"/>
  <c r="AK57" i="23"/>
  <c r="AL57" i="23"/>
  <c r="AK60" i="23"/>
  <c r="AL60" i="23"/>
  <c r="AL63" i="23"/>
  <c r="AK63" i="23"/>
  <c r="AL66" i="23"/>
  <c r="AK66" i="23"/>
  <c r="AK69" i="23"/>
  <c r="AL69" i="23"/>
  <c r="AL72" i="23"/>
  <c r="AK72" i="23"/>
  <c r="AK75" i="23"/>
  <c r="AL75" i="23"/>
  <c r="AH19" i="23"/>
  <c r="AJ19" i="23"/>
  <c r="AI19" i="23"/>
  <c r="AG19" i="23"/>
  <c r="AF19" i="23"/>
  <c r="AI17" i="23"/>
  <c r="AH17" i="23"/>
  <c r="AF17" i="23"/>
  <c r="AG17" i="23"/>
  <c r="AJ17" i="23"/>
  <c r="AJ41" i="23"/>
  <c r="AG41" i="23"/>
  <c r="AI41" i="23"/>
  <c r="AF41" i="23"/>
  <c r="AH41" i="23"/>
  <c r="AI18" i="23"/>
  <c r="AG18" i="23"/>
  <c r="AH18" i="23"/>
  <c r="AF18" i="23"/>
  <c r="AJ18" i="23"/>
  <c r="AI24" i="23"/>
  <c r="AF24" i="23"/>
  <c r="AG24" i="23"/>
  <c r="AH24" i="23"/>
  <c r="AJ24" i="23"/>
  <c r="AJ30" i="23"/>
  <c r="AF30" i="23"/>
  <c r="AH30" i="23"/>
  <c r="AG30" i="23"/>
  <c r="AI30" i="23"/>
  <c r="AG33" i="23"/>
  <c r="AJ33" i="23"/>
  <c r="AI33" i="23"/>
  <c r="AH33" i="23"/>
  <c r="AF33" i="23"/>
  <c r="AG39" i="23"/>
  <c r="AJ39" i="23"/>
  <c r="AI39" i="23"/>
  <c r="AH39" i="23"/>
  <c r="AF39" i="23"/>
  <c r="AG45" i="23"/>
  <c r="AJ45" i="23"/>
  <c r="AI45" i="23"/>
  <c r="AH45" i="23"/>
  <c r="AF45" i="23"/>
  <c r="AJ48" i="23"/>
  <c r="AI48" i="23"/>
  <c r="AF48" i="23"/>
  <c r="AG48" i="23"/>
  <c r="AH48" i="23"/>
  <c r="AJ54" i="23"/>
  <c r="AI54" i="23"/>
  <c r="AH54" i="23"/>
  <c r="AF54" i="23"/>
  <c r="AG54" i="23"/>
  <c r="AG63" i="23"/>
  <c r="AJ63" i="23"/>
  <c r="AI63" i="23"/>
  <c r="AF63" i="23"/>
  <c r="AH63" i="23"/>
  <c r="AG69" i="23"/>
  <c r="AJ69" i="23"/>
  <c r="AI69" i="23"/>
  <c r="AH69" i="23"/>
  <c r="AF69" i="23"/>
  <c r="AJ72" i="23"/>
  <c r="AI72" i="23"/>
  <c r="AF72" i="23"/>
  <c r="AH72" i="23"/>
  <c r="AG72" i="23"/>
  <c r="AJ78" i="23"/>
  <c r="AI78" i="23"/>
  <c r="AH78" i="23"/>
  <c r="AF78" i="23"/>
  <c r="AG78" i="23"/>
  <c r="AG81" i="23"/>
  <c r="AJ81" i="23"/>
  <c r="AI81" i="23"/>
  <c r="AH81" i="23"/>
  <c r="AF81" i="23"/>
  <c r="AJ16" i="23"/>
  <c r="AF16" i="23"/>
  <c r="AH16" i="23"/>
  <c r="AI16" i="23"/>
  <c r="AG16" i="23"/>
  <c r="AG25" i="23"/>
  <c r="AH25" i="23"/>
  <c r="AI25" i="23"/>
  <c r="AF25" i="23"/>
  <c r="AJ25" i="23"/>
  <c r="AI31" i="23"/>
  <c r="AG31" i="23"/>
  <c r="AJ31" i="23"/>
  <c r="AH31" i="23"/>
  <c r="AF31" i="23"/>
  <c r="AI37" i="23"/>
  <c r="AF37" i="23"/>
  <c r="AJ37" i="23"/>
  <c r="AG37" i="23"/>
  <c r="AH37" i="23"/>
  <c r="AI43" i="23"/>
  <c r="AJ43" i="23"/>
  <c r="AH43" i="23"/>
  <c r="AF43" i="23"/>
  <c r="AG43" i="23"/>
  <c r="AJ46" i="23"/>
  <c r="AI46" i="23"/>
  <c r="AH46" i="23"/>
  <c r="AF46" i="23"/>
  <c r="AG46" i="23"/>
  <c r="AI49" i="23"/>
  <c r="AF49" i="23"/>
  <c r="AG49" i="23"/>
  <c r="AJ49" i="23"/>
  <c r="AH49" i="23"/>
  <c r="AI55" i="23"/>
  <c r="AJ55" i="23"/>
  <c r="AG55" i="23"/>
  <c r="AH55" i="23"/>
  <c r="AF55" i="23"/>
  <c r="AJ58" i="23"/>
  <c r="AI58" i="23"/>
  <c r="AH58" i="23"/>
  <c r="AG58" i="23"/>
  <c r="AF58" i="23"/>
  <c r="AJ64" i="23"/>
  <c r="AI64" i="23"/>
  <c r="AH64" i="23"/>
  <c r="AF64" i="23"/>
  <c r="AG64" i="23"/>
  <c r="AI67" i="23"/>
  <c r="AG67" i="23"/>
  <c r="AF67" i="23"/>
  <c r="AJ67" i="23"/>
  <c r="AH67" i="23"/>
  <c r="AJ70" i="23"/>
  <c r="AI70" i="23"/>
  <c r="AH70" i="23"/>
  <c r="AG70" i="23"/>
  <c r="AF70" i="23"/>
  <c r="AI73" i="23"/>
  <c r="AJ73" i="23"/>
  <c r="AG73" i="23"/>
  <c r="AH73" i="23"/>
  <c r="AF73" i="23"/>
  <c r="AJ76" i="23"/>
  <c r="AI76" i="23"/>
  <c r="AH76" i="23"/>
  <c r="AG76" i="23"/>
  <c r="AF76" i="23"/>
  <c r="AJ82" i="23"/>
  <c r="AI82" i="23"/>
  <c r="AH82" i="23"/>
  <c r="AF82" i="23"/>
  <c r="AG82" i="23"/>
  <c r="AH22" i="23"/>
  <c r="AI22" i="23"/>
  <c r="AG22" i="23"/>
  <c r="AJ22" i="23"/>
  <c r="AF22" i="23"/>
  <c r="AG28" i="23"/>
  <c r="AH28" i="23"/>
  <c r="AI28" i="23"/>
  <c r="AJ28" i="23"/>
  <c r="AF28" i="23"/>
  <c r="AJ34" i="23"/>
  <c r="AI34" i="23"/>
  <c r="AH34" i="23"/>
  <c r="AG34" i="23"/>
  <c r="AF34" i="23"/>
  <c r="AJ40" i="23"/>
  <c r="AI40" i="23"/>
  <c r="AH40" i="23"/>
  <c r="AG40" i="23"/>
  <c r="AF40" i="23"/>
  <c r="AJ52" i="23"/>
  <c r="AI52" i="23"/>
  <c r="AH52" i="23"/>
  <c r="AG52" i="23"/>
  <c r="AF52" i="23"/>
  <c r="AI61" i="23"/>
  <c r="AF61" i="23"/>
  <c r="AH61" i="23"/>
  <c r="AG61" i="23"/>
  <c r="AJ61" i="23"/>
  <c r="AI79" i="23"/>
  <c r="AJ79" i="23"/>
  <c r="AH79" i="23"/>
  <c r="AG79" i="23"/>
  <c r="AF79" i="23"/>
  <c r="AG26" i="23"/>
  <c r="AH26" i="23"/>
  <c r="AI26" i="23"/>
  <c r="AJ26" i="23"/>
  <c r="AF26" i="23"/>
  <c r="AJ35" i="23"/>
  <c r="AG35" i="23"/>
  <c r="AH35" i="23"/>
  <c r="AF35" i="23"/>
  <c r="AI35" i="23"/>
  <c r="AJ47" i="23"/>
  <c r="AG47" i="23"/>
  <c r="AI47" i="23"/>
  <c r="AH47" i="23"/>
  <c r="AF47" i="23"/>
  <c r="AJ53" i="23"/>
  <c r="AG53" i="23"/>
  <c r="AH53" i="23"/>
  <c r="AI53" i="23"/>
  <c r="AF53" i="23"/>
  <c r="AJ59" i="23"/>
  <c r="AI59" i="23"/>
  <c r="AG59" i="23"/>
  <c r="AF59" i="23"/>
  <c r="AH59" i="23"/>
  <c r="AJ65" i="23"/>
  <c r="AI65" i="23"/>
  <c r="AG65" i="23"/>
  <c r="AF65" i="23"/>
  <c r="AH65" i="23"/>
  <c r="AJ71" i="23"/>
  <c r="AI71" i="23"/>
  <c r="AG71" i="23"/>
  <c r="AH71" i="23"/>
  <c r="AF71" i="23"/>
  <c r="AJ77" i="23"/>
  <c r="AI77" i="23"/>
  <c r="AH77" i="23"/>
  <c r="AG77" i="23"/>
  <c r="AF77" i="23"/>
  <c r="AG14" i="23"/>
  <c r="AJ14" i="23"/>
  <c r="AH14" i="23"/>
  <c r="AI14" i="23"/>
  <c r="AH32" i="23"/>
  <c r="AJ32" i="23"/>
  <c r="AF32" i="23"/>
  <c r="AG32" i="23"/>
  <c r="AI32" i="23"/>
  <c r="AH38" i="23"/>
  <c r="AJ38" i="23"/>
  <c r="AF38" i="23"/>
  <c r="AI38" i="23"/>
  <c r="AG38" i="23"/>
  <c r="AH44" i="23"/>
  <c r="AJ44" i="23"/>
  <c r="AI44" i="23"/>
  <c r="AG44" i="23"/>
  <c r="AF44" i="23"/>
  <c r="AH50" i="23"/>
  <c r="AJ50" i="23"/>
  <c r="AF50" i="23"/>
  <c r="AI50" i="23"/>
  <c r="AG50" i="23"/>
  <c r="AH56" i="23"/>
  <c r="AJ56" i="23"/>
  <c r="AF56" i="23"/>
  <c r="AG56" i="23"/>
  <c r="AI56" i="23"/>
  <c r="AH62" i="23"/>
  <c r="AJ62" i="23"/>
  <c r="AI62" i="23"/>
  <c r="AF62" i="23"/>
  <c r="AG62" i="23"/>
  <c r="AH68" i="23"/>
  <c r="AJ68" i="23"/>
  <c r="AI68" i="23"/>
  <c r="AG68" i="23"/>
  <c r="AF68" i="23"/>
  <c r="AH74" i="23"/>
  <c r="AJ74" i="23"/>
  <c r="AG74" i="23"/>
  <c r="AI74" i="23"/>
  <c r="AF74" i="23"/>
  <c r="AH80" i="23"/>
  <c r="AJ80" i="23"/>
  <c r="AF80" i="23"/>
  <c r="AI80" i="23"/>
  <c r="AG80" i="23"/>
  <c r="AH20" i="23"/>
  <c r="AI20" i="23"/>
  <c r="AJ20" i="23"/>
  <c r="AF20" i="23"/>
  <c r="AG20" i="23"/>
  <c r="AI23" i="23"/>
  <c r="AJ23" i="23"/>
  <c r="AF23" i="23"/>
  <c r="AG23" i="23"/>
  <c r="AH23" i="23"/>
  <c r="AJ29" i="23"/>
  <c r="AG29" i="23"/>
  <c r="AI29" i="23"/>
  <c r="AF29" i="23"/>
  <c r="AH29" i="23"/>
  <c r="AF15" i="23"/>
  <c r="AG15" i="23"/>
  <c r="AH15" i="23"/>
  <c r="AJ15" i="23"/>
  <c r="AI15" i="23"/>
  <c r="AG21" i="23"/>
  <c r="AH21" i="23"/>
  <c r="AJ21" i="23"/>
  <c r="AF21" i="23"/>
  <c r="AI21" i="23"/>
  <c r="AG27" i="23"/>
  <c r="AJ27" i="23"/>
  <c r="AF27" i="23"/>
  <c r="AH27" i="23"/>
  <c r="AI27" i="23"/>
  <c r="AJ36" i="23"/>
  <c r="AI36" i="23"/>
  <c r="AG36" i="23"/>
  <c r="AH36" i="23"/>
  <c r="AF36" i="23"/>
  <c r="AJ42" i="23"/>
  <c r="AI42" i="23"/>
  <c r="AH42" i="23"/>
  <c r="AG42" i="23"/>
  <c r="AF42" i="23"/>
  <c r="AG51" i="23"/>
  <c r="AJ51" i="23"/>
  <c r="AI51" i="23"/>
  <c r="AF51" i="23"/>
  <c r="AH51" i="23"/>
  <c r="AG57" i="23"/>
  <c r="AJ57" i="23"/>
  <c r="AI57" i="23"/>
  <c r="AH57" i="23"/>
  <c r="AF57" i="23"/>
  <c r="AJ60" i="23"/>
  <c r="AF60" i="23"/>
  <c r="AI60" i="23"/>
  <c r="AH60" i="23"/>
  <c r="AG60" i="23"/>
  <c r="AJ66" i="23"/>
  <c r="AI66" i="23"/>
  <c r="AG66" i="23"/>
  <c r="AH66" i="23"/>
  <c r="AF66" i="23"/>
  <c r="AG75" i="23"/>
  <c r="AJ75" i="23"/>
  <c r="AI75" i="23"/>
  <c r="AH75" i="23"/>
  <c r="AF75" i="23"/>
  <c r="D82" i="21"/>
  <c r="D81" i="21"/>
  <c r="D80" i="21"/>
  <c r="D79" i="21"/>
  <c r="D78" i="21"/>
  <c r="D77" i="21"/>
  <c r="D76" i="21"/>
  <c r="D75" i="21"/>
  <c r="D74" i="21"/>
  <c r="D73" i="21"/>
  <c r="D72" i="21"/>
  <c r="D71" i="21"/>
  <c r="D70" i="21"/>
  <c r="D69" i="21"/>
  <c r="D68" i="21"/>
  <c r="D67" i="21"/>
  <c r="D66" i="21"/>
  <c r="D65" i="21"/>
  <c r="D64" i="21"/>
  <c r="D63" i="21"/>
  <c r="D62" i="21"/>
  <c r="D61" i="21"/>
  <c r="D60" i="21"/>
  <c r="D59" i="21"/>
  <c r="D58" i="21"/>
  <c r="D57" i="21"/>
  <c r="D56" i="21"/>
  <c r="D55" i="21"/>
  <c r="D54" i="21"/>
  <c r="D53" i="21"/>
  <c r="D52" i="21"/>
  <c r="D51" i="21"/>
  <c r="D50" i="21"/>
  <c r="D49" i="21"/>
  <c r="D48" i="21"/>
  <c r="D47" i="21"/>
  <c r="D46" i="21"/>
  <c r="D45" i="21"/>
  <c r="D44" i="21"/>
  <c r="D43" i="21"/>
  <c r="D42" i="21"/>
  <c r="D41" i="21"/>
  <c r="D40" i="21"/>
  <c r="D39" i="21"/>
  <c r="D38" i="21"/>
  <c r="D37" i="21"/>
  <c r="D36" i="21"/>
  <c r="D35" i="21"/>
  <c r="D34" i="21"/>
  <c r="D33" i="21"/>
  <c r="D32" i="21"/>
  <c r="D31" i="21"/>
  <c r="D30" i="21"/>
  <c r="D29" i="21"/>
  <c r="D28" i="21"/>
  <c r="D27" i="21"/>
  <c r="D26" i="21"/>
  <c r="D25" i="21"/>
  <c r="D24" i="21"/>
  <c r="D23" i="21"/>
  <c r="D22" i="21"/>
  <c r="D21" i="21"/>
  <c r="D20" i="21"/>
  <c r="D19" i="21"/>
  <c r="D18" i="21"/>
  <c r="D17" i="21"/>
  <c r="D16" i="21"/>
  <c r="D15" i="21"/>
  <c r="O82" i="21"/>
  <c r="N82" i="21"/>
  <c r="M82" i="21"/>
  <c r="L82" i="21"/>
  <c r="O81" i="21"/>
  <c r="N81" i="21"/>
  <c r="M81" i="21"/>
  <c r="L81" i="21"/>
  <c r="O80" i="21"/>
  <c r="N80" i="21"/>
  <c r="M80" i="21"/>
  <c r="L80" i="21"/>
  <c r="O79" i="21"/>
  <c r="N79" i="21"/>
  <c r="M79" i="21"/>
  <c r="L79" i="21"/>
  <c r="O78" i="21"/>
  <c r="N78" i="21"/>
  <c r="M78" i="21"/>
  <c r="L78" i="21"/>
  <c r="O77" i="21"/>
  <c r="N77" i="21"/>
  <c r="M77" i="21"/>
  <c r="L77" i="21"/>
  <c r="O76" i="21"/>
  <c r="N76" i="21"/>
  <c r="M76" i="21"/>
  <c r="L76" i="21"/>
  <c r="O75" i="21"/>
  <c r="N75" i="21"/>
  <c r="M75" i="21"/>
  <c r="L75" i="21"/>
  <c r="O74" i="21"/>
  <c r="N74" i="21"/>
  <c r="M74" i="21"/>
  <c r="L74" i="21"/>
  <c r="O73" i="21"/>
  <c r="N73" i="21"/>
  <c r="M73" i="21"/>
  <c r="L73" i="21"/>
  <c r="O72" i="21"/>
  <c r="N72" i="21"/>
  <c r="M72" i="21"/>
  <c r="L72" i="21"/>
  <c r="O71" i="21"/>
  <c r="N71" i="21"/>
  <c r="M71" i="21"/>
  <c r="L71" i="21"/>
  <c r="O70" i="21"/>
  <c r="N70" i="21"/>
  <c r="M70" i="21"/>
  <c r="L70" i="21"/>
  <c r="O69" i="21"/>
  <c r="N69" i="21"/>
  <c r="M69" i="21"/>
  <c r="L69" i="21"/>
  <c r="O68" i="21"/>
  <c r="N68" i="21"/>
  <c r="M68" i="21"/>
  <c r="L68" i="21"/>
  <c r="O67" i="21"/>
  <c r="N67" i="21"/>
  <c r="M67" i="21"/>
  <c r="L67" i="21"/>
  <c r="O66" i="21"/>
  <c r="N66" i="21"/>
  <c r="M66" i="21"/>
  <c r="L66" i="21"/>
  <c r="O65" i="21"/>
  <c r="N65" i="21"/>
  <c r="M65" i="21"/>
  <c r="L65" i="21"/>
  <c r="O64" i="21"/>
  <c r="N64" i="21"/>
  <c r="M64" i="21"/>
  <c r="L64" i="21"/>
  <c r="O63" i="21"/>
  <c r="N63" i="21"/>
  <c r="M63" i="21"/>
  <c r="L63" i="21"/>
  <c r="O62" i="21"/>
  <c r="N62" i="21"/>
  <c r="M62" i="21"/>
  <c r="L62" i="21"/>
  <c r="O61" i="21"/>
  <c r="N61" i="21"/>
  <c r="M61" i="21"/>
  <c r="L61" i="21"/>
  <c r="O60" i="21"/>
  <c r="N60" i="21"/>
  <c r="M60" i="21"/>
  <c r="L60" i="21"/>
  <c r="O59" i="21"/>
  <c r="N59" i="21"/>
  <c r="M59" i="21"/>
  <c r="L59" i="21"/>
  <c r="O58" i="21"/>
  <c r="N58" i="21"/>
  <c r="M58" i="21"/>
  <c r="L58" i="21"/>
  <c r="O57" i="21"/>
  <c r="N57" i="21"/>
  <c r="M57" i="21"/>
  <c r="L57" i="21"/>
  <c r="O56" i="21"/>
  <c r="N56" i="21"/>
  <c r="M56" i="21"/>
  <c r="L56" i="21"/>
  <c r="O55" i="21"/>
  <c r="N55" i="21"/>
  <c r="M55" i="21"/>
  <c r="L55" i="21"/>
  <c r="O54" i="21"/>
  <c r="N54" i="21"/>
  <c r="M54" i="21"/>
  <c r="L54" i="21"/>
  <c r="O53" i="21"/>
  <c r="N53" i="21"/>
  <c r="M53" i="21"/>
  <c r="L53" i="21"/>
  <c r="O52" i="21"/>
  <c r="N52" i="21"/>
  <c r="M52" i="21"/>
  <c r="L52" i="21"/>
  <c r="O51" i="21"/>
  <c r="N51" i="21"/>
  <c r="M51" i="21"/>
  <c r="L51" i="21"/>
  <c r="O50" i="21"/>
  <c r="N50" i="21"/>
  <c r="M50" i="21"/>
  <c r="L50" i="21"/>
  <c r="O49" i="21"/>
  <c r="N49" i="21"/>
  <c r="M49" i="21"/>
  <c r="L49" i="21"/>
  <c r="O48" i="21"/>
  <c r="N48" i="21"/>
  <c r="M48" i="21"/>
  <c r="L48" i="21"/>
  <c r="O47" i="21"/>
  <c r="N47" i="21"/>
  <c r="M47" i="21"/>
  <c r="L47" i="21"/>
  <c r="O46" i="21"/>
  <c r="N46" i="21"/>
  <c r="M46" i="21"/>
  <c r="L46" i="21"/>
  <c r="O45" i="21"/>
  <c r="N45" i="21"/>
  <c r="M45" i="21"/>
  <c r="L45" i="21"/>
  <c r="O44" i="21"/>
  <c r="N44" i="21"/>
  <c r="M44" i="21"/>
  <c r="L44" i="21"/>
  <c r="O43" i="21"/>
  <c r="N43" i="21"/>
  <c r="M43" i="21"/>
  <c r="L43" i="21"/>
  <c r="O42" i="21"/>
  <c r="N42" i="21"/>
  <c r="M42" i="21"/>
  <c r="L42" i="21"/>
  <c r="O41" i="21"/>
  <c r="N41" i="21"/>
  <c r="M41" i="21"/>
  <c r="L41" i="21"/>
  <c r="O40" i="21"/>
  <c r="N40" i="21"/>
  <c r="M40" i="21"/>
  <c r="L40" i="21"/>
  <c r="O39" i="21"/>
  <c r="N39" i="21"/>
  <c r="M39" i="21"/>
  <c r="L39" i="21"/>
  <c r="O38" i="21"/>
  <c r="N38" i="21"/>
  <c r="M38" i="21"/>
  <c r="L38" i="21"/>
  <c r="O37" i="21"/>
  <c r="N37" i="21"/>
  <c r="M37" i="21"/>
  <c r="L37" i="21"/>
  <c r="O36" i="21"/>
  <c r="N36" i="21"/>
  <c r="M36" i="21"/>
  <c r="L36" i="21"/>
  <c r="O35" i="21"/>
  <c r="N35" i="21"/>
  <c r="M35" i="21"/>
  <c r="L35" i="21"/>
  <c r="O34" i="21"/>
  <c r="N34" i="21"/>
  <c r="M34" i="21"/>
  <c r="L34" i="21"/>
  <c r="O33" i="21"/>
  <c r="N33" i="21"/>
  <c r="M33" i="21"/>
  <c r="L33" i="21"/>
  <c r="O32" i="21"/>
  <c r="N32" i="21"/>
  <c r="M32" i="21"/>
  <c r="L32" i="21"/>
  <c r="O31" i="21"/>
  <c r="N31" i="21"/>
  <c r="M31" i="21"/>
  <c r="L31" i="21"/>
  <c r="O30" i="21"/>
  <c r="N30" i="21"/>
  <c r="M30" i="21"/>
  <c r="L30" i="21"/>
  <c r="O29" i="21"/>
  <c r="N29" i="21"/>
  <c r="M29" i="21"/>
  <c r="L29" i="21"/>
  <c r="O28" i="21"/>
  <c r="N28" i="21"/>
  <c r="M28" i="21"/>
  <c r="L28" i="21"/>
  <c r="O27" i="21"/>
  <c r="N27" i="21"/>
  <c r="M27" i="21"/>
  <c r="L27" i="21"/>
  <c r="O26" i="21"/>
  <c r="N26" i="21"/>
  <c r="M26" i="21"/>
  <c r="L26" i="21"/>
  <c r="O25" i="21"/>
  <c r="N25" i="21"/>
  <c r="M25" i="21"/>
  <c r="L25" i="21"/>
  <c r="O24" i="21"/>
  <c r="N24" i="21"/>
  <c r="M24" i="21"/>
  <c r="L24" i="21"/>
  <c r="O23" i="21"/>
  <c r="N23" i="21"/>
  <c r="M23" i="21"/>
  <c r="L23" i="21"/>
  <c r="O22" i="21"/>
  <c r="N22" i="21"/>
  <c r="M22" i="21"/>
  <c r="L22" i="21"/>
  <c r="O21" i="21"/>
  <c r="N21" i="21"/>
  <c r="M21" i="21"/>
  <c r="L21" i="21"/>
  <c r="O20" i="21"/>
  <c r="N20" i="21"/>
  <c r="M20" i="21"/>
  <c r="L20" i="21"/>
  <c r="O19" i="21"/>
  <c r="N19" i="21"/>
  <c r="M19" i="21"/>
  <c r="L19" i="21"/>
  <c r="O18" i="21"/>
  <c r="N18" i="21"/>
  <c r="M18" i="21"/>
  <c r="L18" i="21"/>
  <c r="O17" i="21"/>
  <c r="N17" i="21"/>
  <c r="M17" i="21"/>
  <c r="L17" i="21"/>
  <c r="O16" i="21"/>
  <c r="N16" i="21"/>
  <c r="M16" i="21"/>
  <c r="L16" i="21"/>
  <c r="O15" i="21"/>
  <c r="N15" i="21"/>
  <c r="M15" i="21"/>
  <c r="L15" i="21"/>
  <c r="K82" i="21"/>
  <c r="K81" i="21"/>
  <c r="K80" i="21"/>
  <c r="K79" i="21"/>
  <c r="K78" i="21"/>
  <c r="K77" i="21"/>
  <c r="K76" i="21"/>
  <c r="K75" i="21"/>
  <c r="K74" i="21"/>
  <c r="K73" i="21"/>
  <c r="K72" i="21"/>
  <c r="K71" i="21"/>
  <c r="K70" i="21"/>
  <c r="K69" i="21"/>
  <c r="K68" i="21"/>
  <c r="K67" i="21"/>
  <c r="K66" i="21"/>
  <c r="K65" i="21"/>
  <c r="K64" i="21"/>
  <c r="K63" i="21"/>
  <c r="K62" i="21"/>
  <c r="K61" i="21"/>
  <c r="K60" i="21"/>
  <c r="K59" i="21"/>
  <c r="K58" i="21"/>
  <c r="K57" i="21"/>
  <c r="K56" i="21"/>
  <c r="K55" i="21"/>
  <c r="K54" i="21"/>
  <c r="K53" i="21"/>
  <c r="K52" i="21"/>
  <c r="K51" i="21"/>
  <c r="K50" i="21"/>
  <c r="K49" i="21"/>
  <c r="K48" i="21"/>
  <c r="K47" i="21"/>
  <c r="K46" i="21"/>
  <c r="K45" i="21"/>
  <c r="K44" i="21"/>
  <c r="K43" i="21"/>
  <c r="K42" i="21"/>
  <c r="K41" i="21"/>
  <c r="K40" i="21"/>
  <c r="K39" i="21"/>
  <c r="K38" i="21"/>
  <c r="K37" i="21"/>
  <c r="K36" i="21"/>
  <c r="K35" i="21"/>
  <c r="K34" i="21"/>
  <c r="K33" i="21"/>
  <c r="K32" i="21"/>
  <c r="K31" i="21"/>
  <c r="K30" i="21"/>
  <c r="K29" i="21"/>
  <c r="K28" i="21"/>
  <c r="K27" i="21"/>
  <c r="K26" i="21"/>
  <c r="K25" i="21"/>
  <c r="K24" i="21"/>
  <c r="K23" i="21"/>
  <c r="K22" i="21"/>
  <c r="K21" i="21"/>
  <c r="K20" i="21"/>
  <c r="K19" i="21"/>
  <c r="K18" i="21"/>
  <c r="K17" i="21"/>
  <c r="K16" i="21"/>
  <c r="K15" i="21"/>
  <c r="I14"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E14" i="21"/>
  <c r="E15" i="21"/>
  <c r="E16" i="21"/>
  <c r="E17" i="21"/>
  <c r="E18"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7" i="21"/>
  <c r="E48" i="21"/>
  <c r="E49" i="21"/>
  <c r="E50" i="21"/>
  <c r="E51" i="21"/>
  <c r="E52" i="21"/>
  <c r="E53" i="21"/>
  <c r="E54" i="21"/>
  <c r="E55" i="21"/>
  <c r="E56" i="21"/>
  <c r="E57" i="21"/>
  <c r="E58" i="21"/>
  <c r="E59" i="21"/>
  <c r="E60" i="21"/>
  <c r="E61" i="21"/>
  <c r="E62" i="21"/>
  <c r="E63" i="21"/>
  <c r="E64" i="21"/>
  <c r="E65" i="21"/>
  <c r="E66" i="21"/>
  <c r="E67" i="21"/>
  <c r="E68" i="21"/>
  <c r="E69" i="21"/>
  <c r="E70" i="21"/>
  <c r="E71" i="21"/>
  <c r="E72" i="21"/>
  <c r="E73" i="21"/>
  <c r="E74" i="21"/>
  <c r="E75" i="21"/>
  <c r="E76" i="21"/>
  <c r="E77" i="21"/>
  <c r="E78" i="21"/>
  <c r="E79" i="21"/>
  <c r="E80" i="21"/>
  <c r="E81" i="21"/>
  <c r="E82" i="21"/>
  <c r="B14" i="20"/>
  <c r="C14" i="20"/>
  <c r="D14" i="20"/>
  <c r="B15" i="20"/>
  <c r="C15" i="20"/>
  <c r="D15" i="20"/>
  <c r="B16" i="20"/>
  <c r="C16" i="20"/>
  <c r="D16" i="20"/>
  <c r="B17" i="20"/>
  <c r="C17" i="20"/>
  <c r="D17" i="20"/>
  <c r="B18" i="20"/>
  <c r="C18" i="20"/>
  <c r="D18" i="20"/>
  <c r="B19" i="20"/>
  <c r="C19" i="20"/>
  <c r="D19" i="20"/>
  <c r="B20" i="20"/>
  <c r="C20" i="20"/>
  <c r="D20" i="20"/>
  <c r="B21" i="20"/>
  <c r="C21" i="20"/>
  <c r="D21" i="20"/>
  <c r="B22" i="20"/>
  <c r="C22" i="20"/>
  <c r="D22" i="20"/>
  <c r="B23" i="20"/>
  <c r="C23" i="20"/>
  <c r="D23" i="20"/>
  <c r="B24" i="20"/>
  <c r="C24" i="20"/>
  <c r="D24" i="20"/>
  <c r="B25" i="20"/>
  <c r="C25" i="20"/>
  <c r="D25" i="20"/>
  <c r="B26" i="20"/>
  <c r="C26" i="20"/>
  <c r="D26" i="20"/>
  <c r="B27" i="20"/>
  <c r="C27" i="20"/>
  <c r="D27" i="20"/>
  <c r="B28" i="20"/>
  <c r="C28" i="20"/>
  <c r="D28" i="20"/>
  <c r="B29" i="20"/>
  <c r="C29" i="20"/>
  <c r="D29" i="20"/>
  <c r="B30" i="20"/>
  <c r="C30" i="20"/>
  <c r="D30" i="20"/>
  <c r="B31" i="20"/>
  <c r="C31" i="20"/>
  <c r="D31" i="20"/>
  <c r="B32" i="20"/>
  <c r="C32" i="20"/>
  <c r="D32" i="20"/>
  <c r="B33" i="20"/>
  <c r="C33" i="20"/>
  <c r="D33" i="20"/>
  <c r="B34" i="20"/>
  <c r="C34" i="20"/>
  <c r="D34" i="20"/>
  <c r="B35" i="20"/>
  <c r="C35" i="20"/>
  <c r="D35" i="20"/>
  <c r="B36" i="20"/>
  <c r="C36" i="20"/>
  <c r="D36" i="20"/>
  <c r="B37" i="20"/>
  <c r="C37" i="20"/>
  <c r="D37" i="20"/>
  <c r="B38" i="20"/>
  <c r="C38" i="20"/>
  <c r="D38" i="20"/>
  <c r="B39" i="20"/>
  <c r="C39" i="20"/>
  <c r="D39" i="20"/>
  <c r="B40" i="20"/>
  <c r="C40" i="20"/>
  <c r="D40" i="20"/>
  <c r="B41" i="20"/>
  <c r="C41" i="20"/>
  <c r="D41" i="20"/>
  <c r="B42" i="20"/>
  <c r="C42" i="20"/>
  <c r="D42" i="20"/>
  <c r="B43" i="20"/>
  <c r="C43" i="20"/>
  <c r="D43" i="20"/>
  <c r="B44" i="20"/>
  <c r="C44" i="20"/>
  <c r="D44" i="20"/>
  <c r="B45" i="20"/>
  <c r="C45" i="20"/>
  <c r="D45" i="20"/>
  <c r="B46" i="20"/>
  <c r="C46" i="20"/>
  <c r="D46" i="20"/>
  <c r="B47" i="20"/>
  <c r="C47" i="20"/>
  <c r="D47" i="20"/>
  <c r="B48" i="20"/>
  <c r="C48" i="20"/>
  <c r="D48" i="20"/>
  <c r="B49" i="20"/>
  <c r="C49" i="20"/>
  <c r="D49" i="20"/>
  <c r="B50" i="20"/>
  <c r="C50" i="20"/>
  <c r="D50" i="20"/>
  <c r="B51" i="20"/>
  <c r="C51" i="20"/>
  <c r="D51" i="20"/>
  <c r="B52" i="20"/>
  <c r="C52" i="20"/>
  <c r="D52" i="20"/>
  <c r="B53" i="20"/>
  <c r="C53" i="20"/>
  <c r="D53" i="20"/>
  <c r="B54" i="20"/>
  <c r="C54" i="20"/>
  <c r="D54" i="20"/>
  <c r="B55" i="20"/>
  <c r="C55" i="20"/>
  <c r="D55" i="20"/>
  <c r="B56" i="20"/>
  <c r="C56" i="20"/>
  <c r="D56" i="20"/>
  <c r="B57" i="20"/>
  <c r="C57" i="20"/>
  <c r="D57" i="20"/>
  <c r="B58" i="20"/>
  <c r="C58" i="20"/>
  <c r="D58" i="20"/>
  <c r="B59" i="20"/>
  <c r="C59" i="20"/>
  <c r="D59" i="20"/>
  <c r="B60" i="20"/>
  <c r="C60" i="20"/>
  <c r="D60" i="20"/>
  <c r="B61" i="20"/>
  <c r="C61" i="20"/>
  <c r="D61" i="20"/>
  <c r="B62" i="20"/>
  <c r="C62" i="20"/>
  <c r="D62" i="20"/>
  <c r="B63" i="20"/>
  <c r="C63" i="20"/>
  <c r="D63" i="20"/>
  <c r="B64" i="20"/>
  <c r="C64" i="20"/>
  <c r="D64" i="20"/>
  <c r="B65" i="20"/>
  <c r="C65" i="20"/>
  <c r="D65" i="20"/>
  <c r="B66" i="20"/>
  <c r="C66" i="20"/>
  <c r="D66" i="20"/>
  <c r="B67" i="20"/>
  <c r="C67" i="20"/>
  <c r="D67" i="20"/>
  <c r="B68" i="20"/>
  <c r="C68" i="20"/>
  <c r="D68" i="20"/>
  <c r="B69" i="20"/>
  <c r="C69" i="20"/>
  <c r="D69" i="20"/>
  <c r="B70" i="20"/>
  <c r="C70" i="20"/>
  <c r="D70" i="20"/>
  <c r="B71" i="20"/>
  <c r="C71" i="20"/>
  <c r="D71" i="20"/>
  <c r="B72" i="20"/>
  <c r="C72" i="20"/>
  <c r="D72" i="20"/>
  <c r="B73" i="20"/>
  <c r="C73" i="20"/>
  <c r="D73" i="20"/>
  <c r="B74" i="20"/>
  <c r="C74" i="20"/>
  <c r="D74" i="20"/>
  <c r="B75" i="20"/>
  <c r="C75" i="20"/>
  <c r="D75" i="20"/>
  <c r="B76" i="20"/>
  <c r="C76" i="20"/>
  <c r="D76" i="20"/>
  <c r="B77" i="20"/>
  <c r="C77" i="20"/>
  <c r="D77" i="20"/>
  <c r="B78" i="20"/>
  <c r="C78" i="20"/>
  <c r="D78" i="20"/>
  <c r="B79" i="20"/>
  <c r="C79" i="20"/>
  <c r="D79" i="20"/>
  <c r="B80" i="20"/>
  <c r="C80" i="20"/>
  <c r="D80" i="20"/>
  <c r="B81" i="20"/>
  <c r="C81" i="20"/>
  <c r="D81" i="20"/>
  <c r="B82" i="20"/>
  <c r="C82" i="20"/>
  <c r="D82" i="20"/>
  <c r="B14" i="19"/>
  <c r="C14" i="19"/>
  <c r="D14" i="19"/>
  <c r="B15" i="19"/>
  <c r="C15" i="19"/>
  <c r="D15" i="19"/>
  <c r="B16" i="19"/>
  <c r="C16" i="19"/>
  <c r="D16" i="19"/>
  <c r="B17" i="19"/>
  <c r="C17" i="19"/>
  <c r="D17" i="19"/>
  <c r="B18" i="19"/>
  <c r="C18" i="19"/>
  <c r="D18" i="19"/>
  <c r="B19" i="19"/>
  <c r="C19" i="19"/>
  <c r="D19" i="19"/>
  <c r="B20" i="19"/>
  <c r="C20" i="19"/>
  <c r="D20" i="19"/>
  <c r="B21" i="19"/>
  <c r="C21" i="19"/>
  <c r="D21" i="19"/>
  <c r="B22" i="19"/>
  <c r="C22" i="19"/>
  <c r="D22" i="19"/>
  <c r="B23" i="19"/>
  <c r="C23" i="19"/>
  <c r="D23" i="19"/>
  <c r="B24" i="19"/>
  <c r="C24" i="19"/>
  <c r="D24" i="19"/>
  <c r="B25" i="19"/>
  <c r="C25" i="19"/>
  <c r="D25" i="19"/>
  <c r="B26" i="19"/>
  <c r="C26" i="19"/>
  <c r="D26" i="19"/>
  <c r="B27" i="19"/>
  <c r="C27" i="19"/>
  <c r="D27" i="19"/>
  <c r="B28" i="19"/>
  <c r="C28" i="19"/>
  <c r="D28" i="19"/>
  <c r="B29" i="19"/>
  <c r="C29" i="19"/>
  <c r="D29" i="19"/>
  <c r="B30" i="19"/>
  <c r="C30" i="19"/>
  <c r="D30" i="19"/>
  <c r="B31" i="19"/>
  <c r="C31" i="19"/>
  <c r="D31" i="19"/>
  <c r="B32" i="19"/>
  <c r="C32" i="19"/>
  <c r="D32" i="19"/>
  <c r="B33" i="19"/>
  <c r="C33" i="19"/>
  <c r="D33" i="19"/>
  <c r="B34" i="19"/>
  <c r="C34" i="19"/>
  <c r="D34" i="19"/>
  <c r="B35" i="19"/>
  <c r="C35" i="19"/>
  <c r="D35" i="19"/>
  <c r="B36" i="19"/>
  <c r="C36" i="19"/>
  <c r="D36" i="19"/>
  <c r="B37" i="19"/>
  <c r="C37" i="19"/>
  <c r="D37" i="19"/>
  <c r="B38" i="19"/>
  <c r="C38" i="19"/>
  <c r="D38" i="19"/>
  <c r="B39" i="19"/>
  <c r="C39" i="19"/>
  <c r="D39" i="19"/>
  <c r="B40" i="19"/>
  <c r="C40" i="19"/>
  <c r="D40" i="19"/>
  <c r="B41" i="19"/>
  <c r="C41" i="19"/>
  <c r="D41" i="19"/>
  <c r="B42" i="19"/>
  <c r="C42" i="19"/>
  <c r="D42" i="19"/>
  <c r="B43" i="19"/>
  <c r="C43" i="19"/>
  <c r="D43" i="19"/>
  <c r="B44" i="19"/>
  <c r="C44" i="19"/>
  <c r="D44" i="19"/>
  <c r="B45" i="19"/>
  <c r="C45" i="19"/>
  <c r="D45" i="19"/>
  <c r="B46" i="19"/>
  <c r="C46" i="19"/>
  <c r="D46" i="19"/>
  <c r="B47" i="19"/>
  <c r="C47" i="19"/>
  <c r="D47" i="19"/>
  <c r="B48" i="19"/>
  <c r="C48" i="19"/>
  <c r="D48" i="19"/>
  <c r="B49" i="19"/>
  <c r="C49" i="19"/>
  <c r="D49" i="19"/>
  <c r="B50" i="19"/>
  <c r="C50" i="19"/>
  <c r="D50" i="19"/>
  <c r="M14" i="20" l="1"/>
  <c r="H14" i="21" s="1"/>
  <c r="M15" i="20"/>
  <c r="H15" i="21" s="1"/>
  <c r="M16" i="20"/>
  <c r="H16" i="21" s="1"/>
  <c r="M17" i="20"/>
  <c r="H17" i="21" s="1"/>
  <c r="M18" i="20"/>
  <c r="H18" i="21" s="1"/>
  <c r="M19" i="20"/>
  <c r="H19" i="21" s="1"/>
  <c r="M20" i="20"/>
  <c r="H20" i="21" s="1"/>
  <c r="M21" i="20"/>
  <c r="H21" i="21" s="1"/>
  <c r="M22" i="20"/>
  <c r="H22" i="21" s="1"/>
  <c r="M23" i="20"/>
  <c r="H23" i="21" s="1"/>
  <c r="M24" i="20"/>
  <c r="H24" i="21" s="1"/>
  <c r="M25" i="20"/>
  <c r="H25" i="21" s="1"/>
  <c r="M26" i="20"/>
  <c r="H26" i="21" s="1"/>
  <c r="M27" i="20"/>
  <c r="H27" i="21" s="1"/>
  <c r="M28" i="20"/>
  <c r="H28" i="21" s="1"/>
  <c r="M29" i="20"/>
  <c r="H29" i="21" s="1"/>
  <c r="M30" i="20"/>
  <c r="H30" i="21" s="1"/>
  <c r="M31" i="20"/>
  <c r="H31" i="21" s="1"/>
  <c r="M32" i="20"/>
  <c r="H32" i="21" s="1"/>
  <c r="M33" i="20"/>
  <c r="H33" i="21" s="1"/>
  <c r="M34" i="20"/>
  <c r="H34" i="21" s="1"/>
  <c r="M35" i="20"/>
  <c r="H35" i="21" s="1"/>
  <c r="M36" i="20"/>
  <c r="H36" i="21" s="1"/>
  <c r="M37" i="20"/>
  <c r="H37" i="21" s="1"/>
  <c r="M38" i="20"/>
  <c r="H38" i="21" s="1"/>
  <c r="M39" i="20"/>
  <c r="H39" i="21" s="1"/>
  <c r="M40" i="20"/>
  <c r="H40" i="21" s="1"/>
  <c r="M41" i="20"/>
  <c r="H41" i="21" s="1"/>
  <c r="M42" i="20"/>
  <c r="H42" i="21" s="1"/>
  <c r="M43" i="20"/>
  <c r="H43" i="21" s="1"/>
  <c r="M44" i="20"/>
  <c r="H44" i="21" s="1"/>
  <c r="M45" i="20"/>
  <c r="H45" i="21" s="1"/>
  <c r="M46" i="20"/>
  <c r="H46" i="21" s="1"/>
  <c r="M47" i="20"/>
  <c r="H47" i="21" s="1"/>
  <c r="M48" i="20"/>
  <c r="H48" i="21" s="1"/>
  <c r="M49" i="20"/>
  <c r="H49" i="21" s="1"/>
  <c r="M50" i="20"/>
  <c r="H50" i="21" s="1"/>
  <c r="M51" i="20"/>
  <c r="H51" i="21" s="1"/>
  <c r="M52" i="20"/>
  <c r="H52" i="21" s="1"/>
  <c r="M53" i="20"/>
  <c r="H53" i="21" s="1"/>
  <c r="M54" i="20"/>
  <c r="H54" i="21" s="1"/>
  <c r="M55" i="20"/>
  <c r="H55" i="21" s="1"/>
  <c r="M56" i="20"/>
  <c r="H56" i="21" s="1"/>
  <c r="M57" i="20"/>
  <c r="H57" i="21" s="1"/>
  <c r="M58" i="20"/>
  <c r="H58" i="21" s="1"/>
  <c r="M59" i="20"/>
  <c r="H59" i="21" s="1"/>
  <c r="M60" i="20"/>
  <c r="H60" i="21" s="1"/>
  <c r="M61" i="20"/>
  <c r="H61" i="21" s="1"/>
  <c r="M62" i="20"/>
  <c r="H62" i="21" s="1"/>
  <c r="M63" i="20"/>
  <c r="H63" i="21" s="1"/>
  <c r="M64" i="20"/>
  <c r="H64" i="21" s="1"/>
  <c r="M65" i="20"/>
  <c r="H65" i="21" s="1"/>
  <c r="M66" i="20"/>
  <c r="H66" i="21" s="1"/>
  <c r="M67" i="20"/>
  <c r="H67" i="21" s="1"/>
  <c r="M68" i="20"/>
  <c r="H68" i="21" s="1"/>
  <c r="M69" i="20"/>
  <c r="H69" i="21" s="1"/>
  <c r="M70" i="20"/>
  <c r="H70" i="21" s="1"/>
  <c r="M71" i="20"/>
  <c r="H71" i="21" s="1"/>
  <c r="M72" i="20"/>
  <c r="H72" i="21" s="1"/>
  <c r="M73" i="20"/>
  <c r="H73" i="21" s="1"/>
  <c r="M74" i="20"/>
  <c r="H74" i="21" s="1"/>
  <c r="M75" i="20"/>
  <c r="H75" i="21" s="1"/>
  <c r="M76" i="20"/>
  <c r="H76" i="21" s="1"/>
  <c r="M77" i="20"/>
  <c r="H77" i="21" s="1"/>
  <c r="M78" i="20"/>
  <c r="H78" i="21" s="1"/>
  <c r="M79" i="20"/>
  <c r="H79" i="21" s="1"/>
  <c r="M80" i="20"/>
  <c r="H80" i="21" s="1"/>
  <c r="M81" i="20"/>
  <c r="H81" i="21" s="1"/>
  <c r="M82" i="20"/>
  <c r="H82" i="21" s="1"/>
  <c r="J14" i="19"/>
  <c r="G14" i="21" s="1"/>
  <c r="J15" i="19"/>
  <c r="G15" i="21" s="1"/>
  <c r="J16" i="19"/>
  <c r="G16" i="21" s="1"/>
  <c r="J17" i="19"/>
  <c r="G17" i="21" s="1"/>
  <c r="J18" i="19"/>
  <c r="G18" i="21" s="1"/>
  <c r="J19" i="19"/>
  <c r="G19" i="21" s="1"/>
  <c r="G20" i="21"/>
  <c r="J20" i="19"/>
  <c r="G21" i="21" s="1"/>
  <c r="J21" i="19"/>
  <c r="G22" i="21" s="1"/>
  <c r="J22" i="19"/>
  <c r="G23" i="21" s="1"/>
  <c r="J23" i="19"/>
  <c r="G24" i="21" s="1"/>
  <c r="J24" i="19"/>
  <c r="G25" i="21" s="1"/>
  <c r="J25" i="19"/>
  <c r="G26" i="21" s="1"/>
  <c r="G27" i="21"/>
  <c r="J26" i="19"/>
  <c r="G28" i="21" s="1"/>
  <c r="J27" i="19"/>
  <c r="G29" i="21" s="1"/>
  <c r="J28" i="19"/>
  <c r="G30" i="21" s="1"/>
  <c r="J29" i="19"/>
  <c r="G31" i="21" s="1"/>
  <c r="J30" i="19"/>
  <c r="G32" i="21" s="1"/>
  <c r="J31" i="19"/>
  <c r="G33" i="21" s="1"/>
  <c r="J32" i="19"/>
  <c r="G34" i="21" s="1"/>
  <c r="J33" i="19"/>
  <c r="G35" i="21" s="1"/>
  <c r="J34" i="19"/>
  <c r="G36" i="21" s="1"/>
  <c r="J35" i="19"/>
  <c r="G37" i="21" s="1"/>
  <c r="J36" i="19"/>
  <c r="G38" i="21" s="1"/>
  <c r="J37" i="19"/>
  <c r="G39" i="21" s="1"/>
  <c r="J38" i="19"/>
  <c r="G40" i="21" s="1"/>
  <c r="J39" i="19"/>
  <c r="G41" i="21" s="1"/>
  <c r="J40" i="19"/>
  <c r="G42" i="21" s="1"/>
  <c r="J41" i="19"/>
  <c r="G43" i="21" s="1"/>
  <c r="J42" i="19"/>
  <c r="G44" i="21" s="1"/>
  <c r="J43" i="19"/>
  <c r="G45" i="21" s="1"/>
  <c r="J44" i="19"/>
  <c r="G46" i="21" s="1"/>
  <c r="J45" i="19"/>
  <c r="G47" i="21" s="1"/>
  <c r="J46" i="19"/>
  <c r="G48" i="21" s="1"/>
  <c r="J47" i="19"/>
  <c r="G49" i="21" s="1"/>
  <c r="J48" i="19"/>
  <c r="G50" i="21" s="1"/>
  <c r="J49" i="19"/>
  <c r="G51" i="21" s="1"/>
  <c r="J50" i="19"/>
  <c r="G52" i="21" s="1"/>
  <c r="G53" i="21"/>
  <c r="G54" i="21"/>
  <c r="G55" i="21"/>
  <c r="G56" i="21"/>
  <c r="G57" i="21"/>
  <c r="G58" i="21"/>
  <c r="G59" i="21"/>
  <c r="G60" i="21"/>
  <c r="G61" i="21"/>
  <c r="G62" i="21"/>
  <c r="G63" i="21"/>
  <c r="G64" i="21"/>
  <c r="G65" i="21"/>
  <c r="G66" i="21"/>
  <c r="G67" i="21"/>
  <c r="G68" i="21"/>
  <c r="G69" i="21"/>
  <c r="G70" i="21"/>
  <c r="G71" i="21"/>
  <c r="G72" i="21"/>
  <c r="G73" i="21"/>
  <c r="G74" i="21"/>
  <c r="G75" i="21"/>
  <c r="G76" i="21"/>
  <c r="G77" i="21"/>
  <c r="G78" i="21"/>
  <c r="G79" i="21"/>
  <c r="G80" i="21"/>
  <c r="G81" i="21"/>
  <c r="G82" i="21"/>
  <c r="I16" i="18"/>
  <c r="I15" i="21" s="1"/>
  <c r="I17" i="18"/>
  <c r="I16" i="21" s="1"/>
  <c r="I18" i="18"/>
  <c r="I17" i="21" s="1"/>
  <c r="I18" i="21"/>
  <c r="I20" i="18"/>
  <c r="I19" i="21" s="1"/>
  <c r="I20" i="21"/>
  <c r="I21" i="18"/>
  <c r="I21" i="21" s="1"/>
  <c r="I22" i="18"/>
  <c r="I22" i="21" s="1"/>
  <c r="I23" i="21"/>
  <c r="I24" i="21"/>
  <c r="I23" i="18"/>
  <c r="I25" i="21" s="1"/>
  <c r="I26" i="21"/>
  <c r="I27" i="21"/>
  <c r="I28" i="21"/>
  <c r="I29" i="21"/>
  <c r="I24" i="18"/>
  <c r="I30" i="21" s="1"/>
  <c r="I25" i="18"/>
  <c r="I31" i="21" s="1"/>
  <c r="I26" i="18"/>
  <c r="I32" i="21" s="1"/>
  <c r="I33" i="21"/>
  <c r="I34" i="21"/>
  <c r="I35" i="21"/>
  <c r="I36" i="21"/>
  <c r="I37" i="21"/>
  <c r="I38" i="21"/>
  <c r="I39" i="21"/>
  <c r="I40" i="21"/>
  <c r="I41" i="21"/>
  <c r="I42" i="21"/>
  <c r="I43" i="21"/>
  <c r="I44" i="21"/>
  <c r="I45" i="21"/>
  <c r="I46" i="21"/>
  <c r="I47" i="21"/>
  <c r="I37" i="18"/>
  <c r="I48" i="21" s="1"/>
  <c r="I49" i="21"/>
  <c r="I50" i="21"/>
  <c r="I51" i="21"/>
  <c r="I52" i="21"/>
  <c r="I53" i="21"/>
  <c r="I54" i="21"/>
  <c r="I55" i="21"/>
  <c r="I56" i="21"/>
  <c r="I57" i="21"/>
  <c r="I58" i="21"/>
  <c r="I59" i="21"/>
  <c r="I60" i="21"/>
  <c r="I61" i="21"/>
  <c r="I62" i="21"/>
  <c r="I63" i="21"/>
  <c r="I64" i="21"/>
  <c r="I65" i="21"/>
  <c r="I66" i="21"/>
  <c r="I67" i="21"/>
  <c r="I68" i="21"/>
  <c r="I69" i="21"/>
  <c r="I70" i="21"/>
  <c r="I71" i="21"/>
  <c r="I72" i="21"/>
  <c r="I73" i="21"/>
  <c r="I74" i="21"/>
  <c r="I75" i="21"/>
  <c r="I76" i="21"/>
  <c r="I77" i="21"/>
  <c r="I78" i="21"/>
  <c r="I79" i="21"/>
  <c r="I80" i="21"/>
  <c r="I81" i="21"/>
  <c r="I82" i="21"/>
  <c r="B82" i="21" l="1"/>
  <c r="B81" i="21"/>
  <c r="B80" i="21"/>
  <c r="B79" i="21"/>
  <c r="B78" i="21"/>
  <c r="B77" i="21"/>
  <c r="B76" i="21"/>
  <c r="B75" i="21"/>
  <c r="B74" i="21"/>
  <c r="B73" i="21"/>
  <c r="B72" i="21"/>
  <c r="B71" i="21"/>
  <c r="B70" i="21"/>
  <c r="B69" i="21"/>
  <c r="B68" i="21"/>
  <c r="B67" i="21"/>
  <c r="B66" i="21"/>
  <c r="B65" i="21"/>
  <c r="B64" i="21"/>
  <c r="B63" i="21"/>
  <c r="B62" i="21"/>
  <c r="B61" i="21"/>
  <c r="B60" i="21"/>
  <c r="B59" i="21"/>
  <c r="B58" i="21"/>
  <c r="B57" i="21"/>
  <c r="B56" i="21"/>
  <c r="B55" i="21"/>
  <c r="B54" i="21"/>
  <c r="K50" i="17"/>
  <c r="B52" i="21" s="1"/>
  <c r="K49" i="17"/>
  <c r="B51" i="21" s="1"/>
  <c r="K48" i="17"/>
  <c r="B50" i="21" s="1"/>
  <c r="K47" i="17"/>
  <c r="B49" i="21" s="1"/>
  <c r="K46" i="17"/>
  <c r="B48" i="21" s="1"/>
  <c r="K45" i="17"/>
  <c r="B47" i="21" s="1"/>
  <c r="K44" i="17"/>
  <c r="B46" i="21" s="1"/>
  <c r="K43" i="17"/>
  <c r="B45" i="21" s="1"/>
  <c r="K42" i="17"/>
  <c r="B44" i="21" s="1"/>
  <c r="K41" i="17"/>
  <c r="B43" i="21" s="1"/>
  <c r="K40" i="17"/>
  <c r="B42" i="21" s="1"/>
  <c r="K39" i="17"/>
  <c r="B41" i="21" s="1"/>
  <c r="K38" i="17"/>
  <c r="B40" i="21" s="1"/>
  <c r="K37" i="17"/>
  <c r="B39" i="21" s="1"/>
  <c r="K36" i="17"/>
  <c r="B38" i="21" s="1"/>
  <c r="K35" i="17"/>
  <c r="B37" i="21" s="1"/>
  <c r="K34" i="17"/>
  <c r="B36" i="21" s="1"/>
  <c r="K33" i="17"/>
  <c r="B35" i="21" s="1"/>
  <c r="K32" i="17"/>
  <c r="B34" i="21" s="1"/>
  <c r="K31" i="17"/>
  <c r="B33" i="21" s="1"/>
  <c r="K30" i="17"/>
  <c r="B32" i="21" s="1"/>
  <c r="K29" i="17"/>
  <c r="B31" i="21" s="1"/>
  <c r="K28" i="17"/>
  <c r="B30" i="21" s="1"/>
  <c r="K27" i="17"/>
  <c r="B29" i="21" s="1"/>
  <c r="J19" i="21" s="1"/>
  <c r="K26" i="17"/>
  <c r="B28" i="21" s="1"/>
  <c r="B27" i="21"/>
  <c r="K25" i="17"/>
  <c r="B26" i="21" s="1"/>
  <c r="K24" i="17"/>
  <c r="B25" i="21" s="1"/>
  <c r="K23" i="17"/>
  <c r="B24" i="21" s="1"/>
  <c r="K22" i="17"/>
  <c r="B23" i="21" s="1"/>
  <c r="K21" i="17"/>
  <c r="B22" i="21" s="1"/>
  <c r="K20" i="17"/>
  <c r="B21" i="21" s="1"/>
  <c r="B20" i="21"/>
  <c r="K19" i="17"/>
  <c r="B19" i="21" s="1"/>
  <c r="J29" i="21" s="1"/>
  <c r="K18" i="17"/>
  <c r="B18" i="21" s="1"/>
  <c r="K17" i="17"/>
  <c r="B17" i="21" s="1"/>
  <c r="J14" i="21" s="1"/>
  <c r="K16" i="17"/>
  <c r="B16" i="21" s="1"/>
  <c r="K15" i="17"/>
  <c r="B15" i="21" s="1"/>
  <c r="K14" i="17"/>
  <c r="B14" i="21" s="1"/>
  <c r="J17" i="21" s="1"/>
  <c r="J39" i="21" l="1"/>
  <c r="J56" i="21"/>
  <c r="J20" i="21"/>
  <c r="J45" i="21"/>
  <c r="J55" i="21"/>
  <c r="J66" i="21"/>
  <c r="J30" i="21"/>
  <c r="J77" i="21"/>
  <c r="J41" i="21"/>
  <c r="J70" i="21"/>
  <c r="J34" i="21"/>
  <c r="J27" i="21"/>
  <c r="J33" i="21"/>
  <c r="J24" i="21"/>
  <c r="J35" i="21"/>
  <c r="J64" i="21"/>
  <c r="J15" i="21"/>
  <c r="J79" i="21"/>
  <c r="J18" i="21"/>
  <c r="J50" i="21"/>
  <c r="J49" i="21"/>
  <c r="J60" i="21"/>
  <c r="J71" i="21"/>
  <c r="J28" i="21"/>
  <c r="J44" i="21"/>
  <c r="J65" i="21"/>
  <c r="J22" i="21"/>
  <c r="J48" i="21"/>
  <c r="J16" i="21"/>
  <c r="J80" i="21"/>
  <c r="J21" i="21"/>
  <c r="J43" i="21"/>
  <c r="J23" i="21"/>
  <c r="J59" i="21"/>
  <c r="J75" i="21"/>
  <c r="J74" i="21"/>
  <c r="J38" i="21"/>
  <c r="J81" i="21"/>
  <c r="J73" i="21"/>
  <c r="J37" i="21"/>
  <c r="J52" i="21"/>
  <c r="J63" i="21"/>
  <c r="J68" i="21"/>
  <c r="J32" i="21"/>
  <c r="J69" i="21"/>
  <c r="J67" i="21"/>
  <c r="J31" i="21"/>
  <c r="J78" i="21"/>
  <c r="J42" i="21"/>
  <c r="J53" i="21"/>
  <c r="J82" i="21"/>
  <c r="J46" i="21"/>
  <c r="J51" i="21"/>
  <c r="J62" i="21"/>
  <c r="J26" i="21"/>
  <c r="J57" i="21"/>
  <c r="J61" i="21"/>
  <c r="J25" i="21"/>
  <c r="J72" i="21"/>
  <c r="J36" i="21"/>
  <c r="J47" i="21"/>
  <c r="J76" i="21"/>
  <c r="J40" i="21"/>
  <c r="J54" i="21"/>
  <c r="J58" i="21"/>
</calcChain>
</file>

<file path=xl/comments1.xml><?xml version="1.0" encoding="utf-8"?>
<comments xmlns="http://schemas.openxmlformats.org/spreadsheetml/2006/main">
  <authors>
    <author>Windows User</author>
  </authors>
  <commentList>
    <comment ref="C27" authorId="0" shapeId="0">
      <text>
        <r>
          <rPr>
            <b/>
            <sz val="9"/>
            <color indexed="81"/>
            <rFont val="Tahoma"/>
            <family val="2"/>
          </rPr>
          <t>Windows User:</t>
        </r>
        <r>
          <rPr>
            <sz val="9"/>
            <color indexed="81"/>
            <rFont val="Tahoma"/>
            <family val="2"/>
          </rPr>
          <t xml:space="preserve">
Included in list against vacant seat Elec of reciprocal
instructions of Dean </t>
        </r>
      </text>
    </comment>
    <comment ref="C28" authorId="0" shapeId="0">
      <text>
        <r>
          <rPr>
            <b/>
            <sz val="9"/>
            <color indexed="81"/>
            <rFont val="Tahoma"/>
            <family val="2"/>
          </rPr>
          <t>Windows User:</t>
        </r>
        <r>
          <rPr>
            <sz val="9"/>
            <color indexed="81"/>
            <rFont val="Tahoma"/>
            <family val="2"/>
          </rPr>
          <t xml:space="preserve">
intered in dual form on 24/10/2019</t>
        </r>
      </text>
    </comment>
  </commentList>
</comments>
</file>

<file path=xl/comments2.xml><?xml version="1.0" encoding="utf-8"?>
<comments xmlns="http://schemas.openxmlformats.org/spreadsheetml/2006/main">
  <authors>
    <author>Windows User</author>
  </authors>
  <commentList>
    <comment ref="C32" authorId="0" shapeId="0">
      <text>
        <r>
          <rPr>
            <b/>
            <sz val="9"/>
            <color indexed="81"/>
            <rFont val="Tahoma"/>
            <family val="2"/>
          </rPr>
          <t>Windows User:</t>
        </r>
        <r>
          <rPr>
            <sz val="9"/>
            <color indexed="81"/>
            <rFont val="Tahoma"/>
            <family val="2"/>
          </rPr>
          <t xml:space="preserve">
Included in list against vacant seat Elec of reciprocal
instructions of Dean </t>
        </r>
      </text>
    </comment>
    <comment ref="C35" authorId="0" shapeId="0">
      <text>
        <r>
          <rPr>
            <b/>
            <sz val="9"/>
            <color indexed="81"/>
            <rFont val="Tahoma"/>
            <family val="2"/>
          </rPr>
          <t>Windows User:</t>
        </r>
        <r>
          <rPr>
            <sz val="9"/>
            <color indexed="81"/>
            <rFont val="Tahoma"/>
            <family val="2"/>
          </rPr>
          <t xml:space="preserve">
intered in dual form on 24/10/2019</t>
        </r>
      </text>
    </comment>
  </commentList>
</comments>
</file>

<file path=xl/sharedStrings.xml><?xml version="1.0" encoding="utf-8"?>
<sst xmlns="http://schemas.openxmlformats.org/spreadsheetml/2006/main" count="1576" uniqueCount="1271">
  <si>
    <t>Balochistan University of Engineering and Technology Khuzdar</t>
  </si>
  <si>
    <t>Final Term Award List</t>
  </si>
  <si>
    <t>Question Number</t>
  </si>
  <si>
    <t>Roll 
Number</t>
  </si>
  <si>
    <t>Teacher's Signature</t>
  </si>
  <si>
    <t xml:space="preserve">Chairman's Signature </t>
  </si>
  <si>
    <t>___________________________</t>
  </si>
  <si>
    <t>Date of submission of award:____________________</t>
  </si>
  <si>
    <t>Department:</t>
  </si>
  <si>
    <t xml:space="preserve">Semester: </t>
  </si>
  <si>
    <t>Intake:</t>
  </si>
  <si>
    <t>Teacher's Name: ___________________________________</t>
  </si>
  <si>
    <t>Note: In OBE System, candidate has to attain 50% marks in practical, 50% marks in Final Theory and also overall 50% marks to pass any subject</t>
  </si>
  <si>
    <t xml:space="preserve">Total Obtained 
Marks out of </t>
  </si>
  <si>
    <t xml:space="preserve">Total Obtained 
Marks </t>
  </si>
  <si>
    <t>Fathers Name</t>
  </si>
  <si>
    <t>Name</t>
  </si>
  <si>
    <t xml:space="preserve">S. No. </t>
  </si>
  <si>
    <t>Mid Term Award List</t>
  </si>
  <si>
    <t>Total</t>
  </si>
  <si>
    <t>CLO Number</t>
  </si>
  <si>
    <t>Assignment / Sessional Award List</t>
  </si>
  <si>
    <t xml:space="preserve">Total 
out of </t>
  </si>
  <si>
    <t>Final Examination
CLO #</t>
  </si>
  <si>
    <t>Semester Work
CLO #</t>
  </si>
  <si>
    <t>Practical Award List</t>
  </si>
  <si>
    <t>Course Enrollment ID</t>
  </si>
  <si>
    <t>Student Roll Number</t>
  </si>
  <si>
    <t>Attempt Number</t>
  </si>
  <si>
    <t>Assignment + Sesionals</t>
  </si>
  <si>
    <t>Practical</t>
  </si>
  <si>
    <t>Mid Term</t>
  </si>
  <si>
    <t>Final Term</t>
  </si>
  <si>
    <t>remarks</t>
  </si>
  <si>
    <t>freez</t>
  </si>
  <si>
    <t>cancelled</t>
  </si>
  <si>
    <t>examdatefrom</t>
  </si>
  <si>
    <t>examdateto</t>
  </si>
  <si>
    <t>resultdate</t>
  </si>
  <si>
    <t>F13</t>
  </si>
  <si>
    <t>Regular</t>
  </si>
  <si>
    <t>Credit Hours:</t>
  </si>
  <si>
    <t>Course Code:</t>
  </si>
  <si>
    <t xml:space="preserve">Teacher's Name: </t>
  </si>
  <si>
    <t>Mobile#</t>
  </si>
  <si>
    <t>Teacher's Name:</t>
  </si>
  <si>
    <t xml:space="preserve">Course Code: </t>
  </si>
  <si>
    <t>Subject Name:</t>
  </si>
  <si>
    <t>Program:</t>
  </si>
  <si>
    <t xml:space="preserve">Program: </t>
  </si>
  <si>
    <t>Instructions to Fill Award</t>
  </si>
  <si>
    <t xml:space="preserve">Keep this file and filled awards in your safe custody for future use. </t>
  </si>
  <si>
    <t xml:space="preserve">Fill required information i.e. (Program, Semester Intake , Subject name, Credit Hours,
Course Code, Teacher's Name and Mobile Number)  in Mid Term Sheet only. These data will automatically reflect to all other sheets, so there is no need to fill it again and again. </t>
  </si>
  <si>
    <t>PLO Number</t>
  </si>
  <si>
    <t>(To be filled by the teacher)</t>
  </si>
  <si>
    <t xml:space="preserve">Controller of Examinations </t>
  </si>
  <si>
    <t>WK Number</t>
  </si>
  <si>
    <t>Roll Number</t>
  </si>
  <si>
    <t>Total Obtained
Marks</t>
  </si>
  <si>
    <t xml:space="preserve">Final </t>
  </si>
  <si>
    <t xml:space="preserve">Roll Numbers, Name and F Name are only once entered in Mid Term Award sheet, that are also automatically reflected to other sheets. </t>
  </si>
  <si>
    <t>Total Values in All Four sheets will be automatically calculated.</t>
  </si>
  <si>
    <t xml:space="preserve">The faculty members are requested not to submit incomplete awards, the hard copy of  awards should be submitted along with bundle of Mid Term and Final Term Answer copies, after properly verification and counter signature of the Chairman Concerned. 
Whereas, the soft copy of this file must be sent on the below mentioned wattsapp number. </t>
  </si>
  <si>
    <t xml:space="preserve">Submission of both, hard copy and soft copy, are mandatory please. </t>
  </si>
  <si>
    <t xml:space="preserve">Please enter all the marks awarded, in the corresponding cells, check them twice to minimize  the chances of typographical mistake. 
Do not leave any cell blank or do not mark "A" i.e. ABSENT  or Dash "-" in any cell, because they cause Error in MS Excell Formula Calculation. Please put "0" Zero instead of "A" or "-". </t>
  </si>
  <si>
    <t xml:space="preserve"> According to OBE System, candidate has to attain 50% marks in practical and also 50% marks in Final Theory and also overall 50% marks, in order to pass any subject.  </t>
  </si>
  <si>
    <t xml:space="preserve">Awards must be completed in all respects, incomplete awards will cause delay in announcement of results. </t>
  </si>
  <si>
    <t xml:space="preserve">Hard and Soft copy of awards should reach in the office of the undersigned, within 07 days of 
commencement of Final Theory Exam. </t>
  </si>
  <si>
    <r>
      <t xml:space="preserve">Carefully Complete the awards in all respects and then send on watts-app number </t>
    </r>
    <r>
      <rPr>
        <b/>
        <sz val="11"/>
        <color theme="1"/>
        <rFont val="Calibri"/>
        <family val="2"/>
        <scheme val="minor"/>
      </rPr>
      <t xml:space="preserve">03337860839, </t>
    </r>
    <r>
      <rPr>
        <sz val="11"/>
        <color theme="1"/>
        <rFont val="Calibri"/>
        <family val="2"/>
        <scheme val="minor"/>
      </rPr>
      <t xml:space="preserve">for result processing. </t>
    </r>
  </si>
  <si>
    <t xml:space="preserve">Please be carefull as the marks once awarded and submitted in the office of the under signed, are not permisible for modification in any Circumstances. Hence any sort of negligence or mistake, may lead irreversible losses to the candidate, specially in the case of Assignment, Sessional and Practical marks. 
However, in the BUETK Semester systems regulations,  there is provision of only recounting of Final Answer Copy, with prescribed fee. </t>
  </si>
  <si>
    <r>
      <t xml:space="preserve">The faculty members are requestd to First of all "SAVE AS" this file with the name mentioning Course Name, Semester, Batch,  Deptt: e.g. </t>
    </r>
    <r>
      <rPr>
        <b/>
        <sz val="11"/>
        <color rgb="FFFF0000"/>
        <rFont val="Calibri"/>
        <family val="2"/>
        <scheme val="minor"/>
      </rPr>
      <t>"Civil Engineering Materials, First Semester , Batch-2020, Civil"</t>
    </r>
  </si>
  <si>
    <t xml:space="preserve">In order to follow Pakistan Engineering Council strict guidelines and for implementation of Outcome Based Education (O.B.E) System in BUETK,  the result/award prepared by the concerned faculty member in connection with the examination of the paper, should be in the manner specified as under:- </t>
  </si>
  <si>
    <r>
      <t xml:space="preserve">For any other query please call at : </t>
    </r>
    <r>
      <rPr>
        <b/>
        <sz val="11"/>
        <color theme="1"/>
        <rFont val="Calibri"/>
        <family val="2"/>
        <scheme val="minor"/>
      </rPr>
      <t>03338564030</t>
    </r>
  </si>
  <si>
    <t>Arslan Asad</t>
  </si>
  <si>
    <t>Asad ul Islam</t>
  </si>
  <si>
    <t>Question Marks</t>
  </si>
  <si>
    <t>Sr. No.</t>
  </si>
  <si>
    <t>Father's Name</t>
  </si>
  <si>
    <t>Roll No</t>
  </si>
  <si>
    <t>Remarks</t>
  </si>
  <si>
    <t xml:space="preserve">Muhammad Nasir </t>
  </si>
  <si>
    <t xml:space="preserve">Fouja Khan </t>
  </si>
  <si>
    <t>21CSE01</t>
  </si>
  <si>
    <t>Abdullah Shah</t>
  </si>
  <si>
    <t>Inayat Ullah Shah</t>
  </si>
  <si>
    <t>21CSE02</t>
  </si>
  <si>
    <t>Abdul Rehman Omar</t>
  </si>
  <si>
    <t>Muhammad Omar</t>
  </si>
  <si>
    <t>21CSE03</t>
  </si>
  <si>
    <t>Farhad Imam Baloch</t>
  </si>
  <si>
    <t>Imam Bakhsh Baloch</t>
  </si>
  <si>
    <t>21CSE04</t>
  </si>
  <si>
    <t>Anas Musaddiq</t>
  </si>
  <si>
    <t>Musaddiq Azim</t>
  </si>
  <si>
    <t>21CSE05</t>
  </si>
  <si>
    <t>Daniya Urooj</t>
  </si>
  <si>
    <t>Abdul Haq</t>
  </si>
  <si>
    <t>21CSE06</t>
  </si>
  <si>
    <t>Safia</t>
  </si>
  <si>
    <t>Raza Muhammad</t>
  </si>
  <si>
    <t>21CSE07</t>
  </si>
  <si>
    <t>Khezra</t>
  </si>
  <si>
    <t>Shadi Khan</t>
  </si>
  <si>
    <t>21CSE08</t>
  </si>
  <si>
    <t>Saba</t>
  </si>
  <si>
    <t>Muhammad Ameen</t>
  </si>
  <si>
    <t>21CSE09</t>
  </si>
  <si>
    <t>Rehana Qadir</t>
  </si>
  <si>
    <t>Qadir Bakhsh</t>
  </si>
  <si>
    <t>21CSE10</t>
  </si>
  <si>
    <t>Atiya</t>
  </si>
  <si>
    <t>Abdul Hameed</t>
  </si>
  <si>
    <t>21CSE11</t>
  </si>
  <si>
    <t>Laraib Shahwani</t>
  </si>
  <si>
    <t>Mola Bakhsh</t>
  </si>
  <si>
    <t>21CSE12</t>
  </si>
  <si>
    <t>Usama</t>
  </si>
  <si>
    <t>Abdul Sattar</t>
  </si>
  <si>
    <t>21CSE13</t>
  </si>
  <si>
    <t>Mohammmad Asim</t>
  </si>
  <si>
    <t>Ghulam Qadir</t>
  </si>
  <si>
    <t>21CSE14</t>
  </si>
  <si>
    <t>Faisal Raza Zehri</t>
  </si>
  <si>
    <t>Raza Mohammad Zehri</t>
  </si>
  <si>
    <t>21CSE15</t>
  </si>
  <si>
    <t>Hamid Ali</t>
  </si>
  <si>
    <t>Ali Ahmed Adil</t>
  </si>
  <si>
    <t>21CSE16</t>
  </si>
  <si>
    <t>Zahoor Illahi</t>
  </si>
  <si>
    <t>Illahi Bux</t>
  </si>
  <si>
    <t>21CSE17</t>
  </si>
  <si>
    <t>Hamza</t>
  </si>
  <si>
    <t>Haji Mohammad</t>
  </si>
  <si>
    <t>21CSE18</t>
  </si>
  <si>
    <t>Changaiz Aslam</t>
  </si>
  <si>
    <t>Muhammad Aslam</t>
  </si>
  <si>
    <t>21CSE19</t>
  </si>
  <si>
    <t>Abdul Waheed</t>
  </si>
  <si>
    <t>Khuda e Rahim</t>
  </si>
  <si>
    <t>21CSE20</t>
  </si>
  <si>
    <t xml:space="preserve">Raza Muhammad </t>
  </si>
  <si>
    <t>Nazir Ahmad</t>
  </si>
  <si>
    <t>21CSE21</t>
  </si>
  <si>
    <t>Syed Malook Shah</t>
  </si>
  <si>
    <t>Syed Ghulam Dastagir</t>
  </si>
  <si>
    <t>21CSE22</t>
  </si>
  <si>
    <t>Muhammad Tayyab</t>
  </si>
  <si>
    <t>Abdul Karim</t>
  </si>
  <si>
    <t>21CSE23</t>
  </si>
  <si>
    <t xml:space="preserve">Zakir Ahmed </t>
  </si>
  <si>
    <t>Asghar Ali</t>
  </si>
  <si>
    <t>21CSE24</t>
  </si>
  <si>
    <t>Mudasir</t>
  </si>
  <si>
    <t>21CSE25</t>
  </si>
  <si>
    <t>Bilal Shah</t>
  </si>
  <si>
    <t>Muneer Ahmed</t>
  </si>
  <si>
    <t>21CSE26</t>
  </si>
  <si>
    <t>Hazoor Baksh</t>
  </si>
  <si>
    <t>21CSE27</t>
  </si>
  <si>
    <t>Ateeq-U-Rehman</t>
  </si>
  <si>
    <t>Azeem Muhammad</t>
  </si>
  <si>
    <t>21CSE28</t>
  </si>
  <si>
    <t>Shahjhan</t>
  </si>
  <si>
    <t>Saifullah</t>
  </si>
  <si>
    <t>21CSE29</t>
  </si>
  <si>
    <t>Shahzain Inayat</t>
  </si>
  <si>
    <t>Inayat Ullah</t>
  </si>
  <si>
    <t>21CSE30</t>
  </si>
  <si>
    <t>Ghulam Farooq</t>
  </si>
  <si>
    <t>Ghulam Mustafa</t>
  </si>
  <si>
    <t>21CSE31</t>
  </si>
  <si>
    <t>Umair Manzoor</t>
  </si>
  <si>
    <t>Manzoor Ahmed</t>
  </si>
  <si>
    <t>21CSE32</t>
  </si>
  <si>
    <t>Muhammad Khan</t>
  </si>
  <si>
    <t>Jumma Khan</t>
  </si>
  <si>
    <t>21CSE33</t>
  </si>
  <si>
    <t>Qazi Zeeshan</t>
  </si>
  <si>
    <t>Shabir Ahmed</t>
  </si>
  <si>
    <t>21CSE34</t>
  </si>
  <si>
    <t>Aftab Ahmed</t>
  </si>
  <si>
    <t>Juma Khan</t>
  </si>
  <si>
    <t>21CSE35</t>
  </si>
  <si>
    <t>Tanveer</t>
  </si>
  <si>
    <t>Sana Ullah</t>
  </si>
  <si>
    <t>21CSE36</t>
  </si>
  <si>
    <t>Irfan Khan</t>
  </si>
  <si>
    <t>Muhammad Hashim</t>
  </si>
  <si>
    <t>21CSE37</t>
  </si>
  <si>
    <t>Mansoor Iqbal</t>
  </si>
  <si>
    <t>Malik Muhammad Iqbal</t>
  </si>
  <si>
    <t>21CSE38</t>
  </si>
  <si>
    <t>Imran Khan Baloch</t>
  </si>
  <si>
    <t>Ghaibi Khan Baloch</t>
  </si>
  <si>
    <t>21CSE39</t>
  </si>
  <si>
    <t>Irfan Ullah</t>
  </si>
  <si>
    <t>Abdul Razaq</t>
  </si>
  <si>
    <t>21CSE40</t>
  </si>
  <si>
    <t>Muhammad Bilal</t>
  </si>
  <si>
    <t>Ghulam Muhammad</t>
  </si>
  <si>
    <t>21CSE41</t>
  </si>
  <si>
    <t>Qamber Ali Khan</t>
  </si>
  <si>
    <t>Muhammad Rahim</t>
  </si>
  <si>
    <t>21CSE42</t>
  </si>
  <si>
    <t>Zabi ullah</t>
  </si>
  <si>
    <t>Khan Muhammad</t>
  </si>
  <si>
    <t>21CSE43</t>
  </si>
  <si>
    <t>Imran Ali</t>
  </si>
  <si>
    <t>Ghulam Sarwar</t>
  </si>
  <si>
    <t>21CSE44</t>
  </si>
  <si>
    <t>Shayhak Peer Bakhsh</t>
  </si>
  <si>
    <t>Peer Bakhsh</t>
  </si>
  <si>
    <t>21CSE45</t>
  </si>
  <si>
    <t xml:space="preserve">Abad Tawakal </t>
  </si>
  <si>
    <t>Tawakal Atta</t>
  </si>
  <si>
    <t>21CSE46</t>
  </si>
  <si>
    <t>Naveed Karim</t>
  </si>
  <si>
    <t>Karim Dad</t>
  </si>
  <si>
    <t>21CSE47</t>
  </si>
  <si>
    <t>Naguman Saeed</t>
  </si>
  <si>
    <t xml:space="preserve">Muhammad Saeed </t>
  </si>
  <si>
    <t>21CSE48</t>
  </si>
  <si>
    <t>Monawar Ahmed</t>
  </si>
  <si>
    <t>Ahmed</t>
  </si>
  <si>
    <t>21CSE49</t>
  </si>
  <si>
    <t>Sajid Ali</t>
  </si>
  <si>
    <t xml:space="preserve">Nadeem Jan </t>
  </si>
  <si>
    <t>21CSE50</t>
  </si>
  <si>
    <t>Manzoor Tahir</t>
  </si>
  <si>
    <t>Muhammad Tahir</t>
  </si>
  <si>
    <t>21CSE51</t>
  </si>
  <si>
    <t>Nisar Ahmed</t>
  </si>
  <si>
    <t>Abdul Ghani</t>
  </si>
  <si>
    <t>21CSE52</t>
  </si>
  <si>
    <t>Tahir Inayat</t>
  </si>
  <si>
    <t>21CSE53</t>
  </si>
  <si>
    <t xml:space="preserve">Naveed Ahmed </t>
  </si>
  <si>
    <t>Haji Mohammad Naeem</t>
  </si>
  <si>
    <t>21CSE54</t>
  </si>
  <si>
    <t>Zohaib Ali Shah</t>
  </si>
  <si>
    <t>Syed Ali Ahmed Shah</t>
  </si>
  <si>
    <t>21CSE55</t>
  </si>
  <si>
    <t>Shoaib Yaseen</t>
  </si>
  <si>
    <t>Ghulam Yaseen</t>
  </si>
  <si>
    <t>21CSE56</t>
  </si>
  <si>
    <t>Faheem Khalil</t>
  </si>
  <si>
    <t>Khalil Ahmed</t>
  </si>
  <si>
    <t>21CSE57</t>
  </si>
  <si>
    <t>Furqan Ahmed</t>
  </si>
  <si>
    <t>Mir Ghulam Farooq</t>
  </si>
  <si>
    <t>21CSE58</t>
  </si>
  <si>
    <t>Mukhtiar Ahmed</t>
  </si>
  <si>
    <t>Ali Sher</t>
  </si>
  <si>
    <t>21CSE59</t>
  </si>
  <si>
    <t>Muhammad Kabeer Khan</t>
  </si>
  <si>
    <t>Umat Jan</t>
  </si>
  <si>
    <t>21CSE60</t>
  </si>
  <si>
    <t>Sajid Ullah Khan</t>
  </si>
  <si>
    <t>Gul Aslam Khan</t>
  </si>
  <si>
    <t>21CSE61</t>
  </si>
  <si>
    <t>Asad Ullah</t>
  </si>
  <si>
    <t>Zafar Ullah</t>
  </si>
  <si>
    <t>21CSE62</t>
  </si>
  <si>
    <t>Zakria Shah</t>
  </si>
  <si>
    <t>Syed Inayat Ullah Shah</t>
  </si>
  <si>
    <t>21CSE63</t>
  </si>
  <si>
    <t>Moheb ur Rahman</t>
  </si>
  <si>
    <t>Hamd Ullah</t>
  </si>
  <si>
    <t>21CSE64</t>
  </si>
  <si>
    <t>Hikmat Ullah</t>
  </si>
  <si>
    <t>21CSE65</t>
  </si>
  <si>
    <t>Jawaria Murad</t>
  </si>
  <si>
    <t>Muhammad Murad</t>
  </si>
  <si>
    <t>20CSE01</t>
  </si>
  <si>
    <t>Allah Bakhsh</t>
  </si>
  <si>
    <t>Khair Bakhsh</t>
  </si>
  <si>
    <t>20CSE02</t>
  </si>
  <si>
    <t>Jaweria Farooq</t>
  </si>
  <si>
    <t>Farooq Hussain</t>
  </si>
  <si>
    <t>20CSE03</t>
  </si>
  <si>
    <t xml:space="preserve">Abdul Shakoor </t>
  </si>
  <si>
    <t>20CSE04</t>
  </si>
  <si>
    <t>Imran Zabad</t>
  </si>
  <si>
    <t>Zabad Khan</t>
  </si>
  <si>
    <t>20CSE05</t>
  </si>
  <si>
    <t>Adil Saleh</t>
  </si>
  <si>
    <t>Saleh Muhammad</t>
  </si>
  <si>
    <t>20CSE06</t>
  </si>
  <si>
    <t>Shakeel Hamid</t>
  </si>
  <si>
    <t>Ghous Bakhsh</t>
  </si>
  <si>
    <t>20CSE07</t>
  </si>
  <si>
    <t>Abbas Kamal</t>
  </si>
  <si>
    <t>Kamal Khan</t>
  </si>
  <si>
    <t>20CSE08</t>
  </si>
  <si>
    <t>Muhammad Farooq</t>
  </si>
  <si>
    <t>Umar Farooq</t>
  </si>
  <si>
    <t>20CSE09</t>
  </si>
  <si>
    <t>Dad Jan</t>
  </si>
  <si>
    <t>Abdul Wadud</t>
  </si>
  <si>
    <t>20CSE10</t>
  </si>
  <si>
    <t xml:space="preserve">Muhammad Ibrar </t>
  </si>
  <si>
    <t>Habib Ullah</t>
  </si>
  <si>
    <t>20CSE11</t>
  </si>
  <si>
    <t>Nabeel Ahmed</t>
  </si>
  <si>
    <t>Nazir Ali</t>
  </si>
  <si>
    <t>20CSE12</t>
  </si>
  <si>
    <t>Sajjad Qadir</t>
  </si>
  <si>
    <t>Abdul Qadir</t>
  </si>
  <si>
    <t>20CSE13</t>
  </si>
  <si>
    <t>Chakar Younas</t>
  </si>
  <si>
    <t>Younus</t>
  </si>
  <si>
    <t>20CSE14</t>
  </si>
  <si>
    <t xml:space="preserve">Saad Lateef </t>
  </si>
  <si>
    <t>Abdul Lateef</t>
  </si>
  <si>
    <t>20CSE15</t>
  </si>
  <si>
    <t>Shah Zaman</t>
  </si>
  <si>
    <t>20CSE16</t>
  </si>
  <si>
    <t>Abrar Gul</t>
  </si>
  <si>
    <t>Ghulzar Ahmed</t>
  </si>
  <si>
    <t>20CSE17</t>
  </si>
  <si>
    <t>Salim</t>
  </si>
  <si>
    <t>Muhammad Usman Sheikh</t>
  </si>
  <si>
    <t>20CSE18</t>
  </si>
  <si>
    <t xml:space="preserve">Faisal Akbar </t>
  </si>
  <si>
    <t xml:space="preserve">Muhammad Akbar  </t>
  </si>
  <si>
    <t>20CSE19</t>
  </si>
  <si>
    <t>Qais Bizanjo</t>
  </si>
  <si>
    <t>Ghulam Haider</t>
  </si>
  <si>
    <t>20CSE20</t>
  </si>
  <si>
    <t>Shams ul Haq</t>
  </si>
  <si>
    <t>Farooq Ahmed</t>
  </si>
  <si>
    <t>20CSE21</t>
  </si>
  <si>
    <t xml:space="preserve">Nasrullah </t>
  </si>
  <si>
    <t>Abdul Majeed</t>
  </si>
  <si>
    <t>20CSE22</t>
  </si>
  <si>
    <t>20CSE23</t>
  </si>
  <si>
    <t>Bilal Ahmed</t>
  </si>
  <si>
    <t>Ahmed Hassan</t>
  </si>
  <si>
    <t>20CSE24</t>
  </si>
  <si>
    <t>Shehzad Sadiq</t>
  </si>
  <si>
    <t>Muhammad Sadiq</t>
  </si>
  <si>
    <t>20CSE25</t>
  </si>
  <si>
    <t xml:space="preserve">Umar Jan </t>
  </si>
  <si>
    <t>Muhammad Jan</t>
  </si>
  <si>
    <t>20CSE26</t>
  </si>
  <si>
    <t>Yasir Imam</t>
  </si>
  <si>
    <t>Imam Bakhsh</t>
  </si>
  <si>
    <t>20CSE27</t>
  </si>
  <si>
    <t>Mohammad Owais</t>
  </si>
  <si>
    <t>Mohammad Hanif</t>
  </si>
  <si>
    <t>20CSE28</t>
  </si>
  <si>
    <t>Bangul Khan</t>
  </si>
  <si>
    <t>Mehran Khan</t>
  </si>
  <si>
    <t>20CSE29</t>
  </si>
  <si>
    <t>Imdad Ullah</t>
  </si>
  <si>
    <t>20CSE30</t>
  </si>
  <si>
    <t xml:space="preserve">Shah Mohammad </t>
  </si>
  <si>
    <t>Abdul Wahab</t>
  </si>
  <si>
    <t>20CSE31</t>
  </si>
  <si>
    <t xml:space="preserve">Sharique Farooque </t>
  </si>
  <si>
    <t>Muhammad Farooque</t>
  </si>
  <si>
    <t>20CSE32</t>
  </si>
  <si>
    <t>Shakir Mustafa</t>
  </si>
  <si>
    <t>20CSE33</t>
  </si>
  <si>
    <t>Mairaj Khalid</t>
  </si>
  <si>
    <t>Khalid Ahmed</t>
  </si>
  <si>
    <t>20CSE34</t>
  </si>
  <si>
    <t>Qadir Hussain</t>
  </si>
  <si>
    <t>Sakhi Dad</t>
  </si>
  <si>
    <t>20CSE35</t>
  </si>
  <si>
    <t>Shakeel Ahmed</t>
  </si>
  <si>
    <t>Noor Ahmed</t>
  </si>
  <si>
    <t>20CSE36</t>
  </si>
  <si>
    <t xml:space="preserve">Siraj Ahmed </t>
  </si>
  <si>
    <t>Afghan Ali</t>
  </si>
  <si>
    <t>20CSE37</t>
  </si>
  <si>
    <t>Muhammad Asim</t>
  </si>
  <si>
    <t>Hidayat Ullah</t>
  </si>
  <si>
    <t>20CSE38</t>
  </si>
  <si>
    <t>Allah Bakhsh Qumber</t>
  </si>
  <si>
    <t>Qumber</t>
  </si>
  <si>
    <t>20CSE39</t>
  </si>
  <si>
    <t xml:space="preserve">Ehsan Ullah </t>
  </si>
  <si>
    <t>Muhammad Yaqoob</t>
  </si>
  <si>
    <t>20CSE40</t>
  </si>
  <si>
    <t>Zaker Aziz</t>
  </si>
  <si>
    <t>Aziz Ahmed Baloch</t>
  </si>
  <si>
    <t>20CSE41</t>
  </si>
  <si>
    <t>Muhammad Usama</t>
  </si>
  <si>
    <t>Abdul Malik</t>
  </si>
  <si>
    <t>20CSE42</t>
  </si>
  <si>
    <t xml:space="preserve">Youshah </t>
  </si>
  <si>
    <t>Muhammad Younus</t>
  </si>
  <si>
    <t>20CSE43</t>
  </si>
  <si>
    <t xml:space="preserve">Muhammad Ali </t>
  </si>
  <si>
    <t>Muhammad Hanif</t>
  </si>
  <si>
    <t>20CSE44</t>
  </si>
  <si>
    <t>Shadad Baloch</t>
  </si>
  <si>
    <t>Haider Ali</t>
  </si>
  <si>
    <t>20CSE45</t>
  </si>
  <si>
    <t>Samar Mubarak</t>
  </si>
  <si>
    <t>Abdullah</t>
  </si>
  <si>
    <t>20CSE46</t>
  </si>
  <si>
    <t>Shay Rind</t>
  </si>
  <si>
    <t>Abdul Latif</t>
  </si>
  <si>
    <t>20CSE47</t>
  </si>
  <si>
    <t>Atta Ullah</t>
  </si>
  <si>
    <t>20CSE48</t>
  </si>
  <si>
    <t>Muhammad Sanan</t>
  </si>
  <si>
    <t>Abdul Ghafoor</t>
  </si>
  <si>
    <t>20CSE49</t>
  </si>
  <si>
    <t xml:space="preserve">Abdul Wahab </t>
  </si>
  <si>
    <t>Ameer Abdullah</t>
  </si>
  <si>
    <t>20CSE50</t>
  </si>
  <si>
    <t>Zahoor Ahmed</t>
  </si>
  <si>
    <t>20CSE51</t>
  </si>
  <si>
    <t>Mehr Ullah</t>
  </si>
  <si>
    <t>Amir Hamza</t>
  </si>
  <si>
    <t>20CSE52</t>
  </si>
  <si>
    <t>Israr Ahmed</t>
  </si>
  <si>
    <t>Abid Hussain</t>
  </si>
  <si>
    <t>20CSE53</t>
  </si>
  <si>
    <t>Shahzaib Saeed</t>
  </si>
  <si>
    <t>Saeed Ahmed</t>
  </si>
  <si>
    <t>20CSE54</t>
  </si>
  <si>
    <t>Rahmat Ullah</t>
  </si>
  <si>
    <t>Sheran</t>
  </si>
  <si>
    <t>20CSE55</t>
  </si>
  <si>
    <t>Syed Burhan Uddin</t>
  </si>
  <si>
    <t>Faheem uddin</t>
  </si>
  <si>
    <t>20CSE56</t>
  </si>
  <si>
    <t>Faisal Khan</t>
  </si>
  <si>
    <t>Abdul Rehman</t>
  </si>
  <si>
    <t>20CSE57</t>
  </si>
  <si>
    <t xml:space="preserve">Amer Sultan </t>
  </si>
  <si>
    <t>Haji Gul Jan</t>
  </si>
  <si>
    <t>20CSE58</t>
  </si>
  <si>
    <t>Adil Khan</t>
  </si>
  <si>
    <t>20CSE59</t>
  </si>
  <si>
    <t>Salman Khan</t>
  </si>
  <si>
    <t>Syed Alam Khan</t>
  </si>
  <si>
    <t>20CSE60</t>
  </si>
  <si>
    <t>Tauqeer Ahmed</t>
  </si>
  <si>
    <t>20CSE61</t>
  </si>
  <si>
    <t>19CSE01</t>
  </si>
  <si>
    <t>Qazi Muhammad Jahangir</t>
  </si>
  <si>
    <t>Qazi Ghulam Mohi Ud Din</t>
  </si>
  <si>
    <t>19CSE02</t>
  </si>
  <si>
    <t>Ajay Raj</t>
  </si>
  <si>
    <t>Rajesh Kumar</t>
  </si>
  <si>
    <t>19CSE03</t>
  </si>
  <si>
    <t>Beenish Qazi</t>
  </si>
  <si>
    <t>Qazi Attique Ahmed</t>
  </si>
  <si>
    <t>19CSE04</t>
  </si>
  <si>
    <t>Muhammad Khubaib</t>
  </si>
  <si>
    <t>19CSE05</t>
  </si>
  <si>
    <t>Summayyah Tariq</t>
  </si>
  <si>
    <t>Muhammad Tariq</t>
  </si>
  <si>
    <t>19CSE06</t>
  </si>
  <si>
    <t>Hafiz Salman</t>
  </si>
  <si>
    <t>Yar Muhammad</t>
  </si>
  <si>
    <t>19CSE07</t>
  </si>
  <si>
    <t>Samreen Yaseen</t>
  </si>
  <si>
    <t>Muhammad Yaseen</t>
  </si>
  <si>
    <t>19CSE08</t>
  </si>
  <si>
    <t>Roshan Khan Kasi</t>
  </si>
  <si>
    <t>Amanullah</t>
  </si>
  <si>
    <t>19CSE09</t>
  </si>
  <si>
    <t>Maimoona Rind</t>
  </si>
  <si>
    <t>19CSE10</t>
  </si>
  <si>
    <t>Muhammad Zeeshan Qamar</t>
  </si>
  <si>
    <t>Muhammad Bakhsh Qamar</t>
  </si>
  <si>
    <t>19CSE11</t>
  </si>
  <si>
    <t>Zara Altaf</t>
  </si>
  <si>
    <t>Altaf Hussain</t>
  </si>
  <si>
    <t>19CSE12</t>
  </si>
  <si>
    <t>Zulqarnain</t>
  </si>
  <si>
    <t>Muhammad  Ramzan</t>
  </si>
  <si>
    <t>19CSE13</t>
  </si>
  <si>
    <t>19CSE14</t>
  </si>
  <si>
    <t>Shahzaman</t>
  </si>
  <si>
    <t>19CSE16</t>
  </si>
  <si>
    <t>Dadullah</t>
  </si>
  <si>
    <t>Muhammad Ayaz</t>
  </si>
  <si>
    <t>19CSE17</t>
  </si>
  <si>
    <t>Homer</t>
  </si>
  <si>
    <t>Nasir Hussain</t>
  </si>
  <si>
    <t>19CSE18</t>
  </si>
  <si>
    <t>Aurang Zeb Roshan</t>
  </si>
  <si>
    <t>Roshan Khan</t>
  </si>
  <si>
    <t>19CSE19</t>
  </si>
  <si>
    <t>Khushal Khan</t>
  </si>
  <si>
    <t>19CSE20</t>
  </si>
  <si>
    <t>Shahnawaz</t>
  </si>
  <si>
    <t>Abdullah Khan</t>
  </si>
  <si>
    <t>19CSE21</t>
  </si>
  <si>
    <t>Fatima</t>
  </si>
  <si>
    <t>Niaz Hussain</t>
  </si>
  <si>
    <t>19CSE22</t>
  </si>
  <si>
    <t>Abdul Qudoos</t>
  </si>
  <si>
    <t>Rafiq Ahmed</t>
  </si>
  <si>
    <t>19CSE24</t>
  </si>
  <si>
    <t>Sarfaraz Ahmed</t>
  </si>
  <si>
    <t>19CSE25</t>
  </si>
  <si>
    <t>Sami Ullah</t>
  </si>
  <si>
    <t>Ghulam Hussain</t>
  </si>
  <si>
    <t>19CSE26</t>
  </si>
  <si>
    <t>Fayyaz Liaqat</t>
  </si>
  <si>
    <t xml:space="preserve">Liaquat Ali </t>
  </si>
  <si>
    <t>19CSE28</t>
  </si>
  <si>
    <t>Mehmood Mohiuddin</t>
  </si>
  <si>
    <t>Abdul Aziz</t>
  </si>
  <si>
    <t>19CSE29</t>
  </si>
  <si>
    <t xml:space="preserve">Bilal Ahmed </t>
  </si>
  <si>
    <t>Rasool Bakhsh</t>
  </si>
  <si>
    <t>19CSE30</t>
  </si>
  <si>
    <t xml:space="preserve">Naqeebullah </t>
  </si>
  <si>
    <t>Muhammad Saleem</t>
  </si>
  <si>
    <t>19CSE31</t>
  </si>
  <si>
    <t>Abdul Wali Khan</t>
  </si>
  <si>
    <t>Bacha Khan</t>
  </si>
  <si>
    <t>19CSE33</t>
  </si>
  <si>
    <t>Allah Dad</t>
  </si>
  <si>
    <t>19CSE34</t>
  </si>
  <si>
    <t>Irfan Munir</t>
  </si>
  <si>
    <t>Munir Ahmed</t>
  </si>
  <si>
    <t>19CSE35</t>
  </si>
  <si>
    <t>Qasim</t>
  </si>
  <si>
    <t>Rehat</t>
  </si>
  <si>
    <t>19CSE37</t>
  </si>
  <si>
    <t>Hemat Ali Babul</t>
  </si>
  <si>
    <t>Babul</t>
  </si>
  <si>
    <t>19CSE38</t>
  </si>
  <si>
    <t>Atta Ullah Majeed</t>
  </si>
  <si>
    <t>19CSE39</t>
  </si>
  <si>
    <t>Muhammad Hussain</t>
  </si>
  <si>
    <t>19CSE40</t>
  </si>
  <si>
    <t>Asim Khan</t>
  </si>
  <si>
    <t>Alam Khan</t>
  </si>
  <si>
    <t>19CSE41</t>
  </si>
  <si>
    <t>Muhammad Anees</t>
  </si>
  <si>
    <t>Muhammad Haneef</t>
  </si>
  <si>
    <t>19CSE42</t>
  </si>
  <si>
    <t>Mudasir Sadiq</t>
  </si>
  <si>
    <t>19CSE43</t>
  </si>
  <si>
    <t>Khair Ullah</t>
  </si>
  <si>
    <t>19CSE44</t>
  </si>
  <si>
    <t>Munawar Khan</t>
  </si>
  <si>
    <t>Taweez Khan</t>
  </si>
  <si>
    <t>19CSE45</t>
  </si>
  <si>
    <t>Shakir Ali</t>
  </si>
  <si>
    <t>Rahim Bakhsh</t>
  </si>
  <si>
    <t>19CSE46</t>
  </si>
  <si>
    <t>Zahid Ali</t>
  </si>
  <si>
    <t>19CSE48</t>
  </si>
  <si>
    <t>Muhammad Khalid</t>
  </si>
  <si>
    <t>Taj Muhammad</t>
  </si>
  <si>
    <t>19CSE49</t>
  </si>
  <si>
    <t>Kareem Bakhsh</t>
  </si>
  <si>
    <t>19CSE50</t>
  </si>
  <si>
    <t>Rahim Khan</t>
  </si>
  <si>
    <t>19CSE51</t>
  </si>
  <si>
    <t xml:space="preserve">Abdullah </t>
  </si>
  <si>
    <t>Ali Hassan</t>
  </si>
  <si>
    <t>19CSE52</t>
  </si>
  <si>
    <t>Naseem Baloch</t>
  </si>
  <si>
    <t>19CSE53</t>
  </si>
  <si>
    <t xml:space="preserve">Mahnoor </t>
  </si>
  <si>
    <t>Milad Ahmed</t>
  </si>
  <si>
    <t>19CSE54</t>
  </si>
  <si>
    <t xml:space="preserve">Halima </t>
  </si>
  <si>
    <t>Zia Ullah</t>
  </si>
  <si>
    <t>19CSE56</t>
  </si>
  <si>
    <t>Qamar Un Nisa</t>
  </si>
  <si>
    <t>Abdul Rasool</t>
  </si>
  <si>
    <t>19CSE57</t>
  </si>
  <si>
    <t>Junaid Rahim</t>
  </si>
  <si>
    <t>19CSE58</t>
  </si>
  <si>
    <t>Fatima Kurd</t>
  </si>
  <si>
    <t>Abdul Fatah Kurd</t>
  </si>
  <si>
    <t>19CSE59</t>
  </si>
  <si>
    <t>Muhammad Umer</t>
  </si>
  <si>
    <t>19CSE60</t>
  </si>
  <si>
    <t>Khush Bakht</t>
  </si>
  <si>
    <t>Hidayat Ullah Zehri</t>
  </si>
  <si>
    <t>19CSE61</t>
  </si>
  <si>
    <t>Changaiz Khan</t>
  </si>
  <si>
    <t>Abdul Samad</t>
  </si>
  <si>
    <t>19CSE62</t>
  </si>
  <si>
    <t>Zohaib Ahmed</t>
  </si>
  <si>
    <t>19CSE63</t>
  </si>
  <si>
    <t>Irfan Shareef</t>
  </si>
  <si>
    <t>Muhammad Shareef</t>
  </si>
  <si>
    <t>19CSE64</t>
  </si>
  <si>
    <t>Haris Ahad</t>
  </si>
  <si>
    <t>Abdul Ahad</t>
  </si>
  <si>
    <t>19CSE65</t>
  </si>
  <si>
    <t>Sami ul Haq</t>
  </si>
  <si>
    <t>19CSE66</t>
  </si>
  <si>
    <t xml:space="preserve">Qaisar </t>
  </si>
  <si>
    <t>Dur Muhammad</t>
  </si>
  <si>
    <t>19CSE67</t>
  </si>
  <si>
    <t>Shoukat Hakeem</t>
  </si>
  <si>
    <t>Abdul Hakeem</t>
  </si>
  <si>
    <t>19CSE68</t>
  </si>
  <si>
    <t>Maria Abdullah</t>
  </si>
  <si>
    <t>Haji Abdullah Shahwani</t>
  </si>
  <si>
    <t>19CSE69</t>
  </si>
  <si>
    <t>Sajid Hameed</t>
  </si>
  <si>
    <t>19CSE70</t>
  </si>
  <si>
    <t>Abdul Jabbar</t>
  </si>
  <si>
    <t>Abdul Mutalib</t>
  </si>
  <si>
    <t>19CSE71</t>
  </si>
  <si>
    <t xml:space="preserve">Adnan Ahmed </t>
  </si>
  <si>
    <t>18CS01</t>
  </si>
  <si>
    <t xml:space="preserve">Abdul Basit </t>
  </si>
  <si>
    <t>18CS03</t>
  </si>
  <si>
    <t xml:space="preserve">Sana Ullah </t>
  </si>
  <si>
    <t>Saif Ullah</t>
  </si>
  <si>
    <t>18CS04</t>
  </si>
  <si>
    <t xml:space="preserve">Moazim Ali </t>
  </si>
  <si>
    <t>Wajid Ali</t>
  </si>
  <si>
    <t>18CS05</t>
  </si>
  <si>
    <t xml:space="preserve">Fatima  </t>
  </si>
  <si>
    <t>Muhammad Hayat</t>
  </si>
  <si>
    <t>18CS06</t>
  </si>
  <si>
    <t xml:space="preserve">Asma Sikandar </t>
  </si>
  <si>
    <t>Sikandar Khan</t>
  </si>
  <si>
    <t>18CS07</t>
  </si>
  <si>
    <t xml:space="preserve">Zubair Ahmed </t>
  </si>
  <si>
    <t>Bashir Ahmed</t>
  </si>
  <si>
    <t>18CS08</t>
  </si>
  <si>
    <t xml:space="preserve">Safar Hayat </t>
  </si>
  <si>
    <t>18CS09</t>
  </si>
  <si>
    <t xml:space="preserve">Amir Khan </t>
  </si>
  <si>
    <t>Abdul Nasir</t>
  </si>
  <si>
    <t>18CS10</t>
  </si>
  <si>
    <t xml:space="preserve">Noor Hussain </t>
  </si>
  <si>
    <t>Mir Bakhat Hussain</t>
  </si>
  <si>
    <t>18CS11</t>
  </si>
  <si>
    <t xml:space="preserve">Raja Jawad Ali </t>
  </si>
  <si>
    <t>Raja Rab Nawaz Khan</t>
  </si>
  <si>
    <t>18CS12</t>
  </si>
  <si>
    <t xml:space="preserve">Khalid Khan </t>
  </si>
  <si>
    <t>Haji Shadi Khan</t>
  </si>
  <si>
    <t>18CS14</t>
  </si>
  <si>
    <t xml:space="preserve">Najeeb Ullah </t>
  </si>
  <si>
    <t>Muhammad Azam</t>
  </si>
  <si>
    <t>18CS15</t>
  </si>
  <si>
    <t xml:space="preserve">Asad Khan </t>
  </si>
  <si>
    <t>Nasir Ahmed</t>
  </si>
  <si>
    <t>18CS16</t>
  </si>
  <si>
    <t xml:space="preserve">Qamar Zaib </t>
  </si>
  <si>
    <t>18CS18</t>
  </si>
  <si>
    <t>Muhammad Asad Khan</t>
  </si>
  <si>
    <t>Nourang Khan</t>
  </si>
  <si>
    <t>18CS20</t>
  </si>
  <si>
    <t>Zain Ullah</t>
  </si>
  <si>
    <t>Muhammad Yousaf</t>
  </si>
  <si>
    <t>18CS21</t>
  </si>
  <si>
    <t>Naveed Rahim</t>
  </si>
  <si>
    <t>18CS22</t>
  </si>
  <si>
    <t>Muhammad Assa</t>
  </si>
  <si>
    <t>18CS24</t>
  </si>
  <si>
    <t xml:space="preserve">Khair Biyar </t>
  </si>
  <si>
    <t>Assa Khan</t>
  </si>
  <si>
    <t>18CS25</t>
  </si>
  <si>
    <t xml:space="preserve">Gazeen Amir </t>
  </si>
  <si>
    <t>Amir Bakhsh</t>
  </si>
  <si>
    <t>18CS26</t>
  </si>
  <si>
    <t xml:space="preserve">Ikramullah </t>
  </si>
  <si>
    <t>18CS27</t>
  </si>
  <si>
    <t xml:space="preserve">Ayaz </t>
  </si>
  <si>
    <t>Zabad</t>
  </si>
  <si>
    <t>18CS28</t>
  </si>
  <si>
    <t>Mujeeb ur Rehman</t>
  </si>
  <si>
    <t>Nasrullah</t>
  </si>
  <si>
    <t>18CS30</t>
  </si>
  <si>
    <t>Abdul Salim</t>
  </si>
  <si>
    <t>Jaffar Ali</t>
  </si>
  <si>
    <t>18CS31</t>
  </si>
  <si>
    <t xml:space="preserve">Muhammad Haroon </t>
  </si>
  <si>
    <t>Rozi Khan</t>
  </si>
  <si>
    <t>18CS32</t>
  </si>
  <si>
    <t>Kaleem Ullah</t>
  </si>
  <si>
    <t>Haji Abdul Muhammad</t>
  </si>
  <si>
    <t>18CS33</t>
  </si>
  <si>
    <t>Younus Bashir</t>
  </si>
  <si>
    <t>18CS34</t>
  </si>
  <si>
    <t>Qazi Sajid</t>
  </si>
  <si>
    <t>Qazi Mehmood Ahmed</t>
  </si>
  <si>
    <t>18CS35</t>
  </si>
  <si>
    <t>Adnan Munir</t>
  </si>
  <si>
    <t>18CS36</t>
  </si>
  <si>
    <t>Muhammad Waseem</t>
  </si>
  <si>
    <t>Muhammad Anwar</t>
  </si>
  <si>
    <t>18CS37</t>
  </si>
  <si>
    <t xml:space="preserve">Gohram Waseem </t>
  </si>
  <si>
    <t>Waseem Akram</t>
  </si>
  <si>
    <t>18CS38</t>
  </si>
  <si>
    <t>Aitizaz Ahmed</t>
  </si>
  <si>
    <t>18CS39</t>
  </si>
  <si>
    <t>Abdul Wadood</t>
  </si>
  <si>
    <t>Abdul Fattah</t>
  </si>
  <si>
    <t>18CS40</t>
  </si>
  <si>
    <t xml:space="preserve">Muhammad Luqman  </t>
  </si>
  <si>
    <t>18CS41</t>
  </si>
  <si>
    <t>Muhammad Umar</t>
  </si>
  <si>
    <t>18CS42</t>
  </si>
  <si>
    <t>Mehran Munir</t>
  </si>
  <si>
    <t>18CS43</t>
  </si>
  <si>
    <t xml:space="preserve">Riaz Ahmed </t>
  </si>
  <si>
    <t>18CS45</t>
  </si>
  <si>
    <t>Abdul Jalil</t>
  </si>
  <si>
    <t>Haji Abdul Kareem</t>
  </si>
  <si>
    <t>18CS46</t>
  </si>
  <si>
    <t>Tauqeer Shakir</t>
  </si>
  <si>
    <t>Shakir Hassan</t>
  </si>
  <si>
    <t>18CS47</t>
  </si>
  <si>
    <t>Zuhaib Sikandar</t>
  </si>
  <si>
    <t>17CS49*</t>
  </si>
  <si>
    <t>16CS37*</t>
  </si>
  <si>
    <r>
      <t>List of Students 1</t>
    </r>
    <r>
      <rPr>
        <b/>
        <u/>
        <vertAlign val="superscript"/>
        <sz val="12"/>
        <color theme="1"/>
        <rFont val="Calibri"/>
        <family val="2"/>
        <scheme val="minor"/>
      </rPr>
      <t>st</t>
    </r>
    <r>
      <rPr>
        <b/>
        <u/>
        <sz val="12"/>
        <color theme="1"/>
        <rFont val="Calibri"/>
        <family val="2"/>
        <scheme val="minor"/>
      </rPr>
      <t xml:space="preserve"> Semester BS Computer Science (Intake 2021) Session 2022 (SPRING)</t>
    </r>
  </si>
  <si>
    <t>Student Name</t>
  </si>
  <si>
    <t>Father Name</t>
  </si>
  <si>
    <t>Roll No.</t>
  </si>
  <si>
    <t>Maheen Lehri</t>
  </si>
  <si>
    <t>Liaquat Ali Lehri</t>
  </si>
  <si>
    <t>21BSCS01</t>
  </si>
  <si>
    <t>Summiya</t>
  </si>
  <si>
    <t>21BSCS02</t>
  </si>
  <si>
    <t>Sultan Ahmed</t>
  </si>
  <si>
    <t>Haji Ahmed</t>
  </si>
  <si>
    <t>21BSCS03</t>
  </si>
  <si>
    <t>Noor-Ul-Huda</t>
  </si>
  <si>
    <t>Mehmood-Ul-Hassan</t>
  </si>
  <si>
    <t>21BSCS04</t>
  </si>
  <si>
    <t>Inayatullah</t>
  </si>
  <si>
    <t>Nasrullah Zahid</t>
  </si>
  <si>
    <t>21BSCS05</t>
  </si>
  <si>
    <t>Madiyan</t>
  </si>
  <si>
    <t>Imran</t>
  </si>
  <si>
    <t>21BSCS06</t>
  </si>
  <si>
    <t>Mohammad Tariq</t>
  </si>
  <si>
    <t>Mohammad Akbar</t>
  </si>
  <si>
    <t>21BSCS07</t>
  </si>
  <si>
    <t>Mohaib Afnan</t>
  </si>
  <si>
    <t>21BSCS08</t>
  </si>
  <si>
    <t xml:space="preserve">Farzana Mehr </t>
  </si>
  <si>
    <t>Mehrullah</t>
  </si>
  <si>
    <t>21BSCS09</t>
  </si>
  <si>
    <t>Waheed Ahmed</t>
  </si>
  <si>
    <t>Fazal Mohammad</t>
  </si>
  <si>
    <t>21BSCS10</t>
  </si>
  <si>
    <t>Ahsan Ullah</t>
  </si>
  <si>
    <t>Muhammad Naseer</t>
  </si>
  <si>
    <t>21BSCS11</t>
  </si>
  <si>
    <t>Misbah Ul Islam</t>
  </si>
  <si>
    <t>Obedullah Zehri</t>
  </si>
  <si>
    <t>21BSCS12</t>
  </si>
  <si>
    <t>Sumera</t>
  </si>
  <si>
    <t>Gulzar Ahmed</t>
  </si>
  <si>
    <t>21BSCS13</t>
  </si>
  <si>
    <t>Salman Rasheed</t>
  </si>
  <si>
    <t>Rasheed Ahmed</t>
  </si>
  <si>
    <t>21BSCS14</t>
  </si>
  <si>
    <t>Kalsoom Noor</t>
  </si>
  <si>
    <t>21BSCS15</t>
  </si>
  <si>
    <t>Ehsan Ullah</t>
  </si>
  <si>
    <t>Muhammad Afzal</t>
  </si>
  <si>
    <t>21BSCS16</t>
  </si>
  <si>
    <t xml:space="preserve">Muhammad Asif </t>
  </si>
  <si>
    <t xml:space="preserve">Abdul Nabi </t>
  </si>
  <si>
    <t>21BSCS17</t>
  </si>
  <si>
    <t>Hamid Saleh</t>
  </si>
  <si>
    <t xml:space="preserve">Saleh Mohammad </t>
  </si>
  <si>
    <t>21BSCS18</t>
  </si>
  <si>
    <t xml:space="preserve">Irfan </t>
  </si>
  <si>
    <t>21BSCS19</t>
  </si>
  <si>
    <t>Muhammad Akbar</t>
  </si>
  <si>
    <t>21BSCS20</t>
  </si>
  <si>
    <t>Zulfiqar Ali</t>
  </si>
  <si>
    <t>Abdul Wahid</t>
  </si>
  <si>
    <t>21BSCS21</t>
  </si>
  <si>
    <t xml:space="preserve">Saif Ullah </t>
  </si>
  <si>
    <t>Naseer Ahmed</t>
  </si>
  <si>
    <t>21BSCS22</t>
  </si>
  <si>
    <t>Zakir Ahmed</t>
  </si>
  <si>
    <t>Muhammad Bakhsh</t>
  </si>
  <si>
    <t>21BSCS23</t>
  </si>
  <si>
    <t>Zahid Latif</t>
  </si>
  <si>
    <t>21BSCS24</t>
  </si>
  <si>
    <t>Asadullah</t>
  </si>
  <si>
    <t>21BSCS25</t>
  </si>
  <si>
    <t>Hamdan</t>
  </si>
  <si>
    <t>Sahib Khan</t>
  </si>
  <si>
    <t>21BSCS26</t>
  </si>
  <si>
    <t xml:space="preserve">Haseeb Ullah </t>
  </si>
  <si>
    <t>21BSCS27</t>
  </si>
  <si>
    <t>Sabiha Gull</t>
  </si>
  <si>
    <t>21BSCS28</t>
  </si>
  <si>
    <t>Farhana Rahim</t>
  </si>
  <si>
    <t>21BSCS29</t>
  </si>
  <si>
    <t>Umair Ahmed</t>
  </si>
  <si>
    <t>21BSCS30</t>
  </si>
  <si>
    <t>Muhammad Arif</t>
  </si>
  <si>
    <t>21BSCS31</t>
  </si>
  <si>
    <t xml:space="preserve">Shams-Ul- Amin </t>
  </si>
  <si>
    <t>21BSCS32</t>
  </si>
  <si>
    <t xml:space="preserve">Nasir Ali </t>
  </si>
  <si>
    <t>Ali Akbar</t>
  </si>
  <si>
    <t>21BSCS33</t>
  </si>
  <si>
    <t>Abdullah Jan</t>
  </si>
  <si>
    <t>21BSCS34</t>
  </si>
  <si>
    <t>Sabba</t>
  </si>
  <si>
    <t>21BSCS35</t>
  </si>
  <si>
    <t>Mohammad Asif</t>
  </si>
  <si>
    <t>Ghulam Ali</t>
  </si>
  <si>
    <t>21BSCS36</t>
  </si>
  <si>
    <t>Rizwan Ahmed</t>
  </si>
  <si>
    <t>21BSCS37</t>
  </si>
  <si>
    <t>Mouazam Ali</t>
  </si>
  <si>
    <t>Muhammad Ali</t>
  </si>
  <si>
    <t>21BSCS38</t>
  </si>
  <si>
    <t>Haiqa Bashir</t>
  </si>
  <si>
    <t>Mohammad Bashir</t>
  </si>
  <si>
    <t>21BSCS39</t>
  </si>
  <si>
    <t>Zubair Ahmed</t>
  </si>
  <si>
    <t>Nabi Bakhsh</t>
  </si>
  <si>
    <t>21BSCS40</t>
  </si>
  <si>
    <t>Muhammad Irfan</t>
  </si>
  <si>
    <t>Muhammad Siddique</t>
  </si>
  <si>
    <t>21BSCS41</t>
  </si>
  <si>
    <t>Muhammad Yasir</t>
  </si>
  <si>
    <t xml:space="preserve">Basheer Ahmed </t>
  </si>
  <si>
    <t>21BSCS42</t>
  </si>
  <si>
    <t>Abdul Rahim</t>
  </si>
  <si>
    <t>21BSCS43</t>
  </si>
  <si>
    <t>Shoaib Ahmed</t>
  </si>
  <si>
    <t>Atta ullah</t>
  </si>
  <si>
    <t>21BSCS44</t>
  </si>
  <si>
    <r>
      <t>List of Students 3</t>
    </r>
    <r>
      <rPr>
        <b/>
        <u/>
        <vertAlign val="superscript"/>
        <sz val="12"/>
        <color theme="1"/>
        <rFont val="Calibri"/>
        <family val="2"/>
        <scheme val="minor"/>
      </rPr>
      <t>rd</t>
    </r>
    <r>
      <rPr>
        <b/>
        <u/>
        <sz val="12"/>
        <color theme="1"/>
        <rFont val="Calibri"/>
        <family val="2"/>
        <scheme val="minor"/>
      </rPr>
      <t xml:space="preserve"> Semester BS Computer Science (Intake 2020) Session 2022 (SPRING)</t>
    </r>
  </si>
  <si>
    <t xml:space="preserve">Hammad Qadeer </t>
  </si>
  <si>
    <t>Qadeer Ahmed Nasir</t>
  </si>
  <si>
    <t>20BSCS01</t>
  </si>
  <si>
    <t>Muhammad Yahya</t>
  </si>
  <si>
    <t>Riaz Ahmed</t>
  </si>
  <si>
    <t>20BSCS02</t>
  </si>
  <si>
    <t>Abdul Raheem</t>
  </si>
  <si>
    <t>20BSCS03</t>
  </si>
  <si>
    <t xml:space="preserve">Hammad Siraj </t>
  </si>
  <si>
    <t>Siraj Ahmed</t>
  </si>
  <si>
    <t>20BSCS04</t>
  </si>
  <si>
    <t xml:space="preserve">Salal Ahmed </t>
  </si>
  <si>
    <t>Nazeer Ahmed</t>
  </si>
  <si>
    <t>20BSCS05</t>
  </si>
  <si>
    <t>Ejaz Ahmed</t>
  </si>
  <si>
    <t>Muhammad Younas</t>
  </si>
  <si>
    <t>20BSCS06</t>
  </si>
  <si>
    <t>Muzamil Ahmed</t>
  </si>
  <si>
    <t xml:space="preserve"> Muhammad Abdullah</t>
  </si>
  <si>
    <t>20BSCS07</t>
  </si>
  <si>
    <t>Iltaf Hussain</t>
  </si>
  <si>
    <t>20BSCS08</t>
  </si>
  <si>
    <t>Naveed Ahmed</t>
  </si>
  <si>
    <t>Deedar Ali</t>
  </si>
  <si>
    <t>20BSCS09</t>
  </si>
  <si>
    <t xml:space="preserve">Sakina </t>
  </si>
  <si>
    <t>Hussain Bakhsh</t>
  </si>
  <si>
    <t>20BSCS10</t>
  </si>
  <si>
    <t xml:space="preserve">Sania </t>
  </si>
  <si>
    <t>20BSCS11</t>
  </si>
  <si>
    <t>Muhammad Akram</t>
  </si>
  <si>
    <t>20BSCS12</t>
  </si>
  <si>
    <t xml:space="preserve">Uzair Khalid </t>
  </si>
  <si>
    <t>Khalid Fareed</t>
  </si>
  <si>
    <t>20BSCS13</t>
  </si>
  <si>
    <t xml:space="preserve">Nida Naseer </t>
  </si>
  <si>
    <t>20BSCS14</t>
  </si>
  <si>
    <t xml:space="preserve">Sheema </t>
  </si>
  <si>
    <t>Muhammad Zakaria</t>
  </si>
  <si>
    <t>20BSCS15</t>
  </si>
  <si>
    <t>Aneesa</t>
  </si>
  <si>
    <t>20BSCS16</t>
  </si>
  <si>
    <t>Sohaib Zakria</t>
  </si>
  <si>
    <t>20BSCS17</t>
  </si>
  <si>
    <t>Umair Nazeer</t>
  </si>
  <si>
    <t>20BSCS18</t>
  </si>
  <si>
    <t>Dawood Ahmed</t>
  </si>
  <si>
    <t>Wazir Ahmed</t>
  </si>
  <si>
    <t>20BSCS19</t>
  </si>
  <si>
    <t xml:space="preserve">Zahid Hussain </t>
  </si>
  <si>
    <t>Muhammad Essa</t>
  </si>
  <si>
    <t>20BSCS20</t>
  </si>
  <si>
    <t>Shahzaib</t>
  </si>
  <si>
    <t>Siddique</t>
  </si>
  <si>
    <t>20BSCS21</t>
  </si>
  <si>
    <t>Jaleel Ahmed</t>
  </si>
  <si>
    <t>Khuda-a-Raheem</t>
  </si>
  <si>
    <t>20BSCS22</t>
  </si>
  <si>
    <t>20BSCS23</t>
  </si>
  <si>
    <t>Sarfaraz Ali</t>
  </si>
  <si>
    <t>20BSCS24</t>
  </si>
  <si>
    <t>Aquib Faisal</t>
  </si>
  <si>
    <t>Shah Faisal</t>
  </si>
  <si>
    <t>20BSCS25</t>
  </si>
  <si>
    <t>Shaikh Zahid</t>
  </si>
  <si>
    <t>Mohammad Din</t>
  </si>
  <si>
    <t>20BSCS26</t>
  </si>
  <si>
    <t>Naimat Ullah</t>
  </si>
  <si>
    <t>Elahi Bakhsh</t>
  </si>
  <si>
    <t>20BSCS27</t>
  </si>
  <si>
    <t>Naseer Ullah</t>
  </si>
  <si>
    <t>20BSCS28</t>
  </si>
  <si>
    <t>Ghulam Rasool</t>
  </si>
  <si>
    <t>Abdul Qayyum</t>
  </si>
  <si>
    <t>20BSCS29</t>
  </si>
  <si>
    <t xml:space="preserve">Haris Mehmood </t>
  </si>
  <si>
    <t>20BSCS30</t>
  </si>
  <si>
    <t>20BSCS31</t>
  </si>
  <si>
    <t xml:space="preserve">Salma </t>
  </si>
  <si>
    <t>20BSCS32</t>
  </si>
  <si>
    <t xml:space="preserve">Sadia </t>
  </si>
  <si>
    <t xml:space="preserve">Asad Ullah </t>
  </si>
  <si>
    <t>20BSCS33</t>
  </si>
  <si>
    <t>Muhammad Adnan</t>
  </si>
  <si>
    <t>Muhammad Ibrahi</t>
  </si>
  <si>
    <t>20BSCS34</t>
  </si>
  <si>
    <t>Imran Haye</t>
  </si>
  <si>
    <t>Abdul Haye</t>
  </si>
  <si>
    <t>20BSCS35</t>
  </si>
  <si>
    <t>Muhammad Baqa</t>
  </si>
  <si>
    <t>20BSCS36</t>
  </si>
  <si>
    <t xml:space="preserve">Khalid Ahmed </t>
  </si>
  <si>
    <t>Ahmed Khan</t>
  </si>
  <si>
    <t>20BSCS37</t>
  </si>
  <si>
    <t>Abdul Qadeer</t>
  </si>
  <si>
    <t>Abdul Kareem</t>
  </si>
  <si>
    <t>20BSCS38</t>
  </si>
  <si>
    <t>Shehnaz</t>
  </si>
  <si>
    <t>Muhammad</t>
  </si>
  <si>
    <t>20BSCS39</t>
  </si>
  <si>
    <t xml:space="preserve">Irfan Ullah </t>
  </si>
  <si>
    <t xml:space="preserve">Rehmat Ullah </t>
  </si>
  <si>
    <t>20BSCS40</t>
  </si>
  <si>
    <t>Faraz</t>
  </si>
  <si>
    <t>Karim Bakhsh</t>
  </si>
  <si>
    <t>20BSCS41</t>
  </si>
  <si>
    <t xml:space="preserve">Mohammad Alam </t>
  </si>
  <si>
    <t>20BSCS42</t>
  </si>
  <si>
    <t>Shams Ud Din</t>
  </si>
  <si>
    <t>Mohammad Umer</t>
  </si>
  <si>
    <t>20BSCS43</t>
  </si>
  <si>
    <t>20BSCS44</t>
  </si>
  <si>
    <t>Shamroz Ahmed</t>
  </si>
  <si>
    <t>Mumtaz Ahmed</t>
  </si>
  <si>
    <t>20BSCS45</t>
  </si>
  <si>
    <t>Shah Jahan</t>
  </si>
  <si>
    <t>20BSCS46</t>
  </si>
  <si>
    <r>
      <t>List of Students BS Computer Science 5</t>
    </r>
    <r>
      <rPr>
        <b/>
        <u/>
        <vertAlign val="superscript"/>
        <sz val="12"/>
        <color theme="1"/>
        <rFont val="Calibri"/>
        <family val="2"/>
        <scheme val="minor"/>
      </rPr>
      <t>th</t>
    </r>
    <r>
      <rPr>
        <b/>
        <u/>
        <sz val="12"/>
        <color theme="1"/>
        <rFont val="Calibri"/>
        <family val="2"/>
        <scheme val="minor"/>
      </rPr>
      <t xml:space="preserve"> Semester (Intake 2019/Fall) Session 2022 (SPRING)</t>
    </r>
  </si>
  <si>
    <t>Murad Khan</t>
  </si>
  <si>
    <t>Ghulam Dastagir</t>
  </si>
  <si>
    <t>19BSCS01</t>
  </si>
  <si>
    <t>Saif ur Rehman</t>
  </si>
  <si>
    <t>Hassan Khan</t>
  </si>
  <si>
    <t>19BSCS02</t>
  </si>
  <si>
    <t>Saddam Hussain</t>
  </si>
  <si>
    <t>Haji Muhammad Farooq</t>
  </si>
  <si>
    <t>19BSCS03</t>
  </si>
  <si>
    <t>Ghous Ali</t>
  </si>
  <si>
    <t>Muhammad Waris</t>
  </si>
  <si>
    <t>19BSCS04</t>
  </si>
  <si>
    <t>19BSCS05</t>
  </si>
  <si>
    <t>19BSCS06</t>
  </si>
  <si>
    <t>Jangi Khan</t>
  </si>
  <si>
    <t>19BSCS07</t>
  </si>
  <si>
    <t>Abdul Sami</t>
  </si>
  <si>
    <t>19BSCS08</t>
  </si>
  <si>
    <t>Shafi Ullah</t>
  </si>
  <si>
    <t>Baloch Khan</t>
  </si>
  <si>
    <t>19BSCS09</t>
  </si>
  <si>
    <t>19BSCS10</t>
  </si>
  <si>
    <t>Aurang Zaib Umar</t>
  </si>
  <si>
    <t>Umar Khan</t>
  </si>
  <si>
    <t>19BSCS12</t>
  </si>
  <si>
    <t>Nasir Ali</t>
  </si>
  <si>
    <t>Manzoor Ali</t>
  </si>
  <si>
    <t>19BSCS13</t>
  </si>
  <si>
    <t>19BSCS14</t>
  </si>
  <si>
    <t>Muhammad Haris</t>
  </si>
  <si>
    <t>Muhammad Asif</t>
  </si>
  <si>
    <t>19BSCS16</t>
  </si>
  <si>
    <t>Huma Sattar</t>
  </si>
  <si>
    <t>19BSCS17</t>
  </si>
  <si>
    <t>Muhammad Usman Zameer</t>
  </si>
  <si>
    <t>Muhammad Zameer Farooq</t>
  </si>
  <si>
    <t>19BSCS18</t>
  </si>
  <si>
    <t>Abdul Haleem</t>
  </si>
  <si>
    <t>Mohammad Saleh</t>
  </si>
  <si>
    <t>19BSCS19</t>
  </si>
  <si>
    <t>Saleem Khan</t>
  </si>
  <si>
    <t>Mehr Ullah Khan</t>
  </si>
  <si>
    <t>19BSCS20</t>
  </si>
  <si>
    <t>Hassan Naseer</t>
  </si>
  <si>
    <t>19BSCS21</t>
  </si>
  <si>
    <t>Ayaz Ahmed</t>
  </si>
  <si>
    <t>19BSCS22</t>
  </si>
  <si>
    <t>Salman Maqbool</t>
  </si>
  <si>
    <t>Maqbool Ahmed</t>
  </si>
  <si>
    <t>19BSCS23</t>
  </si>
  <si>
    <t xml:space="preserve">Shehzad Badal </t>
  </si>
  <si>
    <t>Badal Bravi</t>
  </si>
  <si>
    <t>19BSCS24</t>
  </si>
  <si>
    <t>Ahmed Noor</t>
  </si>
  <si>
    <t>19BSCS26</t>
  </si>
  <si>
    <t>Ali Ahmed</t>
  </si>
  <si>
    <t>19BSCS27</t>
  </si>
  <si>
    <t>Ajman Qadir</t>
  </si>
  <si>
    <t>19BSCS29</t>
  </si>
  <si>
    <t>Fazal Haq</t>
  </si>
  <si>
    <t>19BSCS30</t>
  </si>
  <si>
    <t>Faraz Anwar</t>
  </si>
  <si>
    <t>19BSCS31</t>
  </si>
  <si>
    <t xml:space="preserve">Name </t>
  </si>
  <si>
    <t>Faheem Ahmed</t>
  </si>
  <si>
    <t>Noor Muhammad</t>
  </si>
  <si>
    <t>19BS01</t>
  </si>
  <si>
    <t>Abdul Ghaffar</t>
  </si>
  <si>
    <t>19BS02</t>
  </si>
  <si>
    <t>Muhammad Jasim</t>
  </si>
  <si>
    <t>Ali Nawaz</t>
  </si>
  <si>
    <t>19BS04</t>
  </si>
  <si>
    <t>Sanaullah</t>
  </si>
  <si>
    <t>19BS06</t>
  </si>
  <si>
    <t>Muhammad Fawad Qazi</t>
  </si>
  <si>
    <t>Qazi Muhammad Idrees</t>
  </si>
  <si>
    <t>19BS07</t>
  </si>
  <si>
    <t>Naqib Ullah</t>
  </si>
  <si>
    <t>Zarif Khan</t>
  </si>
  <si>
    <t>19BS08</t>
  </si>
  <si>
    <t>19BS11</t>
  </si>
  <si>
    <t>Abdul Rauf Mengal</t>
  </si>
  <si>
    <t>19BS12</t>
  </si>
  <si>
    <t xml:space="preserve">Saba Gul </t>
  </si>
  <si>
    <t>19BS14</t>
  </si>
  <si>
    <t>Kainat</t>
  </si>
  <si>
    <t>Muhammad Ibrahim</t>
  </si>
  <si>
    <t>21BSIT01</t>
  </si>
  <si>
    <t>Irshad Ahmed</t>
  </si>
  <si>
    <t>Ghulam Nabi</t>
  </si>
  <si>
    <t>21BSIT02</t>
  </si>
  <si>
    <t>Faisal</t>
  </si>
  <si>
    <t>Muhammad Ramzan</t>
  </si>
  <si>
    <t>21BSIT03</t>
  </si>
  <si>
    <t xml:space="preserve">Salman Muneer </t>
  </si>
  <si>
    <t>21BSIT04</t>
  </si>
  <si>
    <t>Muhammad Ishaq</t>
  </si>
  <si>
    <t>21BSIT05</t>
  </si>
  <si>
    <t>Younas</t>
  </si>
  <si>
    <t>21BSIT06</t>
  </si>
  <si>
    <t xml:space="preserve">Iftikhar </t>
  </si>
  <si>
    <t>21BSIT07</t>
  </si>
  <si>
    <t>Ali Murad Khan</t>
  </si>
  <si>
    <t>21BSIT08</t>
  </si>
  <si>
    <t>Mehmood</t>
  </si>
  <si>
    <t>Haji Atta Ullah</t>
  </si>
  <si>
    <t>21BSIT09</t>
  </si>
  <si>
    <t>Naheeda Ismail</t>
  </si>
  <si>
    <t>Mohammad Ismail</t>
  </si>
  <si>
    <t>21BSIT10</t>
  </si>
  <si>
    <t>Jibran</t>
  </si>
  <si>
    <t>Mohmmad Bux</t>
  </si>
  <si>
    <t>21BSIT11</t>
  </si>
  <si>
    <t>Muhammad Ashraf</t>
  </si>
  <si>
    <t>Ghulam Sadeeq</t>
  </si>
  <si>
    <t>21BSIT12</t>
  </si>
  <si>
    <t>Rizwan</t>
  </si>
  <si>
    <t>21BSIT13</t>
  </si>
  <si>
    <t>Saif  Din</t>
  </si>
  <si>
    <t>Sohbat Khan</t>
  </si>
  <si>
    <t>20BSIT01</t>
  </si>
  <si>
    <t>Faqeer Muhammad</t>
  </si>
  <si>
    <t>Ali Gohar</t>
  </si>
  <si>
    <t>20BSIT02</t>
  </si>
  <si>
    <t xml:space="preserve">Shah Meer </t>
  </si>
  <si>
    <t>Mir Bashir Ahmed</t>
  </si>
  <si>
    <t>20BSIT03</t>
  </si>
  <si>
    <t>Sajjad Ahmed</t>
  </si>
  <si>
    <t>20BSIT04</t>
  </si>
  <si>
    <t>Zaheer Ahmed</t>
  </si>
  <si>
    <t>20BSIT05</t>
  </si>
  <si>
    <t>Muhammad Amir</t>
  </si>
  <si>
    <t>20BSIT08</t>
  </si>
  <si>
    <t>Sajid Hussain</t>
  </si>
  <si>
    <t>Muhammad Saleh</t>
  </si>
  <si>
    <t>20BSIT09</t>
  </si>
  <si>
    <t>20BSIT10</t>
  </si>
  <si>
    <t>Rehmat Ullah</t>
  </si>
  <si>
    <t>20BSIT11</t>
  </si>
  <si>
    <t>Sabir Bashir</t>
  </si>
  <si>
    <t xml:space="preserve">Bashir Ahmed </t>
  </si>
  <si>
    <t>20BSIT12</t>
  </si>
  <si>
    <t>Sajjad Aziz</t>
  </si>
  <si>
    <t>Aziz Ahmed</t>
  </si>
  <si>
    <t>20BSIT14</t>
  </si>
  <si>
    <t>Syed Mirwise</t>
  </si>
  <si>
    <t>Syed Barkat Agha</t>
  </si>
  <si>
    <t>21SE01</t>
  </si>
  <si>
    <t>Hazrat Ali</t>
  </si>
  <si>
    <t>Muhammad Hanifa</t>
  </si>
  <si>
    <t>21SE02</t>
  </si>
  <si>
    <t>Jahanzaib Khan</t>
  </si>
  <si>
    <t>Mirza Khan</t>
  </si>
  <si>
    <t>21SE03</t>
  </si>
  <si>
    <t>Obaid Urahman</t>
  </si>
  <si>
    <t>Abdul Qayum</t>
  </si>
  <si>
    <t>21SE04</t>
  </si>
  <si>
    <t>21SE05</t>
  </si>
  <si>
    <t>Hafeezullah</t>
  </si>
  <si>
    <t>Wali Jan</t>
  </si>
  <si>
    <t>21SE06</t>
  </si>
  <si>
    <t>Moula Bux</t>
  </si>
  <si>
    <t>21SE07</t>
  </si>
  <si>
    <t xml:space="preserve">Mehboob Ali </t>
  </si>
  <si>
    <t>21SE08</t>
  </si>
  <si>
    <t>Iftikhar Ahmed</t>
  </si>
  <si>
    <t>21SE09</t>
  </si>
  <si>
    <t>Ishfaq Ahmed</t>
  </si>
  <si>
    <t>Mushtaq Ahmed</t>
  </si>
  <si>
    <t>21SE10</t>
  </si>
  <si>
    <t>Mohammad Amin</t>
  </si>
  <si>
    <t>21SE11</t>
  </si>
  <si>
    <t>Saqib Khan</t>
  </si>
  <si>
    <t>Dad Muhammad</t>
  </si>
  <si>
    <t>21SE12</t>
  </si>
  <si>
    <t>Huzaifa Daniyal</t>
  </si>
  <si>
    <t>21SE13</t>
  </si>
  <si>
    <t>Naseema Qadir</t>
  </si>
  <si>
    <t>20SE01</t>
  </si>
  <si>
    <t>Abdul Ghayas</t>
  </si>
  <si>
    <t>20SE02</t>
  </si>
  <si>
    <t>Noor Ud Din</t>
  </si>
  <si>
    <t>Alla Ud Din</t>
  </si>
  <si>
    <t>20SE03</t>
  </si>
  <si>
    <t>Afrasiyab</t>
  </si>
  <si>
    <t>Mohammad Rahim</t>
  </si>
  <si>
    <t>20SE04</t>
  </si>
  <si>
    <t>Muhammad Hammad</t>
  </si>
  <si>
    <t>Roaab Ahmed</t>
  </si>
  <si>
    <t>20SE05</t>
  </si>
  <si>
    <t>Saleem Khaliq</t>
  </si>
  <si>
    <t>Abdul Khaliq</t>
  </si>
  <si>
    <t>20SE06</t>
  </si>
  <si>
    <t>Dad Rehman</t>
  </si>
  <si>
    <t>20SE07</t>
  </si>
  <si>
    <t>Rustum Ameer</t>
  </si>
  <si>
    <t>Ameer Hamza</t>
  </si>
  <si>
    <t>20SE08</t>
  </si>
  <si>
    <t>Muhammad Zakria</t>
  </si>
  <si>
    <t>20SE09</t>
  </si>
  <si>
    <t>Noroz Khan</t>
  </si>
  <si>
    <t>20SE10</t>
  </si>
  <si>
    <t xml:space="preserve">Abdul Qadeer </t>
  </si>
  <si>
    <t>20SE11</t>
  </si>
  <si>
    <t>Muhammad Younis</t>
  </si>
  <si>
    <t>20SE12</t>
  </si>
  <si>
    <t>Muhammad Raza</t>
  </si>
  <si>
    <t>20SE13</t>
  </si>
  <si>
    <t xml:space="preserve">Inam Ullah </t>
  </si>
  <si>
    <t>Malik Char Gul</t>
  </si>
  <si>
    <t>20SE14</t>
  </si>
  <si>
    <t>Anzer Ayoub</t>
  </si>
  <si>
    <t>Muhammad Ayoub</t>
  </si>
  <si>
    <t>20SE15</t>
  </si>
  <si>
    <t>20SE16</t>
  </si>
  <si>
    <r>
      <t>List of Students 1</t>
    </r>
    <r>
      <rPr>
        <b/>
        <u/>
        <vertAlign val="superscript"/>
        <sz val="12"/>
        <color theme="1"/>
        <rFont val="Calibri"/>
        <family val="2"/>
        <scheme val="minor"/>
      </rPr>
      <t>st</t>
    </r>
    <r>
      <rPr>
        <b/>
        <u/>
        <sz val="12"/>
        <color theme="1"/>
        <rFont val="Calibri"/>
        <family val="2"/>
        <scheme val="minor"/>
      </rPr>
      <t xml:space="preserve"> Semester (Intake 2021) B.E Computer Systems Session 2022 (SPRING)</t>
    </r>
  </si>
  <si>
    <r>
      <t>List of Students 3</t>
    </r>
    <r>
      <rPr>
        <b/>
        <u/>
        <vertAlign val="superscript"/>
        <sz val="12"/>
        <color theme="1"/>
        <rFont val="Calibri"/>
        <family val="2"/>
        <scheme val="minor"/>
      </rPr>
      <t>rd</t>
    </r>
    <r>
      <rPr>
        <b/>
        <u/>
        <sz val="12"/>
        <color theme="1"/>
        <rFont val="Calibri"/>
        <family val="2"/>
        <scheme val="minor"/>
      </rPr>
      <t xml:space="preserve"> Semester (Intake 2020) B.E Computer Systems Session 2022 (SPRING)</t>
    </r>
  </si>
  <si>
    <r>
      <t>List of Students 7</t>
    </r>
    <r>
      <rPr>
        <b/>
        <u/>
        <vertAlign val="superscript"/>
        <sz val="12"/>
        <color theme="1"/>
        <rFont val="Calibri"/>
        <family val="2"/>
        <scheme val="minor"/>
      </rPr>
      <t>th</t>
    </r>
    <r>
      <rPr>
        <b/>
        <u/>
        <sz val="12"/>
        <color theme="1"/>
        <rFont val="Calibri"/>
        <family val="2"/>
        <scheme val="minor"/>
      </rPr>
      <t xml:space="preserve"> Semester B.E Computer Systems (Intake 2018) Session 2022 (SPRING)</t>
    </r>
  </si>
  <si>
    <r>
      <t>List of Students 5</t>
    </r>
    <r>
      <rPr>
        <b/>
        <u/>
        <vertAlign val="superscript"/>
        <sz val="12"/>
        <color theme="1"/>
        <rFont val="Calibri"/>
        <family val="2"/>
        <scheme val="minor"/>
      </rPr>
      <t>th</t>
    </r>
    <r>
      <rPr>
        <b/>
        <u/>
        <sz val="12"/>
        <color theme="1"/>
        <rFont val="Calibri"/>
        <family val="2"/>
        <scheme val="minor"/>
      </rPr>
      <t xml:space="preserve"> Semester (Intake 2019) B.E Computer Systems Session 2022 (SPRING)</t>
    </r>
  </si>
  <si>
    <r>
      <t>List of Students 7</t>
    </r>
    <r>
      <rPr>
        <b/>
        <u/>
        <vertAlign val="superscript"/>
        <sz val="12"/>
        <color theme="1"/>
        <rFont val="Calibri"/>
        <family val="2"/>
        <scheme val="minor"/>
      </rPr>
      <t>th</t>
    </r>
    <r>
      <rPr>
        <b/>
        <u/>
        <sz val="12"/>
        <color theme="1"/>
        <rFont val="Calibri"/>
        <family val="2"/>
        <scheme val="minor"/>
      </rPr>
      <t xml:space="preserve"> Semester BS (CS) (Batch 2019/Spring) Session 2022 (SPRING)</t>
    </r>
  </si>
  <si>
    <r>
      <t>List of Students 1</t>
    </r>
    <r>
      <rPr>
        <b/>
        <u/>
        <vertAlign val="superscript"/>
        <sz val="12"/>
        <color theme="1"/>
        <rFont val="Calibri"/>
        <family val="2"/>
        <scheme val="minor"/>
      </rPr>
      <t>st</t>
    </r>
    <r>
      <rPr>
        <b/>
        <u/>
        <sz val="12"/>
        <color theme="1"/>
        <rFont val="Calibri"/>
        <family val="2"/>
        <scheme val="minor"/>
      </rPr>
      <t xml:space="preserve"> Semester BS IT (Intake 2021) Session 2022 (Spring)</t>
    </r>
  </si>
  <si>
    <r>
      <t>List of Students 3</t>
    </r>
    <r>
      <rPr>
        <b/>
        <u/>
        <vertAlign val="superscript"/>
        <sz val="12"/>
        <color theme="1"/>
        <rFont val="Calibri"/>
        <family val="2"/>
        <scheme val="minor"/>
      </rPr>
      <t>rd</t>
    </r>
    <r>
      <rPr>
        <b/>
        <u/>
        <sz val="12"/>
        <color theme="1"/>
        <rFont val="Calibri"/>
        <family val="2"/>
        <scheme val="minor"/>
      </rPr>
      <t xml:space="preserve"> Semester BS IT (Intake 2020) Session 2022 (Spring)</t>
    </r>
  </si>
  <si>
    <r>
      <t>List of Students 1</t>
    </r>
    <r>
      <rPr>
        <b/>
        <u/>
        <vertAlign val="superscript"/>
        <sz val="12"/>
        <color theme="1"/>
        <rFont val="Calibri"/>
        <family val="2"/>
        <scheme val="minor"/>
      </rPr>
      <t>st</t>
    </r>
    <r>
      <rPr>
        <b/>
        <u/>
        <sz val="12"/>
        <color theme="1"/>
        <rFont val="Calibri"/>
        <family val="2"/>
        <scheme val="minor"/>
      </rPr>
      <t xml:space="preserve"> Semester BS Software Engineering (Intake 2021) Session 2022 (Spring)</t>
    </r>
  </si>
  <si>
    <r>
      <t>List of Students 3</t>
    </r>
    <r>
      <rPr>
        <b/>
        <u/>
        <vertAlign val="superscript"/>
        <sz val="12"/>
        <color theme="1"/>
        <rFont val="Calibri"/>
        <family val="2"/>
        <scheme val="minor"/>
      </rPr>
      <t>rd</t>
    </r>
    <r>
      <rPr>
        <b/>
        <u/>
        <sz val="12"/>
        <color theme="1"/>
        <rFont val="Calibri"/>
        <family val="2"/>
        <scheme val="minor"/>
      </rPr>
      <t xml:space="preserve"> Semester BS Software Engineering (Intake 2020) Session 2022 (Spring)</t>
    </r>
  </si>
  <si>
    <t>BALOCHISTAN UNIVERSITY OF ENGINEERING AND TECHNOLOGY KHUZDAR</t>
  </si>
  <si>
    <t>Computer Systems Engineering &amp; Sciences Department</t>
  </si>
  <si>
    <t>Zakira</t>
  </si>
  <si>
    <t>Kausar</t>
  </si>
  <si>
    <t>23BME01</t>
  </si>
  <si>
    <t>Bibi Nida</t>
  </si>
  <si>
    <t>23BME02</t>
  </si>
  <si>
    <t>Muqadas Shah</t>
  </si>
  <si>
    <t>23BME03</t>
  </si>
  <si>
    <t>23BME4</t>
  </si>
  <si>
    <t>23BME10</t>
  </si>
  <si>
    <t>23BME05</t>
  </si>
  <si>
    <t>23BME06</t>
  </si>
  <si>
    <t>23BME09</t>
  </si>
  <si>
    <t>23BME11</t>
  </si>
  <si>
    <t>23BME12</t>
  </si>
  <si>
    <t>23BME13</t>
  </si>
  <si>
    <t>23BME14</t>
  </si>
  <si>
    <t>23BME16</t>
  </si>
  <si>
    <t>23BME17</t>
  </si>
  <si>
    <t>23BME18</t>
  </si>
  <si>
    <t>23BME19</t>
  </si>
  <si>
    <t>23BME20</t>
  </si>
  <si>
    <t>23BME21</t>
  </si>
  <si>
    <t>23BME22</t>
  </si>
  <si>
    <t>23BME23</t>
  </si>
  <si>
    <t>23BME24</t>
  </si>
  <si>
    <t>23BME25</t>
  </si>
  <si>
    <t>23BME26</t>
  </si>
  <si>
    <t>23BME27</t>
  </si>
  <si>
    <t>23BME28</t>
  </si>
  <si>
    <t>23BME29</t>
  </si>
  <si>
    <t>23BME30</t>
  </si>
  <si>
    <t>23BME31</t>
  </si>
  <si>
    <t>23BME32</t>
  </si>
  <si>
    <t>23BME33</t>
  </si>
  <si>
    <t>23BME34</t>
  </si>
  <si>
    <t>23BME35</t>
  </si>
  <si>
    <t>23BME36</t>
  </si>
  <si>
    <t>23BME37</t>
  </si>
  <si>
    <t>23BME38</t>
  </si>
  <si>
    <t>23BME39</t>
  </si>
  <si>
    <t>23BME40</t>
  </si>
  <si>
    <t>Sehrish Kurd</t>
  </si>
  <si>
    <t>Sabeeh Kamran</t>
  </si>
  <si>
    <t>Rizwana Haider</t>
  </si>
  <si>
    <t>Sidra Qazi</t>
  </si>
  <si>
    <t>Mahnoor Saeed</t>
  </si>
  <si>
    <t>Ajwa</t>
  </si>
  <si>
    <t>Neelam Jamil</t>
  </si>
  <si>
    <t>Faiza Ali</t>
  </si>
  <si>
    <t>Farsa</t>
  </si>
  <si>
    <t>Nida</t>
  </si>
  <si>
    <t>Sakeena</t>
  </si>
  <si>
    <t>Mehwish</t>
  </si>
  <si>
    <t>Furqan Zubair</t>
  </si>
  <si>
    <t>Salama</t>
  </si>
  <si>
    <t>Adnan Umer</t>
  </si>
  <si>
    <t>Ansa</t>
  </si>
  <si>
    <t>Fahad</t>
  </si>
  <si>
    <t>Sameer Yaseen</t>
  </si>
  <si>
    <t>Nimat Ullah</t>
  </si>
  <si>
    <t>Mah Noor</t>
  </si>
  <si>
    <t>Salman Haleem</t>
  </si>
  <si>
    <t>Natasha Mustafa</t>
  </si>
  <si>
    <t>Subhan Saeed</t>
  </si>
  <si>
    <t>Bibi Jamila</t>
  </si>
  <si>
    <t>Rizwan Ur Rehman</t>
  </si>
  <si>
    <t>Azhar Ud Din</t>
  </si>
  <si>
    <t>Roll. NO</t>
  </si>
  <si>
    <t>22BME11</t>
  </si>
  <si>
    <t>Dr. Wazir Muhammad</t>
  </si>
  <si>
    <t>22BME04</t>
  </si>
  <si>
    <t>22BME06</t>
  </si>
  <si>
    <t>22BME15</t>
  </si>
  <si>
    <t>22BME17</t>
  </si>
  <si>
    <t>22BME21</t>
  </si>
  <si>
    <t>22BME25</t>
  </si>
  <si>
    <t>22BME32</t>
  </si>
  <si>
    <t>R No</t>
  </si>
  <si>
    <t>R.No</t>
  </si>
  <si>
    <t>S.No</t>
  </si>
  <si>
    <t>Fall   2024</t>
  </si>
  <si>
    <t>BS Computer Science</t>
  </si>
  <si>
    <t>Digital Signal Processing</t>
  </si>
  <si>
    <t>CS-328</t>
  </si>
  <si>
    <t>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</si>
</sst>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46" x14ac:knownFonts="1">
    <font>
      <sz val="11"/>
      <color theme="1"/>
      <name val="Calibri"/>
      <family val="2"/>
      <scheme val="minor"/>
    </font>
    <font>
      <sz val="11"/>
      <color theme="1"/>
      <name val="Times New Roman"/>
      <family val="1"/>
    </font>
    <font>
      <b/>
      <sz val="10"/>
      <color rgb="FF000000"/>
      <name val="Times New Roman"/>
      <family val="1"/>
    </font>
    <font>
      <sz val="12"/>
      <color rgb="FF000000"/>
      <name val="Times New Roman"/>
      <family val="1"/>
    </font>
    <font>
      <b/>
      <sz val="14"/>
      <color rgb="FF000000"/>
      <name val="Times New Roman"/>
      <family val="1"/>
    </font>
    <font>
      <b/>
      <sz val="14"/>
      <color theme="1"/>
      <name val="Calibri"/>
      <family val="2"/>
      <scheme val="minor"/>
    </font>
    <font>
      <b/>
      <sz val="10"/>
      <color theme="1"/>
      <name val="Times New Roman"/>
      <family val="1"/>
    </font>
    <font>
      <b/>
      <sz val="14"/>
      <color theme="1"/>
      <name val="Times New Roman"/>
      <family val="1"/>
    </font>
    <font>
      <b/>
      <u/>
      <sz val="16"/>
      <color rgb="FF000000"/>
      <name val="Times New Roman"/>
      <family val="1"/>
    </font>
    <font>
      <sz val="8"/>
      <color rgb="FFFF0000"/>
      <name val="Times New Roman"/>
      <family val="1"/>
    </font>
    <font>
      <b/>
      <sz val="11"/>
      <color theme="1"/>
      <name val="Times New Roman"/>
      <family val="1"/>
    </font>
    <font>
      <b/>
      <u/>
      <sz val="15"/>
      <color rgb="FFFF0000"/>
      <name val="Times New Roman"/>
      <family val="1"/>
    </font>
    <font>
      <b/>
      <sz val="11"/>
      <color theme="1"/>
      <name val="Calibri"/>
      <family val="2"/>
      <scheme val="minor"/>
    </font>
    <font>
      <sz val="10"/>
      <name val="Times New Roman"/>
      <family val="1"/>
    </font>
    <font>
      <b/>
      <sz val="12"/>
      <color rgb="FF000000"/>
      <name val="Times New Roman"/>
      <family val="1"/>
    </font>
    <font>
      <b/>
      <u/>
      <sz val="14"/>
      <color rgb="FFFF0000"/>
      <name val="Times New Roman"/>
      <family val="1"/>
    </font>
    <font>
      <b/>
      <u/>
      <sz val="14"/>
      <color rgb="FF000000"/>
      <name val="Times New Roman"/>
      <family val="1"/>
    </font>
    <font>
      <b/>
      <sz val="12"/>
      <color theme="1"/>
      <name val="Calibri"/>
      <family val="2"/>
      <scheme val="minor"/>
    </font>
    <font>
      <b/>
      <sz val="10"/>
      <name val="Times New Roman"/>
      <family val="1"/>
    </font>
    <font>
      <b/>
      <sz val="12"/>
      <color theme="1"/>
      <name val="Times New Roman"/>
      <family val="1"/>
    </font>
    <font>
      <sz val="11"/>
      <color indexed="8"/>
      <name val="Calibri"/>
      <family val="2"/>
    </font>
    <font>
      <sz val="10"/>
      <color indexed="8"/>
      <name val="Arial"/>
      <family val="2"/>
    </font>
    <font>
      <b/>
      <sz val="11"/>
      <color indexed="8"/>
      <name val="Calibri"/>
      <family val="2"/>
    </font>
    <font>
      <sz val="12"/>
      <color theme="1"/>
      <name val="Calibri"/>
      <family val="2"/>
      <scheme val="minor"/>
    </font>
    <font>
      <sz val="12"/>
      <color theme="1"/>
      <name val="Times New Roman"/>
      <family val="1"/>
    </font>
    <font>
      <u/>
      <sz val="12"/>
      <color rgb="FF000000"/>
      <name val="Times New Roman"/>
      <family val="1"/>
    </font>
    <font>
      <b/>
      <u/>
      <sz val="12"/>
      <color rgb="FF000000"/>
      <name val="Times New Roman"/>
      <family val="1"/>
    </font>
    <font>
      <b/>
      <sz val="11"/>
      <color rgb="FFFF0000"/>
      <name val="Calibri"/>
      <family val="2"/>
      <scheme val="minor"/>
    </font>
    <font>
      <b/>
      <sz val="12"/>
      <name val="Times New Roman"/>
      <family val="1"/>
    </font>
    <font>
      <sz val="11"/>
      <name val="Times New Roman"/>
      <family val="1"/>
    </font>
    <font>
      <b/>
      <u/>
      <sz val="12"/>
      <color theme="1"/>
      <name val="Times New Roman"/>
      <family val="1"/>
    </font>
    <font>
      <b/>
      <sz val="12"/>
      <color rgb="FF000000"/>
      <name val="Calibri"/>
      <family val="2"/>
      <scheme val="minor"/>
    </font>
    <font>
      <sz val="12"/>
      <color rgb="FF000000"/>
      <name val="Calibri"/>
      <family val="2"/>
      <scheme val="minor"/>
    </font>
    <font>
      <b/>
      <u/>
      <sz val="12"/>
      <color theme="1"/>
      <name val="Calibri"/>
      <family val="2"/>
      <scheme val="minor"/>
    </font>
    <font>
      <b/>
      <u/>
      <vertAlign val="superscript"/>
      <sz val="12"/>
      <color theme="1"/>
      <name val="Calibri"/>
      <family val="2"/>
      <scheme val="minor"/>
    </font>
    <font>
      <sz val="12"/>
      <color theme="1"/>
      <name val="Arial"/>
      <family val="2"/>
    </font>
    <font>
      <b/>
      <sz val="12"/>
      <color theme="1"/>
      <name val="Arial"/>
      <family val="2"/>
    </font>
    <font>
      <sz val="10"/>
      <color theme="1"/>
      <name val="Times New Roman"/>
      <family val="1"/>
    </font>
    <font>
      <sz val="9"/>
      <color theme="1"/>
      <name val="Times New Roman"/>
      <family val="1"/>
    </font>
    <font>
      <b/>
      <sz val="9"/>
      <color indexed="81"/>
      <name val="Tahoma"/>
      <family val="2"/>
    </font>
    <font>
      <sz val="9"/>
      <color indexed="81"/>
      <name val="Tahoma"/>
      <family val="2"/>
    </font>
    <font>
      <sz val="12"/>
      <name val="Times New Roman"/>
      <family val="1"/>
    </font>
    <font>
      <b/>
      <sz val="9"/>
      <color theme="1"/>
      <name val="Times New Roman"/>
      <family val="1"/>
    </font>
    <font>
      <b/>
      <sz val="11"/>
      <color rgb="FF000000"/>
      <name val="Times New Roman"/>
      <family val="1"/>
    </font>
    <font>
      <b/>
      <sz val="11"/>
      <color rgb="FFFF0000"/>
      <name val="Times New Roman"/>
      <family val="1"/>
    </font>
    <font>
      <sz val="11"/>
      <color indexed="8"/>
      <name val="Times New Roman"/>
      <family val="1"/>
    </font>
  </fonts>
  <fills count="16">
    <fill>
      <patternFill patternType="none"/>
    </fill>
    <fill>
      <patternFill patternType="gray125"/>
    </fill>
    <fill>
      <patternFill patternType="solid">
        <fgColor theme="4" tint="0.39997558519241921"/>
        <bgColor indexed="64"/>
      </patternFill>
    </fill>
    <fill>
      <patternFill patternType="solid">
        <fgColor indexed="22"/>
        <bgColor indexed="0"/>
      </patternFill>
    </fill>
    <fill>
      <patternFill patternType="solid">
        <fgColor theme="9" tint="0.39997558519241921"/>
        <bgColor indexed="64"/>
      </patternFill>
    </fill>
    <fill>
      <patternFill patternType="solid">
        <fgColor theme="4" tint="0.39997558519241921"/>
        <bgColor indexed="0"/>
      </patternFill>
    </fill>
    <fill>
      <patternFill patternType="solid">
        <fgColor theme="2" tint="-0.249977111117893"/>
        <bgColor indexed="0"/>
      </patternFill>
    </fill>
    <fill>
      <patternFill patternType="solid">
        <fgColor theme="2" tint="-0.249977111117893"/>
        <bgColor indexed="64"/>
      </patternFill>
    </fill>
    <fill>
      <patternFill patternType="solid">
        <fgColor theme="0" tint="-0.34998626667073579"/>
        <bgColor indexed="0"/>
      </patternFill>
    </fill>
    <fill>
      <patternFill patternType="solid">
        <fgColor theme="0" tint="-0.34998626667073579"/>
        <bgColor indexed="64"/>
      </patternFill>
    </fill>
    <fill>
      <patternFill patternType="solid">
        <fgColor theme="9" tint="0.59999389629810485"/>
        <bgColor indexed="64"/>
      </patternFill>
    </fill>
    <fill>
      <patternFill patternType="solid">
        <fgColor rgb="FFD9D9D9"/>
        <bgColor indexed="64"/>
      </patternFill>
    </fill>
    <fill>
      <patternFill patternType="solid">
        <fgColor rgb="FFFFFFFF"/>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style="medium">
        <color indexed="64"/>
      </left>
      <right style="thin">
        <color indexed="64"/>
      </right>
      <top style="medium">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8"/>
      </left>
      <right/>
      <top style="thin">
        <color indexed="8"/>
      </top>
      <bottom style="thin">
        <color indexed="8"/>
      </bottom>
      <diagonal/>
    </border>
    <border>
      <left style="thin">
        <color indexed="8"/>
      </left>
      <right/>
      <top/>
      <bottom style="thin">
        <color indexed="8"/>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3">
    <xf numFmtId="0" fontId="0" fillId="0" borderId="0"/>
    <xf numFmtId="0" fontId="21" fillId="0" borderId="0"/>
    <xf numFmtId="0" fontId="21" fillId="0" borderId="0"/>
  </cellStyleXfs>
  <cellXfs count="283">
    <xf numFmtId="0" fontId="0" fillId="0" borderId="0" xfId="0"/>
    <xf numFmtId="0" fontId="0" fillId="0" borderId="1" xfId="0" applyBorder="1"/>
    <xf numFmtId="0" fontId="4" fillId="0" borderId="0" xfId="0" applyFont="1"/>
    <xf numFmtId="0" fontId="5" fillId="0" borderId="0" xfId="0" applyFont="1"/>
    <xf numFmtId="0" fontId="0" fillId="0" borderId="0" xfId="0" applyAlignment="1">
      <alignment vertical="center"/>
    </xf>
    <xf numFmtId="0" fontId="4" fillId="0" borderId="0" xfId="0" applyFont="1" applyAlignment="1">
      <alignment vertical="center"/>
    </xf>
    <xf numFmtId="0" fontId="1" fillId="0" borderId="0" xfId="0" applyFont="1" applyAlignment="1">
      <alignment vertical="center"/>
    </xf>
    <xf numFmtId="0" fontId="6" fillId="2" borderId="9" xfId="0" applyFont="1" applyFill="1" applyBorder="1" applyAlignment="1">
      <alignment horizontal="center" wrapText="1"/>
    </xf>
    <xf numFmtId="0" fontId="1" fillId="0" borderId="0" xfId="0" applyFont="1"/>
    <xf numFmtId="0" fontId="3" fillId="0" borderId="0" xfId="0" applyFont="1"/>
    <xf numFmtId="0" fontId="14" fillId="0" borderId="0" xfId="0" applyFont="1"/>
    <xf numFmtId="0" fontId="14" fillId="0" borderId="0" xfId="0" applyFont="1" applyAlignment="1">
      <alignment horizontal="left"/>
    </xf>
    <xf numFmtId="0" fontId="13" fillId="0" borderId="1" xfId="0" applyFont="1" applyFill="1" applyBorder="1" applyAlignment="1">
      <alignment horizontal="left"/>
    </xf>
    <xf numFmtId="0" fontId="13" fillId="0" borderId="16" xfId="0" applyFont="1" applyFill="1" applyBorder="1" applyAlignment="1">
      <alignment horizontal="left"/>
    </xf>
    <xf numFmtId="0" fontId="0" fillId="0" borderId="0" xfId="0" applyAlignment="1">
      <alignment horizontal="center" vertical="center"/>
    </xf>
    <xf numFmtId="0" fontId="19" fillId="2" borderId="1" xfId="0" applyFont="1" applyFill="1" applyBorder="1" applyAlignment="1" applyProtection="1">
      <alignment horizontal="center"/>
      <protection hidden="1"/>
    </xf>
    <xf numFmtId="0" fontId="20" fillId="3" borderId="12" xfId="1" applyFont="1" applyFill="1" applyBorder="1" applyAlignment="1">
      <alignment horizontal="center"/>
    </xf>
    <xf numFmtId="0" fontId="20" fillId="0" borderId="21" xfId="1" applyFont="1" applyFill="1" applyBorder="1" applyAlignment="1">
      <alignment horizontal="right" wrapText="1"/>
    </xf>
    <xf numFmtId="0" fontId="20" fillId="0" borderId="21" xfId="1" applyFont="1" applyFill="1" applyBorder="1" applyAlignment="1">
      <alignment wrapText="1"/>
    </xf>
    <xf numFmtId="15" fontId="20" fillId="0" borderId="21" xfId="1" applyNumberFormat="1" applyFont="1" applyFill="1" applyBorder="1" applyAlignment="1">
      <alignment horizontal="right" wrapText="1"/>
    </xf>
    <xf numFmtId="0" fontId="21" fillId="0" borderId="0" xfId="1"/>
    <xf numFmtId="0" fontId="0" fillId="2" borderId="0" xfId="0" applyFill="1"/>
    <xf numFmtId="0" fontId="20" fillId="2" borderId="21" xfId="1" applyFont="1" applyFill="1" applyBorder="1" applyAlignment="1">
      <alignment wrapText="1"/>
    </xf>
    <xf numFmtId="0" fontId="20" fillId="2" borderId="21" xfId="1" applyFont="1" applyFill="1" applyBorder="1" applyAlignment="1">
      <alignment horizontal="right" wrapText="1"/>
    </xf>
    <xf numFmtId="15" fontId="20" fillId="2" borderId="21" xfId="1" applyNumberFormat="1" applyFont="1" applyFill="1" applyBorder="1" applyAlignment="1">
      <alignment horizontal="right" wrapText="1"/>
    </xf>
    <xf numFmtId="0" fontId="0" fillId="4" borderId="0" xfId="0" applyFill="1"/>
    <xf numFmtId="14" fontId="0" fillId="4" borderId="0" xfId="0" applyNumberFormat="1" applyFill="1"/>
    <xf numFmtId="0" fontId="20" fillId="3" borderId="16" xfId="1" applyFont="1" applyFill="1" applyBorder="1" applyAlignment="1">
      <alignment horizontal="center"/>
    </xf>
    <xf numFmtId="0" fontId="20" fillId="0" borderId="22" xfId="1" applyFont="1" applyFill="1" applyBorder="1" applyAlignment="1">
      <alignment horizontal="right" wrapText="1"/>
    </xf>
    <xf numFmtId="0" fontId="20" fillId="0" borderId="1" xfId="1" applyFont="1" applyFill="1" applyBorder="1" applyAlignment="1">
      <alignment horizontal="right" wrapText="1"/>
    </xf>
    <xf numFmtId="0" fontId="20" fillId="0" borderId="25" xfId="1" applyFont="1" applyFill="1" applyBorder="1" applyAlignment="1">
      <alignment horizontal="right" wrapText="1"/>
    </xf>
    <xf numFmtId="0" fontId="20" fillId="0" borderId="26" xfId="1" applyFont="1" applyFill="1" applyBorder="1" applyAlignment="1">
      <alignment horizontal="right" wrapText="1"/>
    </xf>
    <xf numFmtId="0" fontId="0" fillId="0" borderId="25" xfId="0" applyBorder="1"/>
    <xf numFmtId="0" fontId="0" fillId="0" borderId="18" xfId="0" applyBorder="1"/>
    <xf numFmtId="0" fontId="20" fillId="0" borderId="18" xfId="1" applyFont="1" applyFill="1" applyBorder="1" applyAlignment="1">
      <alignment horizontal="right" wrapText="1"/>
    </xf>
    <xf numFmtId="0" fontId="7" fillId="2" borderId="25" xfId="0" applyFont="1" applyFill="1" applyBorder="1" applyAlignment="1">
      <alignment horizontal="center" vertical="top"/>
    </xf>
    <xf numFmtId="0" fontId="7" fillId="2" borderId="1" xfId="0" applyFont="1" applyFill="1" applyBorder="1" applyAlignment="1">
      <alignment horizontal="center" vertical="top"/>
    </xf>
    <xf numFmtId="0" fontId="7" fillId="2" borderId="18" xfId="0" applyFont="1" applyFill="1" applyBorder="1" applyAlignment="1">
      <alignment horizontal="center" vertical="top"/>
    </xf>
    <xf numFmtId="0" fontId="7" fillId="7" borderId="25" xfId="0" applyFont="1" applyFill="1" applyBorder="1" applyAlignment="1">
      <alignment horizontal="center" vertical="center"/>
    </xf>
    <xf numFmtId="0" fontId="7" fillId="7" borderId="1" xfId="0" applyFont="1" applyFill="1" applyBorder="1" applyAlignment="1">
      <alignment horizontal="center" vertical="center"/>
    </xf>
    <xf numFmtId="0" fontId="7" fillId="7" borderId="1" xfId="0" applyFont="1" applyFill="1" applyBorder="1" applyAlignment="1">
      <alignment horizontal="center" vertical="top"/>
    </xf>
    <xf numFmtId="0" fontId="7" fillId="7" borderId="18" xfId="0" applyFont="1" applyFill="1" applyBorder="1" applyAlignment="1">
      <alignment horizontal="center" vertical="top"/>
    </xf>
    <xf numFmtId="0" fontId="7" fillId="9" borderId="25" xfId="0" applyFont="1" applyFill="1" applyBorder="1" applyAlignment="1">
      <alignment horizontal="center"/>
    </xf>
    <xf numFmtId="0" fontId="7" fillId="9" borderId="1" xfId="0" applyFont="1" applyFill="1" applyBorder="1" applyAlignment="1">
      <alignment horizontal="center"/>
    </xf>
    <xf numFmtId="0" fontId="7" fillId="9" borderId="26" xfId="0" applyFont="1" applyFill="1" applyBorder="1" applyAlignment="1">
      <alignment horizontal="center"/>
    </xf>
    <xf numFmtId="0" fontId="20" fillId="2" borderId="21" xfId="1" applyFont="1" applyFill="1" applyBorder="1" applyAlignment="1">
      <alignment horizontal="center" wrapText="1"/>
    </xf>
    <xf numFmtId="164" fontId="0" fillId="4" borderId="0" xfId="0" applyNumberFormat="1" applyFill="1"/>
    <xf numFmtId="0" fontId="1" fillId="0" borderId="0" xfId="0" applyFont="1" applyBorder="1" applyAlignment="1">
      <alignment horizontal="left"/>
    </xf>
    <xf numFmtId="0" fontId="3" fillId="0" borderId="0" xfId="0" applyFont="1" applyAlignment="1">
      <alignment horizontal="left"/>
    </xf>
    <xf numFmtId="0" fontId="3" fillId="0" borderId="0" xfId="0" applyFont="1" applyBorder="1" applyAlignment="1"/>
    <xf numFmtId="0" fontId="17" fillId="0" borderId="0" xfId="0" applyFont="1"/>
    <xf numFmtId="0" fontId="25" fillId="0" borderId="0" xfId="0" applyFont="1" applyAlignment="1"/>
    <xf numFmtId="0" fontId="14" fillId="0" borderId="0" xfId="0" applyFont="1" applyAlignment="1">
      <alignment horizontal="right"/>
    </xf>
    <xf numFmtId="0" fontId="23" fillId="0" borderId="0" xfId="0" applyFont="1"/>
    <xf numFmtId="0" fontId="19" fillId="0" borderId="0" xfId="0" applyFont="1"/>
    <xf numFmtId="0" fontId="24" fillId="0" borderId="0" xfId="0" applyFont="1"/>
    <xf numFmtId="0" fontId="25" fillId="0" borderId="0" xfId="0" applyFont="1" applyBorder="1" applyAlignment="1"/>
    <xf numFmtId="0" fontId="24" fillId="0" borderId="0" xfId="0" applyFont="1" applyBorder="1" applyAlignment="1">
      <alignment horizontal="left"/>
    </xf>
    <xf numFmtId="0" fontId="19" fillId="0" borderId="0" xfId="0" applyFont="1" applyBorder="1" applyAlignment="1"/>
    <xf numFmtId="0" fontId="19" fillId="0" borderId="0" xfId="0" applyFont="1" applyBorder="1" applyAlignment="1">
      <alignment horizontal="left"/>
    </xf>
    <xf numFmtId="0" fontId="14" fillId="0" borderId="0" xfId="0" applyFont="1" applyBorder="1" applyAlignment="1">
      <alignment horizontal="left"/>
    </xf>
    <xf numFmtId="0" fontId="23" fillId="0" borderId="0" xfId="0" applyFont="1" applyBorder="1" applyAlignment="1"/>
    <xf numFmtId="0" fontId="23" fillId="0" borderId="0" xfId="0" applyFont="1" applyBorder="1" applyAlignment="1">
      <alignment horizontal="left"/>
    </xf>
    <xf numFmtId="0" fontId="7" fillId="0" borderId="29" xfId="0" applyFont="1" applyBorder="1" applyAlignment="1">
      <alignment horizontal="center"/>
    </xf>
    <xf numFmtId="0" fontId="7" fillId="0" borderId="1" xfId="0" applyFont="1" applyBorder="1" applyAlignment="1">
      <alignment horizontal="center" vertical="top"/>
    </xf>
    <xf numFmtId="0" fontId="7" fillId="0" borderId="1" xfId="0" applyFont="1" applyBorder="1" applyAlignment="1">
      <alignment horizontal="center" vertical="center"/>
    </xf>
    <xf numFmtId="0" fontId="2" fillId="0" borderId="6" xfId="0" applyFont="1" applyBorder="1" applyAlignment="1">
      <alignment vertical="center" wrapText="1"/>
    </xf>
    <xf numFmtId="0" fontId="27" fillId="10" borderId="25" xfId="0" applyFont="1" applyFill="1" applyBorder="1"/>
    <xf numFmtId="0" fontId="12" fillId="0" borderId="1" xfId="0" applyFont="1" applyBorder="1" applyAlignment="1">
      <alignment horizontal="center" vertical="top"/>
    </xf>
    <xf numFmtId="0" fontId="12" fillId="0" borderId="1" xfId="0" applyFont="1" applyFill="1" applyBorder="1" applyAlignment="1">
      <alignment horizontal="center" vertical="top"/>
    </xf>
    <xf numFmtId="0" fontId="18" fillId="0" borderId="1" xfId="0" applyFont="1" applyFill="1" applyBorder="1" applyAlignment="1">
      <alignment horizontal="center" vertical="center"/>
    </xf>
    <xf numFmtId="0" fontId="7" fillId="0" borderId="25" xfId="0" applyFont="1" applyBorder="1" applyAlignment="1">
      <alignment horizontal="center" vertical="center"/>
    </xf>
    <xf numFmtId="0" fontId="7" fillId="0" borderId="26" xfId="0" applyFont="1" applyBorder="1" applyAlignment="1">
      <alignment horizontal="center" vertical="top"/>
    </xf>
    <xf numFmtId="0" fontId="18" fillId="0" borderId="25" xfId="0" applyFont="1" applyFill="1" applyBorder="1" applyAlignment="1">
      <alignment horizontal="center" vertical="center"/>
    </xf>
    <xf numFmtId="0" fontId="18" fillId="0" borderId="26" xfId="0" applyFont="1" applyFill="1" applyBorder="1" applyAlignment="1">
      <alignment horizontal="center" vertical="center"/>
    </xf>
    <xf numFmtId="0" fontId="19" fillId="2" borderId="31" xfId="0" applyFont="1" applyFill="1" applyBorder="1" applyAlignment="1">
      <alignment horizontal="center" vertical="center" wrapText="1"/>
    </xf>
    <xf numFmtId="0" fontId="7" fillId="0" borderId="25" xfId="0" applyFont="1" applyBorder="1" applyAlignment="1">
      <alignment horizontal="center" vertical="top"/>
    </xf>
    <xf numFmtId="0" fontId="10" fillId="2" borderId="32" xfId="0" applyFont="1" applyFill="1" applyBorder="1" applyAlignment="1">
      <alignment horizontal="center" vertical="center"/>
    </xf>
    <xf numFmtId="0" fontId="7" fillId="9" borderId="18" xfId="0" applyFont="1" applyFill="1" applyBorder="1" applyAlignment="1">
      <alignment horizontal="center"/>
    </xf>
    <xf numFmtId="0" fontId="13" fillId="0" borderId="17" xfId="0" applyFont="1" applyFill="1" applyBorder="1" applyAlignment="1">
      <alignment horizontal="left"/>
    </xf>
    <xf numFmtId="0" fontId="13" fillId="0" borderId="2" xfId="0" applyFont="1" applyFill="1" applyBorder="1" applyAlignment="1">
      <alignment horizontal="left"/>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14" fillId="0" borderId="3" xfId="0" applyFont="1" applyBorder="1" applyAlignment="1"/>
    <xf numFmtId="0" fontId="26" fillId="0" borderId="0" xfId="0" applyFont="1" applyBorder="1" applyAlignment="1"/>
    <xf numFmtId="0" fontId="23" fillId="0" borderId="25" xfId="0" applyFont="1" applyBorder="1" applyAlignment="1">
      <alignment horizontal="center" vertical="center"/>
    </xf>
    <xf numFmtId="0" fontId="18" fillId="0" borderId="10" xfId="0" applyFont="1" applyFill="1" applyBorder="1" applyAlignment="1">
      <alignment horizontal="center" vertical="center"/>
    </xf>
    <xf numFmtId="0" fontId="18" fillId="0" borderId="11" xfId="0" applyFont="1" applyFill="1" applyBorder="1" applyAlignment="1">
      <alignment horizontal="center" vertical="center"/>
    </xf>
    <xf numFmtId="0" fontId="18" fillId="0" borderId="33" xfId="0" applyFont="1" applyFill="1" applyBorder="1" applyAlignment="1">
      <alignment horizontal="center" vertical="center"/>
    </xf>
    <xf numFmtId="0" fontId="29" fillId="0" borderId="1" xfId="0" applyFont="1" applyFill="1" applyBorder="1" applyAlignment="1">
      <alignment horizontal="left"/>
    </xf>
    <xf numFmtId="0" fontId="24" fillId="0" borderId="0" xfId="0" applyFont="1" applyBorder="1" applyAlignment="1"/>
    <xf numFmtId="0" fontId="3" fillId="0" borderId="0" xfId="0" applyFont="1" applyBorder="1" applyAlignment="1">
      <alignment horizontal="left"/>
    </xf>
    <xf numFmtId="0" fontId="14" fillId="0" borderId="14" xfId="0" applyFont="1" applyBorder="1" applyAlignment="1"/>
    <xf numFmtId="0" fontId="17" fillId="0" borderId="0" xfId="0" applyFont="1" applyBorder="1" applyAlignment="1"/>
    <xf numFmtId="0" fontId="19" fillId="2" borderId="20" xfId="0" applyFont="1" applyFill="1" applyBorder="1" applyAlignment="1">
      <alignment horizontal="center" vertical="center" wrapText="1"/>
    </xf>
    <xf numFmtId="0" fontId="24" fillId="0" borderId="0" xfId="0" applyFont="1" applyAlignment="1"/>
    <xf numFmtId="0" fontId="19" fillId="0" borderId="0" xfId="0" applyFont="1" applyAlignment="1"/>
    <xf numFmtId="0" fontId="24" fillId="0" borderId="1" xfId="0" applyFont="1" applyBorder="1" applyAlignment="1">
      <alignment horizontal="center"/>
    </xf>
    <xf numFmtId="0" fontId="23" fillId="0" borderId="10" xfId="0" applyFont="1" applyBorder="1" applyAlignment="1">
      <alignment horizontal="center" vertical="center"/>
    </xf>
    <xf numFmtId="0" fontId="29" fillId="0" borderId="11" xfId="0" applyFont="1" applyFill="1" applyBorder="1" applyAlignment="1">
      <alignment horizontal="left"/>
    </xf>
    <xf numFmtId="0" fontId="14" fillId="0" borderId="1" xfId="0" applyFont="1" applyBorder="1" applyAlignment="1">
      <alignment vertical="center" wrapText="1"/>
    </xf>
    <xf numFmtId="0" fontId="19" fillId="0" borderId="3" xfId="0" applyFont="1" applyBorder="1" applyAlignment="1">
      <alignment horizontal="center"/>
    </xf>
    <xf numFmtId="0" fontId="25" fillId="0" borderId="0" xfId="0" applyFont="1" applyAlignment="1">
      <alignment horizontal="right"/>
    </xf>
    <xf numFmtId="0" fontId="28" fillId="0" borderId="1" xfId="0" applyFont="1" applyFill="1" applyBorder="1" applyAlignment="1">
      <alignment horizontal="center" vertical="center"/>
    </xf>
    <xf numFmtId="0" fontId="28" fillId="0" borderId="11" xfId="0" applyFont="1" applyFill="1" applyBorder="1" applyAlignment="1">
      <alignment horizontal="center" vertical="center"/>
    </xf>
    <xf numFmtId="0" fontId="2" fillId="0" borderId="18" xfId="0" applyFont="1" applyBorder="1" applyAlignment="1">
      <alignment horizontal="left" vertical="center"/>
    </xf>
    <xf numFmtId="0" fontId="23" fillId="0" borderId="19" xfId="0" applyFont="1" applyBorder="1" applyAlignment="1">
      <alignment horizontal="center" vertical="center"/>
    </xf>
    <xf numFmtId="0" fontId="28" fillId="0" borderId="2" xfId="0" applyFont="1" applyFill="1" applyBorder="1" applyAlignment="1">
      <alignment horizontal="center" vertical="center"/>
    </xf>
    <xf numFmtId="0" fontId="29" fillId="0" borderId="2" xfId="0" applyFont="1" applyFill="1" applyBorder="1" applyAlignment="1">
      <alignment horizontal="left"/>
    </xf>
    <xf numFmtId="0" fontId="18" fillId="0" borderId="19" xfId="0" applyFont="1" applyFill="1" applyBorder="1" applyAlignment="1">
      <alignment horizontal="center" vertical="center"/>
    </xf>
    <xf numFmtId="0" fontId="18" fillId="0" borderId="2" xfId="0" applyFont="1" applyFill="1" applyBorder="1" applyAlignment="1">
      <alignment horizontal="center" vertical="center"/>
    </xf>
    <xf numFmtId="0" fontId="18" fillId="0" borderId="35" xfId="0" applyFont="1" applyFill="1" applyBorder="1" applyAlignment="1">
      <alignment horizontal="center" vertical="center"/>
    </xf>
    <xf numFmtId="0" fontId="29" fillId="0" borderId="36" xfId="0" applyFont="1" applyFill="1" applyBorder="1" applyAlignment="1">
      <alignment horizontal="left"/>
    </xf>
    <xf numFmtId="0" fontId="29" fillId="0" borderId="18" xfId="0" applyFont="1" applyFill="1" applyBorder="1" applyAlignment="1">
      <alignment horizontal="left"/>
    </xf>
    <xf numFmtId="0" fontId="29" fillId="0" borderId="37" xfId="0" applyFont="1" applyFill="1" applyBorder="1" applyAlignment="1">
      <alignment horizontal="left"/>
    </xf>
    <xf numFmtId="0" fontId="7" fillId="0" borderId="26" xfId="0" applyFont="1" applyBorder="1" applyAlignment="1">
      <alignment horizontal="center" vertical="center"/>
    </xf>
    <xf numFmtId="0" fontId="19" fillId="2" borderId="30" xfId="0" applyFont="1" applyFill="1" applyBorder="1" applyAlignment="1">
      <alignment horizontal="center" vertical="center" wrapText="1"/>
    </xf>
    <xf numFmtId="0" fontId="14" fillId="0" borderId="1" xfId="0" applyFont="1" applyBorder="1" applyAlignment="1">
      <alignment horizontal="center" vertical="center" wrapText="1"/>
    </xf>
    <xf numFmtId="0" fontId="17" fillId="0" borderId="0" xfId="0" applyFont="1" applyAlignment="1">
      <alignment vertical="center"/>
    </xf>
    <xf numFmtId="0" fontId="17" fillId="0" borderId="0" xfId="0" applyFont="1" applyAlignment="1">
      <alignment horizontal="center" vertical="center"/>
    </xf>
    <xf numFmtId="0" fontId="17" fillId="0" borderId="1" xfId="0" applyFont="1" applyBorder="1" applyAlignment="1">
      <alignment horizontal="center" vertical="center" wrapText="1"/>
    </xf>
    <xf numFmtId="0" fontId="17" fillId="0" borderId="1" xfId="0" applyFont="1" applyBorder="1" applyAlignment="1">
      <alignment horizontal="center" vertical="center"/>
    </xf>
    <xf numFmtId="0" fontId="23" fillId="0" borderId="1" xfId="0" applyFont="1" applyBorder="1" applyAlignment="1">
      <alignment horizontal="center" vertical="center" wrapText="1"/>
    </xf>
    <xf numFmtId="0" fontId="23" fillId="0" borderId="1" xfId="0" applyFont="1" applyBorder="1" applyAlignment="1">
      <alignment vertical="center"/>
    </xf>
    <xf numFmtId="0" fontId="31" fillId="0" borderId="1" xfId="0" applyFont="1" applyBorder="1" applyAlignment="1">
      <alignment horizontal="center" vertical="center"/>
    </xf>
    <xf numFmtId="0" fontId="32" fillId="0" borderId="1" xfId="0" applyFont="1" applyBorder="1" applyAlignment="1">
      <alignment vertical="center"/>
    </xf>
    <xf numFmtId="0" fontId="23" fillId="11" borderId="1" xfId="0" applyFont="1" applyFill="1" applyBorder="1" applyAlignment="1">
      <alignment horizontal="center" vertical="center" wrapText="1"/>
    </xf>
    <xf numFmtId="0" fontId="17" fillId="11" borderId="1" xfId="0" applyFont="1" applyFill="1" applyBorder="1" applyAlignment="1">
      <alignment horizontal="center" vertical="center"/>
    </xf>
    <xf numFmtId="0" fontId="23" fillId="11" borderId="1" xfId="0" applyFont="1" applyFill="1" applyBorder="1" applyAlignment="1">
      <alignment vertical="center"/>
    </xf>
    <xf numFmtId="0" fontId="17" fillId="12" borderId="1" xfId="0" applyFont="1" applyFill="1" applyBorder="1" applyAlignment="1">
      <alignment horizontal="center" vertical="center"/>
    </xf>
    <xf numFmtId="0" fontId="17" fillId="12" borderId="1" xfId="0" applyFont="1" applyFill="1" applyBorder="1" applyAlignment="1">
      <alignment horizontal="center" vertical="center" wrapText="1"/>
    </xf>
    <xf numFmtId="0" fontId="23" fillId="12" borderId="1" xfId="0" applyFont="1" applyFill="1" applyBorder="1" applyAlignment="1">
      <alignment horizontal="center" vertical="center"/>
    </xf>
    <xf numFmtId="0" fontId="23" fillId="12" borderId="1" xfId="0" applyFont="1" applyFill="1" applyBorder="1" applyAlignment="1">
      <alignment vertical="center"/>
    </xf>
    <xf numFmtId="0" fontId="23" fillId="11" borderId="1" xfId="0" applyFont="1" applyFill="1" applyBorder="1" applyAlignment="1">
      <alignment horizontal="center" vertical="center"/>
    </xf>
    <xf numFmtId="0" fontId="23" fillId="11" borderId="1" xfId="0" applyFont="1" applyFill="1" applyBorder="1" applyAlignment="1">
      <alignment vertical="center" wrapText="1"/>
    </xf>
    <xf numFmtId="0" fontId="17" fillId="11" borderId="1" xfId="0" applyFont="1" applyFill="1" applyBorder="1" applyAlignment="1">
      <alignment horizontal="center" vertical="center" wrapText="1"/>
    </xf>
    <xf numFmtId="0" fontId="23" fillId="12" borderId="1" xfId="0" applyFont="1" applyFill="1" applyBorder="1" applyAlignment="1">
      <alignment vertical="center" wrapText="1"/>
    </xf>
    <xf numFmtId="0" fontId="17" fillId="0" borderId="1" xfId="0" applyFont="1" applyBorder="1" applyAlignment="1">
      <alignment vertical="center" wrapText="1"/>
    </xf>
    <xf numFmtId="0" fontId="31" fillId="0" borderId="1" xfId="0" applyFont="1" applyBorder="1" applyAlignment="1">
      <alignment horizontal="center" vertical="center" wrapText="1"/>
    </xf>
    <xf numFmtId="0" fontId="23" fillId="0" borderId="1" xfId="0" applyFont="1" applyBorder="1" applyAlignment="1">
      <alignment vertical="center" wrapText="1"/>
    </xf>
    <xf numFmtId="0" fontId="32" fillId="0" borderId="1" xfId="0" applyFont="1" applyBorder="1" applyAlignment="1">
      <alignment horizontal="center" vertical="center"/>
    </xf>
    <xf numFmtId="0" fontId="32" fillId="0" borderId="1" xfId="0" applyFont="1" applyBorder="1" applyAlignment="1">
      <alignment vertical="center" wrapText="1"/>
    </xf>
    <xf numFmtId="0" fontId="23" fillId="0" borderId="1" xfId="0" applyFont="1" applyBorder="1" applyAlignment="1">
      <alignment horizontal="center" vertical="center"/>
    </xf>
    <xf numFmtId="0" fontId="32" fillId="12" borderId="1" xfId="0" applyFont="1" applyFill="1" applyBorder="1" applyAlignment="1">
      <alignment vertical="center"/>
    </xf>
    <xf numFmtId="0" fontId="31" fillId="0" borderId="1" xfId="0" applyFont="1" applyBorder="1" applyAlignment="1">
      <alignment vertical="center" wrapText="1"/>
    </xf>
    <xf numFmtId="0" fontId="31" fillId="11" borderId="1" xfId="0" applyFont="1" applyFill="1" applyBorder="1" applyAlignment="1">
      <alignment horizontal="center" vertical="center"/>
    </xf>
    <xf numFmtId="0" fontId="31" fillId="11" borderId="1" xfId="0" applyFont="1" applyFill="1" applyBorder="1" applyAlignment="1">
      <alignment horizontal="center" vertical="center" wrapText="1"/>
    </xf>
    <xf numFmtId="0" fontId="32" fillId="11" borderId="1" xfId="0" applyFont="1" applyFill="1" applyBorder="1" applyAlignment="1">
      <alignment horizontal="center" vertical="center"/>
    </xf>
    <xf numFmtId="0" fontId="31" fillId="12" borderId="1" xfId="0" applyFont="1" applyFill="1" applyBorder="1" applyAlignment="1">
      <alignment horizontal="center" vertical="center" wrapText="1"/>
    </xf>
    <xf numFmtId="0" fontId="32" fillId="12" borderId="1" xfId="0" applyFont="1" applyFill="1" applyBorder="1" applyAlignment="1">
      <alignment horizontal="center" vertical="center"/>
    </xf>
    <xf numFmtId="0" fontId="32" fillId="11" borderId="1" xfId="0" applyFont="1" applyFill="1" applyBorder="1" applyAlignment="1">
      <alignment vertical="center" wrapText="1"/>
    </xf>
    <xf numFmtId="0" fontId="31" fillId="12" borderId="1" xfId="0" applyFont="1" applyFill="1" applyBorder="1" applyAlignment="1">
      <alignment horizontal="center" vertical="center"/>
    </xf>
    <xf numFmtId="0" fontId="32" fillId="12" borderId="1" xfId="0" applyFont="1" applyFill="1" applyBorder="1" applyAlignment="1">
      <alignment vertical="center" wrapText="1"/>
    </xf>
    <xf numFmtId="0" fontId="33" fillId="0" borderId="3" xfId="0" applyFont="1" applyBorder="1" applyAlignment="1">
      <alignment horizontal="center"/>
    </xf>
    <xf numFmtId="0" fontId="33" fillId="0" borderId="3" xfId="0" applyFont="1" applyBorder="1" applyAlignment="1">
      <alignment horizontal="center" vertical="center"/>
    </xf>
    <xf numFmtId="0" fontId="17" fillId="12" borderId="1" xfId="0" applyFont="1" applyFill="1" applyBorder="1" applyAlignment="1">
      <alignment vertical="center"/>
    </xf>
    <xf numFmtId="0" fontId="35" fillId="12" borderId="1" xfId="0" applyFont="1" applyFill="1" applyBorder="1" applyAlignment="1">
      <alignment vertical="center"/>
    </xf>
    <xf numFmtId="0" fontId="17" fillId="12" borderId="1" xfId="0" applyFont="1" applyFill="1" applyBorder="1" applyAlignment="1">
      <alignment vertical="center" wrapText="1"/>
    </xf>
    <xf numFmtId="0" fontId="36" fillId="12" borderId="1" xfId="0" applyFont="1" applyFill="1" applyBorder="1" applyAlignment="1">
      <alignment vertical="center"/>
    </xf>
    <xf numFmtId="0" fontId="23" fillId="0" borderId="0" xfId="0" applyFont="1" applyAlignment="1">
      <alignment horizontal="center" vertical="center"/>
    </xf>
    <xf numFmtId="0" fontId="17" fillId="0" borderId="0" xfId="0" applyFont="1" applyAlignment="1">
      <alignment horizontal="center"/>
    </xf>
    <xf numFmtId="0" fontId="33" fillId="0" borderId="0" xfId="0" applyFont="1" applyBorder="1" applyAlignment="1">
      <alignment horizontal="center" vertical="center"/>
    </xf>
    <xf numFmtId="0" fontId="30" fillId="0" borderId="14" xfId="0" applyFont="1" applyBorder="1" applyAlignment="1">
      <alignment horizontal="center"/>
    </xf>
    <xf numFmtId="0" fontId="26" fillId="0" borderId="3" xfId="0" applyFont="1" applyBorder="1" applyAlignment="1">
      <alignment horizontal="center"/>
    </xf>
    <xf numFmtId="0" fontId="37" fillId="0" borderId="1" xfId="0" applyFont="1" applyBorder="1" applyAlignment="1">
      <alignment horizontal="left" vertical="center" wrapText="1"/>
    </xf>
    <xf numFmtId="0" fontId="14" fillId="0" borderId="1" xfId="0" applyFont="1" applyBorder="1" applyAlignment="1">
      <alignment horizontal="left" vertical="center"/>
    </xf>
    <xf numFmtId="0" fontId="10" fillId="0" borderId="1" xfId="0" applyFont="1" applyBorder="1" applyAlignment="1">
      <alignment horizontal="center" vertical="center"/>
    </xf>
    <xf numFmtId="0" fontId="38" fillId="0" borderId="1" xfId="0" applyFont="1" applyBorder="1" applyAlignment="1">
      <alignment horizontal="center" vertical="center" wrapText="1"/>
    </xf>
    <xf numFmtId="0" fontId="38" fillId="0" borderId="1" xfId="0" applyFont="1" applyBorder="1" applyAlignment="1">
      <alignment vertical="center" wrapText="1"/>
    </xf>
    <xf numFmtId="0" fontId="1" fillId="0" borderId="1" xfId="0" applyFont="1" applyFill="1" applyBorder="1" applyAlignment="1">
      <alignment horizontal="center" vertical="center"/>
    </xf>
    <xf numFmtId="0" fontId="1" fillId="0" borderId="1" xfId="0" applyFont="1" applyBorder="1" applyAlignment="1">
      <alignment horizontal="center" vertical="center"/>
    </xf>
    <xf numFmtId="0" fontId="10" fillId="2" borderId="1" xfId="0" applyFont="1" applyFill="1" applyBorder="1" applyAlignment="1">
      <alignment horizontal="center" vertical="center"/>
    </xf>
    <xf numFmtId="0" fontId="19" fillId="0" borderId="1" xfId="0" applyFont="1" applyBorder="1" applyAlignment="1">
      <alignment horizontal="center" vertical="center"/>
    </xf>
    <xf numFmtId="0" fontId="19" fillId="2" borderId="1" xfId="0" applyFont="1" applyFill="1" applyBorder="1" applyAlignment="1">
      <alignment horizontal="center" vertical="center" wrapText="1"/>
    </xf>
    <xf numFmtId="0" fontId="6" fillId="2" borderId="1" xfId="0" applyFont="1" applyFill="1" applyBorder="1" applyAlignment="1">
      <alignment horizontal="center" vertical="top" wrapText="1"/>
    </xf>
    <xf numFmtId="0" fontId="1" fillId="0" borderId="1" xfId="0" applyFont="1" applyBorder="1" applyAlignment="1">
      <alignment horizontal="center"/>
    </xf>
    <xf numFmtId="0" fontId="6" fillId="0" borderId="1" xfId="0" applyFont="1" applyBorder="1" applyAlignment="1">
      <alignment horizontal="center" vertical="center"/>
    </xf>
    <xf numFmtId="0" fontId="0" fillId="0" borderId="0" xfId="0" applyAlignment="1">
      <alignment horizontal="left"/>
    </xf>
    <xf numFmtId="0" fontId="7" fillId="0" borderId="29" xfId="0" applyFont="1" applyBorder="1" applyAlignment="1">
      <alignment horizontal="left" vertical="center"/>
    </xf>
    <xf numFmtId="0" fontId="2" fillId="0" borderId="1" xfId="0" applyFont="1" applyBorder="1" applyAlignment="1">
      <alignment horizontal="left" vertical="top"/>
    </xf>
    <xf numFmtId="0" fontId="7" fillId="0" borderId="1" xfId="0" applyFont="1" applyBorder="1" applyAlignment="1">
      <alignment horizontal="left" vertical="top"/>
    </xf>
    <xf numFmtId="0" fontId="7" fillId="2" borderId="1" xfId="0" applyFont="1" applyFill="1" applyBorder="1" applyAlignment="1">
      <alignment horizontal="left" vertical="top" wrapText="1"/>
    </xf>
    <xf numFmtId="0" fontId="24" fillId="0" borderId="2" xfId="0" applyFont="1" applyBorder="1" applyAlignment="1">
      <alignment horizontal="left"/>
    </xf>
    <xf numFmtId="0" fontId="41" fillId="0" borderId="17" xfId="0" applyFont="1" applyFill="1" applyBorder="1" applyAlignment="1">
      <alignment horizontal="left" vertical="center"/>
    </xf>
    <xf numFmtId="0" fontId="0" fillId="0" borderId="15" xfId="0" applyBorder="1" applyAlignment="1">
      <alignment horizontal="left"/>
    </xf>
    <xf numFmtId="0" fontId="19" fillId="2" borderId="2" xfId="0" applyFont="1" applyFill="1" applyBorder="1" applyAlignment="1">
      <alignment horizontal="left"/>
    </xf>
    <xf numFmtId="0" fontId="24" fillId="0" borderId="1" xfId="0" applyFont="1" applyBorder="1" applyAlignment="1">
      <alignment horizontal="left"/>
    </xf>
    <xf numFmtId="0" fontId="41" fillId="0" borderId="16" xfId="0" applyFont="1" applyFill="1" applyBorder="1" applyAlignment="1">
      <alignment horizontal="left" vertical="center"/>
    </xf>
    <xf numFmtId="0" fontId="10" fillId="0" borderId="1" xfId="0" applyFont="1" applyBorder="1" applyAlignment="1">
      <alignment horizontal="center"/>
    </xf>
    <xf numFmtId="0" fontId="44" fillId="2" borderId="1" xfId="0" quotePrefix="1" applyFont="1" applyFill="1" applyBorder="1" applyAlignment="1">
      <alignment horizontal="center" wrapText="1"/>
    </xf>
    <xf numFmtId="0" fontId="10" fillId="0" borderId="1" xfId="0" applyFont="1" applyBorder="1" applyAlignment="1">
      <alignment horizontal="center" vertical="center" wrapText="1"/>
    </xf>
    <xf numFmtId="0" fontId="43" fillId="0" borderId="1" xfId="0" applyFont="1" applyBorder="1" applyAlignment="1">
      <alignment horizontal="center" vertical="center"/>
    </xf>
    <xf numFmtId="0" fontId="44" fillId="2" borderId="1" xfId="0" applyFont="1" applyFill="1" applyBorder="1" applyAlignment="1">
      <alignment horizont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horizontal="left" vertical="center" wrapText="1"/>
    </xf>
    <xf numFmtId="0" fontId="45" fillId="0" borderId="1" xfId="2" applyFont="1" applyFill="1" applyBorder="1" applyAlignment="1">
      <alignment wrapText="1"/>
    </xf>
    <xf numFmtId="0" fontId="0" fillId="0" borderId="1" xfId="0" applyFont="1" applyBorder="1"/>
    <xf numFmtId="0" fontId="42" fillId="2" borderId="1" xfId="0" applyFont="1" applyFill="1" applyBorder="1" applyAlignment="1">
      <alignment horizontal="center" wrapText="1"/>
    </xf>
    <xf numFmtId="0" fontId="0" fillId="0" borderId="18" xfId="0" applyBorder="1" applyAlignment="1">
      <alignment horizontal="left" vertical="top"/>
    </xf>
    <xf numFmtId="0" fontId="0" fillId="0" borderId="14" xfId="0" applyBorder="1" applyAlignment="1">
      <alignment horizontal="left" vertical="top"/>
    </xf>
    <xf numFmtId="0" fontId="0" fillId="0" borderId="30" xfId="0" applyBorder="1" applyAlignment="1">
      <alignment horizontal="left" vertical="top"/>
    </xf>
    <xf numFmtId="0" fontId="0" fillId="0" borderId="18" xfId="0" applyBorder="1" applyAlignment="1">
      <alignment horizontal="left" vertical="top" wrapText="1"/>
    </xf>
    <xf numFmtId="0" fontId="0" fillId="0" borderId="14" xfId="0" applyBorder="1" applyAlignment="1">
      <alignment horizontal="left" vertical="top" wrapText="1"/>
    </xf>
    <xf numFmtId="0" fontId="0" fillId="0" borderId="30"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8" fillId="0" borderId="0" xfId="0" applyFont="1" applyAlignment="1">
      <alignment horizontal="center"/>
    </xf>
    <xf numFmtId="0" fontId="16" fillId="0" borderId="0" xfId="0" applyFont="1" applyAlignment="1">
      <alignment horizontal="center"/>
    </xf>
    <xf numFmtId="0" fontId="0" fillId="0" borderId="0" xfId="0" applyAlignment="1">
      <alignment horizontal="left" wrapText="1"/>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6" fillId="0" borderId="1" xfId="0" applyFont="1" applyBorder="1" applyAlignment="1">
      <alignment horizontal="center" vertical="center"/>
    </xf>
    <xf numFmtId="0" fontId="6" fillId="2" borderId="1" xfId="0" applyFont="1" applyFill="1" applyBorder="1" applyAlignment="1">
      <alignment horizontal="center" vertical="center" wrapText="1"/>
    </xf>
    <xf numFmtId="0" fontId="15" fillId="0" borderId="0" xfId="0" applyFont="1" applyAlignment="1">
      <alignment horizontal="center" vertical="center"/>
    </xf>
    <xf numFmtId="0" fontId="26" fillId="0" borderId="3" xfId="0" applyFont="1" applyBorder="1" applyAlignment="1">
      <alignment horizontal="center"/>
    </xf>
    <xf numFmtId="0" fontId="26" fillId="0" borderId="3" xfId="0" applyFont="1" applyBorder="1" applyAlignment="1">
      <alignment horizontal="left"/>
    </xf>
    <xf numFmtId="0" fontId="19" fillId="0" borderId="3" xfId="0" applyFont="1" applyBorder="1" applyAlignment="1">
      <alignment horizontal="left"/>
    </xf>
    <xf numFmtId="0" fontId="30" fillId="0" borderId="3" xfId="0" applyFont="1" applyBorder="1" applyAlignment="1">
      <alignment horizontal="left"/>
    </xf>
    <xf numFmtId="0" fontId="30" fillId="0" borderId="14" xfId="0" applyFont="1" applyBorder="1" applyAlignment="1">
      <alignment horizontal="center"/>
    </xf>
    <xf numFmtId="0" fontId="2" fillId="0" borderId="1" xfId="0" applyFont="1" applyBorder="1" applyAlignment="1">
      <alignment horizontal="center" vertical="center" wrapText="1"/>
    </xf>
    <xf numFmtId="0" fontId="19" fillId="0" borderId="3" xfId="0" applyFont="1" applyBorder="1" applyAlignment="1">
      <alignment horizontal="center"/>
    </xf>
    <xf numFmtId="0" fontId="11" fillId="0" borderId="0" xfId="0" applyFont="1" applyAlignment="1">
      <alignment horizontal="center" vertical="center"/>
    </xf>
    <xf numFmtId="0" fontId="14" fillId="0" borderId="6" xfId="0" applyFont="1" applyBorder="1" applyAlignment="1">
      <alignment horizontal="left" vertical="center" wrapText="1"/>
    </xf>
    <xf numFmtId="0" fontId="14" fillId="0" borderId="27" xfId="0" applyFont="1" applyBorder="1" applyAlignment="1">
      <alignment horizontal="left" vertical="center"/>
    </xf>
    <xf numFmtId="0" fontId="14" fillId="0" borderId="13" xfId="0" applyFont="1" applyBorder="1" applyAlignment="1">
      <alignment horizontal="left" vertical="center" wrapText="1"/>
    </xf>
    <xf numFmtId="0" fontId="14" fillId="0" borderId="34" xfId="0" applyFont="1" applyBorder="1" applyAlignment="1">
      <alignment horizontal="left" vertical="center"/>
    </xf>
    <xf numFmtId="0" fontId="7" fillId="2" borderId="9" xfId="0" applyFont="1" applyFill="1" applyBorder="1" applyAlignment="1">
      <alignment horizontal="left" vertical="center" wrapText="1"/>
    </xf>
    <xf numFmtId="0" fontId="7" fillId="2" borderId="28" xfId="0" applyFont="1" applyFill="1" applyBorder="1" applyAlignment="1">
      <alignment horizontal="left" vertical="center" wrapText="1"/>
    </xf>
    <xf numFmtId="0" fontId="7" fillId="0" borderId="7" xfId="0" applyFont="1" applyBorder="1" applyAlignment="1">
      <alignment horizontal="left" vertical="center"/>
    </xf>
    <xf numFmtId="0" fontId="7" fillId="0" borderId="8" xfId="0" applyFont="1" applyBorder="1" applyAlignment="1">
      <alignment horizontal="left" vertical="center"/>
    </xf>
    <xf numFmtId="0" fontId="14" fillId="0" borderId="3" xfId="0" applyFont="1" applyBorder="1" applyAlignment="1">
      <alignment horizontal="left" vertical="center"/>
    </xf>
    <xf numFmtId="0" fontId="14" fillId="0" borderId="3" xfId="0" applyFont="1" applyBorder="1" applyAlignment="1">
      <alignment horizontal="left"/>
    </xf>
    <xf numFmtId="0" fontId="3" fillId="0" borderId="4" xfId="0" applyFont="1" applyBorder="1" applyAlignment="1">
      <alignment horizontal="center"/>
    </xf>
    <xf numFmtId="0" fontId="17" fillId="0" borderId="3" xfId="0" applyFont="1" applyBorder="1" applyAlignment="1">
      <alignment horizontal="center"/>
    </xf>
    <xf numFmtId="0" fontId="17" fillId="0" borderId="14" xfId="0" applyFont="1" applyBorder="1" applyAlignment="1">
      <alignment horizontal="center"/>
    </xf>
    <xf numFmtId="0" fontId="9" fillId="0" borderId="0" xfId="0" applyFont="1" applyBorder="1" applyAlignment="1">
      <alignment horizontal="left"/>
    </xf>
    <xf numFmtId="0" fontId="17" fillId="0" borderId="3" xfId="0" applyFont="1" applyBorder="1" applyAlignment="1">
      <alignment horizontal="left"/>
    </xf>
    <xf numFmtId="0" fontId="14" fillId="0" borderId="23" xfId="0" applyFont="1" applyBorder="1" applyAlignment="1">
      <alignment horizontal="left" vertical="center" wrapText="1"/>
    </xf>
    <xf numFmtId="0" fontId="14" fillId="0" borderId="1" xfId="0" applyFont="1" applyBorder="1" applyAlignment="1">
      <alignment horizontal="left" vertical="center"/>
    </xf>
    <xf numFmtId="0" fontId="14" fillId="0" borderId="5" xfId="0" applyFont="1" applyBorder="1" applyAlignment="1">
      <alignment horizontal="center" vertical="center" wrapText="1"/>
    </xf>
    <xf numFmtId="0" fontId="14" fillId="0" borderId="25" xfId="0" applyFont="1" applyBorder="1" applyAlignment="1">
      <alignment horizontal="center" vertical="center"/>
    </xf>
    <xf numFmtId="0" fontId="7" fillId="0" borderId="5" xfId="0" applyFont="1" applyBorder="1" applyAlignment="1">
      <alignment horizontal="center" vertical="top" wrapText="1"/>
    </xf>
    <xf numFmtId="0" fontId="7" fillId="0" borderId="23" xfId="0" applyFont="1" applyBorder="1" applyAlignment="1">
      <alignment horizontal="center" vertical="top"/>
    </xf>
    <xf numFmtId="0" fontId="7" fillId="0" borderId="24" xfId="0" applyFont="1" applyBorder="1" applyAlignment="1">
      <alignment horizontal="center" vertical="top"/>
    </xf>
    <xf numFmtId="0" fontId="14" fillId="0" borderId="7" xfId="0" applyFont="1" applyBorder="1" applyAlignment="1">
      <alignment horizontal="left" vertical="center" wrapText="1"/>
    </xf>
    <xf numFmtId="0" fontId="14" fillId="0" borderId="18" xfId="0" applyFont="1" applyBorder="1" applyAlignment="1">
      <alignment horizontal="left" vertical="center"/>
    </xf>
    <xf numFmtId="0" fontId="14" fillId="0" borderId="23" xfId="0" applyFont="1" applyBorder="1" applyAlignment="1">
      <alignment horizontal="center" vertical="center" wrapText="1"/>
    </xf>
    <xf numFmtId="0" fontId="14" fillId="0" borderId="1" xfId="0" applyFont="1" applyBorder="1" applyAlignment="1">
      <alignment horizontal="center" vertical="center"/>
    </xf>
    <xf numFmtId="0" fontId="10" fillId="0" borderId="1" xfId="0" applyFont="1" applyBorder="1" applyAlignment="1">
      <alignment horizontal="center" vertical="center" wrapText="1"/>
    </xf>
    <xf numFmtId="0" fontId="43" fillId="0" borderId="1" xfId="0" applyFont="1" applyBorder="1" applyAlignment="1">
      <alignment horizontal="center" vertical="center" wrapText="1"/>
    </xf>
    <xf numFmtId="0" fontId="43" fillId="0" borderId="1" xfId="0" applyFont="1" applyBorder="1" applyAlignment="1">
      <alignment horizontal="center" vertical="center"/>
    </xf>
    <xf numFmtId="0" fontId="10" fillId="0" borderId="1" xfId="0" applyFont="1" applyBorder="1" applyAlignment="1">
      <alignment horizontal="center" vertical="center"/>
    </xf>
    <xf numFmtId="0" fontId="19" fillId="0" borderId="14" xfId="0" applyFont="1" applyBorder="1" applyAlignment="1">
      <alignment horizontal="center"/>
    </xf>
    <xf numFmtId="0" fontId="14" fillId="0" borderId="14" xfId="0" applyFont="1" applyBorder="1" applyAlignment="1">
      <alignment horizontal="center"/>
    </xf>
    <xf numFmtId="0" fontId="22" fillId="5" borderId="5" xfId="1" applyFont="1" applyFill="1" applyBorder="1" applyAlignment="1">
      <alignment horizontal="center"/>
    </xf>
    <xf numFmtId="0" fontId="22" fillId="5" borderId="23" xfId="1" applyFont="1" applyFill="1" applyBorder="1" applyAlignment="1">
      <alignment horizontal="center"/>
    </xf>
    <xf numFmtId="0" fontId="22" fillId="5" borderId="7" xfId="1" applyFont="1" applyFill="1" applyBorder="1" applyAlignment="1">
      <alignment horizontal="center"/>
    </xf>
    <xf numFmtId="0" fontId="22" fillId="6" borderId="5" xfId="1" applyFont="1" applyFill="1" applyBorder="1" applyAlignment="1">
      <alignment horizontal="center"/>
    </xf>
    <xf numFmtId="0" fontId="22" fillId="6" borderId="23" xfId="1" applyFont="1" applyFill="1" applyBorder="1" applyAlignment="1">
      <alignment horizontal="center"/>
    </xf>
    <xf numFmtId="0" fontId="22" fillId="6" borderId="7" xfId="1" applyFont="1" applyFill="1" applyBorder="1" applyAlignment="1">
      <alignment horizontal="center"/>
    </xf>
    <xf numFmtId="0" fontId="22" fillId="8" borderId="5" xfId="1" applyFont="1" applyFill="1" applyBorder="1" applyAlignment="1">
      <alignment horizontal="center"/>
    </xf>
    <xf numFmtId="0" fontId="22" fillId="8" borderId="23" xfId="1" applyFont="1" applyFill="1" applyBorder="1" applyAlignment="1">
      <alignment horizontal="center"/>
    </xf>
    <xf numFmtId="0" fontId="22" fillId="8" borderId="7" xfId="1" applyFont="1" applyFill="1" applyBorder="1" applyAlignment="1">
      <alignment horizontal="center"/>
    </xf>
    <xf numFmtId="0" fontId="22" fillId="8" borderId="24" xfId="1" applyFont="1" applyFill="1" applyBorder="1" applyAlignment="1">
      <alignment horizontal="center"/>
    </xf>
    <xf numFmtId="0" fontId="31" fillId="0" borderId="1" xfId="0" applyFont="1" applyBorder="1" applyAlignment="1">
      <alignment horizontal="center" vertical="center" wrapText="1"/>
    </xf>
    <xf numFmtId="0" fontId="33" fillId="13" borderId="39" xfId="0" applyFont="1" applyFill="1" applyBorder="1" applyAlignment="1">
      <alignment horizontal="center"/>
    </xf>
    <xf numFmtId="0" fontId="33" fillId="13" borderId="40" xfId="0" applyFont="1" applyFill="1" applyBorder="1" applyAlignment="1">
      <alignment horizontal="center"/>
    </xf>
    <xf numFmtId="0" fontId="33" fillId="13" borderId="38" xfId="0" applyFont="1" applyFill="1" applyBorder="1" applyAlignment="1">
      <alignment horizontal="center"/>
    </xf>
    <xf numFmtId="0" fontId="33" fillId="0" borderId="0" xfId="0" applyFont="1" applyAlignment="1">
      <alignment horizontal="center"/>
    </xf>
    <xf numFmtId="0" fontId="31" fillId="0" borderId="29" xfId="0" applyFont="1" applyBorder="1" applyAlignment="1">
      <alignment horizontal="center" vertical="center" wrapText="1"/>
    </xf>
    <xf numFmtId="0" fontId="31" fillId="0" borderId="2" xfId="0" applyFont="1" applyBorder="1" applyAlignment="1">
      <alignment horizontal="center" vertical="center" wrapText="1"/>
    </xf>
    <xf numFmtId="0" fontId="33" fillId="10" borderId="39" xfId="0" applyFont="1" applyFill="1" applyBorder="1" applyAlignment="1">
      <alignment horizontal="center" vertical="center"/>
    </xf>
    <xf numFmtId="0" fontId="33" fillId="10" borderId="40" xfId="0" applyFont="1" applyFill="1" applyBorder="1" applyAlignment="1">
      <alignment horizontal="center" vertical="center"/>
    </xf>
    <xf numFmtId="0" fontId="33" fillId="10" borderId="38" xfId="0" applyFont="1" applyFill="1" applyBorder="1" applyAlignment="1">
      <alignment horizontal="center" vertical="center"/>
    </xf>
    <xf numFmtId="0" fontId="33" fillId="13" borderId="39" xfId="0" applyFont="1" applyFill="1" applyBorder="1" applyAlignment="1">
      <alignment horizontal="center" vertical="center"/>
    </xf>
    <xf numFmtId="0" fontId="33" fillId="13" borderId="40" xfId="0" applyFont="1" applyFill="1" applyBorder="1" applyAlignment="1">
      <alignment horizontal="center" vertical="center"/>
    </xf>
    <xf numFmtId="0" fontId="33" fillId="13" borderId="38" xfId="0" applyFont="1" applyFill="1" applyBorder="1" applyAlignment="1">
      <alignment horizontal="center" vertical="center"/>
    </xf>
    <xf numFmtId="0" fontId="33" fillId="14" borderId="39" xfId="0" applyFont="1" applyFill="1" applyBorder="1" applyAlignment="1">
      <alignment horizontal="center" vertical="center"/>
    </xf>
    <xf numFmtId="0" fontId="33" fillId="14" borderId="40" xfId="0" applyFont="1" applyFill="1" applyBorder="1" applyAlignment="1">
      <alignment horizontal="center" vertical="center"/>
    </xf>
    <xf numFmtId="0" fontId="33" fillId="14" borderId="38" xfId="0" applyFont="1" applyFill="1" applyBorder="1" applyAlignment="1">
      <alignment horizontal="center" vertical="center"/>
    </xf>
    <xf numFmtId="0" fontId="38" fillId="15" borderId="1" xfId="0" applyFont="1" applyFill="1" applyBorder="1" applyAlignment="1">
      <alignment vertical="center" wrapText="1"/>
    </xf>
    <xf numFmtId="0" fontId="23" fillId="15" borderId="1" xfId="0" applyFont="1" applyFill="1" applyBorder="1" applyAlignment="1">
      <alignment vertical="center"/>
    </xf>
  </cellXfs>
  <cellStyles count="3">
    <cellStyle name="Normal" xfId="0" builtinId="0"/>
    <cellStyle name="Normal_For Examination use only" xfId="1"/>
    <cellStyle name="Normal_Sheet1" xfId="2"/>
  </cellStyles>
  <dxfs count="15">
    <dxf>
      <fill>
        <patternFill>
          <bgColor theme="0"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theme="0" tint="-0.14996795556505021"/>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B19" sqref="B19:J19"/>
    </sheetView>
  </sheetViews>
  <sheetFormatPr defaultRowHeight="14.5" x14ac:dyDescent="0.35"/>
  <cols>
    <col min="1" max="1" width="5.54296875" customWidth="1"/>
    <col min="9" max="9" width="10.26953125" customWidth="1"/>
    <col min="10" max="10" width="10" customWidth="1"/>
  </cols>
  <sheetData>
    <row r="1" spans="1:10" ht="20" x14ac:dyDescent="0.4">
      <c r="A1" s="207" t="s">
        <v>0</v>
      </c>
      <c r="B1" s="207"/>
      <c r="C1" s="207"/>
      <c r="D1" s="207"/>
      <c r="E1" s="207"/>
      <c r="F1" s="207"/>
      <c r="G1" s="207"/>
      <c r="H1" s="207"/>
      <c r="I1" s="207"/>
      <c r="J1" s="207"/>
    </row>
    <row r="3" spans="1:10" ht="17.5" x14ac:dyDescent="0.35">
      <c r="A3" s="208" t="s">
        <v>50</v>
      </c>
      <c r="B3" s="208"/>
      <c r="C3" s="208"/>
      <c r="D3" s="208"/>
      <c r="E3" s="208"/>
      <c r="F3" s="208"/>
      <c r="G3" s="208"/>
      <c r="H3" s="208"/>
      <c r="I3" s="208"/>
      <c r="J3" s="208"/>
    </row>
    <row r="5" spans="1:10" ht="68.25" customHeight="1" x14ac:dyDescent="0.35">
      <c r="A5" s="209" t="s">
        <v>71</v>
      </c>
      <c r="B5" s="209"/>
      <c r="C5" s="209"/>
      <c r="D5" s="209"/>
      <c r="E5" s="209"/>
      <c r="F5" s="209"/>
      <c r="G5" s="209"/>
      <c r="H5" s="209"/>
      <c r="I5" s="209"/>
      <c r="J5" s="209"/>
    </row>
    <row r="7" spans="1:10" ht="45.75" customHeight="1" x14ac:dyDescent="0.35">
      <c r="A7" s="68">
        <v>1</v>
      </c>
      <c r="B7" s="205" t="s">
        <v>70</v>
      </c>
      <c r="C7" s="206"/>
      <c r="D7" s="206"/>
      <c r="E7" s="206"/>
      <c r="F7" s="206"/>
      <c r="G7" s="206"/>
      <c r="H7" s="206"/>
      <c r="I7" s="206"/>
      <c r="J7" s="206"/>
    </row>
    <row r="8" spans="1:10" ht="22.5" customHeight="1" x14ac:dyDescent="0.35">
      <c r="A8" s="68">
        <v>2</v>
      </c>
      <c r="B8" s="206" t="s">
        <v>51</v>
      </c>
      <c r="C8" s="206"/>
      <c r="D8" s="206"/>
      <c r="E8" s="206"/>
      <c r="F8" s="206"/>
      <c r="G8" s="206"/>
      <c r="H8" s="206"/>
      <c r="I8" s="206"/>
      <c r="J8" s="206"/>
    </row>
    <row r="9" spans="1:10" ht="50.15" customHeight="1" x14ac:dyDescent="0.35">
      <c r="A9" s="68">
        <v>3</v>
      </c>
      <c r="B9" s="205" t="s">
        <v>52</v>
      </c>
      <c r="C9" s="206"/>
      <c r="D9" s="206"/>
      <c r="E9" s="206"/>
      <c r="F9" s="206"/>
      <c r="G9" s="206"/>
      <c r="H9" s="206"/>
      <c r="I9" s="206"/>
      <c r="J9" s="206"/>
    </row>
    <row r="10" spans="1:10" ht="35.25" customHeight="1" x14ac:dyDescent="0.35">
      <c r="A10" s="68">
        <v>4</v>
      </c>
      <c r="B10" s="205" t="s">
        <v>60</v>
      </c>
      <c r="C10" s="206"/>
      <c r="D10" s="206"/>
      <c r="E10" s="206"/>
      <c r="F10" s="206"/>
      <c r="G10" s="206"/>
      <c r="H10" s="206"/>
      <c r="I10" s="206"/>
      <c r="J10" s="206"/>
    </row>
    <row r="11" spans="1:10" ht="35.25" customHeight="1" x14ac:dyDescent="0.35">
      <c r="A11" s="68">
        <v>5</v>
      </c>
      <c r="B11" s="202" t="s">
        <v>65</v>
      </c>
      <c r="C11" s="203"/>
      <c r="D11" s="203"/>
      <c r="E11" s="203"/>
      <c r="F11" s="203"/>
      <c r="G11" s="203"/>
      <c r="H11" s="203"/>
      <c r="I11" s="203"/>
      <c r="J11" s="204"/>
    </row>
    <row r="12" spans="1:10" ht="23.25" customHeight="1" x14ac:dyDescent="0.35">
      <c r="A12" s="68">
        <v>6</v>
      </c>
      <c r="B12" s="206" t="s">
        <v>61</v>
      </c>
      <c r="C12" s="206"/>
      <c r="D12" s="206"/>
      <c r="E12" s="206"/>
      <c r="F12" s="206"/>
      <c r="G12" s="206"/>
      <c r="H12" s="206"/>
      <c r="I12" s="206"/>
      <c r="J12" s="206"/>
    </row>
    <row r="13" spans="1:10" ht="61.5" customHeight="1" x14ac:dyDescent="0.35">
      <c r="A13" s="68">
        <v>7</v>
      </c>
      <c r="B13" s="205" t="s">
        <v>64</v>
      </c>
      <c r="C13" s="205"/>
      <c r="D13" s="205"/>
      <c r="E13" s="205"/>
      <c r="F13" s="205"/>
      <c r="G13" s="205"/>
      <c r="H13" s="205"/>
      <c r="I13" s="205"/>
      <c r="J13" s="205"/>
    </row>
    <row r="14" spans="1:10" ht="69" customHeight="1" x14ac:dyDescent="0.35">
      <c r="A14" s="68">
        <v>8</v>
      </c>
      <c r="B14" s="205" t="s">
        <v>62</v>
      </c>
      <c r="C14" s="205"/>
      <c r="D14" s="205"/>
      <c r="E14" s="205"/>
      <c r="F14" s="205"/>
      <c r="G14" s="205"/>
      <c r="H14" s="205"/>
      <c r="I14" s="205"/>
      <c r="J14" s="205"/>
    </row>
    <row r="15" spans="1:10" ht="33.75" customHeight="1" x14ac:dyDescent="0.35">
      <c r="A15" s="68">
        <v>9</v>
      </c>
      <c r="B15" s="205" t="s">
        <v>68</v>
      </c>
      <c r="C15" s="206"/>
      <c r="D15" s="206"/>
      <c r="E15" s="206"/>
      <c r="F15" s="206"/>
      <c r="G15" s="206"/>
      <c r="H15" s="206"/>
      <c r="I15" s="206"/>
      <c r="J15" s="206"/>
    </row>
    <row r="16" spans="1:10" ht="22.5" customHeight="1" x14ac:dyDescent="0.35">
      <c r="A16" s="68">
        <v>10</v>
      </c>
      <c r="B16" s="202" t="s">
        <v>63</v>
      </c>
      <c r="C16" s="203"/>
      <c r="D16" s="203"/>
      <c r="E16" s="203"/>
      <c r="F16" s="203"/>
      <c r="G16" s="203"/>
      <c r="H16" s="203"/>
      <c r="I16" s="203"/>
      <c r="J16" s="204"/>
    </row>
    <row r="17" spans="1:10" ht="36.75" customHeight="1" x14ac:dyDescent="0.35">
      <c r="A17" s="68">
        <v>11</v>
      </c>
      <c r="B17" s="202" t="s">
        <v>66</v>
      </c>
      <c r="C17" s="203"/>
      <c r="D17" s="203"/>
      <c r="E17" s="203"/>
      <c r="F17" s="203"/>
      <c r="G17" s="203"/>
      <c r="H17" s="203"/>
      <c r="I17" s="203"/>
      <c r="J17" s="204"/>
    </row>
    <row r="18" spans="1:10" ht="38.25" customHeight="1" x14ac:dyDescent="0.35">
      <c r="A18" s="68">
        <v>12</v>
      </c>
      <c r="B18" s="202" t="s">
        <v>67</v>
      </c>
      <c r="C18" s="203"/>
      <c r="D18" s="203"/>
      <c r="E18" s="203"/>
      <c r="F18" s="203"/>
      <c r="G18" s="203"/>
      <c r="H18" s="203"/>
      <c r="I18" s="203"/>
      <c r="J18" s="204"/>
    </row>
    <row r="19" spans="1:10" ht="98.25" customHeight="1" x14ac:dyDescent="0.35">
      <c r="A19" s="69">
        <v>13</v>
      </c>
      <c r="B19" s="202" t="s">
        <v>69</v>
      </c>
      <c r="C19" s="203"/>
      <c r="D19" s="203"/>
      <c r="E19" s="203"/>
      <c r="F19" s="203"/>
      <c r="G19" s="203"/>
      <c r="H19" s="203"/>
      <c r="I19" s="203"/>
      <c r="J19" s="204"/>
    </row>
    <row r="20" spans="1:10" ht="25.5" customHeight="1" x14ac:dyDescent="0.35">
      <c r="A20" s="69">
        <v>14</v>
      </c>
      <c r="B20" s="199" t="s">
        <v>72</v>
      </c>
      <c r="C20" s="200"/>
      <c r="D20" s="200"/>
      <c r="E20" s="200"/>
      <c r="F20" s="200"/>
      <c r="G20" s="200"/>
      <c r="H20" s="200"/>
      <c r="I20" s="200"/>
      <c r="J20" s="201"/>
    </row>
    <row r="21" spans="1:10" ht="27" customHeight="1" x14ac:dyDescent="0.35"/>
    <row r="22" spans="1:10" ht="18.5" x14ac:dyDescent="0.45">
      <c r="G22" s="3" t="s">
        <v>55</v>
      </c>
    </row>
  </sheetData>
  <mergeCells count="17">
    <mergeCell ref="B8:J8"/>
    <mergeCell ref="A1:J1"/>
    <mergeCell ref="A3:J3"/>
    <mergeCell ref="A5:J5"/>
    <mergeCell ref="B10:J10"/>
    <mergeCell ref="B7:J7"/>
    <mergeCell ref="B9:J9"/>
    <mergeCell ref="B20:J20"/>
    <mergeCell ref="B17:J17"/>
    <mergeCell ref="B11:J11"/>
    <mergeCell ref="B18:J18"/>
    <mergeCell ref="B19:J19"/>
    <mergeCell ref="B16:J16"/>
    <mergeCell ref="B15:J15"/>
    <mergeCell ref="B14:J14"/>
    <mergeCell ref="B12:J12"/>
    <mergeCell ref="B13:J13"/>
  </mergeCells>
  <pageMargins left="0.7" right="0.7" top="0.25" bottom="0.2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I41"/>
  <sheetViews>
    <sheetView tabSelected="1" view="pageBreakPreview" zoomScaleSheetLayoutView="100" workbookViewId="0">
      <selection activeCell="D11" sqref="D11"/>
    </sheetView>
  </sheetViews>
  <sheetFormatPr defaultRowHeight="14.5" x14ac:dyDescent="0.35"/>
  <cols>
    <col min="1" max="1" width="5.7265625" customWidth="1"/>
    <col min="2" max="2" width="10.7265625" customWidth="1"/>
    <col min="3" max="4" width="23.7265625" customWidth="1"/>
    <col min="5" max="8" width="5.7265625" customWidth="1"/>
    <col min="9" max="9" width="10" customWidth="1"/>
  </cols>
  <sheetData>
    <row r="1" spans="1:9" ht="21" customHeight="1" x14ac:dyDescent="0.4">
      <c r="A1" s="207" t="s">
        <v>0</v>
      </c>
      <c r="B1" s="207"/>
      <c r="C1" s="207"/>
      <c r="D1" s="207"/>
      <c r="E1" s="207"/>
      <c r="F1" s="207"/>
      <c r="G1" s="207"/>
      <c r="H1" s="207"/>
      <c r="I1" s="207"/>
    </row>
    <row r="2" spans="1:9" ht="21" customHeight="1" x14ac:dyDescent="0.35">
      <c r="A2" s="8"/>
      <c r="B2" s="214" t="s">
        <v>18</v>
      </c>
      <c r="C2" s="214"/>
      <c r="D2" s="214"/>
      <c r="E2" s="214"/>
      <c r="F2" s="214"/>
      <c r="G2" s="214"/>
      <c r="H2" s="214"/>
      <c r="I2" s="214"/>
    </row>
    <row r="3" spans="1:9" ht="21" customHeight="1" x14ac:dyDescent="0.35">
      <c r="A3" s="95" t="s">
        <v>48</v>
      </c>
      <c r="B3" s="96"/>
      <c r="C3" s="216" t="s">
        <v>1267</v>
      </c>
      <c r="D3" s="216"/>
      <c r="E3" s="216"/>
      <c r="F3" s="216"/>
      <c r="G3" s="216"/>
      <c r="H3" s="216"/>
      <c r="I3" s="216"/>
    </row>
    <row r="4" spans="1:9" ht="16.5" customHeight="1" x14ac:dyDescent="0.35">
      <c r="A4" s="55" t="s">
        <v>9</v>
      </c>
      <c r="B4" s="51"/>
      <c r="C4" s="163" t="s">
        <v>1266</v>
      </c>
      <c r="D4" s="52" t="s">
        <v>10</v>
      </c>
      <c r="E4" s="215">
        <v>2024</v>
      </c>
      <c r="F4" s="215"/>
      <c r="G4" s="215"/>
      <c r="H4" s="215"/>
      <c r="I4" s="215"/>
    </row>
    <row r="5" spans="1:9" ht="16.5" customHeight="1" x14ac:dyDescent="0.35">
      <c r="A5" s="48" t="s">
        <v>47</v>
      </c>
      <c r="B5" s="48"/>
      <c r="C5" s="216" t="s">
        <v>1268</v>
      </c>
      <c r="D5" s="216"/>
      <c r="E5" s="216"/>
      <c r="F5" s="216"/>
      <c r="G5" s="216"/>
      <c r="H5" s="216"/>
      <c r="I5" s="216"/>
    </row>
    <row r="6" spans="1:9" ht="17.25" customHeight="1" x14ac:dyDescent="0.35">
      <c r="A6" s="9" t="s">
        <v>41</v>
      </c>
      <c r="B6" s="55"/>
      <c r="C6" s="162" t="s">
        <v>1270</v>
      </c>
      <c r="D6" s="10" t="s">
        <v>42</v>
      </c>
      <c r="E6" s="219" t="s">
        <v>1269</v>
      </c>
      <c r="F6" s="219"/>
      <c r="G6" s="219"/>
      <c r="H6" s="219"/>
      <c r="I6" s="219"/>
    </row>
    <row r="7" spans="1:9" ht="15" customHeight="1" x14ac:dyDescent="0.35">
      <c r="A7" s="9" t="s">
        <v>45</v>
      </c>
      <c r="B7" s="55"/>
      <c r="C7" s="218" t="s">
        <v>1255</v>
      </c>
      <c r="D7" s="218"/>
      <c r="E7" s="54" t="s">
        <v>44</v>
      </c>
      <c r="F7" s="54"/>
      <c r="G7" s="217">
        <v>3332634843</v>
      </c>
      <c r="H7" s="217"/>
      <c r="I7" s="217"/>
    </row>
    <row r="8" spans="1:9" ht="6.75" customHeight="1" x14ac:dyDescent="0.35">
      <c r="A8" s="55"/>
      <c r="B8" s="9"/>
      <c r="C8" s="55"/>
      <c r="D8" s="55"/>
      <c r="E8" s="55"/>
      <c r="F8" s="55"/>
      <c r="G8" s="55"/>
      <c r="H8" s="55"/>
      <c r="I8" s="55"/>
    </row>
    <row r="9" spans="1:9" ht="20.25" customHeight="1" x14ac:dyDescent="0.35">
      <c r="A9" s="220" t="s">
        <v>17</v>
      </c>
      <c r="B9" s="220" t="s">
        <v>1263</v>
      </c>
      <c r="C9" s="210" t="s">
        <v>16</v>
      </c>
      <c r="D9" s="210" t="s">
        <v>15</v>
      </c>
      <c r="E9" s="212" t="s">
        <v>2</v>
      </c>
      <c r="F9" s="212"/>
      <c r="G9" s="212"/>
      <c r="H9" s="212"/>
      <c r="I9" s="213" t="s">
        <v>14</v>
      </c>
    </row>
    <row r="10" spans="1:9" ht="15" customHeight="1" x14ac:dyDescent="0.35">
      <c r="A10" s="220"/>
      <c r="B10" s="220"/>
      <c r="C10" s="211"/>
      <c r="D10" s="211"/>
      <c r="E10" s="176">
        <v>1</v>
      </c>
      <c r="F10" s="176">
        <v>2</v>
      </c>
      <c r="G10" s="176">
        <v>3</v>
      </c>
      <c r="H10" s="176">
        <v>4</v>
      </c>
      <c r="I10" s="213"/>
    </row>
    <row r="11" spans="1:9" ht="17.25" customHeight="1" x14ac:dyDescent="0.35">
      <c r="A11" s="117"/>
      <c r="B11" s="117"/>
      <c r="C11" s="165" t="s">
        <v>75</v>
      </c>
      <c r="D11" s="165"/>
      <c r="E11" s="172">
        <v>10</v>
      </c>
      <c r="F11" s="172">
        <v>10</v>
      </c>
      <c r="G11" s="172"/>
      <c r="H11" s="172"/>
      <c r="I11" s="173"/>
    </row>
    <row r="12" spans="1:9" ht="14.25" customHeight="1" x14ac:dyDescent="0.35">
      <c r="A12" s="100"/>
      <c r="B12" s="100"/>
      <c r="C12" s="81" t="s">
        <v>20</v>
      </c>
      <c r="D12" s="82" t="s">
        <v>54</v>
      </c>
      <c r="E12" s="64">
        <v>1</v>
      </c>
      <c r="F12" s="64">
        <v>1</v>
      </c>
      <c r="G12" s="64"/>
      <c r="H12" s="64"/>
      <c r="I12" s="174"/>
    </row>
    <row r="13" spans="1:9" ht="18" customHeight="1" x14ac:dyDescent="0.35">
      <c r="A13" s="100"/>
      <c r="B13" s="100"/>
      <c r="C13" s="81" t="s">
        <v>53</v>
      </c>
      <c r="D13" s="82" t="s">
        <v>54</v>
      </c>
      <c r="E13" s="64">
        <v>1</v>
      </c>
      <c r="F13" s="64">
        <v>1</v>
      </c>
      <c r="G13" s="64"/>
      <c r="H13" s="64"/>
      <c r="I13" s="174"/>
    </row>
    <row r="14" spans="1:9" ht="15.75" customHeight="1" x14ac:dyDescent="0.35">
      <c r="A14" s="100"/>
      <c r="B14" s="100"/>
      <c r="C14" s="81" t="s">
        <v>56</v>
      </c>
      <c r="D14" s="82" t="s">
        <v>54</v>
      </c>
      <c r="E14" s="64">
        <v>2</v>
      </c>
      <c r="F14" s="64">
        <v>2</v>
      </c>
      <c r="G14" s="64"/>
      <c r="H14" s="64"/>
      <c r="I14" s="174"/>
    </row>
    <row r="15" spans="1:9" ht="18" customHeight="1" x14ac:dyDescent="0.35">
      <c r="A15" s="97">
        <v>1</v>
      </c>
      <c r="B15" s="167" t="s">
        <v>728</v>
      </c>
      <c r="C15" s="168"/>
      <c r="D15" s="123"/>
      <c r="E15" s="175">
        <v>9</v>
      </c>
      <c r="F15" s="175">
        <v>9</v>
      </c>
      <c r="G15" s="97"/>
      <c r="H15" s="97"/>
      <c r="I15" s="15">
        <f t="shared" ref="I15:I36" si="0">SUM(E15:H15)</f>
        <v>18</v>
      </c>
    </row>
    <row r="16" spans="1:9" ht="18" customHeight="1" x14ac:dyDescent="0.35">
      <c r="A16" s="97">
        <v>2</v>
      </c>
      <c r="B16" s="167" t="s">
        <v>730</v>
      </c>
      <c r="C16" s="281"/>
      <c r="D16" s="282"/>
      <c r="E16" s="97">
        <v>9</v>
      </c>
      <c r="F16" s="97">
        <v>8</v>
      </c>
      <c r="G16" s="97"/>
      <c r="H16" s="97"/>
      <c r="I16" s="15">
        <f t="shared" si="0"/>
        <v>17</v>
      </c>
    </row>
    <row r="17" spans="1:9" ht="18" customHeight="1" x14ac:dyDescent="0.35">
      <c r="A17" s="97">
        <v>3</v>
      </c>
      <c r="B17" s="167" t="s">
        <v>733</v>
      </c>
      <c r="C17" s="168"/>
      <c r="D17" s="123"/>
      <c r="E17" s="175">
        <v>8</v>
      </c>
      <c r="F17" s="175">
        <v>8</v>
      </c>
      <c r="G17" s="97"/>
      <c r="H17" s="97"/>
      <c r="I17" s="15">
        <f t="shared" si="0"/>
        <v>16</v>
      </c>
    </row>
    <row r="18" spans="1:9" ht="18" customHeight="1" x14ac:dyDescent="0.35">
      <c r="A18" s="97">
        <v>4</v>
      </c>
      <c r="B18" s="167" t="s">
        <v>736</v>
      </c>
      <c r="C18" s="164"/>
      <c r="D18" s="123"/>
      <c r="E18" s="175">
        <v>9</v>
      </c>
      <c r="F18" s="175">
        <v>9</v>
      </c>
      <c r="G18" s="97"/>
      <c r="H18" s="97"/>
      <c r="I18" s="15">
        <f t="shared" si="0"/>
        <v>18</v>
      </c>
    </row>
    <row r="19" spans="1:9" ht="18" customHeight="1" x14ac:dyDescent="0.35">
      <c r="A19" s="97">
        <v>5</v>
      </c>
      <c r="B19" s="167" t="s">
        <v>739</v>
      </c>
      <c r="C19" s="168"/>
      <c r="D19" s="123"/>
      <c r="E19" s="175">
        <v>9</v>
      </c>
      <c r="F19" s="175">
        <v>9</v>
      </c>
      <c r="G19" s="97"/>
      <c r="H19" s="97"/>
      <c r="I19" s="15">
        <f t="shared" si="0"/>
        <v>18</v>
      </c>
    </row>
    <row r="20" spans="1:9" ht="18" customHeight="1" x14ac:dyDescent="0.35">
      <c r="A20" s="97">
        <v>6</v>
      </c>
      <c r="B20" s="167" t="s">
        <v>742</v>
      </c>
      <c r="C20" s="168"/>
      <c r="D20" s="123"/>
      <c r="E20" s="97">
        <v>2</v>
      </c>
      <c r="F20" s="97">
        <v>7</v>
      </c>
      <c r="G20" s="97"/>
      <c r="H20" s="97"/>
      <c r="I20" s="15">
        <f t="shared" si="0"/>
        <v>9</v>
      </c>
    </row>
    <row r="21" spans="1:9" ht="18" customHeight="1" x14ac:dyDescent="0.35">
      <c r="A21" s="97">
        <v>7</v>
      </c>
      <c r="B21" s="167" t="s">
        <v>745</v>
      </c>
      <c r="C21" s="168"/>
      <c r="D21" s="123"/>
      <c r="E21" s="97">
        <v>7</v>
      </c>
      <c r="F21" s="97">
        <v>7</v>
      </c>
      <c r="G21" s="97"/>
      <c r="H21" s="97"/>
      <c r="I21" s="15">
        <f t="shared" si="0"/>
        <v>14</v>
      </c>
    </row>
    <row r="22" spans="1:9" ht="18" customHeight="1" x14ac:dyDescent="0.35">
      <c r="A22" s="97">
        <v>8</v>
      </c>
      <c r="B22" s="167" t="s">
        <v>747</v>
      </c>
      <c r="C22" s="168"/>
      <c r="D22" s="123"/>
      <c r="E22" s="97">
        <v>8</v>
      </c>
      <c r="F22" s="97">
        <v>7</v>
      </c>
      <c r="G22" s="97"/>
      <c r="H22" s="97"/>
      <c r="I22" s="15">
        <f t="shared" si="0"/>
        <v>15</v>
      </c>
    </row>
    <row r="23" spans="1:9" ht="18" customHeight="1" x14ac:dyDescent="0.35">
      <c r="A23" s="97">
        <v>9</v>
      </c>
      <c r="B23" s="167" t="s">
        <v>750</v>
      </c>
      <c r="C23" s="168"/>
      <c r="D23" s="123"/>
      <c r="E23" s="97">
        <v>9</v>
      </c>
      <c r="F23" s="97">
        <v>9</v>
      </c>
      <c r="G23" s="97"/>
      <c r="H23" s="97"/>
      <c r="I23" s="15">
        <f t="shared" si="0"/>
        <v>18</v>
      </c>
    </row>
    <row r="24" spans="1:9" ht="18" customHeight="1" x14ac:dyDescent="0.35">
      <c r="A24" s="97">
        <v>10</v>
      </c>
      <c r="B24" s="167" t="s">
        <v>759</v>
      </c>
      <c r="C24" s="168"/>
      <c r="D24" s="123"/>
      <c r="E24" s="97">
        <v>7</v>
      </c>
      <c r="F24" s="97">
        <v>3</v>
      </c>
      <c r="G24" s="97"/>
      <c r="H24" s="97"/>
      <c r="I24" s="15">
        <f t="shared" si="0"/>
        <v>10</v>
      </c>
    </row>
    <row r="25" spans="1:9" ht="18" customHeight="1" x14ac:dyDescent="0.35">
      <c r="A25" s="97">
        <v>11</v>
      </c>
      <c r="B25" s="167" t="s">
        <v>762</v>
      </c>
      <c r="C25" s="168"/>
      <c r="D25" s="123"/>
      <c r="E25" s="97">
        <v>7</v>
      </c>
      <c r="F25" s="97">
        <v>7</v>
      </c>
      <c r="G25" s="97"/>
      <c r="H25" s="97"/>
      <c r="I25" s="15">
        <f t="shared" si="0"/>
        <v>14</v>
      </c>
    </row>
    <row r="26" spans="1:9" ht="18" customHeight="1" x14ac:dyDescent="0.35">
      <c r="A26" s="97">
        <v>12</v>
      </c>
      <c r="B26" s="167" t="s">
        <v>765</v>
      </c>
      <c r="C26" s="168"/>
      <c r="D26" s="123"/>
      <c r="E26" s="175">
        <v>9</v>
      </c>
      <c r="F26" s="175">
        <v>9</v>
      </c>
      <c r="G26" s="97"/>
      <c r="H26" s="97"/>
      <c r="I26" s="15">
        <f t="shared" si="0"/>
        <v>18</v>
      </c>
    </row>
    <row r="27" spans="1:9" ht="18" customHeight="1" x14ac:dyDescent="0.35">
      <c r="A27" s="97">
        <v>13</v>
      </c>
      <c r="B27" s="167" t="s">
        <v>770</v>
      </c>
      <c r="C27" s="168"/>
      <c r="D27" s="123"/>
      <c r="E27" s="97">
        <v>9</v>
      </c>
      <c r="F27" s="97">
        <v>9</v>
      </c>
      <c r="G27" s="97"/>
      <c r="H27" s="97"/>
      <c r="I27" s="15">
        <f t="shared" si="0"/>
        <v>18</v>
      </c>
    </row>
    <row r="28" spans="1:9" ht="18" customHeight="1" x14ac:dyDescent="0.35">
      <c r="A28" s="97">
        <v>14</v>
      </c>
      <c r="B28" s="167" t="s">
        <v>776</v>
      </c>
      <c r="C28" s="168"/>
      <c r="D28" s="123"/>
      <c r="E28" s="97">
        <v>9</v>
      </c>
      <c r="F28" s="97">
        <v>8</v>
      </c>
      <c r="G28" s="97"/>
      <c r="H28" s="97"/>
      <c r="I28" s="15">
        <f t="shared" si="0"/>
        <v>17</v>
      </c>
    </row>
    <row r="29" spans="1:9" ht="18" customHeight="1" x14ac:dyDescent="0.35">
      <c r="A29" s="97">
        <v>15</v>
      </c>
      <c r="B29" s="167" t="s">
        <v>778</v>
      </c>
      <c r="C29" s="168"/>
      <c r="D29" s="123"/>
      <c r="E29" s="97">
        <v>5</v>
      </c>
      <c r="F29" s="97">
        <v>8</v>
      </c>
      <c r="G29" s="97"/>
      <c r="H29" s="97"/>
      <c r="I29" s="15">
        <f t="shared" si="0"/>
        <v>13</v>
      </c>
    </row>
    <row r="30" spans="1:9" ht="18" customHeight="1" x14ac:dyDescent="0.35">
      <c r="A30" s="97">
        <v>16</v>
      </c>
      <c r="B30" s="167" t="s">
        <v>791</v>
      </c>
      <c r="C30" s="168"/>
      <c r="D30" s="123"/>
      <c r="E30" s="97">
        <v>9</v>
      </c>
      <c r="F30" s="97">
        <v>9</v>
      </c>
      <c r="G30" s="97"/>
      <c r="H30" s="97"/>
      <c r="I30" s="15">
        <f t="shared" si="0"/>
        <v>18</v>
      </c>
    </row>
    <row r="31" spans="1:9" ht="18" customHeight="1" x14ac:dyDescent="0.35">
      <c r="A31" s="97">
        <v>17</v>
      </c>
      <c r="B31" s="167" t="s">
        <v>793</v>
      </c>
      <c r="C31" s="168"/>
      <c r="D31" s="123"/>
      <c r="E31" s="97">
        <v>9</v>
      </c>
      <c r="F31" s="97">
        <v>8</v>
      </c>
      <c r="G31" s="97"/>
      <c r="H31" s="97"/>
      <c r="I31" s="15">
        <f t="shared" si="0"/>
        <v>17</v>
      </c>
    </row>
    <row r="32" spans="1:9" ht="18" customHeight="1" x14ac:dyDescent="0.35">
      <c r="A32" s="97">
        <v>18</v>
      </c>
      <c r="B32" s="167" t="s">
        <v>800</v>
      </c>
      <c r="C32" s="168"/>
      <c r="D32" s="123"/>
      <c r="E32" s="97">
        <v>8</v>
      </c>
      <c r="F32" s="97">
        <v>8</v>
      </c>
      <c r="G32" s="97"/>
      <c r="H32" s="97"/>
      <c r="I32" s="15">
        <f t="shared" si="0"/>
        <v>16</v>
      </c>
    </row>
    <row r="33" spans="1:9" ht="18" customHeight="1" x14ac:dyDescent="0.35">
      <c r="A33" s="97">
        <v>19</v>
      </c>
      <c r="B33" s="167" t="s">
        <v>811</v>
      </c>
      <c r="C33" s="168"/>
      <c r="D33" s="123"/>
      <c r="E33" s="97">
        <v>5</v>
      </c>
      <c r="F33" s="97">
        <v>5</v>
      </c>
      <c r="G33" s="97"/>
      <c r="H33" s="97"/>
      <c r="I33" s="15">
        <f t="shared" si="0"/>
        <v>10</v>
      </c>
    </row>
    <row r="34" spans="1:9" ht="18" customHeight="1" x14ac:dyDescent="0.35">
      <c r="A34" s="97">
        <v>20</v>
      </c>
      <c r="B34" s="167" t="s">
        <v>835</v>
      </c>
      <c r="C34" s="168"/>
      <c r="D34" s="123"/>
      <c r="E34" s="97">
        <v>9</v>
      </c>
      <c r="F34" s="97">
        <v>9</v>
      </c>
      <c r="G34" s="97"/>
      <c r="H34" s="97"/>
      <c r="I34" s="15">
        <f t="shared" si="0"/>
        <v>18</v>
      </c>
    </row>
    <row r="35" spans="1:9" ht="18" customHeight="1" x14ac:dyDescent="0.35">
      <c r="A35" s="97">
        <v>21</v>
      </c>
      <c r="B35" s="167" t="s">
        <v>837</v>
      </c>
      <c r="C35" s="168"/>
      <c r="D35" s="123"/>
      <c r="E35" s="97">
        <v>5</v>
      </c>
      <c r="F35" s="97">
        <v>5</v>
      </c>
      <c r="G35" s="97"/>
      <c r="H35" s="97"/>
      <c r="I35" s="15">
        <f t="shared" si="0"/>
        <v>10</v>
      </c>
    </row>
    <row r="36" spans="1:9" ht="18" customHeight="1" x14ac:dyDescent="0.35">
      <c r="A36" s="97">
        <v>22</v>
      </c>
      <c r="B36" s="167" t="s">
        <v>861</v>
      </c>
      <c r="C36" s="168"/>
      <c r="D36" s="123"/>
      <c r="E36" s="97">
        <v>5</v>
      </c>
      <c r="F36" s="97">
        <v>5</v>
      </c>
      <c r="G36" s="97"/>
      <c r="H36" s="97"/>
      <c r="I36" s="15">
        <f t="shared" si="0"/>
        <v>10</v>
      </c>
    </row>
    <row r="37" spans="1:9" ht="18" customHeight="1" x14ac:dyDescent="0.35">
      <c r="A37" s="97">
        <v>23</v>
      </c>
      <c r="B37" s="167" t="s">
        <v>935</v>
      </c>
      <c r="C37" s="168"/>
      <c r="D37" s="123"/>
      <c r="E37" s="97">
        <v>5</v>
      </c>
      <c r="F37" s="97">
        <v>5</v>
      </c>
      <c r="G37" s="97"/>
      <c r="H37" s="97"/>
      <c r="I37" s="15">
        <f t="shared" ref="I37" si="1">SUM(E37:H37)</f>
        <v>10</v>
      </c>
    </row>
    <row r="39" spans="1:9" x14ac:dyDescent="0.35">
      <c r="B39" t="s">
        <v>6</v>
      </c>
      <c r="E39" t="s">
        <v>6</v>
      </c>
    </row>
    <row r="40" spans="1:9" ht="18.5" x14ac:dyDescent="0.45">
      <c r="B40" s="2" t="s">
        <v>4</v>
      </c>
      <c r="C40" s="3"/>
      <c r="D40" s="3"/>
      <c r="E40" s="2" t="s">
        <v>5</v>
      </c>
      <c r="F40" s="3"/>
    </row>
    <row r="41" spans="1:9" x14ac:dyDescent="0.35">
      <c r="B41" s="8" t="s">
        <v>7</v>
      </c>
    </row>
  </sheetData>
  <sheetProtection selectLockedCells="1" selectUnlockedCells="1"/>
  <mergeCells count="14">
    <mergeCell ref="A1:I1"/>
    <mergeCell ref="C9:C10"/>
    <mergeCell ref="E9:H9"/>
    <mergeCell ref="I9:I10"/>
    <mergeCell ref="D9:D10"/>
    <mergeCell ref="B2:I2"/>
    <mergeCell ref="E4:I4"/>
    <mergeCell ref="C5:I5"/>
    <mergeCell ref="G7:I7"/>
    <mergeCell ref="C7:D7"/>
    <mergeCell ref="E6:I6"/>
    <mergeCell ref="C3:I3"/>
    <mergeCell ref="A9:A10"/>
    <mergeCell ref="B9:B10"/>
  </mergeCells>
  <dataValidations count="1">
    <dataValidation type="whole" allowBlank="1" showInputMessage="1" showErrorMessage="1" errorTitle="Formula" error="Entering data in this cell may cause error in calculation. " promptTitle="Formula" prompt="This cell contains formula, kindly do not enter any value in this cell." sqref="I15:I37">
      <formula1>200</formula1>
      <formula2>1000</formula2>
    </dataValidation>
  </dataValidations>
  <pageMargins left="0.43307086614173229" right="0.43307086614173229" top="0.51181102362204722" bottom="0.19685039370078741" header="0.31496062992125984" footer="0.31496062992125984"/>
  <pageSetup paperSize="5" orientation="portrait" r:id="rId1"/>
  <headerFooter>
    <oddFooter>&amp;C&amp;"-,Bold"&amp;P/&amp;N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N55"/>
  <sheetViews>
    <sheetView view="pageBreakPreview" zoomScaleSheetLayoutView="100" workbookViewId="0">
      <selection activeCell="H23" sqref="H23"/>
    </sheetView>
  </sheetViews>
  <sheetFormatPr defaultRowHeight="14.5" x14ac:dyDescent="0.35"/>
  <cols>
    <col min="1" max="1" width="6.1796875" customWidth="1"/>
    <col min="2" max="2" width="12.54296875" customWidth="1"/>
    <col min="3" max="4" width="21.453125" customWidth="1"/>
    <col min="5" max="9" width="4.7265625" customWidth="1"/>
    <col min="10" max="10" width="9" customWidth="1"/>
  </cols>
  <sheetData>
    <row r="1" spans="1:14" ht="21" customHeight="1" x14ac:dyDescent="0.4">
      <c r="A1" s="207" t="s">
        <v>0</v>
      </c>
      <c r="B1" s="207"/>
      <c r="C1" s="207"/>
      <c r="D1" s="207"/>
      <c r="E1" s="207"/>
      <c r="F1" s="207"/>
      <c r="G1" s="207"/>
      <c r="H1" s="207"/>
      <c r="I1" s="207"/>
      <c r="J1" s="207"/>
    </row>
    <row r="2" spans="1:14" ht="21" customHeight="1" x14ac:dyDescent="0.35">
      <c r="A2" s="222" t="s">
        <v>21</v>
      </c>
      <c r="B2" s="222"/>
      <c r="C2" s="222"/>
      <c r="D2" s="222"/>
      <c r="E2" s="222"/>
      <c r="F2" s="222"/>
      <c r="G2" s="222"/>
      <c r="H2" s="222"/>
      <c r="I2" s="222"/>
      <c r="J2" s="222"/>
    </row>
    <row r="3" spans="1:14" ht="16.5" customHeight="1" x14ac:dyDescent="0.35">
      <c r="A3" s="55" t="s">
        <v>8</v>
      </c>
      <c r="B3" s="53"/>
      <c r="C3" s="231" t="str">
        <f>'Mid Term Award'!$C$3</f>
        <v>BS Computer Science</v>
      </c>
      <c r="D3" s="231"/>
      <c r="E3" s="231"/>
      <c r="F3" s="231"/>
      <c r="G3" s="231"/>
      <c r="H3" s="231"/>
      <c r="I3" s="231"/>
      <c r="J3" s="231"/>
    </row>
    <row r="4" spans="1:14" ht="16.5" customHeight="1" x14ac:dyDescent="0.35">
      <c r="A4" s="55" t="s">
        <v>9</v>
      </c>
      <c r="B4" s="53"/>
      <c r="C4" s="83" t="str">
        <f>'Mid Term Award'!$C$4</f>
        <v>Fall   2024</v>
      </c>
      <c r="D4" s="84"/>
      <c r="E4" s="52" t="s">
        <v>10</v>
      </c>
      <c r="F4" s="232">
        <f>'Mid Term Award'!$E$4</f>
        <v>2024</v>
      </c>
      <c r="G4" s="232"/>
      <c r="H4" s="232"/>
      <c r="I4" s="232"/>
      <c r="J4" s="232"/>
    </row>
    <row r="5" spans="1:14" ht="17.25" customHeight="1" x14ac:dyDescent="0.35">
      <c r="A5" s="48" t="s">
        <v>47</v>
      </c>
      <c r="B5" s="48"/>
      <c r="C5" s="232" t="str">
        <f>'Mid Term Award'!$C$5</f>
        <v>Digital Signal Processing</v>
      </c>
      <c r="D5" s="232"/>
      <c r="E5" s="232"/>
      <c r="F5" s="232"/>
      <c r="G5" s="232"/>
      <c r="H5" s="232"/>
      <c r="I5" s="232"/>
      <c r="J5" s="232"/>
    </row>
    <row r="6" spans="1:14" ht="16.5" customHeight="1" x14ac:dyDescent="0.35">
      <c r="A6" s="9" t="s">
        <v>41</v>
      </c>
      <c r="B6" s="53"/>
      <c r="C6" s="221" t="str">
        <f>'Mid Term Award'!$C$6</f>
        <v>3+0</v>
      </c>
      <c r="D6" s="221"/>
      <c r="E6" s="54" t="s">
        <v>46</v>
      </c>
      <c r="F6" s="54"/>
      <c r="G6" s="59"/>
      <c r="H6" s="221" t="str">
        <f>'Mid Term Award'!$E$6</f>
        <v>CS-328</v>
      </c>
      <c r="I6" s="221"/>
      <c r="J6" s="221"/>
      <c r="K6" s="47"/>
    </row>
    <row r="7" spans="1:14" ht="17.25" customHeight="1" x14ac:dyDescent="0.35">
      <c r="A7" s="49" t="s">
        <v>45</v>
      </c>
      <c r="B7" s="49"/>
      <c r="C7" s="232" t="str">
        <f>'Mid Term Award'!$C$7</f>
        <v>Dr. Wazir Muhammad</v>
      </c>
      <c r="D7" s="232"/>
      <c r="E7" s="232"/>
      <c r="F7" s="232"/>
      <c r="G7" s="54" t="s">
        <v>44</v>
      </c>
      <c r="H7" s="50"/>
      <c r="I7" s="217">
        <f>'Mid Term Award'!$G$7</f>
        <v>3332634843</v>
      </c>
      <c r="J7" s="217"/>
    </row>
    <row r="8" spans="1:14" ht="1.5" customHeight="1" thickBot="1" x14ac:dyDescent="0.4">
      <c r="A8" s="233"/>
      <c r="B8" s="233"/>
      <c r="C8" s="233"/>
      <c r="D8" s="233"/>
      <c r="E8" s="233"/>
      <c r="F8" s="233"/>
      <c r="G8" s="233"/>
      <c r="H8" s="233"/>
      <c r="I8" s="233"/>
      <c r="J8" s="233"/>
    </row>
    <row r="9" spans="1:14" ht="36" customHeight="1" x14ac:dyDescent="0.35">
      <c r="A9" s="225" t="s">
        <v>17</v>
      </c>
      <c r="B9" s="223" t="s">
        <v>1264</v>
      </c>
      <c r="C9" s="223" t="s">
        <v>16</v>
      </c>
      <c r="D9" s="223" t="s">
        <v>15</v>
      </c>
      <c r="E9" s="229" t="s">
        <v>20</v>
      </c>
      <c r="F9" s="230"/>
      <c r="G9" s="230"/>
      <c r="H9" s="230"/>
      <c r="I9" s="230"/>
      <c r="J9" s="227" t="s">
        <v>19</v>
      </c>
      <c r="K9" s="177"/>
      <c r="L9" s="177"/>
      <c r="M9" s="177"/>
      <c r="N9" s="177"/>
    </row>
    <row r="10" spans="1:14" ht="13.5" customHeight="1" x14ac:dyDescent="0.35">
      <c r="A10" s="226"/>
      <c r="B10" s="224"/>
      <c r="C10" s="224"/>
      <c r="D10" s="224"/>
      <c r="E10" s="178">
        <v>1</v>
      </c>
      <c r="F10" s="178">
        <v>2</v>
      </c>
      <c r="G10" s="178">
        <v>3</v>
      </c>
      <c r="H10" s="178">
        <v>4</v>
      </c>
      <c r="I10" s="178">
        <v>5</v>
      </c>
      <c r="J10" s="228"/>
      <c r="K10" s="177"/>
      <c r="L10" s="177"/>
      <c r="M10" s="177"/>
      <c r="N10" s="177"/>
    </row>
    <row r="11" spans="1:14" ht="17.25" customHeight="1" x14ac:dyDescent="0.35">
      <c r="A11" s="179"/>
      <c r="B11" s="179"/>
      <c r="C11" s="81" t="s">
        <v>20</v>
      </c>
      <c r="D11" s="81" t="s">
        <v>54</v>
      </c>
      <c r="E11" s="180">
        <v>1</v>
      </c>
      <c r="F11" s="180">
        <v>2</v>
      </c>
      <c r="G11" s="180">
        <v>2</v>
      </c>
      <c r="H11" s="180"/>
      <c r="I11" s="180"/>
      <c r="J11" s="181"/>
      <c r="K11" s="177"/>
      <c r="L11" s="177"/>
      <c r="M11" s="177"/>
      <c r="N11" s="177"/>
    </row>
    <row r="12" spans="1:14" ht="18" customHeight="1" x14ac:dyDescent="0.35">
      <c r="A12" s="179"/>
      <c r="B12" s="179"/>
      <c r="C12" s="81" t="s">
        <v>53</v>
      </c>
      <c r="D12" s="81" t="s">
        <v>54</v>
      </c>
      <c r="E12" s="180">
        <v>1</v>
      </c>
      <c r="F12" s="180">
        <v>1</v>
      </c>
      <c r="G12" s="180">
        <v>1</v>
      </c>
      <c r="H12" s="180"/>
      <c r="I12" s="180"/>
      <c r="J12" s="181"/>
      <c r="K12" s="177"/>
      <c r="L12" s="177"/>
      <c r="M12" s="177"/>
      <c r="N12" s="177"/>
    </row>
    <row r="13" spans="1:14" ht="16.5" customHeight="1" x14ac:dyDescent="0.35">
      <c r="A13" s="179"/>
      <c r="B13" s="179"/>
      <c r="C13" s="81" t="s">
        <v>56</v>
      </c>
      <c r="D13" s="81" t="s">
        <v>54</v>
      </c>
      <c r="E13" s="180">
        <v>1</v>
      </c>
      <c r="F13" s="180">
        <v>1</v>
      </c>
      <c r="G13" s="180">
        <v>1</v>
      </c>
      <c r="H13" s="180"/>
      <c r="I13" s="180"/>
      <c r="J13" s="181"/>
      <c r="K13" s="177"/>
      <c r="L13" s="177"/>
      <c r="M13" s="177"/>
      <c r="N13" s="177"/>
    </row>
    <row r="14" spans="1:14" ht="15" customHeight="1" x14ac:dyDescent="0.35">
      <c r="A14" s="182">
        <v>1</v>
      </c>
      <c r="B14" s="183" t="str">
        <f>'Mid Term Award'!B15</f>
        <v>21BSCS01</v>
      </c>
      <c r="C14" s="79">
        <f>'Mid Term Award'!C15</f>
        <v>0</v>
      </c>
      <c r="D14" s="80">
        <f>'Mid Term Award'!D15</f>
        <v>0</v>
      </c>
      <c r="E14" s="80">
        <v>3</v>
      </c>
      <c r="F14" s="80">
        <v>3</v>
      </c>
      <c r="G14" s="80">
        <v>3</v>
      </c>
      <c r="H14" s="80"/>
      <c r="I14" s="184"/>
      <c r="J14" s="185">
        <f t="shared" ref="J14:J50" si="0">SUM(E14:I14)</f>
        <v>9</v>
      </c>
      <c r="K14" s="177"/>
      <c r="L14" s="177"/>
      <c r="M14" s="177"/>
      <c r="N14" s="177"/>
    </row>
    <row r="15" spans="1:14" ht="18" customHeight="1" x14ac:dyDescent="0.35">
      <c r="A15" s="186">
        <v>2</v>
      </c>
      <c r="B15" s="187" t="str">
        <f>'Mid Term Award'!B16</f>
        <v>21BSCS02</v>
      </c>
      <c r="C15" s="13">
        <f>'Mid Term Award'!C16</f>
        <v>0</v>
      </c>
      <c r="D15" s="12">
        <f>'Mid Term Award'!D16</f>
        <v>0</v>
      </c>
      <c r="E15" s="80">
        <v>3</v>
      </c>
      <c r="F15" s="80">
        <v>3</v>
      </c>
      <c r="G15" s="80">
        <v>3</v>
      </c>
      <c r="H15" s="80"/>
      <c r="I15" s="184"/>
      <c r="J15" s="185">
        <f t="shared" si="0"/>
        <v>9</v>
      </c>
      <c r="K15" s="177"/>
      <c r="L15" s="177"/>
      <c r="M15" s="177"/>
      <c r="N15" s="177"/>
    </row>
    <row r="16" spans="1:14" ht="18" customHeight="1" x14ac:dyDescent="0.35">
      <c r="A16" s="182">
        <v>3</v>
      </c>
      <c r="B16" s="187" t="str">
        <f>'Mid Term Award'!B17</f>
        <v>21BSCS03</v>
      </c>
      <c r="C16" s="13">
        <f>'Mid Term Award'!C17</f>
        <v>0</v>
      </c>
      <c r="D16" s="12">
        <f>'Mid Term Award'!D17</f>
        <v>0</v>
      </c>
      <c r="E16" s="80">
        <v>3</v>
      </c>
      <c r="F16" s="80">
        <v>3</v>
      </c>
      <c r="G16" s="80">
        <v>3</v>
      </c>
      <c r="H16" s="80"/>
      <c r="I16" s="184"/>
      <c r="J16" s="185">
        <f t="shared" si="0"/>
        <v>9</v>
      </c>
      <c r="K16" s="177"/>
      <c r="L16" s="177"/>
      <c r="M16" s="177"/>
      <c r="N16" s="177"/>
    </row>
    <row r="17" spans="1:14" ht="18" customHeight="1" x14ac:dyDescent="0.35">
      <c r="A17" s="186">
        <v>4</v>
      </c>
      <c r="B17" s="187" t="str">
        <f>'Mid Term Award'!B18</f>
        <v>21BSCS04</v>
      </c>
      <c r="C17" s="13">
        <f>'Mid Term Award'!C18</f>
        <v>0</v>
      </c>
      <c r="D17" s="12">
        <f>'Mid Term Award'!D18</f>
        <v>0</v>
      </c>
      <c r="E17" s="80">
        <v>3</v>
      </c>
      <c r="F17" s="80">
        <v>2</v>
      </c>
      <c r="G17" s="80">
        <v>3</v>
      </c>
      <c r="H17" s="80"/>
      <c r="I17" s="184"/>
      <c r="J17" s="185">
        <f t="shared" si="0"/>
        <v>8</v>
      </c>
      <c r="K17" s="177"/>
      <c r="L17" s="177"/>
      <c r="M17" s="177"/>
      <c r="N17" s="177"/>
    </row>
    <row r="18" spans="1:14" ht="18" customHeight="1" x14ac:dyDescent="0.35">
      <c r="A18" s="182">
        <v>5</v>
      </c>
      <c r="B18" s="187" t="str">
        <f>'Mid Term Award'!B19</f>
        <v>21BSCS05</v>
      </c>
      <c r="C18" s="79">
        <f>'Mid Term Award'!C19</f>
        <v>0</v>
      </c>
      <c r="D18" s="12">
        <f>'Mid Term Award'!D19</f>
        <v>0</v>
      </c>
      <c r="E18" s="80">
        <v>3</v>
      </c>
      <c r="F18" s="80">
        <v>2</v>
      </c>
      <c r="G18" s="80">
        <v>3</v>
      </c>
      <c r="H18" s="80"/>
      <c r="I18" s="184"/>
      <c r="J18" s="185">
        <f t="shared" si="0"/>
        <v>8</v>
      </c>
      <c r="K18" s="177"/>
      <c r="L18" s="177"/>
      <c r="M18" s="177"/>
      <c r="N18" s="177"/>
    </row>
    <row r="19" spans="1:14" ht="12.75" customHeight="1" x14ac:dyDescent="0.35">
      <c r="A19" s="186">
        <v>6</v>
      </c>
      <c r="B19" s="187" t="str">
        <f>'Mid Term Award'!B20</f>
        <v>21BSCS06</v>
      </c>
      <c r="C19" s="13">
        <f>'Mid Term Award'!C20</f>
        <v>0</v>
      </c>
      <c r="D19" s="12">
        <f>'Mid Term Award'!D20</f>
        <v>0</v>
      </c>
      <c r="E19" s="80">
        <v>3</v>
      </c>
      <c r="F19" s="80">
        <v>1</v>
      </c>
      <c r="G19" s="80">
        <v>3</v>
      </c>
      <c r="H19" s="80"/>
      <c r="I19" s="184"/>
      <c r="J19" s="185">
        <f t="shared" si="0"/>
        <v>7</v>
      </c>
      <c r="K19" s="177"/>
      <c r="L19" s="177"/>
      <c r="M19" s="177"/>
      <c r="N19" s="177"/>
    </row>
    <row r="20" spans="1:14" ht="15" customHeight="1" x14ac:dyDescent="0.35">
      <c r="A20" s="182">
        <v>7</v>
      </c>
      <c r="B20" s="187" t="str">
        <f>'Mid Term Award'!B21</f>
        <v>21BSCS07</v>
      </c>
      <c r="C20" s="13">
        <f>'Mid Term Award'!C21</f>
        <v>0</v>
      </c>
      <c r="D20" s="12">
        <f>'Mid Term Award'!D21</f>
        <v>0</v>
      </c>
      <c r="E20" s="80">
        <v>3</v>
      </c>
      <c r="F20" s="80">
        <v>3</v>
      </c>
      <c r="G20" s="80">
        <v>3</v>
      </c>
      <c r="H20" s="80"/>
      <c r="I20" s="184"/>
      <c r="J20" s="185">
        <f t="shared" si="0"/>
        <v>9</v>
      </c>
      <c r="K20" s="177"/>
      <c r="L20" s="177"/>
      <c r="M20" s="177"/>
      <c r="N20" s="177"/>
    </row>
    <row r="21" spans="1:14" ht="18" customHeight="1" x14ac:dyDescent="0.35">
      <c r="A21" s="186">
        <v>8</v>
      </c>
      <c r="B21" s="187" t="str">
        <f>'Mid Term Award'!B22</f>
        <v>21BSCS08</v>
      </c>
      <c r="C21" s="13">
        <f>'Mid Term Award'!C22</f>
        <v>0</v>
      </c>
      <c r="D21" s="12">
        <f>'Mid Term Award'!D22</f>
        <v>0</v>
      </c>
      <c r="E21" s="80">
        <v>3</v>
      </c>
      <c r="F21" s="80">
        <v>3</v>
      </c>
      <c r="G21" s="80">
        <v>3</v>
      </c>
      <c r="H21" s="80"/>
      <c r="I21" s="184"/>
      <c r="J21" s="185">
        <f t="shared" si="0"/>
        <v>9</v>
      </c>
      <c r="K21" s="177"/>
      <c r="L21" s="177"/>
      <c r="M21" s="177"/>
      <c r="N21" s="177"/>
    </row>
    <row r="22" spans="1:14" ht="18" customHeight="1" x14ac:dyDescent="0.35">
      <c r="A22" s="182">
        <v>9</v>
      </c>
      <c r="B22" s="187" t="e">
        <f>'Mid Term Award'!#REF!</f>
        <v>#REF!</v>
      </c>
      <c r="C22" s="13" t="e">
        <f>'Mid Term Award'!#REF!</f>
        <v>#REF!</v>
      </c>
      <c r="D22" s="12" t="e">
        <f>'Mid Term Award'!#REF!</f>
        <v>#REF!</v>
      </c>
      <c r="E22" s="80">
        <v>3</v>
      </c>
      <c r="F22" s="80">
        <v>3</v>
      </c>
      <c r="G22" s="80">
        <v>3</v>
      </c>
      <c r="H22" s="80"/>
      <c r="I22" s="184"/>
      <c r="J22" s="185">
        <f t="shared" si="0"/>
        <v>9</v>
      </c>
      <c r="K22" s="177"/>
      <c r="L22" s="177"/>
      <c r="M22" s="177"/>
      <c r="N22" s="177"/>
    </row>
    <row r="23" spans="1:14" ht="15.75" customHeight="1" x14ac:dyDescent="0.35">
      <c r="A23" s="186">
        <v>10</v>
      </c>
      <c r="B23" s="187" t="e">
        <f>'Mid Term Award'!#REF!</f>
        <v>#REF!</v>
      </c>
      <c r="C23" s="13" t="e">
        <f>'Mid Term Award'!#REF!</f>
        <v>#REF!</v>
      </c>
      <c r="D23" s="12" t="e">
        <f>'Mid Term Award'!#REF!</f>
        <v>#REF!</v>
      </c>
      <c r="E23" s="80">
        <v>3</v>
      </c>
      <c r="F23" s="80">
        <v>2</v>
      </c>
      <c r="G23" s="80">
        <v>3</v>
      </c>
      <c r="H23" s="80"/>
      <c r="I23" s="184"/>
      <c r="J23" s="185">
        <f t="shared" si="0"/>
        <v>8</v>
      </c>
      <c r="K23" s="177"/>
      <c r="L23" s="177"/>
      <c r="M23" s="177"/>
      <c r="N23" s="177"/>
    </row>
    <row r="24" spans="1:14" ht="18" customHeight="1" x14ac:dyDescent="0.35">
      <c r="A24" s="182">
        <v>11</v>
      </c>
      <c r="B24" s="187" t="str">
        <f>'Mid Term Award'!B23</f>
        <v>21BSCS09</v>
      </c>
      <c r="C24" s="13">
        <f>'Mid Term Award'!C23</f>
        <v>0</v>
      </c>
      <c r="D24" s="12">
        <f>'Mid Term Award'!D23</f>
        <v>0</v>
      </c>
      <c r="E24" s="80">
        <v>3</v>
      </c>
      <c r="F24" s="80">
        <v>3</v>
      </c>
      <c r="G24" s="80">
        <v>3</v>
      </c>
      <c r="H24" s="80"/>
      <c r="I24" s="184"/>
      <c r="J24" s="185">
        <f t="shared" si="0"/>
        <v>9</v>
      </c>
      <c r="K24" s="177"/>
      <c r="L24" s="177"/>
      <c r="M24" s="177"/>
      <c r="N24" s="177"/>
    </row>
    <row r="25" spans="1:14" ht="18" customHeight="1" x14ac:dyDescent="0.35">
      <c r="A25" s="186">
        <v>12</v>
      </c>
      <c r="B25" s="187" t="e">
        <f>'Mid Term Award'!#REF!</f>
        <v>#REF!</v>
      </c>
      <c r="C25" s="13" t="e">
        <f>'Mid Term Award'!#REF!</f>
        <v>#REF!</v>
      </c>
      <c r="D25" s="12" t="e">
        <f>'Mid Term Award'!#REF!</f>
        <v>#REF!</v>
      </c>
      <c r="E25" s="80">
        <v>2</v>
      </c>
      <c r="F25" s="80">
        <v>3</v>
      </c>
      <c r="G25" s="80">
        <v>2</v>
      </c>
      <c r="H25" s="80"/>
      <c r="I25" s="184"/>
      <c r="J25" s="185">
        <f t="shared" si="0"/>
        <v>7</v>
      </c>
      <c r="K25" s="177"/>
      <c r="L25" s="177"/>
      <c r="M25" s="177"/>
      <c r="N25" s="177"/>
    </row>
    <row r="26" spans="1:14" ht="18" customHeight="1" x14ac:dyDescent="0.35">
      <c r="A26" s="182">
        <v>13</v>
      </c>
      <c r="B26" s="187" t="e">
        <f>'Mid Term Award'!#REF!</f>
        <v>#REF!</v>
      </c>
      <c r="C26" s="13" t="e">
        <f>'Mid Term Award'!#REF!</f>
        <v>#REF!</v>
      </c>
      <c r="D26" s="12" t="e">
        <f>'Mid Term Award'!#REF!</f>
        <v>#REF!</v>
      </c>
      <c r="E26" s="80">
        <v>3</v>
      </c>
      <c r="F26" s="80">
        <v>3</v>
      </c>
      <c r="G26" s="80">
        <v>3</v>
      </c>
      <c r="H26" s="80"/>
      <c r="I26" s="184"/>
      <c r="J26" s="185">
        <f t="shared" si="0"/>
        <v>9</v>
      </c>
      <c r="K26" s="177"/>
      <c r="L26" s="177"/>
      <c r="M26" s="177"/>
      <c r="N26" s="177"/>
    </row>
    <row r="27" spans="1:14" ht="14.25" customHeight="1" x14ac:dyDescent="0.35">
      <c r="A27" s="186">
        <v>14</v>
      </c>
      <c r="B27" s="187" t="e">
        <f>'Mid Term Award'!#REF!</f>
        <v>#REF!</v>
      </c>
      <c r="C27" s="13" t="e">
        <f>'Mid Term Award'!#REF!</f>
        <v>#REF!</v>
      </c>
      <c r="D27" s="12" t="e">
        <f>'Mid Term Award'!#REF!</f>
        <v>#REF!</v>
      </c>
      <c r="E27" s="80">
        <v>3</v>
      </c>
      <c r="F27" s="80">
        <v>2</v>
      </c>
      <c r="G27" s="80">
        <v>3</v>
      </c>
      <c r="H27" s="80"/>
      <c r="I27" s="184"/>
      <c r="J27" s="185">
        <f t="shared" si="0"/>
        <v>8</v>
      </c>
      <c r="K27" s="177"/>
      <c r="L27" s="177"/>
      <c r="M27" s="177"/>
      <c r="N27" s="177"/>
    </row>
    <row r="28" spans="1:14" ht="18" customHeight="1" x14ac:dyDescent="0.35">
      <c r="A28" s="182">
        <v>15</v>
      </c>
      <c r="B28" s="187" t="str">
        <f>'Mid Term Award'!B24</f>
        <v>21BSCS12</v>
      </c>
      <c r="C28" s="13">
        <f>'Mid Term Award'!C24</f>
        <v>0</v>
      </c>
      <c r="D28" s="12">
        <f>'Mid Term Award'!D24</f>
        <v>0</v>
      </c>
      <c r="E28" s="80">
        <v>3</v>
      </c>
      <c r="F28" s="80">
        <v>2</v>
      </c>
      <c r="G28" s="80">
        <v>3</v>
      </c>
      <c r="H28" s="80"/>
      <c r="I28" s="184"/>
      <c r="J28" s="185">
        <f t="shared" si="0"/>
        <v>8</v>
      </c>
      <c r="K28" s="177"/>
      <c r="L28" s="177"/>
      <c r="M28" s="177"/>
      <c r="N28" s="177"/>
    </row>
    <row r="29" spans="1:14" ht="15" customHeight="1" x14ac:dyDescent="0.35">
      <c r="A29" s="186">
        <v>16</v>
      </c>
      <c r="B29" s="187" t="str">
        <f>'Mid Term Award'!B25</f>
        <v>21BSCS13</v>
      </c>
      <c r="C29" s="13">
        <f>'Mid Term Award'!C25</f>
        <v>0</v>
      </c>
      <c r="D29" s="12">
        <f>'Mid Term Award'!D25</f>
        <v>0</v>
      </c>
      <c r="E29" s="80">
        <v>3</v>
      </c>
      <c r="F29" s="80">
        <v>3</v>
      </c>
      <c r="G29" s="80">
        <v>2</v>
      </c>
      <c r="H29" s="80"/>
      <c r="I29" s="184"/>
      <c r="J29" s="185">
        <f t="shared" si="0"/>
        <v>8</v>
      </c>
      <c r="K29" s="177"/>
      <c r="L29" s="177"/>
      <c r="M29" s="177"/>
      <c r="N29" s="177"/>
    </row>
    <row r="30" spans="1:14" ht="14.25" customHeight="1" x14ac:dyDescent="0.35">
      <c r="A30" s="182">
        <v>17</v>
      </c>
      <c r="B30" s="187" t="str">
        <f>'Mid Term Award'!B26</f>
        <v>21BSCS14</v>
      </c>
      <c r="C30" s="13">
        <f>'Mid Term Award'!C26</f>
        <v>0</v>
      </c>
      <c r="D30" s="12">
        <f>'Mid Term Award'!D26</f>
        <v>0</v>
      </c>
      <c r="E30" s="80">
        <v>3</v>
      </c>
      <c r="F30" s="80">
        <v>2</v>
      </c>
      <c r="G30" s="80">
        <v>3</v>
      </c>
      <c r="H30" s="80"/>
      <c r="I30" s="184"/>
      <c r="J30" s="185">
        <f t="shared" si="0"/>
        <v>8</v>
      </c>
      <c r="K30" s="177"/>
      <c r="L30" s="177"/>
      <c r="M30" s="177"/>
      <c r="N30" s="177"/>
    </row>
    <row r="31" spans="1:14" ht="18" customHeight="1" x14ac:dyDescent="0.35">
      <c r="A31" s="186">
        <v>18</v>
      </c>
      <c r="B31" s="187" t="e">
        <f>'Mid Term Award'!#REF!</f>
        <v>#REF!</v>
      </c>
      <c r="C31" s="13" t="e">
        <f>'Mid Term Award'!#REF!</f>
        <v>#REF!</v>
      </c>
      <c r="D31" s="12" t="e">
        <f>'Mid Term Award'!#REF!</f>
        <v>#REF!</v>
      </c>
      <c r="E31" s="80">
        <v>2</v>
      </c>
      <c r="F31" s="80">
        <v>3</v>
      </c>
      <c r="G31" s="80">
        <v>3</v>
      </c>
      <c r="H31" s="80"/>
      <c r="I31" s="184"/>
      <c r="J31" s="185">
        <f t="shared" si="0"/>
        <v>8</v>
      </c>
      <c r="K31" s="177"/>
      <c r="L31" s="177"/>
      <c r="M31" s="177"/>
      <c r="N31" s="177"/>
    </row>
    <row r="32" spans="1:14" ht="18" customHeight="1" x14ac:dyDescent="0.35">
      <c r="A32" s="182">
        <v>19</v>
      </c>
      <c r="B32" s="187" t="str">
        <f>'Mid Term Award'!B27</f>
        <v>21BSCS16</v>
      </c>
      <c r="C32" s="13">
        <f>'Mid Term Award'!C27</f>
        <v>0</v>
      </c>
      <c r="D32" s="12">
        <f>'Mid Term Award'!D27</f>
        <v>0</v>
      </c>
      <c r="E32" s="80">
        <v>3</v>
      </c>
      <c r="F32" s="80">
        <v>3</v>
      </c>
      <c r="G32" s="80">
        <v>3</v>
      </c>
      <c r="H32" s="80"/>
      <c r="I32" s="184"/>
      <c r="J32" s="185">
        <f t="shared" si="0"/>
        <v>9</v>
      </c>
      <c r="K32" s="177"/>
      <c r="L32" s="177"/>
      <c r="M32" s="177"/>
      <c r="N32" s="177"/>
    </row>
    <row r="33" spans="1:14" ht="18" customHeight="1" x14ac:dyDescent="0.35">
      <c r="A33" s="186">
        <v>20</v>
      </c>
      <c r="B33" s="187" t="e">
        <f>'Mid Term Award'!#REF!</f>
        <v>#REF!</v>
      </c>
      <c r="C33" s="13" t="e">
        <f>'Mid Term Award'!#REF!</f>
        <v>#REF!</v>
      </c>
      <c r="D33" s="12" t="e">
        <f>'Mid Term Award'!#REF!</f>
        <v>#REF!</v>
      </c>
      <c r="E33" s="80">
        <v>2</v>
      </c>
      <c r="F33" s="80">
        <v>3</v>
      </c>
      <c r="G33" s="80">
        <v>3</v>
      </c>
      <c r="H33" s="80"/>
      <c r="I33" s="184"/>
      <c r="J33" s="185">
        <f t="shared" si="0"/>
        <v>8</v>
      </c>
      <c r="K33" s="177"/>
      <c r="L33" s="177"/>
      <c r="M33" s="177"/>
      <c r="N33" s="177"/>
    </row>
    <row r="34" spans="1:14" ht="14.25" customHeight="1" x14ac:dyDescent="0.35">
      <c r="A34" s="182">
        <v>21</v>
      </c>
      <c r="B34" s="187" t="e">
        <f>'Mid Term Award'!#REF!</f>
        <v>#REF!</v>
      </c>
      <c r="C34" s="13" t="e">
        <f>'Mid Term Award'!#REF!</f>
        <v>#REF!</v>
      </c>
      <c r="D34" s="12" t="e">
        <f>'Mid Term Award'!#REF!</f>
        <v>#REF!</v>
      </c>
      <c r="E34" s="80">
        <v>2</v>
      </c>
      <c r="F34" s="80">
        <v>3</v>
      </c>
      <c r="G34" s="80">
        <v>3</v>
      </c>
      <c r="H34" s="80"/>
      <c r="I34" s="184"/>
      <c r="J34" s="185">
        <f t="shared" si="0"/>
        <v>8</v>
      </c>
      <c r="K34" s="177"/>
      <c r="L34" s="177"/>
      <c r="M34" s="177"/>
      <c r="N34" s="177"/>
    </row>
    <row r="35" spans="1:14" ht="18" customHeight="1" x14ac:dyDescent="0.35">
      <c r="A35" s="186">
        <v>22</v>
      </c>
      <c r="B35" s="187" t="str">
        <f>'Mid Term Award'!B28</f>
        <v>21BSCS18</v>
      </c>
      <c r="C35" s="13">
        <f>'Mid Term Award'!C28</f>
        <v>0</v>
      </c>
      <c r="D35" s="12">
        <f>'Mid Term Award'!D28</f>
        <v>0</v>
      </c>
      <c r="E35" s="80">
        <v>2</v>
      </c>
      <c r="F35" s="80">
        <v>3</v>
      </c>
      <c r="G35" s="80">
        <v>3</v>
      </c>
      <c r="H35" s="80"/>
      <c r="I35" s="184"/>
      <c r="J35" s="185">
        <f t="shared" si="0"/>
        <v>8</v>
      </c>
      <c r="K35" s="177"/>
      <c r="L35" s="177"/>
      <c r="M35" s="177"/>
      <c r="N35" s="177"/>
    </row>
    <row r="36" spans="1:14" ht="18" customHeight="1" x14ac:dyDescent="0.35">
      <c r="A36" s="182">
        <v>23</v>
      </c>
      <c r="B36" s="187" t="e">
        <f>'Mid Term Award'!#REF!</f>
        <v>#REF!</v>
      </c>
      <c r="C36" s="13" t="e">
        <f>'Mid Term Award'!#REF!</f>
        <v>#REF!</v>
      </c>
      <c r="D36" s="12" t="e">
        <f>'Mid Term Award'!#REF!</f>
        <v>#REF!</v>
      </c>
      <c r="E36" s="80">
        <v>3</v>
      </c>
      <c r="F36" s="80">
        <v>3</v>
      </c>
      <c r="G36" s="80">
        <v>3</v>
      </c>
      <c r="H36" s="80"/>
      <c r="I36" s="184"/>
      <c r="J36" s="185">
        <f t="shared" si="0"/>
        <v>9</v>
      </c>
      <c r="K36" s="177"/>
      <c r="L36" s="177"/>
      <c r="M36" s="177"/>
      <c r="N36" s="177"/>
    </row>
    <row r="37" spans="1:14" ht="12.75" customHeight="1" x14ac:dyDescent="0.35">
      <c r="A37" s="186">
        <v>24</v>
      </c>
      <c r="B37" s="187" t="str">
        <f>'Mid Term Award'!B29</f>
        <v>21BSCS19</v>
      </c>
      <c r="C37" s="13">
        <f>'Mid Term Award'!C29</f>
        <v>0</v>
      </c>
      <c r="D37" s="12">
        <f>'Mid Term Award'!D29</f>
        <v>0</v>
      </c>
      <c r="E37" s="80">
        <v>3</v>
      </c>
      <c r="F37" s="80">
        <v>2</v>
      </c>
      <c r="G37" s="80">
        <v>2</v>
      </c>
      <c r="H37" s="80"/>
      <c r="I37" s="184"/>
      <c r="J37" s="185">
        <f t="shared" si="0"/>
        <v>7</v>
      </c>
      <c r="K37" s="177"/>
      <c r="L37" s="177"/>
      <c r="M37" s="177"/>
      <c r="N37" s="177"/>
    </row>
    <row r="38" spans="1:14" ht="18" customHeight="1" x14ac:dyDescent="0.35">
      <c r="A38" s="182">
        <v>25</v>
      </c>
      <c r="B38" s="187" t="e">
        <f>'Mid Term Award'!#REF!</f>
        <v>#REF!</v>
      </c>
      <c r="C38" s="13" t="e">
        <f>'Mid Term Award'!#REF!</f>
        <v>#REF!</v>
      </c>
      <c r="D38" s="12" t="e">
        <f>'Mid Term Award'!#REF!</f>
        <v>#REF!</v>
      </c>
      <c r="E38" s="80">
        <v>3</v>
      </c>
      <c r="F38" s="80">
        <v>2</v>
      </c>
      <c r="G38" s="80">
        <v>3</v>
      </c>
      <c r="H38" s="80"/>
      <c r="I38" s="184"/>
      <c r="J38" s="185">
        <f t="shared" si="0"/>
        <v>8</v>
      </c>
      <c r="K38" s="177"/>
      <c r="L38" s="177"/>
      <c r="M38" s="177"/>
      <c r="N38" s="177"/>
    </row>
    <row r="39" spans="1:14" ht="15" customHeight="1" x14ac:dyDescent="0.35">
      <c r="A39" s="186">
        <v>26</v>
      </c>
      <c r="B39" s="187" t="e">
        <f>'Mid Term Award'!#REF!</f>
        <v>#REF!</v>
      </c>
      <c r="C39" s="13" t="e">
        <f>'Mid Term Award'!#REF!</f>
        <v>#REF!</v>
      </c>
      <c r="D39" s="12" t="e">
        <f>'Mid Term Award'!#REF!</f>
        <v>#REF!</v>
      </c>
      <c r="E39" s="80">
        <v>2</v>
      </c>
      <c r="F39" s="80">
        <v>3</v>
      </c>
      <c r="G39" s="80">
        <v>3</v>
      </c>
      <c r="H39" s="80"/>
      <c r="I39" s="184"/>
      <c r="J39" s="185">
        <f t="shared" si="0"/>
        <v>8</v>
      </c>
      <c r="K39" s="177"/>
      <c r="L39" s="177"/>
      <c r="M39" s="177"/>
      <c r="N39" s="177"/>
    </row>
    <row r="40" spans="1:14" ht="18" customHeight="1" x14ac:dyDescent="0.35">
      <c r="A40" s="182">
        <v>27</v>
      </c>
      <c r="B40" s="187" t="e">
        <f>'Mid Term Award'!#REF!</f>
        <v>#REF!</v>
      </c>
      <c r="C40" s="13" t="e">
        <f>'Mid Term Award'!#REF!</f>
        <v>#REF!</v>
      </c>
      <c r="D40" s="12" t="e">
        <f>'Mid Term Award'!#REF!</f>
        <v>#REF!</v>
      </c>
      <c r="E40" s="80">
        <v>3</v>
      </c>
      <c r="F40" s="80">
        <v>2</v>
      </c>
      <c r="G40" s="80">
        <v>3</v>
      </c>
      <c r="H40" s="80"/>
      <c r="I40" s="184"/>
      <c r="J40" s="185">
        <f t="shared" si="0"/>
        <v>8</v>
      </c>
      <c r="K40" s="177"/>
      <c r="L40" s="177"/>
      <c r="M40" s="177"/>
      <c r="N40" s="177"/>
    </row>
    <row r="41" spans="1:14" ht="18" customHeight="1" x14ac:dyDescent="0.35">
      <c r="A41" s="186">
        <v>28</v>
      </c>
      <c r="B41" s="187" t="e">
        <f>'Mid Term Award'!#REF!</f>
        <v>#REF!</v>
      </c>
      <c r="C41" s="13" t="e">
        <f>'Mid Term Award'!#REF!</f>
        <v>#REF!</v>
      </c>
      <c r="D41" s="12" t="e">
        <f>'Mid Term Award'!#REF!</f>
        <v>#REF!</v>
      </c>
      <c r="E41" s="80">
        <v>2</v>
      </c>
      <c r="F41" s="80">
        <v>3</v>
      </c>
      <c r="G41" s="80">
        <v>2</v>
      </c>
      <c r="H41" s="80"/>
      <c r="I41" s="184"/>
      <c r="J41" s="185">
        <f t="shared" si="0"/>
        <v>7</v>
      </c>
      <c r="K41" s="177"/>
      <c r="L41" s="177"/>
      <c r="M41" s="177"/>
      <c r="N41" s="177"/>
    </row>
    <row r="42" spans="1:14" ht="18" customHeight="1" x14ac:dyDescent="0.35">
      <c r="A42" s="182">
        <v>29</v>
      </c>
      <c r="B42" s="187" t="e">
        <f>'Mid Term Award'!#REF!</f>
        <v>#REF!</v>
      </c>
      <c r="C42" s="13" t="e">
        <f>'Mid Term Award'!#REF!</f>
        <v>#REF!</v>
      </c>
      <c r="D42" s="12" t="e">
        <f>'Mid Term Award'!#REF!</f>
        <v>#REF!</v>
      </c>
      <c r="E42" s="80">
        <v>2</v>
      </c>
      <c r="F42" s="80">
        <v>3</v>
      </c>
      <c r="G42" s="80">
        <v>2</v>
      </c>
      <c r="H42" s="80"/>
      <c r="I42" s="184"/>
      <c r="J42" s="185">
        <f t="shared" si="0"/>
        <v>7</v>
      </c>
      <c r="K42" s="177"/>
      <c r="L42" s="177"/>
      <c r="M42" s="177"/>
      <c r="N42" s="177"/>
    </row>
    <row r="43" spans="1:14" ht="18" customHeight="1" x14ac:dyDescent="0.35">
      <c r="A43" s="186">
        <v>30</v>
      </c>
      <c r="B43" s="187" t="e">
        <f>'Mid Term Award'!#REF!</f>
        <v>#REF!</v>
      </c>
      <c r="C43" s="13" t="e">
        <f>'Mid Term Award'!#REF!</f>
        <v>#REF!</v>
      </c>
      <c r="D43" s="12" t="e">
        <f>'Mid Term Award'!#REF!</f>
        <v>#REF!</v>
      </c>
      <c r="E43" s="80">
        <v>3</v>
      </c>
      <c r="F43" s="80">
        <v>2</v>
      </c>
      <c r="G43" s="80">
        <v>3</v>
      </c>
      <c r="H43" s="80"/>
      <c r="I43" s="184"/>
      <c r="J43" s="185">
        <f t="shared" si="0"/>
        <v>8</v>
      </c>
      <c r="K43" s="177"/>
      <c r="L43" s="177"/>
      <c r="M43" s="177"/>
      <c r="N43" s="177"/>
    </row>
    <row r="44" spans="1:14" ht="18" customHeight="1" x14ac:dyDescent="0.35">
      <c r="A44" s="182">
        <v>31</v>
      </c>
      <c r="B44" s="187" t="e">
        <f>'Mid Term Award'!#REF!</f>
        <v>#REF!</v>
      </c>
      <c r="C44" s="13" t="e">
        <f>'Mid Term Award'!#REF!</f>
        <v>#REF!</v>
      </c>
      <c r="D44" s="12" t="e">
        <f>'Mid Term Award'!#REF!</f>
        <v>#REF!</v>
      </c>
      <c r="E44" s="80">
        <v>3</v>
      </c>
      <c r="F44" s="80">
        <v>3</v>
      </c>
      <c r="G44" s="80">
        <v>3</v>
      </c>
      <c r="H44" s="80"/>
      <c r="I44" s="184"/>
      <c r="J44" s="185">
        <f t="shared" si="0"/>
        <v>9</v>
      </c>
      <c r="K44" s="177"/>
      <c r="L44" s="177"/>
      <c r="M44" s="177"/>
      <c r="N44" s="177"/>
    </row>
    <row r="45" spans="1:14" ht="14.25" customHeight="1" x14ac:dyDescent="0.35">
      <c r="A45" s="186">
        <v>32</v>
      </c>
      <c r="B45" s="187" t="e">
        <f>'Mid Term Award'!#REF!</f>
        <v>#REF!</v>
      </c>
      <c r="C45" s="13" t="e">
        <f>'Mid Term Award'!#REF!</f>
        <v>#REF!</v>
      </c>
      <c r="D45" s="12" t="e">
        <f>'Mid Term Award'!#REF!</f>
        <v>#REF!</v>
      </c>
      <c r="E45" s="80">
        <v>3</v>
      </c>
      <c r="F45" s="80">
        <v>2</v>
      </c>
      <c r="G45" s="80">
        <v>3</v>
      </c>
      <c r="H45" s="80"/>
      <c r="I45" s="184"/>
      <c r="J45" s="185">
        <f t="shared" si="0"/>
        <v>8</v>
      </c>
      <c r="K45" s="177"/>
      <c r="L45" s="177"/>
      <c r="M45" s="177"/>
      <c r="N45" s="177"/>
    </row>
    <row r="46" spans="1:14" ht="18" customHeight="1" x14ac:dyDescent="0.35">
      <c r="A46" s="182">
        <v>33</v>
      </c>
      <c r="B46" s="187" t="str">
        <f>'Mid Term Award'!B30</f>
        <v>21BSCS24</v>
      </c>
      <c r="C46" s="13">
        <f>'Mid Term Award'!C37</f>
        <v>0</v>
      </c>
      <c r="D46" s="12">
        <f>'Mid Term Award'!D37</f>
        <v>0</v>
      </c>
      <c r="E46" s="80">
        <v>2</v>
      </c>
      <c r="F46" s="80">
        <v>3</v>
      </c>
      <c r="G46" s="80">
        <v>3</v>
      </c>
      <c r="H46" s="80"/>
      <c r="I46" s="184"/>
      <c r="J46" s="185">
        <f t="shared" si="0"/>
        <v>8</v>
      </c>
      <c r="K46" s="177"/>
      <c r="L46" s="177"/>
      <c r="M46" s="177"/>
      <c r="N46" s="177"/>
    </row>
    <row r="47" spans="1:14" ht="13.5" customHeight="1" x14ac:dyDescent="0.35">
      <c r="A47" s="186">
        <v>34</v>
      </c>
      <c r="B47" s="187" t="e">
        <f>'Mid Term Award'!#REF!</f>
        <v>#REF!</v>
      </c>
      <c r="C47" s="13" t="e">
        <f>'Mid Term Award'!#REF!</f>
        <v>#REF!</v>
      </c>
      <c r="D47" s="12" t="e">
        <f>'Mid Term Award'!#REF!</f>
        <v>#REF!</v>
      </c>
      <c r="E47" s="80">
        <v>3</v>
      </c>
      <c r="F47" s="80">
        <v>3</v>
      </c>
      <c r="G47" s="80">
        <v>3</v>
      </c>
      <c r="H47" s="80"/>
      <c r="I47" s="184"/>
      <c r="J47" s="185">
        <f t="shared" si="0"/>
        <v>9</v>
      </c>
      <c r="K47" s="177"/>
      <c r="L47" s="177"/>
      <c r="M47" s="177"/>
      <c r="N47" s="177"/>
    </row>
    <row r="48" spans="1:14" ht="18" customHeight="1" x14ac:dyDescent="0.35">
      <c r="A48" s="182">
        <v>35</v>
      </c>
      <c r="B48" s="187" t="e">
        <f>'Mid Term Award'!#REF!</f>
        <v>#REF!</v>
      </c>
      <c r="C48" s="13" t="e">
        <f>'Mid Term Award'!#REF!</f>
        <v>#REF!</v>
      </c>
      <c r="D48" s="12" t="e">
        <f>'Mid Term Award'!#REF!</f>
        <v>#REF!</v>
      </c>
      <c r="E48" s="80">
        <v>2</v>
      </c>
      <c r="F48" s="80">
        <v>3</v>
      </c>
      <c r="G48" s="80">
        <v>3</v>
      </c>
      <c r="H48" s="80"/>
      <c r="I48" s="184"/>
      <c r="J48" s="185">
        <f t="shared" si="0"/>
        <v>8</v>
      </c>
      <c r="K48" s="177"/>
      <c r="L48" s="177"/>
      <c r="M48" s="177"/>
      <c r="N48" s="177"/>
    </row>
    <row r="49" spans="1:14" ht="18" customHeight="1" x14ac:dyDescent="0.35">
      <c r="A49" s="186">
        <v>36</v>
      </c>
      <c r="B49" s="187" t="e">
        <f>'Mid Term Award'!#REF!</f>
        <v>#REF!</v>
      </c>
      <c r="C49" s="13" t="e">
        <f>'Mid Term Award'!#REF!</f>
        <v>#REF!</v>
      </c>
      <c r="D49" s="12" t="e">
        <f>'Mid Term Award'!#REF!</f>
        <v>#REF!</v>
      </c>
      <c r="E49" s="80">
        <v>2</v>
      </c>
      <c r="F49" s="80">
        <v>3</v>
      </c>
      <c r="G49" s="80">
        <v>2</v>
      </c>
      <c r="H49" s="80"/>
      <c r="I49" s="184"/>
      <c r="J49" s="185">
        <f t="shared" si="0"/>
        <v>7</v>
      </c>
      <c r="K49" s="177"/>
      <c r="L49" s="177"/>
      <c r="M49" s="177"/>
      <c r="N49" s="177"/>
    </row>
    <row r="50" spans="1:14" ht="18" customHeight="1" x14ac:dyDescent="0.35">
      <c r="A50" s="182">
        <v>37</v>
      </c>
      <c r="B50" s="187" t="e">
        <f>'Mid Term Award'!#REF!</f>
        <v>#REF!</v>
      </c>
      <c r="C50" s="13" t="e">
        <f>'Mid Term Award'!#REF!</f>
        <v>#REF!</v>
      </c>
      <c r="D50" s="12" t="e">
        <f>'Mid Term Award'!#REF!</f>
        <v>#REF!</v>
      </c>
      <c r="E50" s="80">
        <v>3</v>
      </c>
      <c r="F50" s="80">
        <v>3</v>
      </c>
      <c r="G50" s="80">
        <v>3</v>
      </c>
      <c r="H50" s="80"/>
      <c r="I50" s="184"/>
      <c r="J50" s="185">
        <f t="shared" si="0"/>
        <v>9</v>
      </c>
      <c r="K50" s="177"/>
      <c r="L50" s="177"/>
      <c r="M50" s="177"/>
      <c r="N50" s="177"/>
    </row>
    <row r="51" spans="1:14" x14ac:dyDescent="0.35">
      <c r="A51" t="s">
        <v>6</v>
      </c>
      <c r="E51" t="s">
        <v>6</v>
      </c>
    </row>
    <row r="52" spans="1:14" ht="18.5" x14ac:dyDescent="0.45">
      <c r="A52" s="2" t="s">
        <v>4</v>
      </c>
      <c r="B52" s="2"/>
      <c r="C52" s="3"/>
      <c r="E52" s="2" t="s">
        <v>5</v>
      </c>
      <c r="F52" s="3"/>
    </row>
    <row r="55" spans="1:14" x14ac:dyDescent="0.35">
      <c r="A55" s="8" t="s">
        <v>7</v>
      </c>
      <c r="B55" s="8"/>
    </row>
  </sheetData>
  <mergeCells count="16">
    <mergeCell ref="C6:D6"/>
    <mergeCell ref="H6:J6"/>
    <mergeCell ref="A1:J1"/>
    <mergeCell ref="A2:J2"/>
    <mergeCell ref="C9:C10"/>
    <mergeCell ref="A9:A10"/>
    <mergeCell ref="J9:J10"/>
    <mergeCell ref="D9:D10"/>
    <mergeCell ref="E9:I9"/>
    <mergeCell ref="B9:B10"/>
    <mergeCell ref="C3:J3"/>
    <mergeCell ref="F4:J4"/>
    <mergeCell ref="C5:J5"/>
    <mergeCell ref="I7:J7"/>
    <mergeCell ref="C7:F7"/>
    <mergeCell ref="A8:J8"/>
  </mergeCells>
  <dataValidations count="2">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B14:D50 A3:J7">
      <formula1>2000</formula1>
      <formula2>4000</formula2>
    </dataValidation>
    <dataValidation type="whole" allowBlank="1" showInputMessage="1" showErrorMessage="1" errorTitle="Formula" error="Entering data in this cell may cause error in calculation. " promptTitle="Formula" prompt="This cell contains formula, kindly do not enter any value in this cell." sqref="J14:J50">
      <formula1>200</formula1>
      <formula2>1000</formula2>
    </dataValidation>
  </dataValidations>
  <pageMargins left="0.45" right="0.45" top="0.5" bottom="1" header="0.3" footer="0.3"/>
  <pageSetup paperSize="5" orientation="portrait" horizontalDpi="4294967295" verticalDpi="4294967295" r:id="rId1"/>
  <headerFooter>
    <oddFooter>&amp;C&amp;"-,Bold"&amp;P/&amp;N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M93"/>
  <sheetViews>
    <sheetView view="pageBreakPreview" topLeftCell="A6" zoomScaleSheetLayoutView="100" workbookViewId="0">
      <selection activeCell="H11" sqref="H11"/>
    </sheetView>
  </sheetViews>
  <sheetFormatPr defaultRowHeight="14.5" x14ac:dyDescent="0.35"/>
  <cols>
    <col min="1" max="1" width="5.7265625" customWidth="1"/>
    <col min="2" max="2" width="9.7265625" customWidth="1"/>
    <col min="3" max="4" width="18.7265625" customWidth="1"/>
    <col min="5" max="6" width="3.7265625" style="14" customWidth="1"/>
    <col min="7" max="12" width="3.7265625" customWidth="1"/>
    <col min="13" max="13" width="10.1796875" style="14" customWidth="1"/>
  </cols>
  <sheetData>
    <row r="1" spans="1:13" ht="21" customHeight="1" x14ac:dyDescent="0.4">
      <c r="A1" s="207" t="s">
        <v>0</v>
      </c>
      <c r="B1" s="207"/>
      <c r="C1" s="207"/>
      <c r="D1" s="207"/>
      <c r="E1" s="207"/>
      <c r="F1" s="207"/>
      <c r="G1" s="207"/>
      <c r="H1" s="207"/>
      <c r="I1" s="207"/>
      <c r="J1" s="207"/>
      <c r="K1" s="207"/>
      <c r="L1" s="207"/>
      <c r="M1" s="207"/>
    </row>
    <row r="2" spans="1:13" ht="21" customHeight="1" x14ac:dyDescent="0.35">
      <c r="A2" s="222" t="s">
        <v>25</v>
      </c>
      <c r="B2" s="222"/>
      <c r="C2" s="222"/>
      <c r="D2" s="222"/>
      <c r="E2" s="222"/>
      <c r="F2" s="222"/>
      <c r="G2" s="222"/>
      <c r="H2" s="222"/>
      <c r="I2" s="222"/>
      <c r="J2" s="222"/>
      <c r="K2" s="222"/>
      <c r="L2" s="222"/>
      <c r="M2" s="222"/>
    </row>
    <row r="3" spans="1:13" ht="21" customHeight="1" x14ac:dyDescent="0.35">
      <c r="A3" s="90" t="s">
        <v>49</v>
      </c>
      <c r="B3" s="61"/>
      <c r="C3" s="237" t="str">
        <f>'Mid Term Award'!$C$3</f>
        <v>BS Computer Science</v>
      </c>
      <c r="D3" s="237"/>
      <c r="E3" s="237"/>
      <c r="F3" s="237"/>
      <c r="G3" s="237"/>
      <c r="H3" s="237"/>
      <c r="I3" s="237"/>
      <c r="J3" s="237"/>
      <c r="K3" s="237"/>
      <c r="L3" s="237"/>
      <c r="M3" s="237"/>
    </row>
    <row r="4" spans="1:13" ht="21" customHeight="1" x14ac:dyDescent="0.35">
      <c r="A4" s="55" t="s">
        <v>9</v>
      </c>
      <c r="B4" s="51"/>
      <c r="C4" s="232" t="str">
        <f>'Mid Term Award'!$C$4</f>
        <v>Fall   2024</v>
      </c>
      <c r="D4" s="232"/>
      <c r="E4" s="232"/>
      <c r="F4" s="232"/>
      <c r="G4" s="54"/>
      <c r="H4" s="102" t="s">
        <v>10</v>
      </c>
      <c r="I4" s="216">
        <f>'Mid Term Award'!$E$4</f>
        <v>2024</v>
      </c>
      <c r="J4" s="216"/>
      <c r="K4" s="216"/>
      <c r="L4" s="216"/>
      <c r="M4" s="216"/>
    </row>
    <row r="5" spans="1:13" ht="21" customHeight="1" x14ac:dyDescent="0.35">
      <c r="A5" s="48" t="s">
        <v>47</v>
      </c>
      <c r="B5" s="11"/>
      <c r="C5" s="232" t="str">
        <f>'Mid Term Award'!$C$5</f>
        <v>Digital Signal Processing</v>
      </c>
      <c r="D5" s="232"/>
      <c r="E5" s="232"/>
      <c r="F5" s="232"/>
      <c r="G5" s="232"/>
      <c r="H5" s="232"/>
      <c r="I5" s="232"/>
      <c r="J5" s="232"/>
      <c r="K5" s="232"/>
      <c r="L5" s="232"/>
      <c r="M5" s="232"/>
    </row>
    <row r="6" spans="1:13" ht="21" customHeight="1" x14ac:dyDescent="0.35">
      <c r="A6" s="9" t="s">
        <v>41</v>
      </c>
      <c r="B6" s="50"/>
      <c r="C6" s="101" t="str">
        <f>'Mid Term Award'!$C$6</f>
        <v>3+0</v>
      </c>
      <c r="D6" s="54"/>
      <c r="E6" s="9" t="s">
        <v>42</v>
      </c>
      <c r="F6" s="54"/>
      <c r="G6" s="58"/>
      <c r="H6" s="221" t="str">
        <f>'Mid Term Award'!$E$6</f>
        <v>CS-328</v>
      </c>
      <c r="I6" s="221"/>
      <c r="J6" s="221"/>
      <c r="K6" s="221"/>
      <c r="L6" s="221"/>
      <c r="M6" s="221"/>
    </row>
    <row r="7" spans="1:13" ht="21" customHeight="1" x14ac:dyDescent="0.35">
      <c r="A7" s="9" t="s">
        <v>11</v>
      </c>
      <c r="B7" s="50"/>
      <c r="C7" s="217" t="str">
        <f>'Mid Term Award'!$C$7</f>
        <v>Dr. Wazir Muhammad</v>
      </c>
      <c r="D7" s="217"/>
      <c r="E7" s="55" t="s">
        <v>44</v>
      </c>
      <c r="F7" s="50"/>
      <c r="G7" s="234">
        <f>'Mid Term Award'!$G$7</f>
        <v>3332634843</v>
      </c>
      <c r="H7" s="235"/>
      <c r="I7" s="235"/>
      <c r="J7" s="235"/>
      <c r="K7" s="235"/>
      <c r="L7" s="235"/>
      <c r="M7" s="235"/>
    </row>
    <row r="8" spans="1:13" ht="12" customHeight="1" thickBot="1" x14ac:dyDescent="0.4">
      <c r="A8" s="236" t="s">
        <v>12</v>
      </c>
      <c r="B8" s="236"/>
      <c r="C8" s="236"/>
      <c r="D8" s="236"/>
      <c r="E8" s="236"/>
      <c r="F8" s="236"/>
      <c r="G8" s="236"/>
      <c r="H8" s="236"/>
      <c r="I8" s="236"/>
      <c r="J8" s="236"/>
      <c r="K8" s="236"/>
      <c r="L8" s="236"/>
      <c r="M8" s="236"/>
    </row>
    <row r="9" spans="1:13" ht="36" customHeight="1" x14ac:dyDescent="0.35">
      <c r="A9" s="240" t="s">
        <v>17</v>
      </c>
      <c r="B9" s="247" t="s">
        <v>3</v>
      </c>
      <c r="C9" s="238" t="s">
        <v>16</v>
      </c>
      <c r="D9" s="245" t="s">
        <v>15</v>
      </c>
      <c r="E9" s="242" t="s">
        <v>24</v>
      </c>
      <c r="F9" s="243"/>
      <c r="G9" s="243"/>
      <c r="H9" s="244"/>
      <c r="I9" s="242" t="s">
        <v>23</v>
      </c>
      <c r="J9" s="243"/>
      <c r="K9" s="243"/>
      <c r="L9" s="244"/>
      <c r="M9" s="94" t="s">
        <v>22</v>
      </c>
    </row>
    <row r="10" spans="1:13" ht="21" customHeight="1" x14ac:dyDescent="0.35">
      <c r="A10" s="241"/>
      <c r="B10" s="248"/>
      <c r="C10" s="239"/>
      <c r="D10" s="246"/>
      <c r="E10" s="71">
        <v>1</v>
      </c>
      <c r="F10" s="65">
        <v>2</v>
      </c>
      <c r="G10" s="64">
        <v>3</v>
      </c>
      <c r="H10" s="72">
        <v>4</v>
      </c>
      <c r="I10" s="76">
        <v>1</v>
      </c>
      <c r="J10" s="64">
        <v>2</v>
      </c>
      <c r="K10" s="64">
        <v>3</v>
      </c>
      <c r="L10" s="72">
        <v>4</v>
      </c>
      <c r="M10" s="75">
        <v>20</v>
      </c>
    </row>
    <row r="11" spans="1:13" ht="21" customHeight="1" x14ac:dyDescent="0.35">
      <c r="A11" s="82"/>
      <c r="B11" s="82"/>
      <c r="C11" s="81" t="s">
        <v>20</v>
      </c>
      <c r="D11" s="105" t="s">
        <v>54</v>
      </c>
      <c r="E11" s="71"/>
      <c r="F11" s="65"/>
      <c r="G11" s="65"/>
      <c r="H11" s="115">
        <v>4</v>
      </c>
      <c r="I11" s="71"/>
      <c r="J11" s="65"/>
      <c r="K11" s="65"/>
      <c r="L11" s="115">
        <v>4</v>
      </c>
      <c r="M11" s="116"/>
    </row>
    <row r="12" spans="1:13" ht="21" customHeight="1" x14ac:dyDescent="0.35">
      <c r="A12" s="82"/>
      <c r="B12" s="82"/>
      <c r="C12" s="81" t="s">
        <v>53</v>
      </c>
      <c r="D12" s="105" t="s">
        <v>54</v>
      </c>
      <c r="E12" s="71"/>
      <c r="F12" s="65"/>
      <c r="G12" s="65"/>
      <c r="H12" s="115">
        <v>5</v>
      </c>
      <c r="I12" s="71"/>
      <c r="J12" s="65"/>
      <c r="K12" s="65"/>
      <c r="L12" s="115">
        <v>5</v>
      </c>
      <c r="M12" s="116"/>
    </row>
    <row r="13" spans="1:13" ht="21" customHeight="1" x14ac:dyDescent="0.35">
      <c r="A13" s="82"/>
      <c r="B13" s="82"/>
      <c r="C13" s="81" t="s">
        <v>56</v>
      </c>
      <c r="D13" s="105" t="s">
        <v>54</v>
      </c>
      <c r="E13" s="71"/>
      <c r="F13" s="65"/>
      <c r="G13" s="65"/>
      <c r="H13" s="115"/>
      <c r="I13" s="71"/>
      <c r="J13" s="65"/>
      <c r="K13" s="65"/>
      <c r="L13" s="115"/>
      <c r="M13" s="116"/>
    </row>
    <row r="14" spans="1:13" ht="18" customHeight="1" x14ac:dyDescent="0.35">
      <c r="A14" s="106">
        <v>1</v>
      </c>
      <c r="B14" s="107" t="str">
        <f>'Mid Term Award'!B15</f>
        <v>21BSCS01</v>
      </c>
      <c r="C14" s="108">
        <f>'Mid Term Award'!C15</f>
        <v>0</v>
      </c>
      <c r="D14" s="112">
        <f>'Mid Term Award'!D15</f>
        <v>0</v>
      </c>
      <c r="E14" s="109">
        <v>0</v>
      </c>
      <c r="F14" s="110">
        <v>0</v>
      </c>
      <c r="G14" s="110">
        <v>0</v>
      </c>
      <c r="H14" s="111"/>
      <c r="I14" s="109">
        <v>0</v>
      </c>
      <c r="J14" s="110">
        <v>0</v>
      </c>
      <c r="K14" s="110">
        <v>0</v>
      </c>
      <c r="L14" s="111"/>
      <c r="M14" s="77">
        <f t="shared" ref="M14:M45" si="0">SUM(E14:L14)</f>
        <v>0</v>
      </c>
    </row>
    <row r="15" spans="1:13" ht="18" customHeight="1" x14ac:dyDescent="0.35">
      <c r="A15" s="85">
        <v>2</v>
      </c>
      <c r="B15" s="103" t="str">
        <f>'Mid Term Award'!B16</f>
        <v>21BSCS02</v>
      </c>
      <c r="C15" s="89">
        <f>'Mid Term Award'!C16</f>
        <v>0</v>
      </c>
      <c r="D15" s="113">
        <f>'Mid Term Award'!D16</f>
        <v>0</v>
      </c>
      <c r="E15" s="73">
        <v>0</v>
      </c>
      <c r="F15" s="70">
        <v>0</v>
      </c>
      <c r="G15" s="70">
        <v>0</v>
      </c>
      <c r="H15" s="74"/>
      <c r="I15" s="73">
        <v>0</v>
      </c>
      <c r="J15" s="70">
        <v>0</v>
      </c>
      <c r="K15" s="70">
        <v>0</v>
      </c>
      <c r="L15" s="74"/>
      <c r="M15" s="77">
        <f t="shared" si="0"/>
        <v>0</v>
      </c>
    </row>
    <row r="16" spans="1:13" ht="18" customHeight="1" x14ac:dyDescent="0.35">
      <c r="A16" s="85">
        <v>3</v>
      </c>
      <c r="B16" s="103" t="str">
        <f>'Mid Term Award'!B17</f>
        <v>21BSCS03</v>
      </c>
      <c r="C16" s="89">
        <f>'Mid Term Award'!C17</f>
        <v>0</v>
      </c>
      <c r="D16" s="113">
        <f>'Mid Term Award'!D17</f>
        <v>0</v>
      </c>
      <c r="E16" s="73">
        <v>0</v>
      </c>
      <c r="F16" s="70">
        <v>0</v>
      </c>
      <c r="G16" s="70">
        <v>0</v>
      </c>
      <c r="H16" s="74"/>
      <c r="I16" s="73">
        <v>0</v>
      </c>
      <c r="J16" s="70">
        <v>0</v>
      </c>
      <c r="K16" s="70">
        <v>0</v>
      </c>
      <c r="L16" s="74"/>
      <c r="M16" s="77">
        <f t="shared" si="0"/>
        <v>0</v>
      </c>
    </row>
    <row r="17" spans="1:13" ht="18" customHeight="1" x14ac:dyDescent="0.35">
      <c r="A17" s="85">
        <v>4</v>
      </c>
      <c r="B17" s="103" t="str">
        <f>'Mid Term Award'!B18</f>
        <v>21BSCS04</v>
      </c>
      <c r="C17" s="89">
        <f>'Mid Term Award'!C18</f>
        <v>0</v>
      </c>
      <c r="D17" s="113">
        <f>'Mid Term Award'!D18</f>
        <v>0</v>
      </c>
      <c r="E17" s="73">
        <v>0</v>
      </c>
      <c r="F17" s="70">
        <v>0</v>
      </c>
      <c r="G17" s="70">
        <v>0</v>
      </c>
      <c r="H17" s="74"/>
      <c r="I17" s="73">
        <v>0</v>
      </c>
      <c r="J17" s="70">
        <v>0</v>
      </c>
      <c r="K17" s="70">
        <v>0</v>
      </c>
      <c r="L17" s="74"/>
      <c r="M17" s="77">
        <f t="shared" si="0"/>
        <v>0</v>
      </c>
    </row>
    <row r="18" spans="1:13" ht="18" customHeight="1" x14ac:dyDescent="0.35">
      <c r="A18" s="85">
        <v>5</v>
      </c>
      <c r="B18" s="103" t="str">
        <f>'Mid Term Award'!B19</f>
        <v>21BSCS05</v>
      </c>
      <c r="C18" s="89">
        <f>'Mid Term Award'!C19</f>
        <v>0</v>
      </c>
      <c r="D18" s="113">
        <f>'Mid Term Award'!D19</f>
        <v>0</v>
      </c>
      <c r="E18" s="73">
        <v>0</v>
      </c>
      <c r="F18" s="70">
        <v>0</v>
      </c>
      <c r="G18" s="70">
        <v>0</v>
      </c>
      <c r="H18" s="74"/>
      <c r="I18" s="73">
        <v>0</v>
      </c>
      <c r="J18" s="70">
        <v>0</v>
      </c>
      <c r="K18" s="70">
        <v>0</v>
      </c>
      <c r="L18" s="74"/>
      <c r="M18" s="77">
        <f t="shared" si="0"/>
        <v>0</v>
      </c>
    </row>
    <row r="19" spans="1:13" ht="18" customHeight="1" x14ac:dyDescent="0.35">
      <c r="A19" s="85">
        <v>6</v>
      </c>
      <c r="B19" s="103" t="str">
        <f>'Mid Term Award'!B20</f>
        <v>21BSCS06</v>
      </c>
      <c r="C19" s="89">
        <f>'Mid Term Award'!C20</f>
        <v>0</v>
      </c>
      <c r="D19" s="113">
        <f>'Mid Term Award'!D20</f>
        <v>0</v>
      </c>
      <c r="E19" s="73">
        <v>0</v>
      </c>
      <c r="F19" s="70">
        <v>0</v>
      </c>
      <c r="G19" s="70">
        <v>0</v>
      </c>
      <c r="H19" s="74"/>
      <c r="I19" s="73">
        <v>0</v>
      </c>
      <c r="J19" s="70">
        <v>0</v>
      </c>
      <c r="K19" s="70">
        <v>0</v>
      </c>
      <c r="L19" s="74"/>
      <c r="M19" s="77">
        <f t="shared" si="0"/>
        <v>0</v>
      </c>
    </row>
    <row r="20" spans="1:13" ht="18" customHeight="1" x14ac:dyDescent="0.35">
      <c r="A20" s="85">
        <v>7</v>
      </c>
      <c r="B20" s="103" t="e">
        <f>'Mid Term Award'!#REF!</f>
        <v>#REF!</v>
      </c>
      <c r="C20" s="89" t="e">
        <f>'Mid Term Award'!#REF!</f>
        <v>#REF!</v>
      </c>
      <c r="D20" s="113" t="e">
        <f>'Mid Term Award'!#REF!</f>
        <v>#REF!</v>
      </c>
      <c r="E20" s="73">
        <v>0</v>
      </c>
      <c r="F20" s="70">
        <v>0</v>
      </c>
      <c r="G20" s="70">
        <v>0</v>
      </c>
      <c r="H20" s="74"/>
      <c r="I20" s="73">
        <v>0</v>
      </c>
      <c r="J20" s="70">
        <v>0</v>
      </c>
      <c r="K20" s="70">
        <v>0</v>
      </c>
      <c r="L20" s="74"/>
      <c r="M20" s="77">
        <f t="shared" si="0"/>
        <v>0</v>
      </c>
    </row>
    <row r="21" spans="1:13" ht="18" customHeight="1" x14ac:dyDescent="0.35">
      <c r="A21" s="85">
        <v>8</v>
      </c>
      <c r="B21" s="103" t="str">
        <f>'Mid Term Award'!B21</f>
        <v>21BSCS07</v>
      </c>
      <c r="C21" s="89">
        <f>'Mid Term Award'!C21</f>
        <v>0</v>
      </c>
      <c r="D21" s="113">
        <f>'Mid Term Award'!D21</f>
        <v>0</v>
      </c>
      <c r="E21" s="73">
        <v>0</v>
      </c>
      <c r="F21" s="70">
        <v>0</v>
      </c>
      <c r="G21" s="70">
        <v>0</v>
      </c>
      <c r="H21" s="74"/>
      <c r="I21" s="73">
        <v>0</v>
      </c>
      <c r="J21" s="70">
        <v>0</v>
      </c>
      <c r="K21" s="70">
        <v>0</v>
      </c>
      <c r="L21" s="74"/>
      <c r="M21" s="77">
        <f t="shared" si="0"/>
        <v>0</v>
      </c>
    </row>
    <row r="22" spans="1:13" ht="18" customHeight="1" x14ac:dyDescent="0.35">
      <c r="A22" s="85">
        <v>9</v>
      </c>
      <c r="B22" s="103" t="str">
        <f>'Mid Term Award'!B22</f>
        <v>21BSCS08</v>
      </c>
      <c r="C22" s="89">
        <f>'Mid Term Award'!C22</f>
        <v>0</v>
      </c>
      <c r="D22" s="113">
        <f>'Mid Term Award'!D22</f>
        <v>0</v>
      </c>
      <c r="E22" s="73">
        <v>0</v>
      </c>
      <c r="F22" s="70">
        <v>0</v>
      </c>
      <c r="G22" s="70">
        <v>0</v>
      </c>
      <c r="H22" s="74"/>
      <c r="I22" s="73">
        <v>0</v>
      </c>
      <c r="J22" s="70">
        <v>0</v>
      </c>
      <c r="K22" s="70">
        <v>0</v>
      </c>
      <c r="L22" s="74"/>
      <c r="M22" s="77">
        <f t="shared" si="0"/>
        <v>0</v>
      </c>
    </row>
    <row r="23" spans="1:13" ht="18" customHeight="1" x14ac:dyDescent="0.35">
      <c r="A23" s="85">
        <v>10</v>
      </c>
      <c r="B23" s="103" t="e">
        <f>'Mid Term Award'!#REF!</f>
        <v>#REF!</v>
      </c>
      <c r="C23" s="89" t="e">
        <f>'Mid Term Award'!#REF!</f>
        <v>#REF!</v>
      </c>
      <c r="D23" s="113" t="e">
        <f>'Mid Term Award'!#REF!</f>
        <v>#REF!</v>
      </c>
      <c r="E23" s="73">
        <v>0</v>
      </c>
      <c r="F23" s="70">
        <v>0</v>
      </c>
      <c r="G23" s="70">
        <v>0</v>
      </c>
      <c r="H23" s="74"/>
      <c r="I23" s="73">
        <v>0</v>
      </c>
      <c r="J23" s="70">
        <v>0</v>
      </c>
      <c r="K23" s="70">
        <v>0</v>
      </c>
      <c r="L23" s="74"/>
      <c r="M23" s="77">
        <f t="shared" si="0"/>
        <v>0</v>
      </c>
    </row>
    <row r="24" spans="1:13" ht="18" customHeight="1" x14ac:dyDescent="0.35">
      <c r="A24" s="85">
        <v>11</v>
      </c>
      <c r="B24" s="103" t="e">
        <f>'Mid Term Award'!#REF!</f>
        <v>#REF!</v>
      </c>
      <c r="C24" s="89" t="e">
        <f>'Mid Term Award'!#REF!</f>
        <v>#REF!</v>
      </c>
      <c r="D24" s="113" t="e">
        <f>'Mid Term Award'!#REF!</f>
        <v>#REF!</v>
      </c>
      <c r="E24" s="73">
        <v>0</v>
      </c>
      <c r="F24" s="70">
        <v>0</v>
      </c>
      <c r="G24" s="70">
        <v>0</v>
      </c>
      <c r="H24" s="74"/>
      <c r="I24" s="73">
        <v>0</v>
      </c>
      <c r="J24" s="70">
        <v>0</v>
      </c>
      <c r="K24" s="70">
        <v>0</v>
      </c>
      <c r="L24" s="74"/>
      <c r="M24" s="77">
        <f t="shared" si="0"/>
        <v>0</v>
      </c>
    </row>
    <row r="25" spans="1:13" ht="18" customHeight="1" x14ac:dyDescent="0.35">
      <c r="A25" s="85">
        <v>12</v>
      </c>
      <c r="B25" s="103" t="str">
        <f>'Mid Term Award'!B23</f>
        <v>21BSCS09</v>
      </c>
      <c r="C25" s="89">
        <f>'Mid Term Award'!C23</f>
        <v>0</v>
      </c>
      <c r="D25" s="113">
        <f>'Mid Term Award'!D23</f>
        <v>0</v>
      </c>
      <c r="E25" s="73">
        <v>0</v>
      </c>
      <c r="F25" s="70">
        <v>0</v>
      </c>
      <c r="G25" s="70">
        <v>0</v>
      </c>
      <c r="H25" s="74"/>
      <c r="I25" s="73">
        <v>0</v>
      </c>
      <c r="J25" s="70">
        <v>0</v>
      </c>
      <c r="K25" s="70">
        <v>0</v>
      </c>
      <c r="L25" s="74"/>
      <c r="M25" s="77">
        <f t="shared" si="0"/>
        <v>0</v>
      </c>
    </row>
    <row r="26" spans="1:13" ht="18" customHeight="1" x14ac:dyDescent="0.35">
      <c r="A26" s="85">
        <v>13</v>
      </c>
      <c r="B26" s="103" t="e">
        <f>'Mid Term Award'!#REF!</f>
        <v>#REF!</v>
      </c>
      <c r="C26" s="89" t="e">
        <f>'Mid Term Award'!#REF!</f>
        <v>#REF!</v>
      </c>
      <c r="D26" s="113" t="e">
        <f>'Mid Term Award'!#REF!</f>
        <v>#REF!</v>
      </c>
      <c r="E26" s="73">
        <v>0</v>
      </c>
      <c r="F26" s="70">
        <v>0</v>
      </c>
      <c r="G26" s="70">
        <v>0</v>
      </c>
      <c r="H26" s="74"/>
      <c r="I26" s="73">
        <v>0</v>
      </c>
      <c r="J26" s="70">
        <v>0</v>
      </c>
      <c r="K26" s="70">
        <v>0</v>
      </c>
      <c r="L26" s="74"/>
      <c r="M26" s="77">
        <f t="shared" si="0"/>
        <v>0</v>
      </c>
    </row>
    <row r="27" spans="1:13" ht="18" customHeight="1" x14ac:dyDescent="0.35">
      <c r="A27" s="85">
        <v>14</v>
      </c>
      <c r="B27" s="103" t="e">
        <f>'Mid Term Award'!#REF!</f>
        <v>#REF!</v>
      </c>
      <c r="C27" s="89" t="e">
        <f>'Mid Term Award'!#REF!</f>
        <v>#REF!</v>
      </c>
      <c r="D27" s="113" t="e">
        <f>'Mid Term Award'!#REF!</f>
        <v>#REF!</v>
      </c>
      <c r="E27" s="73">
        <v>0</v>
      </c>
      <c r="F27" s="70">
        <v>0</v>
      </c>
      <c r="G27" s="70">
        <v>0</v>
      </c>
      <c r="H27" s="74"/>
      <c r="I27" s="73">
        <v>0</v>
      </c>
      <c r="J27" s="70">
        <v>0</v>
      </c>
      <c r="K27" s="70">
        <v>0</v>
      </c>
      <c r="L27" s="74"/>
      <c r="M27" s="77">
        <f t="shared" si="0"/>
        <v>0</v>
      </c>
    </row>
    <row r="28" spans="1:13" ht="18" customHeight="1" x14ac:dyDescent="0.35">
      <c r="A28" s="85">
        <v>15</v>
      </c>
      <c r="B28" s="103" t="e">
        <f>'Mid Term Award'!#REF!</f>
        <v>#REF!</v>
      </c>
      <c r="C28" s="89" t="e">
        <f>'Mid Term Award'!#REF!</f>
        <v>#REF!</v>
      </c>
      <c r="D28" s="113" t="e">
        <f>'Mid Term Award'!#REF!</f>
        <v>#REF!</v>
      </c>
      <c r="E28" s="73">
        <v>0</v>
      </c>
      <c r="F28" s="70">
        <v>0</v>
      </c>
      <c r="G28" s="70">
        <v>0</v>
      </c>
      <c r="H28" s="74"/>
      <c r="I28" s="73">
        <v>0</v>
      </c>
      <c r="J28" s="70">
        <v>0</v>
      </c>
      <c r="K28" s="70">
        <v>0</v>
      </c>
      <c r="L28" s="74"/>
      <c r="M28" s="77">
        <f t="shared" si="0"/>
        <v>0</v>
      </c>
    </row>
    <row r="29" spans="1:13" ht="18" customHeight="1" x14ac:dyDescent="0.35">
      <c r="A29" s="85">
        <v>16</v>
      </c>
      <c r="B29" s="103" t="e">
        <f>'Mid Term Award'!#REF!</f>
        <v>#REF!</v>
      </c>
      <c r="C29" s="89" t="e">
        <f>'Mid Term Award'!#REF!</f>
        <v>#REF!</v>
      </c>
      <c r="D29" s="113" t="e">
        <f>'Mid Term Award'!#REF!</f>
        <v>#REF!</v>
      </c>
      <c r="E29" s="73">
        <v>0</v>
      </c>
      <c r="F29" s="70">
        <v>0</v>
      </c>
      <c r="G29" s="70">
        <v>0</v>
      </c>
      <c r="H29" s="74"/>
      <c r="I29" s="73">
        <v>0</v>
      </c>
      <c r="J29" s="70">
        <v>0</v>
      </c>
      <c r="K29" s="70">
        <v>0</v>
      </c>
      <c r="L29" s="74"/>
      <c r="M29" s="77">
        <f t="shared" si="0"/>
        <v>0</v>
      </c>
    </row>
    <row r="30" spans="1:13" ht="18" customHeight="1" x14ac:dyDescent="0.35">
      <c r="A30" s="85">
        <v>17</v>
      </c>
      <c r="B30" s="103" t="str">
        <f>'Mid Term Award'!B24</f>
        <v>21BSCS12</v>
      </c>
      <c r="C30" s="89">
        <f>'Mid Term Award'!C24</f>
        <v>0</v>
      </c>
      <c r="D30" s="113">
        <f>'Mid Term Award'!D24</f>
        <v>0</v>
      </c>
      <c r="E30" s="73">
        <v>0</v>
      </c>
      <c r="F30" s="70">
        <v>0</v>
      </c>
      <c r="G30" s="70">
        <v>0</v>
      </c>
      <c r="H30" s="74"/>
      <c r="I30" s="73">
        <v>0</v>
      </c>
      <c r="J30" s="70">
        <v>0</v>
      </c>
      <c r="K30" s="70">
        <v>0</v>
      </c>
      <c r="L30" s="74"/>
      <c r="M30" s="77">
        <f t="shared" si="0"/>
        <v>0</v>
      </c>
    </row>
    <row r="31" spans="1:13" ht="18" customHeight="1" x14ac:dyDescent="0.35">
      <c r="A31" s="85">
        <v>18</v>
      </c>
      <c r="B31" s="103" t="str">
        <f>'Mid Term Award'!B25</f>
        <v>21BSCS13</v>
      </c>
      <c r="C31" s="89">
        <f>'Mid Term Award'!C25</f>
        <v>0</v>
      </c>
      <c r="D31" s="113">
        <f>'Mid Term Award'!D25</f>
        <v>0</v>
      </c>
      <c r="E31" s="73">
        <v>0</v>
      </c>
      <c r="F31" s="70">
        <v>0</v>
      </c>
      <c r="G31" s="70">
        <v>0</v>
      </c>
      <c r="H31" s="74"/>
      <c r="I31" s="73">
        <v>0</v>
      </c>
      <c r="J31" s="70">
        <v>0</v>
      </c>
      <c r="K31" s="70">
        <v>0</v>
      </c>
      <c r="L31" s="74"/>
      <c r="M31" s="77">
        <f t="shared" si="0"/>
        <v>0</v>
      </c>
    </row>
    <row r="32" spans="1:13" ht="18" customHeight="1" x14ac:dyDescent="0.35">
      <c r="A32" s="85">
        <v>19</v>
      </c>
      <c r="B32" s="103" t="str">
        <f>'Mid Term Award'!B26</f>
        <v>21BSCS14</v>
      </c>
      <c r="C32" s="89">
        <f>'Mid Term Award'!C26</f>
        <v>0</v>
      </c>
      <c r="D32" s="113">
        <f>'Mid Term Award'!D26</f>
        <v>0</v>
      </c>
      <c r="E32" s="73">
        <v>0</v>
      </c>
      <c r="F32" s="70">
        <v>0</v>
      </c>
      <c r="G32" s="70">
        <v>0</v>
      </c>
      <c r="H32" s="74"/>
      <c r="I32" s="73">
        <v>0</v>
      </c>
      <c r="J32" s="70">
        <v>0</v>
      </c>
      <c r="K32" s="70">
        <v>0</v>
      </c>
      <c r="L32" s="74"/>
      <c r="M32" s="77">
        <f t="shared" si="0"/>
        <v>0</v>
      </c>
    </row>
    <row r="33" spans="1:13" ht="18" customHeight="1" x14ac:dyDescent="0.35">
      <c r="A33" s="85">
        <v>20</v>
      </c>
      <c r="B33" s="103" t="e">
        <f>'Mid Term Award'!#REF!</f>
        <v>#REF!</v>
      </c>
      <c r="C33" s="89" t="e">
        <f>'Mid Term Award'!#REF!</f>
        <v>#REF!</v>
      </c>
      <c r="D33" s="113" t="e">
        <f>'Mid Term Award'!#REF!</f>
        <v>#REF!</v>
      </c>
      <c r="E33" s="73">
        <v>0</v>
      </c>
      <c r="F33" s="70">
        <v>0</v>
      </c>
      <c r="G33" s="70">
        <v>0</v>
      </c>
      <c r="H33" s="74"/>
      <c r="I33" s="73">
        <v>0</v>
      </c>
      <c r="J33" s="70">
        <v>0</v>
      </c>
      <c r="K33" s="70">
        <v>0</v>
      </c>
      <c r="L33" s="74"/>
      <c r="M33" s="77">
        <f t="shared" si="0"/>
        <v>0</v>
      </c>
    </row>
    <row r="34" spans="1:13" ht="18" customHeight="1" x14ac:dyDescent="0.35">
      <c r="A34" s="85">
        <v>21</v>
      </c>
      <c r="B34" s="103" t="str">
        <f>'Mid Term Award'!B27</f>
        <v>21BSCS16</v>
      </c>
      <c r="C34" s="89">
        <f>'Mid Term Award'!C27</f>
        <v>0</v>
      </c>
      <c r="D34" s="113">
        <f>'Mid Term Award'!D27</f>
        <v>0</v>
      </c>
      <c r="E34" s="73">
        <v>0</v>
      </c>
      <c r="F34" s="70">
        <v>0</v>
      </c>
      <c r="G34" s="70">
        <v>0</v>
      </c>
      <c r="H34" s="74"/>
      <c r="I34" s="73">
        <v>0</v>
      </c>
      <c r="J34" s="70">
        <v>0</v>
      </c>
      <c r="K34" s="70">
        <v>0</v>
      </c>
      <c r="L34" s="74"/>
      <c r="M34" s="77">
        <f t="shared" si="0"/>
        <v>0</v>
      </c>
    </row>
    <row r="35" spans="1:13" ht="18" customHeight="1" x14ac:dyDescent="0.35">
      <c r="A35" s="85">
        <v>22</v>
      </c>
      <c r="B35" s="103" t="e">
        <f>'Mid Term Award'!#REF!</f>
        <v>#REF!</v>
      </c>
      <c r="C35" s="89" t="e">
        <f>'Mid Term Award'!#REF!</f>
        <v>#REF!</v>
      </c>
      <c r="D35" s="113" t="e">
        <f>'Mid Term Award'!#REF!</f>
        <v>#REF!</v>
      </c>
      <c r="E35" s="73">
        <v>0</v>
      </c>
      <c r="F35" s="70">
        <v>0</v>
      </c>
      <c r="G35" s="70">
        <v>0</v>
      </c>
      <c r="H35" s="74"/>
      <c r="I35" s="73">
        <v>0</v>
      </c>
      <c r="J35" s="70">
        <v>0</v>
      </c>
      <c r="K35" s="70">
        <v>0</v>
      </c>
      <c r="L35" s="74"/>
      <c r="M35" s="77">
        <f t="shared" si="0"/>
        <v>0</v>
      </c>
    </row>
    <row r="36" spans="1:13" ht="18" customHeight="1" x14ac:dyDescent="0.35">
      <c r="A36" s="85">
        <v>23</v>
      </c>
      <c r="B36" s="103" t="e">
        <f>'Mid Term Award'!#REF!</f>
        <v>#REF!</v>
      </c>
      <c r="C36" s="89" t="e">
        <f>'Mid Term Award'!#REF!</f>
        <v>#REF!</v>
      </c>
      <c r="D36" s="113" t="e">
        <f>'Mid Term Award'!#REF!</f>
        <v>#REF!</v>
      </c>
      <c r="E36" s="73">
        <v>0</v>
      </c>
      <c r="F36" s="70">
        <v>0</v>
      </c>
      <c r="G36" s="70">
        <v>0</v>
      </c>
      <c r="H36" s="74"/>
      <c r="I36" s="73">
        <v>0</v>
      </c>
      <c r="J36" s="70">
        <v>0</v>
      </c>
      <c r="K36" s="70">
        <v>0</v>
      </c>
      <c r="L36" s="74"/>
      <c r="M36" s="77">
        <f t="shared" si="0"/>
        <v>0</v>
      </c>
    </row>
    <row r="37" spans="1:13" ht="18" customHeight="1" x14ac:dyDescent="0.35">
      <c r="A37" s="85">
        <v>24</v>
      </c>
      <c r="B37" s="103" t="str">
        <f>'Mid Term Award'!B28</f>
        <v>21BSCS18</v>
      </c>
      <c r="C37" s="89">
        <f>'Mid Term Award'!C28</f>
        <v>0</v>
      </c>
      <c r="D37" s="113">
        <f>'Mid Term Award'!D28</f>
        <v>0</v>
      </c>
      <c r="E37" s="73">
        <v>0</v>
      </c>
      <c r="F37" s="70">
        <v>0</v>
      </c>
      <c r="G37" s="70">
        <v>0</v>
      </c>
      <c r="H37" s="74"/>
      <c r="I37" s="73">
        <v>0</v>
      </c>
      <c r="J37" s="70">
        <v>0</v>
      </c>
      <c r="K37" s="70">
        <v>0</v>
      </c>
      <c r="L37" s="74"/>
      <c r="M37" s="77">
        <f t="shared" si="0"/>
        <v>0</v>
      </c>
    </row>
    <row r="38" spans="1:13" ht="18" customHeight="1" x14ac:dyDescent="0.35">
      <c r="A38" s="85">
        <v>25</v>
      </c>
      <c r="B38" s="103" t="e">
        <f>'Mid Term Award'!#REF!</f>
        <v>#REF!</v>
      </c>
      <c r="C38" s="89" t="e">
        <f>'Mid Term Award'!#REF!</f>
        <v>#REF!</v>
      </c>
      <c r="D38" s="113" t="e">
        <f>'Mid Term Award'!#REF!</f>
        <v>#REF!</v>
      </c>
      <c r="E38" s="73">
        <v>0</v>
      </c>
      <c r="F38" s="70">
        <v>0</v>
      </c>
      <c r="G38" s="70">
        <v>0</v>
      </c>
      <c r="H38" s="74"/>
      <c r="I38" s="73">
        <v>0</v>
      </c>
      <c r="J38" s="70">
        <v>0</v>
      </c>
      <c r="K38" s="70">
        <v>0</v>
      </c>
      <c r="L38" s="74"/>
      <c r="M38" s="77">
        <f t="shared" si="0"/>
        <v>0</v>
      </c>
    </row>
    <row r="39" spans="1:13" ht="18" customHeight="1" x14ac:dyDescent="0.35">
      <c r="A39" s="85">
        <v>26</v>
      </c>
      <c r="B39" s="103" t="str">
        <f>'Mid Term Award'!B29</f>
        <v>21BSCS19</v>
      </c>
      <c r="C39" s="89">
        <f>'Mid Term Award'!C29</f>
        <v>0</v>
      </c>
      <c r="D39" s="113">
        <f>'Mid Term Award'!D29</f>
        <v>0</v>
      </c>
      <c r="E39" s="73">
        <v>0</v>
      </c>
      <c r="F39" s="70">
        <v>0</v>
      </c>
      <c r="G39" s="70"/>
      <c r="H39" s="74"/>
      <c r="I39" s="73">
        <v>0</v>
      </c>
      <c r="J39" s="70">
        <v>0</v>
      </c>
      <c r="K39" s="70">
        <v>0</v>
      </c>
      <c r="L39" s="74"/>
      <c r="M39" s="77">
        <f t="shared" si="0"/>
        <v>0</v>
      </c>
    </row>
    <row r="40" spans="1:13" ht="18" customHeight="1" x14ac:dyDescent="0.35">
      <c r="A40" s="85">
        <v>27</v>
      </c>
      <c r="B40" s="103" t="e">
        <f>'Mid Term Award'!#REF!</f>
        <v>#REF!</v>
      </c>
      <c r="C40" s="89" t="e">
        <f>'Mid Term Award'!#REF!</f>
        <v>#REF!</v>
      </c>
      <c r="D40" s="113" t="e">
        <f>'Mid Term Award'!#REF!</f>
        <v>#REF!</v>
      </c>
      <c r="E40" s="73">
        <v>0</v>
      </c>
      <c r="F40" s="70">
        <v>0</v>
      </c>
      <c r="G40" s="70">
        <v>0</v>
      </c>
      <c r="H40" s="74"/>
      <c r="I40" s="73">
        <v>0</v>
      </c>
      <c r="J40" s="70">
        <v>0</v>
      </c>
      <c r="K40" s="70">
        <v>0</v>
      </c>
      <c r="L40" s="74"/>
      <c r="M40" s="77">
        <f t="shared" si="0"/>
        <v>0</v>
      </c>
    </row>
    <row r="41" spans="1:13" ht="18" customHeight="1" x14ac:dyDescent="0.35">
      <c r="A41" s="85">
        <v>28</v>
      </c>
      <c r="B41" s="103" t="e">
        <f>'Mid Term Award'!#REF!</f>
        <v>#REF!</v>
      </c>
      <c r="C41" s="89" t="e">
        <f>'Mid Term Award'!#REF!</f>
        <v>#REF!</v>
      </c>
      <c r="D41" s="113" t="e">
        <f>'Mid Term Award'!#REF!</f>
        <v>#REF!</v>
      </c>
      <c r="E41" s="73">
        <v>0</v>
      </c>
      <c r="F41" s="70">
        <v>0</v>
      </c>
      <c r="G41" s="70">
        <v>0</v>
      </c>
      <c r="H41" s="74"/>
      <c r="I41" s="73">
        <v>0</v>
      </c>
      <c r="J41" s="70">
        <v>0</v>
      </c>
      <c r="K41" s="70">
        <v>0</v>
      </c>
      <c r="L41" s="74"/>
      <c r="M41" s="77">
        <f t="shared" si="0"/>
        <v>0</v>
      </c>
    </row>
    <row r="42" spans="1:13" ht="18" customHeight="1" x14ac:dyDescent="0.35">
      <c r="A42" s="85">
        <v>29</v>
      </c>
      <c r="B42" s="103" t="e">
        <f>'Mid Term Award'!#REF!</f>
        <v>#REF!</v>
      </c>
      <c r="C42" s="89" t="e">
        <f>'Mid Term Award'!#REF!</f>
        <v>#REF!</v>
      </c>
      <c r="D42" s="113" t="e">
        <f>'Mid Term Award'!#REF!</f>
        <v>#REF!</v>
      </c>
      <c r="E42" s="73">
        <v>0</v>
      </c>
      <c r="F42" s="70">
        <v>0</v>
      </c>
      <c r="G42" s="70">
        <v>0</v>
      </c>
      <c r="H42" s="74"/>
      <c r="I42" s="73">
        <v>0</v>
      </c>
      <c r="J42" s="70">
        <v>0</v>
      </c>
      <c r="K42" s="70">
        <v>0</v>
      </c>
      <c r="L42" s="74"/>
      <c r="M42" s="77">
        <f t="shared" si="0"/>
        <v>0</v>
      </c>
    </row>
    <row r="43" spans="1:13" ht="18" customHeight="1" x14ac:dyDescent="0.35">
      <c r="A43" s="85">
        <v>30</v>
      </c>
      <c r="B43" s="103" t="e">
        <f>'Mid Term Award'!#REF!</f>
        <v>#REF!</v>
      </c>
      <c r="C43" s="89" t="e">
        <f>'Mid Term Award'!#REF!</f>
        <v>#REF!</v>
      </c>
      <c r="D43" s="113" t="e">
        <f>'Mid Term Award'!#REF!</f>
        <v>#REF!</v>
      </c>
      <c r="E43" s="73">
        <v>0</v>
      </c>
      <c r="F43" s="70">
        <v>0</v>
      </c>
      <c r="G43" s="70">
        <v>0</v>
      </c>
      <c r="H43" s="74"/>
      <c r="I43" s="73">
        <v>0</v>
      </c>
      <c r="J43" s="70">
        <v>0</v>
      </c>
      <c r="K43" s="70">
        <v>0</v>
      </c>
      <c r="L43" s="74"/>
      <c r="M43" s="77">
        <f t="shared" si="0"/>
        <v>0</v>
      </c>
    </row>
    <row r="44" spans="1:13" ht="18" customHeight="1" x14ac:dyDescent="0.35">
      <c r="A44" s="85">
        <v>31</v>
      </c>
      <c r="B44" s="103" t="e">
        <f>'Mid Term Award'!#REF!</f>
        <v>#REF!</v>
      </c>
      <c r="C44" s="89" t="e">
        <f>'Mid Term Award'!#REF!</f>
        <v>#REF!</v>
      </c>
      <c r="D44" s="113" t="e">
        <f>'Mid Term Award'!#REF!</f>
        <v>#REF!</v>
      </c>
      <c r="E44" s="73"/>
      <c r="F44" s="70"/>
      <c r="G44" s="70"/>
      <c r="H44" s="74"/>
      <c r="I44" s="73"/>
      <c r="J44" s="70"/>
      <c r="K44" s="70"/>
      <c r="L44" s="74"/>
      <c r="M44" s="77">
        <f t="shared" si="0"/>
        <v>0</v>
      </c>
    </row>
    <row r="45" spans="1:13" ht="18" customHeight="1" x14ac:dyDescent="0.35">
      <c r="A45" s="85">
        <v>32</v>
      </c>
      <c r="B45" s="103" t="e">
        <f>'Mid Term Award'!#REF!</f>
        <v>#REF!</v>
      </c>
      <c r="C45" s="89" t="e">
        <f>'Mid Term Award'!#REF!</f>
        <v>#REF!</v>
      </c>
      <c r="D45" s="113" t="e">
        <f>'Mid Term Award'!#REF!</f>
        <v>#REF!</v>
      </c>
      <c r="E45" s="73"/>
      <c r="F45" s="70"/>
      <c r="G45" s="70"/>
      <c r="H45" s="74"/>
      <c r="I45" s="73"/>
      <c r="J45" s="70"/>
      <c r="K45" s="70"/>
      <c r="L45" s="74"/>
      <c r="M45" s="77">
        <f t="shared" si="0"/>
        <v>0</v>
      </c>
    </row>
    <row r="46" spans="1:13" ht="18" customHeight="1" x14ac:dyDescent="0.35">
      <c r="A46" s="85">
        <v>33</v>
      </c>
      <c r="B46" s="103" t="e">
        <f>'Mid Term Award'!#REF!</f>
        <v>#REF!</v>
      </c>
      <c r="C46" s="89" t="e">
        <f>'Mid Term Award'!#REF!</f>
        <v>#REF!</v>
      </c>
      <c r="D46" s="113" t="e">
        <f>'Mid Term Award'!#REF!</f>
        <v>#REF!</v>
      </c>
      <c r="E46" s="73"/>
      <c r="F46" s="70"/>
      <c r="G46" s="70"/>
      <c r="H46" s="74"/>
      <c r="I46" s="73"/>
      <c r="J46" s="70"/>
      <c r="K46" s="70"/>
      <c r="L46" s="74"/>
      <c r="M46" s="77">
        <f t="shared" ref="M46:M77" si="1">SUM(E46:L46)</f>
        <v>0</v>
      </c>
    </row>
    <row r="47" spans="1:13" ht="18" customHeight="1" x14ac:dyDescent="0.35">
      <c r="A47" s="85">
        <v>34</v>
      </c>
      <c r="B47" s="103" t="e">
        <f>'Mid Term Award'!#REF!</f>
        <v>#REF!</v>
      </c>
      <c r="C47" s="89" t="e">
        <f>'Mid Term Award'!#REF!</f>
        <v>#REF!</v>
      </c>
      <c r="D47" s="113" t="e">
        <f>'Mid Term Award'!#REF!</f>
        <v>#REF!</v>
      </c>
      <c r="E47" s="73"/>
      <c r="F47" s="70"/>
      <c r="G47" s="70"/>
      <c r="H47" s="74"/>
      <c r="I47" s="73"/>
      <c r="J47" s="70"/>
      <c r="K47" s="70"/>
      <c r="L47" s="74"/>
      <c r="M47" s="77">
        <f t="shared" si="1"/>
        <v>0</v>
      </c>
    </row>
    <row r="48" spans="1:13" ht="18" customHeight="1" x14ac:dyDescent="0.35">
      <c r="A48" s="85">
        <v>35</v>
      </c>
      <c r="B48" s="103" t="str">
        <f>'Mid Term Award'!B30</f>
        <v>21BSCS24</v>
      </c>
      <c r="C48" s="89">
        <f>'Mid Term Award'!C37</f>
        <v>0</v>
      </c>
      <c r="D48" s="113">
        <f>'Mid Term Award'!D37</f>
        <v>0</v>
      </c>
      <c r="E48" s="73"/>
      <c r="F48" s="70"/>
      <c r="G48" s="70"/>
      <c r="H48" s="74"/>
      <c r="I48" s="73"/>
      <c r="J48" s="70"/>
      <c r="K48" s="70"/>
      <c r="L48" s="74"/>
      <c r="M48" s="77">
        <f t="shared" si="1"/>
        <v>0</v>
      </c>
    </row>
    <row r="49" spans="1:13" ht="18" customHeight="1" x14ac:dyDescent="0.35">
      <c r="A49" s="85">
        <v>36</v>
      </c>
      <c r="B49" s="103" t="e">
        <f>'Mid Term Award'!#REF!</f>
        <v>#REF!</v>
      </c>
      <c r="C49" s="89" t="e">
        <f>'Mid Term Award'!#REF!</f>
        <v>#REF!</v>
      </c>
      <c r="D49" s="113" t="e">
        <f>'Mid Term Award'!#REF!</f>
        <v>#REF!</v>
      </c>
      <c r="E49" s="73"/>
      <c r="F49" s="70"/>
      <c r="G49" s="70"/>
      <c r="H49" s="74"/>
      <c r="I49" s="73"/>
      <c r="J49" s="70"/>
      <c r="K49" s="70"/>
      <c r="L49" s="74"/>
      <c r="M49" s="77">
        <f t="shared" si="1"/>
        <v>0</v>
      </c>
    </row>
    <row r="50" spans="1:13" ht="18" customHeight="1" x14ac:dyDescent="0.35">
      <c r="A50" s="85">
        <v>37</v>
      </c>
      <c r="B50" s="103" t="e">
        <f>'Mid Term Award'!#REF!</f>
        <v>#REF!</v>
      </c>
      <c r="C50" s="89" t="e">
        <f>'Mid Term Award'!#REF!</f>
        <v>#REF!</v>
      </c>
      <c r="D50" s="113" t="e">
        <f>'Mid Term Award'!#REF!</f>
        <v>#REF!</v>
      </c>
      <c r="E50" s="73"/>
      <c r="F50" s="70"/>
      <c r="G50" s="70"/>
      <c r="H50" s="74"/>
      <c r="I50" s="73"/>
      <c r="J50" s="70"/>
      <c r="K50" s="70"/>
      <c r="L50" s="74"/>
      <c r="M50" s="77">
        <f t="shared" si="1"/>
        <v>0</v>
      </c>
    </row>
    <row r="51" spans="1:13" ht="18" customHeight="1" x14ac:dyDescent="0.35">
      <c r="A51" s="85">
        <v>38</v>
      </c>
      <c r="B51" s="103" t="e">
        <f>'Mid Term Award'!#REF!</f>
        <v>#REF!</v>
      </c>
      <c r="C51" s="89" t="e">
        <f>'Mid Term Award'!#REF!</f>
        <v>#REF!</v>
      </c>
      <c r="D51" s="113" t="e">
        <f>'Mid Term Award'!#REF!</f>
        <v>#REF!</v>
      </c>
      <c r="E51" s="73"/>
      <c r="F51" s="70"/>
      <c r="G51" s="70"/>
      <c r="H51" s="74"/>
      <c r="I51" s="73"/>
      <c r="J51" s="70"/>
      <c r="K51" s="70"/>
      <c r="L51" s="74"/>
      <c r="M51" s="77">
        <f t="shared" si="1"/>
        <v>0</v>
      </c>
    </row>
    <row r="52" spans="1:13" ht="18" customHeight="1" x14ac:dyDescent="0.35">
      <c r="A52" s="85">
        <v>39</v>
      </c>
      <c r="B52" s="103" t="e">
        <f>'Mid Term Award'!#REF!</f>
        <v>#REF!</v>
      </c>
      <c r="C52" s="89" t="e">
        <f>'Mid Term Award'!#REF!</f>
        <v>#REF!</v>
      </c>
      <c r="D52" s="113" t="e">
        <f>'Mid Term Award'!#REF!</f>
        <v>#REF!</v>
      </c>
      <c r="E52" s="73"/>
      <c r="F52" s="70"/>
      <c r="G52" s="70"/>
      <c r="H52" s="74"/>
      <c r="I52" s="73"/>
      <c r="J52" s="70"/>
      <c r="K52" s="70"/>
      <c r="L52" s="74"/>
      <c r="M52" s="77">
        <f t="shared" si="1"/>
        <v>0</v>
      </c>
    </row>
    <row r="53" spans="1:13" ht="18" customHeight="1" x14ac:dyDescent="0.35">
      <c r="A53" s="85">
        <v>40</v>
      </c>
      <c r="B53" s="103" t="e">
        <f>'Mid Term Award'!#REF!</f>
        <v>#REF!</v>
      </c>
      <c r="C53" s="89" t="e">
        <f>'Mid Term Award'!#REF!</f>
        <v>#REF!</v>
      </c>
      <c r="D53" s="113" t="e">
        <f>'Mid Term Award'!#REF!</f>
        <v>#REF!</v>
      </c>
      <c r="E53" s="73"/>
      <c r="F53" s="70"/>
      <c r="G53" s="70"/>
      <c r="H53" s="74"/>
      <c r="I53" s="73"/>
      <c r="J53" s="70"/>
      <c r="K53" s="70"/>
      <c r="L53" s="74"/>
      <c r="M53" s="77">
        <f t="shared" si="1"/>
        <v>0</v>
      </c>
    </row>
    <row r="54" spans="1:13" ht="18" customHeight="1" x14ac:dyDescent="0.35">
      <c r="A54" s="85">
        <v>41</v>
      </c>
      <c r="B54" s="103" t="e">
        <f>'Mid Term Award'!#REF!</f>
        <v>#REF!</v>
      </c>
      <c r="C54" s="89" t="e">
        <f>'Mid Term Award'!#REF!</f>
        <v>#REF!</v>
      </c>
      <c r="D54" s="113" t="e">
        <f>'Mid Term Award'!#REF!</f>
        <v>#REF!</v>
      </c>
      <c r="E54" s="73"/>
      <c r="F54" s="70"/>
      <c r="G54" s="70"/>
      <c r="H54" s="74"/>
      <c r="I54" s="73"/>
      <c r="J54" s="70"/>
      <c r="K54" s="70"/>
      <c r="L54" s="74"/>
      <c r="M54" s="77">
        <f t="shared" si="1"/>
        <v>0</v>
      </c>
    </row>
    <row r="55" spans="1:13" ht="18" customHeight="1" x14ac:dyDescent="0.35">
      <c r="A55" s="85">
        <v>42</v>
      </c>
      <c r="B55" s="103" t="e">
        <f>'Mid Term Award'!#REF!</f>
        <v>#REF!</v>
      </c>
      <c r="C55" s="89" t="e">
        <f>'Mid Term Award'!#REF!</f>
        <v>#REF!</v>
      </c>
      <c r="D55" s="113" t="e">
        <f>'Mid Term Award'!#REF!</f>
        <v>#REF!</v>
      </c>
      <c r="E55" s="73"/>
      <c r="F55" s="70"/>
      <c r="G55" s="70"/>
      <c r="H55" s="74"/>
      <c r="I55" s="73"/>
      <c r="J55" s="70"/>
      <c r="K55" s="70"/>
      <c r="L55" s="74"/>
      <c r="M55" s="77">
        <f t="shared" si="1"/>
        <v>0</v>
      </c>
    </row>
    <row r="56" spans="1:13" ht="18" customHeight="1" x14ac:dyDescent="0.35">
      <c r="A56" s="85">
        <v>43</v>
      </c>
      <c r="B56" s="103" t="e">
        <f>'Mid Term Award'!#REF!</f>
        <v>#REF!</v>
      </c>
      <c r="C56" s="89" t="e">
        <f>'Mid Term Award'!#REF!</f>
        <v>#REF!</v>
      </c>
      <c r="D56" s="113" t="e">
        <f>'Mid Term Award'!#REF!</f>
        <v>#REF!</v>
      </c>
      <c r="E56" s="73"/>
      <c r="F56" s="70"/>
      <c r="G56" s="70"/>
      <c r="H56" s="74"/>
      <c r="I56" s="73"/>
      <c r="J56" s="70"/>
      <c r="K56" s="70"/>
      <c r="L56" s="74"/>
      <c r="M56" s="77">
        <f t="shared" si="1"/>
        <v>0</v>
      </c>
    </row>
    <row r="57" spans="1:13" ht="18" customHeight="1" x14ac:dyDescent="0.35">
      <c r="A57" s="85">
        <v>44</v>
      </c>
      <c r="B57" s="103" t="e">
        <f>'Mid Term Award'!#REF!</f>
        <v>#REF!</v>
      </c>
      <c r="C57" s="89" t="e">
        <f>'Mid Term Award'!#REF!</f>
        <v>#REF!</v>
      </c>
      <c r="D57" s="113" t="e">
        <f>'Mid Term Award'!#REF!</f>
        <v>#REF!</v>
      </c>
      <c r="E57" s="73"/>
      <c r="F57" s="70"/>
      <c r="G57" s="70"/>
      <c r="H57" s="74"/>
      <c r="I57" s="73"/>
      <c r="J57" s="70"/>
      <c r="K57" s="70"/>
      <c r="L57" s="74"/>
      <c r="M57" s="77">
        <f t="shared" si="1"/>
        <v>0</v>
      </c>
    </row>
    <row r="58" spans="1:13" ht="18" customHeight="1" x14ac:dyDescent="0.35">
      <c r="A58" s="85">
        <v>45</v>
      </c>
      <c r="B58" s="103" t="e">
        <f>'Mid Term Award'!#REF!</f>
        <v>#REF!</v>
      </c>
      <c r="C58" s="89" t="e">
        <f>'Mid Term Award'!#REF!</f>
        <v>#REF!</v>
      </c>
      <c r="D58" s="113" t="e">
        <f>'Mid Term Award'!#REF!</f>
        <v>#REF!</v>
      </c>
      <c r="E58" s="73"/>
      <c r="F58" s="70"/>
      <c r="G58" s="70"/>
      <c r="H58" s="74"/>
      <c r="I58" s="73"/>
      <c r="J58" s="70"/>
      <c r="K58" s="70"/>
      <c r="L58" s="74"/>
      <c r="M58" s="77">
        <f t="shared" si="1"/>
        <v>0</v>
      </c>
    </row>
    <row r="59" spans="1:13" ht="18" customHeight="1" x14ac:dyDescent="0.35">
      <c r="A59" s="85">
        <v>46</v>
      </c>
      <c r="B59" s="103" t="e">
        <f>'Mid Term Award'!#REF!</f>
        <v>#REF!</v>
      </c>
      <c r="C59" s="89" t="e">
        <f>'Mid Term Award'!#REF!</f>
        <v>#REF!</v>
      </c>
      <c r="D59" s="113" t="e">
        <f>'Mid Term Award'!#REF!</f>
        <v>#REF!</v>
      </c>
      <c r="E59" s="73"/>
      <c r="F59" s="70"/>
      <c r="G59" s="70"/>
      <c r="H59" s="74"/>
      <c r="I59" s="73"/>
      <c r="J59" s="70"/>
      <c r="K59" s="70"/>
      <c r="L59" s="74"/>
      <c r="M59" s="77">
        <f t="shared" si="1"/>
        <v>0</v>
      </c>
    </row>
    <row r="60" spans="1:13" ht="18" customHeight="1" x14ac:dyDescent="0.35">
      <c r="A60" s="85">
        <v>47</v>
      </c>
      <c r="B60" s="103" t="e">
        <f>'Mid Term Award'!#REF!</f>
        <v>#REF!</v>
      </c>
      <c r="C60" s="89" t="e">
        <f>'Mid Term Award'!#REF!</f>
        <v>#REF!</v>
      </c>
      <c r="D60" s="113" t="e">
        <f>'Mid Term Award'!#REF!</f>
        <v>#REF!</v>
      </c>
      <c r="E60" s="73"/>
      <c r="F60" s="70"/>
      <c r="G60" s="70"/>
      <c r="H60" s="74"/>
      <c r="I60" s="73"/>
      <c r="J60" s="70"/>
      <c r="K60" s="70"/>
      <c r="L60" s="74"/>
      <c r="M60" s="77">
        <f t="shared" si="1"/>
        <v>0</v>
      </c>
    </row>
    <row r="61" spans="1:13" ht="18" customHeight="1" x14ac:dyDescent="0.35">
      <c r="A61" s="85">
        <v>48</v>
      </c>
      <c r="B61" s="103" t="e">
        <f>'Mid Term Award'!#REF!</f>
        <v>#REF!</v>
      </c>
      <c r="C61" s="89" t="e">
        <f>'Mid Term Award'!#REF!</f>
        <v>#REF!</v>
      </c>
      <c r="D61" s="113" t="e">
        <f>'Mid Term Award'!#REF!</f>
        <v>#REF!</v>
      </c>
      <c r="E61" s="73"/>
      <c r="F61" s="70"/>
      <c r="G61" s="70"/>
      <c r="H61" s="74"/>
      <c r="I61" s="73"/>
      <c r="J61" s="70"/>
      <c r="K61" s="70"/>
      <c r="L61" s="74"/>
      <c r="M61" s="77">
        <f t="shared" si="1"/>
        <v>0</v>
      </c>
    </row>
    <row r="62" spans="1:13" ht="18" customHeight="1" x14ac:dyDescent="0.35">
      <c r="A62" s="85">
        <v>49</v>
      </c>
      <c r="B62" s="103" t="e">
        <f>'Mid Term Award'!#REF!</f>
        <v>#REF!</v>
      </c>
      <c r="C62" s="89" t="e">
        <f>'Mid Term Award'!#REF!</f>
        <v>#REF!</v>
      </c>
      <c r="D62" s="113" t="e">
        <f>'Mid Term Award'!#REF!</f>
        <v>#REF!</v>
      </c>
      <c r="E62" s="73"/>
      <c r="F62" s="70"/>
      <c r="G62" s="70"/>
      <c r="H62" s="74"/>
      <c r="I62" s="73"/>
      <c r="J62" s="70"/>
      <c r="K62" s="70"/>
      <c r="L62" s="74"/>
      <c r="M62" s="77">
        <f t="shared" si="1"/>
        <v>0</v>
      </c>
    </row>
    <row r="63" spans="1:13" ht="18" customHeight="1" x14ac:dyDescent="0.35">
      <c r="A63" s="85">
        <v>50</v>
      </c>
      <c r="B63" s="103" t="e">
        <f>'Mid Term Award'!#REF!</f>
        <v>#REF!</v>
      </c>
      <c r="C63" s="89" t="e">
        <f>'Mid Term Award'!#REF!</f>
        <v>#REF!</v>
      </c>
      <c r="D63" s="113" t="e">
        <f>'Mid Term Award'!#REF!</f>
        <v>#REF!</v>
      </c>
      <c r="E63" s="73"/>
      <c r="F63" s="70"/>
      <c r="G63" s="70"/>
      <c r="H63" s="74"/>
      <c r="I63" s="73"/>
      <c r="J63" s="70"/>
      <c r="K63" s="70"/>
      <c r="L63" s="74"/>
      <c r="M63" s="77">
        <f t="shared" si="1"/>
        <v>0</v>
      </c>
    </row>
    <row r="64" spans="1:13" ht="18" customHeight="1" x14ac:dyDescent="0.35">
      <c r="A64" s="85">
        <v>51</v>
      </c>
      <c r="B64" s="103" t="e">
        <f>'Mid Term Award'!#REF!</f>
        <v>#REF!</v>
      </c>
      <c r="C64" s="89" t="e">
        <f>'Mid Term Award'!#REF!</f>
        <v>#REF!</v>
      </c>
      <c r="D64" s="113" t="e">
        <f>'Mid Term Award'!#REF!</f>
        <v>#REF!</v>
      </c>
      <c r="E64" s="73"/>
      <c r="F64" s="70"/>
      <c r="G64" s="70"/>
      <c r="H64" s="74"/>
      <c r="I64" s="73"/>
      <c r="J64" s="70"/>
      <c r="K64" s="70"/>
      <c r="L64" s="74"/>
      <c r="M64" s="77">
        <f t="shared" si="1"/>
        <v>0</v>
      </c>
    </row>
    <row r="65" spans="1:13" ht="18" customHeight="1" x14ac:dyDescent="0.35">
      <c r="A65" s="85">
        <v>52</v>
      </c>
      <c r="B65" s="103" t="e">
        <f>'Mid Term Award'!#REF!</f>
        <v>#REF!</v>
      </c>
      <c r="C65" s="89" t="e">
        <f>'Mid Term Award'!#REF!</f>
        <v>#REF!</v>
      </c>
      <c r="D65" s="113" t="e">
        <f>'Mid Term Award'!#REF!</f>
        <v>#REF!</v>
      </c>
      <c r="E65" s="73"/>
      <c r="F65" s="70"/>
      <c r="G65" s="70"/>
      <c r="H65" s="74"/>
      <c r="I65" s="73"/>
      <c r="J65" s="70"/>
      <c r="K65" s="70"/>
      <c r="L65" s="74"/>
      <c r="M65" s="77">
        <f t="shared" si="1"/>
        <v>0</v>
      </c>
    </row>
    <row r="66" spans="1:13" ht="18" customHeight="1" x14ac:dyDescent="0.35">
      <c r="A66" s="85">
        <v>53</v>
      </c>
      <c r="B66" s="103" t="e">
        <f>'Mid Term Award'!#REF!</f>
        <v>#REF!</v>
      </c>
      <c r="C66" s="89" t="e">
        <f>'Mid Term Award'!#REF!</f>
        <v>#REF!</v>
      </c>
      <c r="D66" s="113" t="e">
        <f>'Mid Term Award'!#REF!</f>
        <v>#REF!</v>
      </c>
      <c r="E66" s="73"/>
      <c r="F66" s="70"/>
      <c r="G66" s="70"/>
      <c r="H66" s="74"/>
      <c r="I66" s="73"/>
      <c r="J66" s="70"/>
      <c r="K66" s="70"/>
      <c r="L66" s="74"/>
      <c r="M66" s="77">
        <f t="shared" si="1"/>
        <v>0</v>
      </c>
    </row>
    <row r="67" spans="1:13" ht="18" customHeight="1" x14ac:dyDescent="0.35">
      <c r="A67" s="85">
        <v>54</v>
      </c>
      <c r="B67" s="103" t="e">
        <f>'Mid Term Award'!#REF!</f>
        <v>#REF!</v>
      </c>
      <c r="C67" s="89" t="e">
        <f>'Mid Term Award'!#REF!</f>
        <v>#REF!</v>
      </c>
      <c r="D67" s="113" t="e">
        <f>'Mid Term Award'!#REF!</f>
        <v>#REF!</v>
      </c>
      <c r="E67" s="73"/>
      <c r="F67" s="70"/>
      <c r="G67" s="70"/>
      <c r="H67" s="74"/>
      <c r="I67" s="73"/>
      <c r="J67" s="70"/>
      <c r="K67" s="70"/>
      <c r="L67" s="74"/>
      <c r="M67" s="77">
        <f t="shared" si="1"/>
        <v>0</v>
      </c>
    </row>
    <row r="68" spans="1:13" ht="18" customHeight="1" x14ac:dyDescent="0.35">
      <c r="A68" s="85">
        <v>55</v>
      </c>
      <c r="B68" s="103" t="e">
        <f>'Mid Term Award'!#REF!</f>
        <v>#REF!</v>
      </c>
      <c r="C68" s="89" t="e">
        <f>'Mid Term Award'!#REF!</f>
        <v>#REF!</v>
      </c>
      <c r="D68" s="113" t="e">
        <f>'Mid Term Award'!#REF!</f>
        <v>#REF!</v>
      </c>
      <c r="E68" s="73"/>
      <c r="F68" s="70"/>
      <c r="G68" s="70"/>
      <c r="H68" s="74"/>
      <c r="I68" s="73"/>
      <c r="J68" s="70"/>
      <c r="K68" s="70"/>
      <c r="L68" s="74"/>
      <c r="M68" s="77">
        <f t="shared" si="1"/>
        <v>0</v>
      </c>
    </row>
    <row r="69" spans="1:13" ht="18" customHeight="1" x14ac:dyDescent="0.35">
      <c r="A69" s="85">
        <v>56</v>
      </c>
      <c r="B69" s="103" t="e">
        <f>'Mid Term Award'!#REF!</f>
        <v>#REF!</v>
      </c>
      <c r="C69" s="89" t="e">
        <f>'Mid Term Award'!#REF!</f>
        <v>#REF!</v>
      </c>
      <c r="D69" s="113" t="e">
        <f>'Mid Term Award'!#REF!</f>
        <v>#REF!</v>
      </c>
      <c r="E69" s="73"/>
      <c r="F69" s="70"/>
      <c r="G69" s="70"/>
      <c r="H69" s="74"/>
      <c r="I69" s="73"/>
      <c r="J69" s="70"/>
      <c r="K69" s="70"/>
      <c r="L69" s="74"/>
      <c r="M69" s="77">
        <f t="shared" si="1"/>
        <v>0</v>
      </c>
    </row>
    <row r="70" spans="1:13" ht="18" customHeight="1" x14ac:dyDescent="0.35">
      <c r="A70" s="85">
        <v>57</v>
      </c>
      <c r="B70" s="103" t="e">
        <f>'Mid Term Award'!#REF!</f>
        <v>#REF!</v>
      </c>
      <c r="C70" s="89" t="e">
        <f>'Mid Term Award'!#REF!</f>
        <v>#REF!</v>
      </c>
      <c r="D70" s="113" t="e">
        <f>'Mid Term Award'!#REF!</f>
        <v>#REF!</v>
      </c>
      <c r="E70" s="73"/>
      <c r="F70" s="70"/>
      <c r="G70" s="70"/>
      <c r="H70" s="74"/>
      <c r="I70" s="73"/>
      <c r="J70" s="70"/>
      <c r="K70" s="70"/>
      <c r="L70" s="74"/>
      <c r="M70" s="77">
        <f t="shared" si="1"/>
        <v>0</v>
      </c>
    </row>
    <row r="71" spans="1:13" ht="18" customHeight="1" x14ac:dyDescent="0.35">
      <c r="A71" s="85">
        <v>58</v>
      </c>
      <c r="B71" s="103" t="e">
        <f>'Mid Term Award'!#REF!</f>
        <v>#REF!</v>
      </c>
      <c r="C71" s="89" t="e">
        <f>'Mid Term Award'!#REF!</f>
        <v>#REF!</v>
      </c>
      <c r="D71" s="113" t="e">
        <f>'Mid Term Award'!#REF!</f>
        <v>#REF!</v>
      </c>
      <c r="E71" s="73"/>
      <c r="F71" s="70"/>
      <c r="G71" s="70"/>
      <c r="H71" s="74"/>
      <c r="I71" s="73"/>
      <c r="J71" s="70"/>
      <c r="K71" s="70"/>
      <c r="L71" s="74"/>
      <c r="M71" s="77">
        <f t="shared" si="1"/>
        <v>0</v>
      </c>
    </row>
    <row r="72" spans="1:13" ht="18" customHeight="1" x14ac:dyDescent="0.35">
      <c r="A72" s="85">
        <v>59</v>
      </c>
      <c r="B72" s="103" t="e">
        <f>'Mid Term Award'!#REF!</f>
        <v>#REF!</v>
      </c>
      <c r="C72" s="89" t="e">
        <f>'Mid Term Award'!#REF!</f>
        <v>#REF!</v>
      </c>
      <c r="D72" s="113" t="e">
        <f>'Mid Term Award'!#REF!</f>
        <v>#REF!</v>
      </c>
      <c r="E72" s="73"/>
      <c r="F72" s="70"/>
      <c r="G72" s="70"/>
      <c r="H72" s="74"/>
      <c r="I72" s="73"/>
      <c r="J72" s="70"/>
      <c r="K72" s="70"/>
      <c r="L72" s="74"/>
      <c r="M72" s="77">
        <f t="shared" si="1"/>
        <v>0</v>
      </c>
    </row>
    <row r="73" spans="1:13" ht="18" customHeight="1" x14ac:dyDescent="0.35">
      <c r="A73" s="85">
        <v>60</v>
      </c>
      <c r="B73" s="103" t="e">
        <f>'Mid Term Award'!#REF!</f>
        <v>#REF!</v>
      </c>
      <c r="C73" s="89" t="e">
        <f>'Mid Term Award'!#REF!</f>
        <v>#REF!</v>
      </c>
      <c r="D73" s="113" t="e">
        <f>'Mid Term Award'!#REF!</f>
        <v>#REF!</v>
      </c>
      <c r="E73" s="73"/>
      <c r="F73" s="70"/>
      <c r="G73" s="70"/>
      <c r="H73" s="74"/>
      <c r="I73" s="73"/>
      <c r="J73" s="70"/>
      <c r="K73" s="70"/>
      <c r="L73" s="74">
        <v>0</v>
      </c>
      <c r="M73" s="77">
        <f t="shared" si="1"/>
        <v>0</v>
      </c>
    </row>
    <row r="74" spans="1:13" ht="18" customHeight="1" x14ac:dyDescent="0.35">
      <c r="A74" s="85">
        <v>61</v>
      </c>
      <c r="B74" s="103" t="e">
        <f>'Mid Term Award'!#REF!</f>
        <v>#REF!</v>
      </c>
      <c r="C74" s="89" t="e">
        <f>'Mid Term Award'!#REF!</f>
        <v>#REF!</v>
      </c>
      <c r="D74" s="113" t="e">
        <f>'Mid Term Award'!#REF!</f>
        <v>#REF!</v>
      </c>
      <c r="E74" s="73"/>
      <c r="F74" s="70"/>
      <c r="G74" s="70"/>
      <c r="H74" s="74"/>
      <c r="I74" s="73"/>
      <c r="J74" s="70"/>
      <c r="K74" s="70"/>
      <c r="L74" s="74">
        <v>0</v>
      </c>
      <c r="M74" s="77">
        <f t="shared" si="1"/>
        <v>0</v>
      </c>
    </row>
    <row r="75" spans="1:13" ht="18" customHeight="1" x14ac:dyDescent="0.35">
      <c r="A75" s="85">
        <v>62</v>
      </c>
      <c r="B75" s="103" t="e">
        <f>'Mid Term Award'!#REF!</f>
        <v>#REF!</v>
      </c>
      <c r="C75" s="89" t="e">
        <f>'Mid Term Award'!#REF!</f>
        <v>#REF!</v>
      </c>
      <c r="D75" s="113" t="e">
        <f>'Mid Term Award'!#REF!</f>
        <v>#REF!</v>
      </c>
      <c r="E75" s="73"/>
      <c r="F75" s="70"/>
      <c r="G75" s="70"/>
      <c r="H75" s="74"/>
      <c r="I75" s="73"/>
      <c r="J75" s="70"/>
      <c r="K75" s="70"/>
      <c r="L75" s="74">
        <v>0</v>
      </c>
      <c r="M75" s="77">
        <f t="shared" si="1"/>
        <v>0</v>
      </c>
    </row>
    <row r="76" spans="1:13" ht="18" customHeight="1" x14ac:dyDescent="0.35">
      <c r="A76" s="85">
        <v>63</v>
      </c>
      <c r="B76" s="103" t="e">
        <f>'Mid Term Award'!#REF!</f>
        <v>#REF!</v>
      </c>
      <c r="C76" s="89" t="e">
        <f>'Mid Term Award'!#REF!</f>
        <v>#REF!</v>
      </c>
      <c r="D76" s="113" t="e">
        <f>'Mid Term Award'!#REF!</f>
        <v>#REF!</v>
      </c>
      <c r="E76" s="73"/>
      <c r="F76" s="70"/>
      <c r="G76" s="70"/>
      <c r="H76" s="74"/>
      <c r="I76" s="73"/>
      <c r="J76" s="70"/>
      <c r="K76" s="70"/>
      <c r="L76" s="74">
        <v>0</v>
      </c>
      <c r="M76" s="77">
        <f t="shared" si="1"/>
        <v>0</v>
      </c>
    </row>
    <row r="77" spans="1:13" ht="18" customHeight="1" x14ac:dyDescent="0.35">
      <c r="A77" s="85">
        <v>64</v>
      </c>
      <c r="B77" s="103" t="e">
        <f>'Mid Term Award'!#REF!</f>
        <v>#REF!</v>
      </c>
      <c r="C77" s="89" t="e">
        <f>'Mid Term Award'!#REF!</f>
        <v>#REF!</v>
      </c>
      <c r="D77" s="113" t="e">
        <f>'Mid Term Award'!#REF!</f>
        <v>#REF!</v>
      </c>
      <c r="E77" s="73"/>
      <c r="F77" s="70"/>
      <c r="G77" s="70"/>
      <c r="H77" s="74"/>
      <c r="I77" s="73"/>
      <c r="J77" s="70"/>
      <c r="K77" s="70"/>
      <c r="L77" s="74">
        <v>0</v>
      </c>
      <c r="M77" s="77">
        <f t="shared" si="1"/>
        <v>0</v>
      </c>
    </row>
    <row r="78" spans="1:13" ht="18" customHeight="1" x14ac:dyDescent="0.35">
      <c r="A78" s="85">
        <v>65</v>
      </c>
      <c r="B78" s="103" t="e">
        <f>'Mid Term Award'!#REF!</f>
        <v>#REF!</v>
      </c>
      <c r="C78" s="89" t="e">
        <f>'Mid Term Award'!#REF!</f>
        <v>#REF!</v>
      </c>
      <c r="D78" s="113" t="e">
        <f>'Mid Term Award'!#REF!</f>
        <v>#REF!</v>
      </c>
      <c r="E78" s="73"/>
      <c r="F78" s="70"/>
      <c r="G78" s="70"/>
      <c r="H78" s="74"/>
      <c r="I78" s="73"/>
      <c r="J78" s="70"/>
      <c r="K78" s="70"/>
      <c r="L78" s="74">
        <v>0</v>
      </c>
      <c r="M78" s="77">
        <f t="shared" ref="M78:M82" si="2">SUM(E78:L78)</f>
        <v>0</v>
      </c>
    </row>
    <row r="79" spans="1:13" ht="18" customHeight="1" x14ac:dyDescent="0.35">
      <c r="A79" s="85">
        <v>66</v>
      </c>
      <c r="B79" s="103" t="e">
        <f>'Mid Term Award'!#REF!</f>
        <v>#REF!</v>
      </c>
      <c r="C79" s="89" t="e">
        <f>'Mid Term Award'!#REF!</f>
        <v>#REF!</v>
      </c>
      <c r="D79" s="113" t="e">
        <f>'Mid Term Award'!#REF!</f>
        <v>#REF!</v>
      </c>
      <c r="E79" s="73"/>
      <c r="F79" s="70"/>
      <c r="G79" s="70"/>
      <c r="H79" s="74"/>
      <c r="I79" s="73"/>
      <c r="J79" s="70"/>
      <c r="K79" s="70"/>
      <c r="L79" s="74">
        <v>0</v>
      </c>
      <c r="M79" s="77">
        <f t="shared" si="2"/>
        <v>0</v>
      </c>
    </row>
    <row r="80" spans="1:13" ht="18" customHeight="1" x14ac:dyDescent="0.35">
      <c r="A80" s="85">
        <v>67</v>
      </c>
      <c r="B80" s="103" t="e">
        <f>'Mid Term Award'!#REF!</f>
        <v>#REF!</v>
      </c>
      <c r="C80" s="89" t="e">
        <f>'Mid Term Award'!#REF!</f>
        <v>#REF!</v>
      </c>
      <c r="D80" s="113" t="e">
        <f>'Mid Term Award'!#REF!</f>
        <v>#REF!</v>
      </c>
      <c r="E80" s="73"/>
      <c r="F80" s="70"/>
      <c r="G80" s="70"/>
      <c r="H80" s="74"/>
      <c r="I80" s="73"/>
      <c r="J80" s="70"/>
      <c r="K80" s="70"/>
      <c r="L80" s="74">
        <v>0</v>
      </c>
      <c r="M80" s="77">
        <f t="shared" si="2"/>
        <v>0</v>
      </c>
    </row>
    <row r="81" spans="1:13" ht="18" customHeight="1" x14ac:dyDescent="0.35">
      <c r="A81" s="85">
        <v>68</v>
      </c>
      <c r="B81" s="103" t="e">
        <f>'Mid Term Award'!#REF!</f>
        <v>#REF!</v>
      </c>
      <c r="C81" s="89" t="e">
        <f>'Mid Term Award'!#REF!</f>
        <v>#REF!</v>
      </c>
      <c r="D81" s="113" t="e">
        <f>'Mid Term Award'!#REF!</f>
        <v>#REF!</v>
      </c>
      <c r="E81" s="73"/>
      <c r="F81" s="70"/>
      <c r="G81" s="70"/>
      <c r="H81" s="74"/>
      <c r="I81" s="73"/>
      <c r="J81" s="70"/>
      <c r="K81" s="70"/>
      <c r="L81" s="74">
        <v>0</v>
      </c>
      <c r="M81" s="77">
        <f t="shared" si="2"/>
        <v>0</v>
      </c>
    </row>
    <row r="82" spans="1:13" ht="18" customHeight="1" thickBot="1" x14ac:dyDescent="0.4">
      <c r="A82" s="98">
        <v>69</v>
      </c>
      <c r="B82" s="104" t="e">
        <f>'Mid Term Award'!#REF!</f>
        <v>#REF!</v>
      </c>
      <c r="C82" s="99" t="e">
        <f>'Mid Term Award'!#REF!</f>
        <v>#REF!</v>
      </c>
      <c r="D82" s="114" t="e">
        <f>'Mid Term Award'!#REF!</f>
        <v>#REF!</v>
      </c>
      <c r="E82" s="86"/>
      <c r="F82" s="87"/>
      <c r="G82" s="87"/>
      <c r="H82" s="88"/>
      <c r="I82" s="86"/>
      <c r="J82" s="87"/>
      <c r="K82" s="87"/>
      <c r="L82" s="88">
        <v>0</v>
      </c>
      <c r="M82" s="77">
        <f t="shared" si="2"/>
        <v>0</v>
      </c>
    </row>
    <row r="83" spans="1:13" ht="29.25" customHeight="1" x14ac:dyDescent="0.35"/>
    <row r="89" spans="1:13" x14ac:dyDescent="0.35">
      <c r="A89" t="s">
        <v>6</v>
      </c>
      <c r="H89" t="s">
        <v>6</v>
      </c>
    </row>
    <row r="90" spans="1:13" ht="18.5" x14ac:dyDescent="0.45">
      <c r="A90" s="2" t="s">
        <v>4</v>
      </c>
      <c r="B90" s="2"/>
      <c r="C90" s="3"/>
      <c r="H90" s="2" t="s">
        <v>5</v>
      </c>
      <c r="I90" s="3"/>
      <c r="K90" s="3"/>
    </row>
    <row r="93" spans="1:13" x14ac:dyDescent="0.35">
      <c r="A93" s="8" t="s">
        <v>7</v>
      </c>
      <c r="B93" s="8"/>
    </row>
  </sheetData>
  <mergeCells count="16">
    <mergeCell ref="C9:C10"/>
    <mergeCell ref="A9:A10"/>
    <mergeCell ref="I9:L9"/>
    <mergeCell ref="D9:D10"/>
    <mergeCell ref="E9:H9"/>
    <mergeCell ref="B9:B10"/>
    <mergeCell ref="G7:M7"/>
    <mergeCell ref="C4:F4"/>
    <mergeCell ref="A8:M8"/>
    <mergeCell ref="A1:M1"/>
    <mergeCell ref="A2:M2"/>
    <mergeCell ref="I4:M4"/>
    <mergeCell ref="C5:M5"/>
    <mergeCell ref="C7:D7"/>
    <mergeCell ref="H6:M6"/>
    <mergeCell ref="C3:M3"/>
  </mergeCells>
  <conditionalFormatting sqref="M14:M82">
    <cfRule type="cellIs" dxfId="12" priority="1" operator="equal">
      <formula>9</formula>
    </cfRule>
    <cfRule type="cellIs" dxfId="11" priority="2" operator="lessThan">
      <formula>9</formula>
    </cfRule>
    <cfRule type="cellIs" dxfId="10" priority="3" operator="greaterThan">
      <formula>10</formula>
    </cfRule>
    <cfRule type="cellIs" dxfId="9" priority="4" operator="lessThan">
      <formula>9</formula>
    </cfRule>
    <cfRule type="cellIs" dxfId="8" priority="5" operator="greaterThan">
      <formula>10</formula>
    </cfRule>
    <cfRule type="cellIs" dxfId="7" priority="6" operator="lessThan">
      <formula>8</formula>
    </cfRule>
    <cfRule type="cellIs" dxfId="6" priority="7" operator="equal">
      <formula>9</formula>
    </cfRule>
    <cfRule type="cellIs" dxfId="5" priority="8" operator="equal">
      <formula>9</formula>
    </cfRule>
    <cfRule type="cellIs" dxfId="4" priority="9" operator="lessThan">
      <formula>8</formula>
    </cfRule>
    <cfRule type="cellIs" dxfId="3" priority="10" operator="greaterThan">
      <formula>9</formula>
    </cfRule>
    <cfRule type="cellIs" dxfId="2" priority="11" operator="lessThan">
      <formula>10</formula>
    </cfRule>
  </conditionalFormatting>
  <dataValidations count="2">
    <dataValidation type="whole" allowBlank="1" showInputMessage="1" showErrorMessage="1" errorTitle="Formula" error="Entering data in this cell may cause error in calculation. " promptTitle="Formula" prompt="This cell contains formula, kindly do not enter any value in this cell." sqref="M14:M17 M19:M82">
      <formula1>200</formula1>
      <formula2>1000</formula2>
    </dataValidation>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M18 B14:D82 A3:M7">
      <formula1>2000</formula1>
      <formula2>4000</formula2>
    </dataValidation>
  </dataValidations>
  <pageMargins left="0.45" right="0.45" top="0.5" bottom="1" header="0.3" footer="0.3"/>
  <pageSetup paperSize="5" orientation="portrait" horizontalDpi="4294967295" verticalDpi="4294967295" r:id="rId1"/>
  <headerFooter>
    <oddFooter>&amp;C&amp;"-,Bold"&amp;P/&amp;N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pageSetUpPr fitToPage="1"/>
  </sheetPr>
  <dimension ref="A1:K62"/>
  <sheetViews>
    <sheetView view="pageBreakPreview" zoomScaleSheetLayoutView="100" workbookViewId="0">
      <selection activeCell="C5" sqref="C5:K5"/>
    </sheetView>
  </sheetViews>
  <sheetFormatPr defaultRowHeight="14.5" x14ac:dyDescent="0.35"/>
  <cols>
    <col min="1" max="1" width="8.7265625" style="4" customWidth="1"/>
    <col min="2" max="2" width="12.7265625" customWidth="1"/>
    <col min="3" max="3" width="14.54296875" customWidth="1"/>
    <col min="4" max="10" width="6.7265625" customWidth="1"/>
    <col min="11" max="11" width="13.453125" customWidth="1"/>
  </cols>
  <sheetData>
    <row r="1" spans="1:11" ht="21" customHeight="1" x14ac:dyDescent="0.4">
      <c r="A1" s="207" t="s">
        <v>0</v>
      </c>
      <c r="B1" s="207"/>
      <c r="C1" s="207"/>
      <c r="D1" s="207"/>
      <c r="E1" s="207"/>
      <c r="F1" s="207"/>
      <c r="G1" s="207"/>
      <c r="H1" s="207"/>
      <c r="I1" s="207"/>
      <c r="J1" s="207"/>
      <c r="K1" s="207"/>
    </row>
    <row r="2" spans="1:11" ht="21" customHeight="1" x14ac:dyDescent="0.35">
      <c r="A2" s="222" t="s">
        <v>1</v>
      </c>
      <c r="B2" s="222"/>
      <c r="C2" s="222"/>
      <c r="D2" s="222"/>
      <c r="E2" s="222"/>
      <c r="F2" s="222"/>
      <c r="G2" s="222"/>
      <c r="H2" s="222"/>
      <c r="I2" s="222"/>
      <c r="J2" s="222"/>
      <c r="K2" s="222"/>
    </row>
    <row r="3" spans="1:11" ht="21" customHeight="1" x14ac:dyDescent="0.35">
      <c r="A3" s="90" t="s">
        <v>49</v>
      </c>
      <c r="B3" s="61"/>
      <c r="C3" s="237" t="str">
        <f>'Mid Term Award'!$C$3</f>
        <v>BS Computer Science</v>
      </c>
      <c r="D3" s="237"/>
      <c r="E3" s="237"/>
      <c r="F3" s="237"/>
      <c r="G3" s="237"/>
      <c r="H3" s="237"/>
      <c r="I3" s="237"/>
      <c r="J3" s="237"/>
      <c r="K3" s="237"/>
    </row>
    <row r="4" spans="1:11" ht="21" customHeight="1" x14ac:dyDescent="0.35">
      <c r="A4" s="57" t="s">
        <v>9</v>
      </c>
      <c r="B4" s="56"/>
      <c r="C4" s="92" t="str">
        <f>'Mid Term Award'!$C$4</f>
        <v>Fall   2024</v>
      </c>
      <c r="D4" s="60" t="s">
        <v>10</v>
      </c>
      <c r="E4" s="84"/>
      <c r="F4" s="254">
        <f>'Mid Term Award'!$E$4</f>
        <v>2024</v>
      </c>
      <c r="G4" s="254"/>
      <c r="H4" s="254"/>
      <c r="I4" s="254"/>
      <c r="J4" s="254"/>
      <c r="K4" s="254"/>
    </row>
    <row r="5" spans="1:11" ht="21" customHeight="1" x14ac:dyDescent="0.35">
      <c r="A5" s="49" t="s">
        <v>47</v>
      </c>
      <c r="B5" s="49"/>
      <c r="C5" s="232" t="str">
        <f>'Mid Term Award'!$C$5</f>
        <v>Digital Signal Processing</v>
      </c>
      <c r="D5" s="232"/>
      <c r="E5" s="232"/>
      <c r="F5" s="232"/>
      <c r="G5" s="232"/>
      <c r="H5" s="232"/>
      <c r="I5" s="232"/>
      <c r="J5" s="232"/>
      <c r="K5" s="232"/>
    </row>
    <row r="6" spans="1:11" ht="21" customHeight="1" x14ac:dyDescent="0.35">
      <c r="A6" s="91" t="s">
        <v>41</v>
      </c>
      <c r="B6" s="62"/>
      <c r="C6" s="253" t="str">
        <f>'Mid Term Award'!$C$6</f>
        <v>3+0</v>
      </c>
      <c r="D6" s="253"/>
      <c r="E6" s="60" t="s">
        <v>42</v>
      </c>
      <c r="F6" s="59"/>
      <c r="G6" s="59"/>
      <c r="H6" s="253" t="str">
        <f>'Mid Term Award'!$E$6</f>
        <v>CS-328</v>
      </c>
      <c r="I6" s="253"/>
      <c r="J6" s="253"/>
      <c r="K6" s="253"/>
    </row>
    <row r="7" spans="1:11" ht="21" customHeight="1" x14ac:dyDescent="0.35">
      <c r="A7" s="49" t="s">
        <v>43</v>
      </c>
      <c r="B7" s="49"/>
      <c r="C7" s="232" t="str">
        <f>'Mid Term Award'!$C$7</f>
        <v>Dr. Wazir Muhammad</v>
      </c>
      <c r="D7" s="232"/>
      <c r="E7" s="232"/>
      <c r="F7" s="58" t="s">
        <v>44</v>
      </c>
      <c r="G7" s="93"/>
      <c r="H7" s="235">
        <f>'Mid Term Award'!$G$7</f>
        <v>3332634843</v>
      </c>
      <c r="I7" s="235"/>
      <c r="J7" s="235"/>
      <c r="K7" s="235"/>
    </row>
    <row r="8" spans="1:11" ht="12" customHeight="1" x14ac:dyDescent="0.35">
      <c r="A8" s="236" t="s">
        <v>12</v>
      </c>
      <c r="B8" s="236"/>
      <c r="C8" s="236"/>
      <c r="D8" s="236"/>
      <c r="E8" s="236"/>
      <c r="F8" s="236"/>
      <c r="G8" s="236"/>
      <c r="H8" s="236"/>
      <c r="I8" s="236"/>
      <c r="J8" s="236"/>
      <c r="K8" s="236"/>
    </row>
    <row r="9" spans="1:11" ht="25.5" customHeight="1" x14ac:dyDescent="0.35">
      <c r="A9" s="249" t="s">
        <v>1265</v>
      </c>
      <c r="B9" s="250" t="s">
        <v>1253</v>
      </c>
      <c r="C9" s="250" t="s">
        <v>16</v>
      </c>
      <c r="D9" s="252" t="s">
        <v>2</v>
      </c>
      <c r="E9" s="252"/>
      <c r="F9" s="252"/>
      <c r="G9" s="252"/>
      <c r="H9" s="252"/>
      <c r="I9" s="252"/>
      <c r="J9" s="252"/>
      <c r="K9" s="198" t="s">
        <v>13</v>
      </c>
    </row>
    <row r="10" spans="1:11" ht="14.25" customHeight="1" x14ac:dyDescent="0.35">
      <c r="A10" s="249"/>
      <c r="B10" s="251"/>
      <c r="C10" s="251"/>
      <c r="D10" s="188">
        <v>1</v>
      </c>
      <c r="E10" s="188">
        <v>2</v>
      </c>
      <c r="F10" s="188">
        <v>3</v>
      </c>
      <c r="G10" s="188">
        <v>4</v>
      </c>
      <c r="H10" s="188">
        <v>5</v>
      </c>
      <c r="I10" s="188"/>
      <c r="J10" s="188"/>
      <c r="K10" s="189">
        <v>50</v>
      </c>
    </row>
    <row r="11" spans="1:11" ht="13.5" customHeight="1" x14ac:dyDescent="0.35">
      <c r="A11" s="190"/>
      <c r="B11" s="191"/>
      <c r="C11" s="191" t="s">
        <v>20</v>
      </c>
      <c r="D11" s="188">
        <v>1</v>
      </c>
      <c r="E11" s="188">
        <v>2</v>
      </c>
      <c r="F11" s="188">
        <v>2</v>
      </c>
      <c r="G11" s="188">
        <v>2</v>
      </c>
      <c r="H11" s="188">
        <v>2</v>
      </c>
      <c r="I11" s="188"/>
      <c r="J11" s="188"/>
      <c r="K11" s="192"/>
    </row>
    <row r="12" spans="1:11" ht="13.5" customHeight="1" x14ac:dyDescent="0.35">
      <c r="A12" s="190"/>
      <c r="B12" s="191"/>
      <c r="C12" s="191" t="s">
        <v>53</v>
      </c>
      <c r="D12" s="188">
        <v>1</v>
      </c>
      <c r="E12" s="188">
        <v>1</v>
      </c>
      <c r="F12" s="188">
        <v>1</v>
      </c>
      <c r="G12" s="188">
        <v>1</v>
      </c>
      <c r="H12" s="188">
        <v>1</v>
      </c>
      <c r="I12" s="188"/>
      <c r="J12" s="188"/>
      <c r="K12" s="192"/>
    </row>
    <row r="13" spans="1:11" ht="14.25" customHeight="1" x14ac:dyDescent="0.35">
      <c r="A13" s="190"/>
      <c r="B13" s="191"/>
      <c r="C13" s="191" t="s">
        <v>56</v>
      </c>
      <c r="D13" s="188">
        <v>2</v>
      </c>
      <c r="E13" s="188">
        <v>2</v>
      </c>
      <c r="F13" s="188">
        <v>2</v>
      </c>
      <c r="G13" s="188">
        <v>2</v>
      </c>
      <c r="H13" s="188">
        <v>2</v>
      </c>
      <c r="I13" s="188"/>
      <c r="J13" s="188"/>
      <c r="K13" s="192"/>
    </row>
    <row r="14" spans="1:11" ht="15.75" customHeight="1" x14ac:dyDescent="0.35">
      <c r="A14" s="166">
        <v>1</v>
      </c>
      <c r="B14" s="193" t="s">
        <v>1188</v>
      </c>
      <c r="C14" s="194" t="s">
        <v>1187</v>
      </c>
      <c r="D14" s="169">
        <v>8</v>
      </c>
      <c r="E14" s="170">
        <v>9</v>
      </c>
      <c r="F14" s="170">
        <v>9</v>
      </c>
      <c r="G14" s="170">
        <v>8</v>
      </c>
      <c r="H14" s="170">
        <v>8</v>
      </c>
      <c r="I14" s="170"/>
      <c r="J14" s="170"/>
      <c r="K14" s="171">
        <f t="shared" ref="K14:K58" si="0">SUM(D14:J14)</f>
        <v>42</v>
      </c>
    </row>
    <row r="15" spans="1:11" ht="18" customHeight="1" x14ac:dyDescent="0.35">
      <c r="A15" s="166">
        <v>2</v>
      </c>
      <c r="B15" s="193" t="s">
        <v>1190</v>
      </c>
      <c r="C15" s="194" t="s">
        <v>1189</v>
      </c>
      <c r="D15" s="169">
        <v>8</v>
      </c>
      <c r="E15" s="170">
        <v>9</v>
      </c>
      <c r="F15" s="170">
        <v>8</v>
      </c>
      <c r="G15" s="170">
        <v>9</v>
      </c>
      <c r="H15" s="170">
        <v>7</v>
      </c>
      <c r="I15" s="170"/>
      <c r="J15" s="170"/>
      <c r="K15" s="171">
        <f t="shared" si="0"/>
        <v>41</v>
      </c>
    </row>
    <row r="16" spans="1:11" ht="13.5" customHeight="1" x14ac:dyDescent="0.35">
      <c r="A16" s="166">
        <v>3</v>
      </c>
      <c r="B16" s="193" t="s">
        <v>1192</v>
      </c>
      <c r="C16" s="194" t="s">
        <v>1191</v>
      </c>
      <c r="D16" s="169">
        <v>10</v>
      </c>
      <c r="E16" s="170">
        <v>9</v>
      </c>
      <c r="F16" s="170">
        <v>9</v>
      </c>
      <c r="G16" s="170">
        <v>9</v>
      </c>
      <c r="H16" s="170">
        <v>9</v>
      </c>
      <c r="I16" s="170"/>
      <c r="J16" s="170"/>
      <c r="K16" s="171">
        <f t="shared" si="0"/>
        <v>46</v>
      </c>
    </row>
    <row r="17" spans="1:11" ht="18" customHeight="1" x14ac:dyDescent="0.35">
      <c r="A17" s="166">
        <v>4</v>
      </c>
      <c r="B17" s="170" t="s">
        <v>1193</v>
      </c>
      <c r="C17" s="195" t="s">
        <v>1252</v>
      </c>
      <c r="D17" s="169">
        <v>7</v>
      </c>
      <c r="E17" s="170">
        <v>8</v>
      </c>
      <c r="F17" s="170">
        <v>7</v>
      </c>
      <c r="G17" s="170">
        <v>9</v>
      </c>
      <c r="H17" s="170">
        <v>8</v>
      </c>
      <c r="I17" s="170"/>
      <c r="J17" s="170"/>
      <c r="K17" s="171">
        <f t="shared" si="0"/>
        <v>39</v>
      </c>
    </row>
    <row r="18" spans="1:11" ht="14.25" customHeight="1" x14ac:dyDescent="0.35">
      <c r="A18" s="166">
        <v>5</v>
      </c>
      <c r="B18" s="193" t="s">
        <v>1195</v>
      </c>
      <c r="C18" s="194" t="s">
        <v>1227</v>
      </c>
      <c r="D18" s="169">
        <v>8</v>
      </c>
      <c r="E18" s="170">
        <v>9</v>
      </c>
      <c r="F18" s="170">
        <v>0</v>
      </c>
      <c r="G18" s="170">
        <v>9</v>
      </c>
      <c r="H18" s="170">
        <v>5</v>
      </c>
      <c r="I18" s="170"/>
      <c r="J18" s="170"/>
      <c r="K18" s="171">
        <f t="shared" si="0"/>
        <v>31</v>
      </c>
    </row>
    <row r="19" spans="1:11" ht="15" customHeight="1" x14ac:dyDescent="0.35">
      <c r="A19" s="166">
        <v>6</v>
      </c>
      <c r="B19" s="193" t="s">
        <v>1196</v>
      </c>
      <c r="C19" s="194" t="s">
        <v>1228</v>
      </c>
      <c r="D19" s="169">
        <v>8</v>
      </c>
      <c r="E19" s="170">
        <v>8</v>
      </c>
      <c r="F19" s="170">
        <v>2</v>
      </c>
      <c r="G19" s="170">
        <v>3</v>
      </c>
      <c r="H19" s="170">
        <v>6</v>
      </c>
      <c r="I19" s="170"/>
      <c r="J19" s="170"/>
      <c r="K19" s="171">
        <f t="shared" si="0"/>
        <v>27</v>
      </c>
    </row>
    <row r="20" spans="1:11" ht="18" customHeight="1" x14ac:dyDescent="0.35">
      <c r="A20" s="166">
        <v>7</v>
      </c>
      <c r="B20" s="193" t="s">
        <v>1197</v>
      </c>
      <c r="C20" s="194" t="s">
        <v>1229</v>
      </c>
      <c r="D20" s="169">
        <v>10</v>
      </c>
      <c r="E20" s="170">
        <v>9</v>
      </c>
      <c r="F20" s="170">
        <v>8</v>
      </c>
      <c r="G20" s="170">
        <v>9</v>
      </c>
      <c r="H20" s="170">
        <v>9</v>
      </c>
      <c r="I20" s="170"/>
      <c r="J20" s="170"/>
      <c r="K20" s="171">
        <f t="shared" si="0"/>
        <v>45</v>
      </c>
    </row>
    <row r="21" spans="1:11" ht="18" customHeight="1" x14ac:dyDescent="0.35">
      <c r="A21" s="166">
        <v>8</v>
      </c>
      <c r="B21" s="193" t="s">
        <v>1194</v>
      </c>
      <c r="C21" s="194" t="s">
        <v>1230</v>
      </c>
      <c r="D21" s="169">
        <v>9</v>
      </c>
      <c r="E21" s="170">
        <v>8</v>
      </c>
      <c r="F21" s="170">
        <v>8</v>
      </c>
      <c r="G21" s="170">
        <v>9</v>
      </c>
      <c r="H21" s="170">
        <v>8</v>
      </c>
      <c r="I21" s="170"/>
      <c r="J21" s="170"/>
      <c r="K21" s="171">
        <f t="shared" si="0"/>
        <v>42</v>
      </c>
    </row>
    <row r="22" spans="1:11" ht="18" customHeight="1" x14ac:dyDescent="0.35">
      <c r="A22" s="166">
        <v>9</v>
      </c>
      <c r="B22" s="193" t="s">
        <v>1198</v>
      </c>
      <c r="C22" s="194" t="s">
        <v>401</v>
      </c>
      <c r="D22" s="169">
        <v>10</v>
      </c>
      <c r="E22" s="170">
        <v>9</v>
      </c>
      <c r="F22" s="170">
        <v>9</v>
      </c>
      <c r="G22" s="170">
        <v>9</v>
      </c>
      <c r="H22" s="170">
        <v>9</v>
      </c>
      <c r="I22" s="170"/>
      <c r="J22" s="170"/>
      <c r="K22" s="171">
        <f t="shared" si="0"/>
        <v>46</v>
      </c>
    </row>
    <row r="23" spans="1:11" ht="18" customHeight="1" x14ac:dyDescent="0.35">
      <c r="A23" s="166">
        <v>10</v>
      </c>
      <c r="B23" s="193" t="s">
        <v>1199</v>
      </c>
      <c r="C23" s="194" t="s">
        <v>1231</v>
      </c>
      <c r="D23" s="169">
        <v>8</v>
      </c>
      <c r="E23" s="170">
        <v>7</v>
      </c>
      <c r="F23" s="170">
        <v>8</v>
      </c>
      <c r="G23" s="170">
        <v>8</v>
      </c>
      <c r="H23" s="170">
        <v>6</v>
      </c>
      <c r="I23" s="170"/>
      <c r="J23" s="170"/>
      <c r="K23" s="171">
        <f t="shared" si="0"/>
        <v>37</v>
      </c>
    </row>
    <row r="24" spans="1:11" ht="18" customHeight="1" x14ac:dyDescent="0.35">
      <c r="A24" s="166">
        <v>11</v>
      </c>
      <c r="B24" s="193" t="s">
        <v>1200</v>
      </c>
      <c r="C24" s="194" t="s">
        <v>1186</v>
      </c>
      <c r="D24" s="169">
        <v>10</v>
      </c>
      <c r="E24" s="170">
        <v>9</v>
      </c>
      <c r="F24" s="170">
        <v>9</v>
      </c>
      <c r="G24" s="170">
        <v>9</v>
      </c>
      <c r="H24" s="170">
        <v>9</v>
      </c>
      <c r="I24" s="170"/>
      <c r="J24" s="170"/>
      <c r="K24" s="171">
        <f t="shared" si="0"/>
        <v>46</v>
      </c>
    </row>
    <row r="25" spans="1:11" ht="18" customHeight="1" x14ac:dyDescent="0.35">
      <c r="A25" s="166">
        <v>12</v>
      </c>
      <c r="B25" s="193" t="s">
        <v>1201</v>
      </c>
      <c r="C25" s="194" t="s">
        <v>336</v>
      </c>
      <c r="D25" s="169">
        <v>6</v>
      </c>
      <c r="E25" s="170">
        <v>5</v>
      </c>
      <c r="F25" s="170">
        <v>8</v>
      </c>
      <c r="G25" s="170">
        <v>0</v>
      </c>
      <c r="H25" s="170">
        <v>6</v>
      </c>
      <c r="I25" s="170"/>
      <c r="J25" s="170"/>
      <c r="K25" s="171">
        <f t="shared" si="0"/>
        <v>25</v>
      </c>
    </row>
    <row r="26" spans="1:11" ht="18" customHeight="1" x14ac:dyDescent="0.35">
      <c r="A26" s="166">
        <v>13</v>
      </c>
      <c r="B26" s="193" t="s">
        <v>1202</v>
      </c>
      <c r="C26" s="194" t="s">
        <v>1232</v>
      </c>
      <c r="D26" s="169">
        <v>6</v>
      </c>
      <c r="E26" s="170">
        <v>6</v>
      </c>
      <c r="F26" s="170">
        <v>8</v>
      </c>
      <c r="G26" s="170">
        <v>9</v>
      </c>
      <c r="H26" s="170">
        <v>7</v>
      </c>
      <c r="I26" s="170"/>
      <c r="J26" s="170"/>
      <c r="K26" s="171">
        <f t="shared" si="0"/>
        <v>36</v>
      </c>
    </row>
    <row r="27" spans="1:11" ht="18" customHeight="1" x14ac:dyDescent="0.35">
      <c r="A27" s="166">
        <v>14</v>
      </c>
      <c r="B27" s="193" t="s">
        <v>1203</v>
      </c>
      <c r="C27" s="194" t="s">
        <v>1233</v>
      </c>
      <c r="D27" s="169">
        <v>5</v>
      </c>
      <c r="E27" s="170">
        <v>9</v>
      </c>
      <c r="F27" s="170">
        <v>7</v>
      </c>
      <c r="G27" s="170">
        <v>9</v>
      </c>
      <c r="H27" s="170">
        <v>8</v>
      </c>
      <c r="I27" s="170"/>
      <c r="J27" s="170"/>
      <c r="K27" s="171">
        <f t="shared" si="0"/>
        <v>38</v>
      </c>
    </row>
    <row r="28" spans="1:11" ht="18" customHeight="1" x14ac:dyDescent="0.35">
      <c r="A28" s="166">
        <v>15</v>
      </c>
      <c r="B28" s="193" t="s">
        <v>1204</v>
      </c>
      <c r="C28" s="194" t="s">
        <v>729</v>
      </c>
      <c r="D28" s="169">
        <v>7</v>
      </c>
      <c r="E28" s="170">
        <v>7</v>
      </c>
      <c r="F28" s="170">
        <v>8</v>
      </c>
      <c r="G28" s="170">
        <v>9</v>
      </c>
      <c r="H28" s="170">
        <v>7</v>
      </c>
      <c r="I28" s="170"/>
      <c r="J28" s="170"/>
      <c r="K28" s="171">
        <f t="shared" si="0"/>
        <v>38</v>
      </c>
    </row>
    <row r="29" spans="1:11" ht="18" customHeight="1" x14ac:dyDescent="0.35">
      <c r="A29" s="166">
        <v>16</v>
      </c>
      <c r="B29" s="193" t="s">
        <v>1205</v>
      </c>
      <c r="C29" s="194" t="s">
        <v>1234</v>
      </c>
      <c r="D29" s="169">
        <v>8</v>
      </c>
      <c r="E29" s="170">
        <v>9</v>
      </c>
      <c r="F29" s="170">
        <v>3</v>
      </c>
      <c r="G29" s="170">
        <v>9</v>
      </c>
      <c r="H29" s="170">
        <v>5</v>
      </c>
      <c r="I29" s="170"/>
      <c r="J29" s="170"/>
      <c r="K29" s="171">
        <f t="shared" si="0"/>
        <v>34</v>
      </c>
    </row>
    <row r="30" spans="1:11" ht="18" customHeight="1" x14ac:dyDescent="0.35">
      <c r="A30" s="166">
        <v>17</v>
      </c>
      <c r="B30" s="193" t="s">
        <v>1206</v>
      </c>
      <c r="C30" s="194" t="s">
        <v>1235</v>
      </c>
      <c r="D30" s="169">
        <v>2</v>
      </c>
      <c r="E30" s="170">
        <v>8</v>
      </c>
      <c r="F30" s="170">
        <v>7</v>
      </c>
      <c r="G30" s="170">
        <v>9</v>
      </c>
      <c r="H30" s="170">
        <v>7</v>
      </c>
      <c r="I30" s="170"/>
      <c r="J30" s="170"/>
      <c r="K30" s="171">
        <f t="shared" si="0"/>
        <v>33</v>
      </c>
    </row>
    <row r="31" spans="1:11" ht="18" customHeight="1" x14ac:dyDescent="0.35">
      <c r="A31" s="166">
        <v>18</v>
      </c>
      <c r="B31" s="193" t="s">
        <v>1207</v>
      </c>
      <c r="C31" s="194" t="s">
        <v>1005</v>
      </c>
      <c r="D31" s="169">
        <v>8</v>
      </c>
      <c r="E31" s="170">
        <v>6</v>
      </c>
      <c r="F31" s="170">
        <v>7</v>
      </c>
      <c r="G31" s="170">
        <v>6</v>
      </c>
      <c r="H31" s="170">
        <v>4</v>
      </c>
      <c r="I31" s="170"/>
      <c r="J31" s="170"/>
      <c r="K31" s="171">
        <f t="shared" si="0"/>
        <v>31</v>
      </c>
    </row>
    <row r="32" spans="1:11" ht="18" customHeight="1" x14ac:dyDescent="0.35">
      <c r="A32" s="166">
        <v>19</v>
      </c>
      <c r="B32" s="193" t="s">
        <v>1208</v>
      </c>
      <c r="C32" s="194" t="s">
        <v>1236</v>
      </c>
      <c r="D32" s="169">
        <v>8</v>
      </c>
      <c r="E32" s="170">
        <v>8</v>
      </c>
      <c r="F32" s="170">
        <v>8</v>
      </c>
      <c r="G32" s="170">
        <v>9</v>
      </c>
      <c r="H32" s="170">
        <v>8</v>
      </c>
      <c r="I32" s="170"/>
      <c r="J32" s="170"/>
      <c r="K32" s="171">
        <f t="shared" si="0"/>
        <v>41</v>
      </c>
    </row>
    <row r="33" spans="1:11" ht="18" customHeight="1" x14ac:dyDescent="0.35">
      <c r="A33" s="166">
        <v>20</v>
      </c>
      <c r="B33" s="193" t="s">
        <v>1209</v>
      </c>
      <c r="C33" s="194" t="s">
        <v>1237</v>
      </c>
      <c r="D33" s="169">
        <v>8</v>
      </c>
      <c r="E33" s="170">
        <v>9</v>
      </c>
      <c r="F33" s="170">
        <v>3</v>
      </c>
      <c r="G33" s="170">
        <v>9</v>
      </c>
      <c r="H33" s="170">
        <v>6</v>
      </c>
      <c r="I33" s="170"/>
      <c r="J33" s="170"/>
      <c r="K33" s="171">
        <f t="shared" si="0"/>
        <v>35</v>
      </c>
    </row>
    <row r="34" spans="1:11" ht="18" customHeight="1" x14ac:dyDescent="0.35">
      <c r="A34" s="166">
        <v>21</v>
      </c>
      <c r="B34" s="193" t="s">
        <v>1210</v>
      </c>
      <c r="C34" s="194" t="s">
        <v>1238</v>
      </c>
      <c r="D34" s="169">
        <v>8</v>
      </c>
      <c r="E34" s="170">
        <v>9</v>
      </c>
      <c r="F34" s="170">
        <v>3</v>
      </c>
      <c r="G34" s="170">
        <v>3</v>
      </c>
      <c r="H34" s="170">
        <v>7</v>
      </c>
      <c r="I34" s="170"/>
      <c r="J34" s="170"/>
      <c r="K34" s="171">
        <f t="shared" si="0"/>
        <v>30</v>
      </c>
    </row>
    <row r="35" spans="1:11" ht="18" customHeight="1" x14ac:dyDescent="0.35">
      <c r="A35" s="166">
        <v>22</v>
      </c>
      <c r="B35" s="193" t="s">
        <v>1211</v>
      </c>
      <c r="C35" s="194" t="s">
        <v>1239</v>
      </c>
      <c r="D35" s="169">
        <v>7</v>
      </c>
      <c r="E35" s="170">
        <v>4</v>
      </c>
      <c r="F35" s="170">
        <v>5</v>
      </c>
      <c r="G35" s="170">
        <v>2</v>
      </c>
      <c r="H35" s="170">
        <v>8</v>
      </c>
      <c r="I35" s="170"/>
      <c r="J35" s="170"/>
      <c r="K35" s="171">
        <f t="shared" si="0"/>
        <v>26</v>
      </c>
    </row>
    <row r="36" spans="1:11" ht="18" customHeight="1" x14ac:dyDescent="0.35">
      <c r="A36" s="166">
        <v>23</v>
      </c>
      <c r="B36" s="193" t="s">
        <v>1212</v>
      </c>
      <c r="C36" s="194" t="s">
        <v>1240</v>
      </c>
      <c r="D36" s="169">
        <v>8</v>
      </c>
      <c r="E36" s="170">
        <v>9</v>
      </c>
      <c r="F36" s="170">
        <v>7</v>
      </c>
      <c r="G36" s="170">
        <v>9</v>
      </c>
      <c r="H36" s="170">
        <v>7</v>
      </c>
      <c r="I36" s="170"/>
      <c r="J36" s="170"/>
      <c r="K36" s="171">
        <f t="shared" si="0"/>
        <v>40</v>
      </c>
    </row>
    <row r="37" spans="1:11" ht="14.25" customHeight="1" x14ac:dyDescent="0.35">
      <c r="A37" s="166">
        <v>24</v>
      </c>
      <c r="B37" s="193" t="s">
        <v>1213</v>
      </c>
      <c r="C37" s="194" t="s">
        <v>1241</v>
      </c>
      <c r="D37" s="169">
        <v>10</v>
      </c>
      <c r="E37" s="170">
        <v>3</v>
      </c>
      <c r="F37" s="170">
        <v>4</v>
      </c>
      <c r="G37" s="170">
        <v>6</v>
      </c>
      <c r="H37" s="170">
        <v>6</v>
      </c>
      <c r="I37" s="170"/>
      <c r="J37" s="170"/>
      <c r="K37" s="171">
        <f t="shared" si="0"/>
        <v>29</v>
      </c>
    </row>
    <row r="38" spans="1:11" ht="15.75" customHeight="1" x14ac:dyDescent="0.35">
      <c r="A38" s="166">
        <v>25</v>
      </c>
      <c r="B38" s="193" t="s">
        <v>1214</v>
      </c>
      <c r="C38" s="194" t="s">
        <v>1242</v>
      </c>
      <c r="D38" s="169">
        <v>8</v>
      </c>
      <c r="E38" s="170">
        <v>7</v>
      </c>
      <c r="F38" s="170">
        <v>3</v>
      </c>
      <c r="G38" s="170">
        <v>9</v>
      </c>
      <c r="H38" s="170">
        <v>8</v>
      </c>
      <c r="I38" s="170"/>
      <c r="J38" s="170"/>
      <c r="K38" s="171">
        <f t="shared" si="0"/>
        <v>35</v>
      </c>
    </row>
    <row r="39" spans="1:11" ht="15" customHeight="1" x14ac:dyDescent="0.35">
      <c r="A39" s="166">
        <v>26</v>
      </c>
      <c r="B39" s="193" t="s">
        <v>1215</v>
      </c>
      <c r="C39" s="194" t="s">
        <v>1243</v>
      </c>
      <c r="D39" s="169">
        <v>10</v>
      </c>
      <c r="E39" s="170">
        <v>8</v>
      </c>
      <c r="F39" s="170">
        <v>5</v>
      </c>
      <c r="G39" s="170">
        <v>3</v>
      </c>
      <c r="H39" s="170">
        <v>5</v>
      </c>
      <c r="I39" s="170"/>
      <c r="J39" s="170"/>
      <c r="K39" s="171">
        <f t="shared" si="0"/>
        <v>31</v>
      </c>
    </row>
    <row r="40" spans="1:11" ht="15.75" customHeight="1" x14ac:dyDescent="0.35">
      <c r="A40" s="166">
        <v>27</v>
      </c>
      <c r="B40" s="193" t="s">
        <v>1216</v>
      </c>
      <c r="C40" s="194" t="s">
        <v>1244</v>
      </c>
      <c r="D40" s="169">
        <v>9</v>
      </c>
      <c r="E40" s="170">
        <v>9</v>
      </c>
      <c r="F40" s="170">
        <v>2</v>
      </c>
      <c r="G40" s="170">
        <v>6</v>
      </c>
      <c r="H40" s="170">
        <v>6</v>
      </c>
      <c r="I40" s="170"/>
      <c r="J40" s="170"/>
      <c r="K40" s="171">
        <f t="shared" si="0"/>
        <v>32</v>
      </c>
    </row>
    <row r="41" spans="1:11" ht="15" customHeight="1" x14ac:dyDescent="0.35">
      <c r="A41" s="166">
        <v>28</v>
      </c>
      <c r="B41" s="193" t="s">
        <v>1217</v>
      </c>
      <c r="C41" s="194" t="s">
        <v>1245</v>
      </c>
      <c r="D41" s="169">
        <v>7</v>
      </c>
      <c r="E41" s="170">
        <v>6</v>
      </c>
      <c r="F41" s="170">
        <v>3</v>
      </c>
      <c r="G41" s="170">
        <v>4</v>
      </c>
      <c r="H41" s="170">
        <v>5</v>
      </c>
      <c r="I41" s="170"/>
      <c r="J41" s="170"/>
      <c r="K41" s="171">
        <f t="shared" si="0"/>
        <v>25</v>
      </c>
    </row>
    <row r="42" spans="1:11" ht="14.25" customHeight="1" x14ac:dyDescent="0.35">
      <c r="A42" s="166">
        <v>29</v>
      </c>
      <c r="B42" s="193" t="s">
        <v>1218</v>
      </c>
      <c r="C42" s="168" t="s">
        <v>925</v>
      </c>
      <c r="D42" s="169">
        <v>6</v>
      </c>
      <c r="E42" s="170">
        <v>2</v>
      </c>
      <c r="F42" s="170">
        <v>3</v>
      </c>
      <c r="G42" s="170">
        <v>3</v>
      </c>
      <c r="H42" s="170">
        <v>7</v>
      </c>
      <c r="I42" s="170"/>
      <c r="J42" s="170"/>
      <c r="K42" s="171">
        <f t="shared" si="0"/>
        <v>21</v>
      </c>
    </row>
    <row r="43" spans="1:11" ht="15.75" customHeight="1" x14ac:dyDescent="0.35">
      <c r="A43" s="166">
        <v>30</v>
      </c>
      <c r="B43" s="193" t="s">
        <v>1219</v>
      </c>
      <c r="C43" s="168" t="s">
        <v>198</v>
      </c>
      <c r="D43" s="169">
        <v>10</v>
      </c>
      <c r="E43" s="170">
        <v>8</v>
      </c>
      <c r="F43" s="170">
        <v>7</v>
      </c>
      <c r="G43" s="170">
        <v>8</v>
      </c>
      <c r="H43" s="170">
        <v>4</v>
      </c>
      <c r="I43" s="170"/>
      <c r="J43" s="170"/>
      <c r="K43" s="171">
        <f t="shared" si="0"/>
        <v>37</v>
      </c>
    </row>
    <row r="44" spans="1:11" ht="18" customHeight="1" x14ac:dyDescent="0.35">
      <c r="A44" s="166">
        <v>31</v>
      </c>
      <c r="B44" s="193" t="s">
        <v>1220</v>
      </c>
      <c r="C44" s="194" t="s">
        <v>1246</v>
      </c>
      <c r="D44" s="169">
        <v>10</v>
      </c>
      <c r="E44" s="170">
        <v>9</v>
      </c>
      <c r="F44" s="170">
        <v>9</v>
      </c>
      <c r="G44" s="170">
        <v>9</v>
      </c>
      <c r="H44" s="170">
        <v>9</v>
      </c>
      <c r="I44" s="170"/>
      <c r="J44" s="170"/>
      <c r="K44" s="171">
        <f t="shared" si="0"/>
        <v>46</v>
      </c>
    </row>
    <row r="45" spans="1:11" ht="16.5" customHeight="1" x14ac:dyDescent="0.35">
      <c r="A45" s="166">
        <v>32</v>
      </c>
      <c r="B45" s="193" t="s">
        <v>1221</v>
      </c>
      <c r="C45" s="194" t="s">
        <v>1247</v>
      </c>
      <c r="D45" s="169">
        <v>8</v>
      </c>
      <c r="E45" s="170">
        <v>7</v>
      </c>
      <c r="F45" s="170">
        <v>8</v>
      </c>
      <c r="G45" s="170">
        <v>9</v>
      </c>
      <c r="H45" s="170">
        <v>5</v>
      </c>
      <c r="I45" s="170"/>
      <c r="J45" s="170"/>
      <c r="K45" s="171">
        <f t="shared" si="0"/>
        <v>37</v>
      </c>
    </row>
    <row r="46" spans="1:11" ht="15.75" customHeight="1" x14ac:dyDescent="0.35">
      <c r="A46" s="166">
        <v>33</v>
      </c>
      <c r="B46" s="193" t="s">
        <v>1222</v>
      </c>
      <c r="C46" s="194" t="s">
        <v>1248</v>
      </c>
      <c r="D46" s="169">
        <v>7</v>
      </c>
      <c r="E46" s="170">
        <v>9</v>
      </c>
      <c r="F46" s="170">
        <v>8</v>
      </c>
      <c r="G46" s="170">
        <v>6</v>
      </c>
      <c r="H46" s="170">
        <v>7</v>
      </c>
      <c r="I46" s="170"/>
      <c r="J46" s="170"/>
      <c r="K46" s="171">
        <f t="shared" si="0"/>
        <v>37</v>
      </c>
    </row>
    <row r="47" spans="1:11" ht="15.75" customHeight="1" x14ac:dyDescent="0.35">
      <c r="A47" s="166">
        <v>34</v>
      </c>
      <c r="B47" s="193" t="s">
        <v>1223</v>
      </c>
      <c r="C47" s="194" t="s">
        <v>1249</v>
      </c>
      <c r="D47" s="169">
        <v>10</v>
      </c>
      <c r="E47" s="170">
        <v>9</v>
      </c>
      <c r="F47" s="170">
        <v>4</v>
      </c>
      <c r="G47" s="170">
        <v>9</v>
      </c>
      <c r="H47" s="170">
        <v>8</v>
      </c>
      <c r="I47" s="170"/>
      <c r="J47" s="170"/>
      <c r="K47" s="171">
        <f t="shared" si="0"/>
        <v>40</v>
      </c>
    </row>
    <row r="48" spans="1:11" ht="18" customHeight="1" x14ac:dyDescent="0.35">
      <c r="A48" s="166">
        <v>35</v>
      </c>
      <c r="B48" s="193" t="s">
        <v>1224</v>
      </c>
      <c r="C48" s="194" t="s">
        <v>1250</v>
      </c>
      <c r="D48" s="169">
        <v>8</v>
      </c>
      <c r="E48" s="170">
        <v>9</v>
      </c>
      <c r="F48" s="170">
        <v>3</v>
      </c>
      <c r="G48" s="170">
        <v>8</v>
      </c>
      <c r="H48" s="170">
        <v>7</v>
      </c>
      <c r="I48" s="170"/>
      <c r="J48" s="170"/>
      <c r="K48" s="171">
        <f t="shared" si="0"/>
        <v>35</v>
      </c>
    </row>
    <row r="49" spans="1:11" ht="13.5" customHeight="1" x14ac:dyDescent="0.35">
      <c r="A49" s="166">
        <v>36</v>
      </c>
      <c r="B49" s="193" t="s">
        <v>1225</v>
      </c>
      <c r="C49" s="194" t="s">
        <v>401</v>
      </c>
      <c r="D49" s="169">
        <v>8</v>
      </c>
      <c r="E49" s="170">
        <v>6</v>
      </c>
      <c r="F49" s="170">
        <v>0</v>
      </c>
      <c r="G49" s="170">
        <v>7</v>
      </c>
      <c r="H49" s="170">
        <v>4</v>
      </c>
      <c r="I49" s="170"/>
      <c r="J49" s="170"/>
      <c r="K49" s="171">
        <f t="shared" si="0"/>
        <v>25</v>
      </c>
    </row>
    <row r="50" spans="1:11" ht="18" customHeight="1" x14ac:dyDescent="0.35">
      <c r="A50" s="166">
        <v>37</v>
      </c>
      <c r="B50" s="193" t="s">
        <v>1226</v>
      </c>
      <c r="C50" s="168" t="s">
        <v>1251</v>
      </c>
      <c r="D50" s="169">
        <v>10</v>
      </c>
      <c r="E50" s="170">
        <v>9</v>
      </c>
      <c r="F50" s="170">
        <v>9</v>
      </c>
      <c r="G50" s="170">
        <v>9</v>
      </c>
      <c r="H50" s="170">
        <v>9</v>
      </c>
      <c r="I50" s="170"/>
      <c r="J50" s="170"/>
      <c r="K50" s="171">
        <f t="shared" si="0"/>
        <v>46</v>
      </c>
    </row>
    <row r="51" spans="1:11" ht="10.5" customHeight="1" x14ac:dyDescent="0.35">
      <c r="A51" s="166">
        <v>38</v>
      </c>
      <c r="B51" s="193" t="s">
        <v>1256</v>
      </c>
      <c r="C51" s="194"/>
      <c r="D51" s="169">
        <v>5</v>
      </c>
      <c r="E51" s="170">
        <v>6</v>
      </c>
      <c r="F51" s="170">
        <v>8</v>
      </c>
      <c r="G51" s="170">
        <v>8</v>
      </c>
      <c r="H51" s="170">
        <v>5</v>
      </c>
      <c r="I51" s="170"/>
      <c r="J51" s="170"/>
      <c r="K51" s="171">
        <f t="shared" si="0"/>
        <v>32</v>
      </c>
    </row>
    <row r="52" spans="1:11" ht="13.5" customHeight="1" x14ac:dyDescent="0.35">
      <c r="A52" s="166">
        <v>39</v>
      </c>
      <c r="B52" s="193" t="s">
        <v>1257</v>
      </c>
      <c r="C52" s="194"/>
      <c r="D52" s="169">
        <v>7</v>
      </c>
      <c r="E52" s="170">
        <v>6</v>
      </c>
      <c r="F52" s="170">
        <v>0</v>
      </c>
      <c r="G52" s="170">
        <v>5</v>
      </c>
      <c r="H52" s="170">
        <v>3</v>
      </c>
      <c r="I52" s="170"/>
      <c r="J52" s="170"/>
      <c r="K52" s="171">
        <f t="shared" si="0"/>
        <v>21</v>
      </c>
    </row>
    <row r="53" spans="1:11" ht="15" customHeight="1" x14ac:dyDescent="0.35">
      <c r="A53" s="166">
        <v>40</v>
      </c>
      <c r="B53" s="193" t="s">
        <v>1254</v>
      </c>
      <c r="C53" s="196"/>
      <c r="D53" s="169">
        <v>7</v>
      </c>
      <c r="E53" s="170">
        <v>8</v>
      </c>
      <c r="F53" s="170">
        <v>3</v>
      </c>
      <c r="G53" s="170">
        <v>3</v>
      </c>
      <c r="H53" s="170">
        <v>5</v>
      </c>
      <c r="I53" s="170"/>
      <c r="J53" s="170"/>
      <c r="K53" s="171">
        <f t="shared" si="0"/>
        <v>26</v>
      </c>
    </row>
    <row r="54" spans="1:11" ht="15.75" customHeight="1" x14ac:dyDescent="0.35">
      <c r="A54" s="166">
        <v>41</v>
      </c>
      <c r="B54" s="193" t="s">
        <v>1258</v>
      </c>
      <c r="C54" s="194"/>
      <c r="D54" s="169">
        <v>7</v>
      </c>
      <c r="E54" s="170">
        <v>8</v>
      </c>
      <c r="F54" s="170">
        <v>6</v>
      </c>
      <c r="G54" s="193">
        <v>8</v>
      </c>
      <c r="H54" s="194">
        <v>6</v>
      </c>
      <c r="I54" s="169"/>
      <c r="J54" s="170"/>
      <c r="K54" s="171">
        <f t="shared" si="0"/>
        <v>35</v>
      </c>
    </row>
    <row r="55" spans="1:11" ht="15.75" customHeight="1" x14ac:dyDescent="0.35">
      <c r="A55" s="166">
        <v>42</v>
      </c>
      <c r="B55" s="193" t="s">
        <v>1259</v>
      </c>
      <c r="C55" s="194"/>
      <c r="D55" s="169">
        <v>8</v>
      </c>
      <c r="E55" s="170">
        <v>7</v>
      </c>
      <c r="F55" s="170">
        <v>7</v>
      </c>
      <c r="G55" s="193">
        <v>4</v>
      </c>
      <c r="H55" s="194">
        <v>4</v>
      </c>
      <c r="I55" s="169"/>
      <c r="J55" s="170"/>
      <c r="K55" s="171">
        <f t="shared" si="0"/>
        <v>30</v>
      </c>
    </row>
    <row r="56" spans="1:11" ht="12.75" customHeight="1" x14ac:dyDescent="0.35">
      <c r="A56" s="166">
        <v>43</v>
      </c>
      <c r="B56" s="193" t="s">
        <v>1260</v>
      </c>
      <c r="C56" s="194"/>
      <c r="D56" s="169">
        <v>2</v>
      </c>
      <c r="E56" s="170">
        <v>4</v>
      </c>
      <c r="F56" s="170">
        <v>6</v>
      </c>
      <c r="G56" s="193">
        <v>8</v>
      </c>
      <c r="H56" s="194">
        <v>5</v>
      </c>
      <c r="I56" s="169"/>
      <c r="J56" s="197"/>
      <c r="K56" s="171">
        <f t="shared" si="0"/>
        <v>25</v>
      </c>
    </row>
    <row r="57" spans="1:11" ht="12" customHeight="1" x14ac:dyDescent="0.35">
      <c r="A57" s="166">
        <v>44</v>
      </c>
      <c r="B57" s="193" t="s">
        <v>1261</v>
      </c>
      <c r="C57" s="194"/>
      <c r="D57" s="169">
        <v>4</v>
      </c>
      <c r="E57" s="170">
        <v>4</v>
      </c>
      <c r="F57" s="170">
        <v>6</v>
      </c>
      <c r="G57" s="193">
        <v>6</v>
      </c>
      <c r="H57" s="194">
        <v>5</v>
      </c>
      <c r="I57" s="169"/>
      <c r="J57" s="197"/>
      <c r="K57" s="171">
        <f t="shared" si="0"/>
        <v>25</v>
      </c>
    </row>
    <row r="58" spans="1:11" ht="10.5" customHeight="1" x14ac:dyDescent="0.35">
      <c r="A58" s="166">
        <v>45</v>
      </c>
      <c r="B58" s="193" t="s">
        <v>1262</v>
      </c>
      <c r="C58" s="194"/>
      <c r="D58" s="169">
        <v>7</v>
      </c>
      <c r="E58" s="170">
        <v>5</v>
      </c>
      <c r="F58" s="170">
        <v>3</v>
      </c>
      <c r="G58" s="193">
        <v>6</v>
      </c>
      <c r="H58" s="194">
        <v>5</v>
      </c>
      <c r="I58" s="169"/>
      <c r="J58" s="197"/>
      <c r="K58" s="171">
        <f t="shared" si="0"/>
        <v>26</v>
      </c>
    </row>
    <row r="60" spans="1:11" x14ac:dyDescent="0.35">
      <c r="A60" s="4" t="s">
        <v>6</v>
      </c>
      <c r="E60" t="s">
        <v>6</v>
      </c>
    </row>
    <row r="61" spans="1:11" ht="18.5" x14ac:dyDescent="0.45">
      <c r="A61" s="5" t="s">
        <v>4</v>
      </c>
      <c r="B61" s="3"/>
      <c r="C61" s="3"/>
      <c r="D61" s="3"/>
      <c r="E61" s="2" t="s">
        <v>5</v>
      </c>
      <c r="F61" s="3"/>
      <c r="H61" s="3"/>
      <c r="I61" s="3"/>
    </row>
    <row r="62" spans="1:11" x14ac:dyDescent="0.35">
      <c r="A62" s="6" t="s">
        <v>7</v>
      </c>
    </row>
  </sheetData>
  <mergeCells count="14">
    <mergeCell ref="A1:K1"/>
    <mergeCell ref="A2:K2"/>
    <mergeCell ref="A9:A10"/>
    <mergeCell ref="B9:B10"/>
    <mergeCell ref="C9:C10"/>
    <mergeCell ref="D9:J9"/>
    <mergeCell ref="H6:K6"/>
    <mergeCell ref="C5:K5"/>
    <mergeCell ref="C6:D6"/>
    <mergeCell ref="C7:E7"/>
    <mergeCell ref="C3:K3"/>
    <mergeCell ref="F4:K4"/>
    <mergeCell ref="H7:K7"/>
    <mergeCell ref="A8:K8"/>
  </mergeCells>
  <conditionalFormatting sqref="B17">
    <cfRule type="containsText" dxfId="1" priority="1" operator="containsText" text="Kalat">
      <formula>NOT(ISERROR(SEARCH("Kalat",B17)))</formula>
    </cfRule>
    <cfRule type="containsText" dxfId="0" priority="2" operator="containsText" text="Quetta U">
      <formula>NOT(ISERROR(SEARCH("Quetta U",B17)))</formula>
    </cfRule>
  </conditionalFormatting>
  <dataValidations count="2">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A3:K7">
      <formula1>2000</formula1>
      <formula2>4000</formula2>
    </dataValidation>
    <dataValidation type="whole" allowBlank="1" showInputMessage="1" showErrorMessage="1" errorTitle="Formula" error="Entering data in this cell may cause error in calculation. " promptTitle="Formula" prompt="This cell contains formula, kindly do not enter any value in this cell." sqref="K14:K56">
      <formula1>200</formula1>
      <formula2>1000</formula2>
    </dataValidation>
  </dataValidations>
  <pageMargins left="0.45" right="0.45" top="0.5" bottom="1" header="0.3" footer="0.3"/>
  <pageSetup paperSize="5" scale="84" fitToWidth="0" orientation="portrait" horizontalDpi="4294967295" verticalDpi="4294967295" r:id="rId1"/>
  <headerFooter>
    <oddFooter>&amp;C&amp;"-,Bold"&amp;P/&amp;N</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2:Q82"/>
  <sheetViews>
    <sheetView topLeftCell="E1" workbookViewId="0">
      <selection activeCell="K92" sqref="K92"/>
    </sheetView>
  </sheetViews>
  <sheetFormatPr defaultRowHeight="14.5" x14ac:dyDescent="0.35"/>
  <cols>
    <col min="1" max="1" width="13.7265625" customWidth="1"/>
    <col min="2" max="2" width="15.81640625" customWidth="1"/>
    <col min="3" max="3" width="23.7265625" customWidth="1"/>
    <col min="4" max="4" width="22.26953125" customWidth="1"/>
    <col min="5" max="5" width="20.1796875" customWidth="1"/>
    <col min="6" max="6" width="20" customWidth="1"/>
    <col min="7" max="7" width="26" customWidth="1"/>
    <col min="8" max="8" width="14.1796875" customWidth="1"/>
    <col min="9" max="9" width="15.453125" customWidth="1"/>
    <col min="10" max="10" width="13.7265625" customWidth="1"/>
    <col min="11" max="11" width="13.453125" customWidth="1"/>
    <col min="12" max="12" width="11.54296875" customWidth="1"/>
    <col min="13" max="13" width="12.26953125" customWidth="1"/>
    <col min="14" max="14" width="13" customWidth="1"/>
    <col min="15" max="15" width="12.7265625" customWidth="1"/>
    <col min="16" max="16" width="13.453125" customWidth="1"/>
  </cols>
  <sheetData>
    <row r="12" spans="1:17" ht="15" thickBot="1" x14ac:dyDescent="0.4"/>
    <row r="13" spans="1:17" ht="44.25" customHeight="1" x14ac:dyDescent="0.35">
      <c r="A13" s="66" t="s">
        <v>57</v>
      </c>
      <c r="B13" s="7" t="s">
        <v>58</v>
      </c>
      <c r="C13" s="16"/>
      <c r="D13" s="16" t="s">
        <v>26</v>
      </c>
      <c r="E13" s="16" t="s">
        <v>27</v>
      </c>
      <c r="F13" s="16" t="s">
        <v>28</v>
      </c>
      <c r="G13" s="16" t="s">
        <v>29</v>
      </c>
      <c r="H13" s="16" t="s">
        <v>30</v>
      </c>
      <c r="I13" s="16" t="s">
        <v>31</v>
      </c>
      <c r="J13" s="16" t="s">
        <v>32</v>
      </c>
      <c r="K13" s="16" t="s">
        <v>33</v>
      </c>
      <c r="L13" s="16" t="s">
        <v>34</v>
      </c>
      <c r="M13" s="16" t="s">
        <v>35</v>
      </c>
      <c r="N13" s="16" t="s">
        <v>36</v>
      </c>
      <c r="O13" s="16" t="s">
        <v>37</v>
      </c>
      <c r="P13" s="16" t="s">
        <v>38</v>
      </c>
      <c r="Q13" s="16" t="s">
        <v>39</v>
      </c>
    </row>
    <row r="14" spans="1:17" x14ac:dyDescent="0.35">
      <c r="A14" t="str">
        <f>'Final Term Award'!C14</f>
        <v>Kausar</v>
      </c>
      <c r="B14">
        <f>'Final Term Award'!K14</f>
        <v>42</v>
      </c>
      <c r="D14" s="21">
        <v>0</v>
      </c>
      <c r="E14" t="str">
        <f>'Mid Term Award'!B15</f>
        <v>21BSCS01</v>
      </c>
      <c r="F14" s="21">
        <v>1</v>
      </c>
      <c r="G14">
        <f>'Assignment &amp; Sessional'!J14</f>
        <v>9</v>
      </c>
      <c r="H14">
        <f>'Practical Award'!M14</f>
        <v>0</v>
      </c>
      <c r="I14">
        <f>'Mid Term Award'!I15</f>
        <v>18</v>
      </c>
      <c r="J14" t="e">
        <f t="shared" ref="J14:J45" si="0">VLOOKUP(E14,A$14:B$82,2,FALSE)</f>
        <v>#N/A</v>
      </c>
      <c r="K14" s="22" t="s">
        <v>40</v>
      </c>
      <c r="L14" s="45" t="b">
        <v>0</v>
      </c>
      <c r="M14" s="45" t="b">
        <v>0</v>
      </c>
      <c r="N14" s="24">
        <v>44535</v>
      </c>
      <c r="O14" s="24">
        <v>44555</v>
      </c>
    </row>
    <row r="15" spans="1:17" x14ac:dyDescent="0.35">
      <c r="A15" t="str">
        <f>'Final Term Award'!C15</f>
        <v>Bibi Nida</v>
      </c>
      <c r="B15">
        <f>'Final Term Award'!K15</f>
        <v>41</v>
      </c>
      <c r="D15" s="25">
        <f>D$14</f>
        <v>0</v>
      </c>
      <c r="E15" t="str">
        <f>'Mid Term Award'!B16</f>
        <v>21BSCS02</v>
      </c>
      <c r="F15" s="25">
        <f>F$14</f>
        <v>1</v>
      </c>
      <c r="G15">
        <f>'Assignment &amp; Sessional'!J15</f>
        <v>9</v>
      </c>
      <c r="H15">
        <f>'Practical Award'!M15</f>
        <v>0</v>
      </c>
      <c r="I15">
        <f>'Mid Term Award'!I16</f>
        <v>17</v>
      </c>
      <c r="J15" t="e">
        <f t="shared" si="0"/>
        <v>#N/A</v>
      </c>
      <c r="K15" s="25" t="str">
        <f>K$14</f>
        <v>Regular</v>
      </c>
      <c r="L15" s="25" t="b">
        <f t="shared" ref="L15:O30" si="1">L$14</f>
        <v>0</v>
      </c>
      <c r="M15" s="25" t="b">
        <f t="shared" si="1"/>
        <v>0</v>
      </c>
      <c r="N15" s="46">
        <f t="shared" si="1"/>
        <v>44535</v>
      </c>
      <c r="O15" s="46">
        <f t="shared" si="1"/>
        <v>44555</v>
      </c>
    </row>
    <row r="16" spans="1:17" x14ac:dyDescent="0.35">
      <c r="A16" t="str">
        <f>'Final Term Award'!C16</f>
        <v>Muqadas Shah</v>
      </c>
      <c r="B16">
        <f>'Final Term Award'!K16</f>
        <v>46</v>
      </c>
      <c r="D16" s="25">
        <f t="shared" ref="D16:F79" si="2">D$14</f>
        <v>0</v>
      </c>
      <c r="E16" t="str">
        <f>'Mid Term Award'!B17</f>
        <v>21BSCS03</v>
      </c>
      <c r="F16" s="25">
        <f t="shared" si="2"/>
        <v>1</v>
      </c>
      <c r="G16">
        <f>'Assignment &amp; Sessional'!J16</f>
        <v>9</v>
      </c>
      <c r="H16">
        <f>'Practical Award'!M16</f>
        <v>0</v>
      </c>
      <c r="I16">
        <f>'Mid Term Award'!I17</f>
        <v>16</v>
      </c>
      <c r="J16" t="e">
        <f t="shared" si="0"/>
        <v>#N/A</v>
      </c>
      <c r="K16" s="25" t="str">
        <f t="shared" ref="K16:O79" si="3">K$14</f>
        <v>Regular</v>
      </c>
      <c r="L16" s="25" t="b">
        <f t="shared" si="1"/>
        <v>0</v>
      </c>
      <c r="M16" s="25" t="b">
        <f t="shared" si="1"/>
        <v>0</v>
      </c>
      <c r="N16" s="46">
        <f t="shared" si="1"/>
        <v>44535</v>
      </c>
      <c r="O16" s="46">
        <f t="shared" si="1"/>
        <v>44555</v>
      </c>
    </row>
    <row r="17" spans="1:15" x14ac:dyDescent="0.35">
      <c r="A17" t="str">
        <f>'Final Term Award'!C17</f>
        <v>Azhar Ud Din</v>
      </c>
      <c r="B17">
        <f>'Final Term Award'!K17</f>
        <v>39</v>
      </c>
      <c r="D17" s="25">
        <f t="shared" si="2"/>
        <v>0</v>
      </c>
      <c r="E17" t="str">
        <f>'Mid Term Award'!B18</f>
        <v>21BSCS04</v>
      </c>
      <c r="F17" s="25">
        <f t="shared" si="2"/>
        <v>1</v>
      </c>
      <c r="G17">
        <f>'Assignment &amp; Sessional'!J17</f>
        <v>8</v>
      </c>
      <c r="H17">
        <f>'Practical Award'!M17</f>
        <v>0</v>
      </c>
      <c r="I17">
        <f>'Mid Term Award'!I18</f>
        <v>18</v>
      </c>
      <c r="J17" t="e">
        <f t="shared" si="0"/>
        <v>#N/A</v>
      </c>
      <c r="K17" s="25" t="str">
        <f t="shared" si="3"/>
        <v>Regular</v>
      </c>
      <c r="L17" s="25" t="b">
        <f t="shared" si="1"/>
        <v>0</v>
      </c>
      <c r="M17" s="25" t="b">
        <f t="shared" si="1"/>
        <v>0</v>
      </c>
      <c r="N17" s="46">
        <f t="shared" si="1"/>
        <v>44535</v>
      </c>
      <c r="O17" s="46">
        <f t="shared" si="1"/>
        <v>44555</v>
      </c>
    </row>
    <row r="18" spans="1:15" x14ac:dyDescent="0.35">
      <c r="A18" t="str">
        <f>'Final Term Award'!C18</f>
        <v>Sehrish Kurd</v>
      </c>
      <c r="B18">
        <f>'Final Term Award'!K18</f>
        <v>31</v>
      </c>
      <c r="D18" s="25">
        <f t="shared" si="2"/>
        <v>0</v>
      </c>
      <c r="E18" t="str">
        <f>'Mid Term Award'!B19</f>
        <v>21BSCS05</v>
      </c>
      <c r="F18" s="25">
        <f t="shared" si="2"/>
        <v>1</v>
      </c>
      <c r="G18">
        <f>'Assignment &amp; Sessional'!J18</f>
        <v>8</v>
      </c>
      <c r="H18">
        <f>'Practical Award'!M18</f>
        <v>0</v>
      </c>
      <c r="I18">
        <f>'Mid Term Award'!I19</f>
        <v>18</v>
      </c>
      <c r="J18" t="e">
        <f t="shared" si="0"/>
        <v>#N/A</v>
      </c>
      <c r="K18" s="25" t="str">
        <f t="shared" si="3"/>
        <v>Regular</v>
      </c>
      <c r="L18" s="25" t="b">
        <f t="shared" si="1"/>
        <v>0</v>
      </c>
      <c r="M18" s="25" t="b">
        <f t="shared" si="1"/>
        <v>0</v>
      </c>
      <c r="N18" s="46">
        <f t="shared" si="1"/>
        <v>44535</v>
      </c>
      <c r="O18" s="46">
        <f t="shared" si="1"/>
        <v>44555</v>
      </c>
    </row>
    <row r="19" spans="1:15" x14ac:dyDescent="0.35">
      <c r="A19" t="str">
        <f>'Final Term Award'!C19</f>
        <v>Sabeeh Kamran</v>
      </c>
      <c r="B19">
        <f>'Final Term Award'!K19</f>
        <v>27</v>
      </c>
      <c r="D19" s="25">
        <f t="shared" si="2"/>
        <v>0</v>
      </c>
      <c r="E19" t="str">
        <f>'Mid Term Award'!B20</f>
        <v>21BSCS06</v>
      </c>
      <c r="F19" s="25">
        <f t="shared" si="2"/>
        <v>1</v>
      </c>
      <c r="G19">
        <f>'Assignment &amp; Sessional'!J19</f>
        <v>7</v>
      </c>
      <c r="H19">
        <f>'Practical Award'!M19</f>
        <v>0</v>
      </c>
      <c r="I19">
        <f>'Mid Term Award'!I20</f>
        <v>9</v>
      </c>
      <c r="J19" t="e">
        <f t="shared" si="0"/>
        <v>#N/A</v>
      </c>
      <c r="K19" s="25" t="str">
        <f t="shared" si="3"/>
        <v>Regular</v>
      </c>
      <c r="L19" s="25" t="b">
        <f t="shared" si="1"/>
        <v>0</v>
      </c>
      <c r="M19" s="25" t="b">
        <f t="shared" si="1"/>
        <v>0</v>
      </c>
      <c r="N19" s="46">
        <f t="shared" si="1"/>
        <v>44535</v>
      </c>
      <c r="O19" s="46">
        <f t="shared" si="1"/>
        <v>44555</v>
      </c>
    </row>
    <row r="20" spans="1:15" x14ac:dyDescent="0.35">
      <c r="A20" t="e">
        <f>'Final Term Award'!#REF!</f>
        <v>#REF!</v>
      </c>
      <c r="B20" t="e">
        <f>'Final Term Award'!#REF!</f>
        <v>#REF!</v>
      </c>
      <c r="D20" s="25">
        <f t="shared" si="2"/>
        <v>0</v>
      </c>
      <c r="E20" t="e">
        <f>'Mid Term Award'!#REF!</f>
        <v>#REF!</v>
      </c>
      <c r="F20" s="25">
        <f t="shared" si="2"/>
        <v>1</v>
      </c>
      <c r="G20" t="e">
        <f>'Assignment &amp; Sessional'!#REF!</f>
        <v>#REF!</v>
      </c>
      <c r="H20">
        <f>'Practical Award'!M20</f>
        <v>0</v>
      </c>
      <c r="I20" t="e">
        <f>'Mid Term Award'!#REF!</f>
        <v>#REF!</v>
      </c>
      <c r="J20" t="e">
        <f t="shared" si="0"/>
        <v>#REF!</v>
      </c>
      <c r="K20" s="25" t="str">
        <f t="shared" si="3"/>
        <v>Regular</v>
      </c>
      <c r="L20" s="25" t="b">
        <f t="shared" si="1"/>
        <v>0</v>
      </c>
      <c r="M20" s="25" t="b">
        <f t="shared" si="1"/>
        <v>0</v>
      </c>
      <c r="N20" s="46">
        <f t="shared" si="1"/>
        <v>44535</v>
      </c>
      <c r="O20" s="46">
        <f t="shared" si="1"/>
        <v>44555</v>
      </c>
    </row>
    <row r="21" spans="1:15" x14ac:dyDescent="0.35">
      <c r="A21" t="str">
        <f>'Final Term Award'!C20</f>
        <v>Rizwana Haider</v>
      </c>
      <c r="B21">
        <f>'Final Term Award'!K20</f>
        <v>45</v>
      </c>
      <c r="D21" s="25">
        <f t="shared" si="2"/>
        <v>0</v>
      </c>
      <c r="E21" t="str">
        <f>'Mid Term Award'!B21</f>
        <v>21BSCS07</v>
      </c>
      <c r="F21" s="25">
        <f t="shared" si="2"/>
        <v>1</v>
      </c>
      <c r="G21">
        <f>'Assignment &amp; Sessional'!J20</f>
        <v>9</v>
      </c>
      <c r="H21">
        <f>'Practical Award'!M21</f>
        <v>0</v>
      </c>
      <c r="I21">
        <f>'Mid Term Award'!I21</f>
        <v>14</v>
      </c>
      <c r="J21" t="e">
        <f t="shared" si="0"/>
        <v>#N/A</v>
      </c>
      <c r="K21" s="25" t="str">
        <f t="shared" si="3"/>
        <v>Regular</v>
      </c>
      <c r="L21" s="25" t="b">
        <f t="shared" si="1"/>
        <v>0</v>
      </c>
      <c r="M21" s="25" t="b">
        <f t="shared" si="1"/>
        <v>0</v>
      </c>
      <c r="N21" s="46">
        <f t="shared" si="1"/>
        <v>44535</v>
      </c>
      <c r="O21" s="46">
        <f t="shared" si="1"/>
        <v>44555</v>
      </c>
    </row>
    <row r="22" spans="1:15" x14ac:dyDescent="0.35">
      <c r="A22" t="str">
        <f>'Final Term Award'!C21</f>
        <v>Sidra Qazi</v>
      </c>
      <c r="B22">
        <f>'Final Term Award'!K21</f>
        <v>42</v>
      </c>
      <c r="D22" s="25">
        <f t="shared" si="2"/>
        <v>0</v>
      </c>
      <c r="E22" t="str">
        <f>'Mid Term Award'!B22</f>
        <v>21BSCS08</v>
      </c>
      <c r="F22" s="25">
        <f t="shared" si="2"/>
        <v>1</v>
      </c>
      <c r="G22">
        <f>'Assignment &amp; Sessional'!J21</f>
        <v>9</v>
      </c>
      <c r="H22">
        <f>'Practical Award'!M22</f>
        <v>0</v>
      </c>
      <c r="I22">
        <f>'Mid Term Award'!I22</f>
        <v>15</v>
      </c>
      <c r="J22" t="e">
        <f t="shared" si="0"/>
        <v>#N/A</v>
      </c>
      <c r="K22" s="25" t="str">
        <f t="shared" si="3"/>
        <v>Regular</v>
      </c>
      <c r="L22" s="25" t="b">
        <f t="shared" si="1"/>
        <v>0</v>
      </c>
      <c r="M22" s="25" t="b">
        <f t="shared" si="1"/>
        <v>0</v>
      </c>
      <c r="N22" s="46">
        <f t="shared" si="1"/>
        <v>44535</v>
      </c>
      <c r="O22" s="46">
        <f t="shared" si="1"/>
        <v>44555</v>
      </c>
    </row>
    <row r="23" spans="1:15" x14ac:dyDescent="0.35">
      <c r="A23" t="str">
        <f>'Final Term Award'!C22</f>
        <v>Abdullah</v>
      </c>
      <c r="B23">
        <f>'Final Term Award'!K22</f>
        <v>46</v>
      </c>
      <c r="D23" s="25">
        <f t="shared" si="2"/>
        <v>0</v>
      </c>
      <c r="E23" t="e">
        <f>'Mid Term Award'!#REF!</f>
        <v>#REF!</v>
      </c>
      <c r="F23" s="25">
        <f t="shared" si="2"/>
        <v>1</v>
      </c>
      <c r="G23">
        <f>'Assignment &amp; Sessional'!J22</f>
        <v>9</v>
      </c>
      <c r="H23">
        <f>'Practical Award'!M23</f>
        <v>0</v>
      </c>
      <c r="I23" t="e">
        <f>'Mid Term Award'!#REF!</f>
        <v>#REF!</v>
      </c>
      <c r="J23" t="e">
        <f t="shared" si="0"/>
        <v>#REF!</v>
      </c>
      <c r="K23" s="25" t="str">
        <f t="shared" si="3"/>
        <v>Regular</v>
      </c>
      <c r="L23" s="25" t="b">
        <f t="shared" si="1"/>
        <v>0</v>
      </c>
      <c r="M23" s="25" t="b">
        <f t="shared" si="1"/>
        <v>0</v>
      </c>
      <c r="N23" s="46">
        <f t="shared" si="1"/>
        <v>44535</v>
      </c>
      <c r="O23" s="46">
        <f t="shared" si="1"/>
        <v>44555</v>
      </c>
    </row>
    <row r="24" spans="1:15" x14ac:dyDescent="0.35">
      <c r="A24" t="str">
        <f>'Final Term Award'!C23</f>
        <v>Mahnoor Saeed</v>
      </c>
      <c r="B24">
        <f>'Final Term Award'!K23</f>
        <v>37</v>
      </c>
      <c r="D24" s="25">
        <f t="shared" si="2"/>
        <v>0</v>
      </c>
      <c r="E24" t="e">
        <f>'Mid Term Award'!#REF!</f>
        <v>#REF!</v>
      </c>
      <c r="F24" s="25">
        <f t="shared" si="2"/>
        <v>1</v>
      </c>
      <c r="G24">
        <f>'Assignment &amp; Sessional'!J23</f>
        <v>8</v>
      </c>
      <c r="H24">
        <f>'Practical Award'!M24</f>
        <v>0</v>
      </c>
      <c r="I24" t="e">
        <f>'Mid Term Award'!#REF!</f>
        <v>#REF!</v>
      </c>
      <c r="J24" t="e">
        <f t="shared" si="0"/>
        <v>#REF!</v>
      </c>
      <c r="K24" s="25" t="str">
        <f t="shared" si="3"/>
        <v>Regular</v>
      </c>
      <c r="L24" s="25" t="b">
        <f t="shared" si="1"/>
        <v>0</v>
      </c>
      <c r="M24" s="25" t="b">
        <f t="shared" si="1"/>
        <v>0</v>
      </c>
      <c r="N24" s="46">
        <f t="shared" si="1"/>
        <v>44535</v>
      </c>
      <c r="O24" s="46">
        <f t="shared" si="1"/>
        <v>44555</v>
      </c>
    </row>
    <row r="25" spans="1:15" x14ac:dyDescent="0.35">
      <c r="A25" t="str">
        <f>'Final Term Award'!C24</f>
        <v>Zakira</v>
      </c>
      <c r="B25">
        <f>'Final Term Award'!K24</f>
        <v>46</v>
      </c>
      <c r="D25" s="25">
        <f t="shared" si="2"/>
        <v>0</v>
      </c>
      <c r="E25" t="str">
        <f>'Mid Term Award'!B23</f>
        <v>21BSCS09</v>
      </c>
      <c r="F25" s="25">
        <f t="shared" si="2"/>
        <v>1</v>
      </c>
      <c r="G25">
        <f>'Assignment &amp; Sessional'!J24</f>
        <v>9</v>
      </c>
      <c r="H25">
        <f>'Practical Award'!M25</f>
        <v>0</v>
      </c>
      <c r="I25">
        <f>'Mid Term Award'!I23</f>
        <v>18</v>
      </c>
      <c r="J25" t="e">
        <f t="shared" si="0"/>
        <v>#N/A</v>
      </c>
      <c r="K25" s="25" t="str">
        <f t="shared" si="3"/>
        <v>Regular</v>
      </c>
      <c r="L25" s="25" t="b">
        <f t="shared" si="1"/>
        <v>0</v>
      </c>
      <c r="M25" s="25" t="b">
        <f t="shared" si="1"/>
        <v>0</v>
      </c>
      <c r="N25" s="46">
        <f t="shared" si="1"/>
        <v>44535</v>
      </c>
      <c r="O25" s="46">
        <f t="shared" si="1"/>
        <v>44555</v>
      </c>
    </row>
    <row r="26" spans="1:15" x14ac:dyDescent="0.35">
      <c r="A26" t="str">
        <f>'Final Term Award'!C25</f>
        <v>Bilal Ahmed</v>
      </c>
      <c r="B26">
        <f>'Final Term Award'!K25</f>
        <v>25</v>
      </c>
      <c r="D26" s="25">
        <f t="shared" si="2"/>
        <v>0</v>
      </c>
      <c r="E26" t="e">
        <f>'Mid Term Award'!#REF!</f>
        <v>#REF!</v>
      </c>
      <c r="F26" s="25">
        <f t="shared" si="2"/>
        <v>1</v>
      </c>
      <c r="G26">
        <f>'Assignment &amp; Sessional'!J25</f>
        <v>7</v>
      </c>
      <c r="H26">
        <f>'Practical Award'!M26</f>
        <v>0</v>
      </c>
      <c r="I26" t="e">
        <f>'Mid Term Award'!#REF!</f>
        <v>#REF!</v>
      </c>
      <c r="J26" t="e">
        <f t="shared" si="0"/>
        <v>#REF!</v>
      </c>
      <c r="K26" s="25" t="str">
        <f t="shared" si="3"/>
        <v>Regular</v>
      </c>
      <c r="L26" s="25" t="b">
        <f t="shared" si="1"/>
        <v>0</v>
      </c>
      <c r="M26" s="25" t="b">
        <f t="shared" si="1"/>
        <v>0</v>
      </c>
      <c r="N26" s="46">
        <f t="shared" si="1"/>
        <v>44535</v>
      </c>
      <c r="O26" s="46">
        <f t="shared" si="1"/>
        <v>44555</v>
      </c>
    </row>
    <row r="27" spans="1:15" x14ac:dyDescent="0.35">
      <c r="A27" t="e">
        <f>'Final Term Award'!#REF!</f>
        <v>#REF!</v>
      </c>
      <c r="B27" t="e">
        <f>'Final Term Award'!#REF!</f>
        <v>#REF!</v>
      </c>
      <c r="D27" s="25">
        <f t="shared" si="2"/>
        <v>0</v>
      </c>
      <c r="E27" t="e">
        <f>'Mid Term Award'!#REF!</f>
        <v>#REF!</v>
      </c>
      <c r="F27" s="25">
        <f t="shared" si="2"/>
        <v>1</v>
      </c>
      <c r="G27" t="e">
        <f>'Assignment &amp; Sessional'!#REF!</f>
        <v>#REF!</v>
      </c>
      <c r="H27">
        <f>'Practical Award'!M27</f>
        <v>0</v>
      </c>
      <c r="I27" t="e">
        <f>'Mid Term Award'!#REF!</f>
        <v>#REF!</v>
      </c>
      <c r="J27" t="e">
        <f t="shared" si="0"/>
        <v>#REF!</v>
      </c>
      <c r="K27" s="25" t="str">
        <f t="shared" si="3"/>
        <v>Regular</v>
      </c>
      <c r="L27" s="25" t="b">
        <f t="shared" si="1"/>
        <v>0</v>
      </c>
      <c r="M27" s="25" t="b">
        <f t="shared" si="1"/>
        <v>0</v>
      </c>
      <c r="N27" s="46">
        <f t="shared" si="1"/>
        <v>44535</v>
      </c>
      <c r="O27" s="46">
        <f t="shared" si="1"/>
        <v>44555</v>
      </c>
    </row>
    <row r="28" spans="1:15" x14ac:dyDescent="0.35">
      <c r="A28" t="str">
        <f>'Final Term Award'!C26</f>
        <v>Ajwa</v>
      </c>
      <c r="B28">
        <f>'Final Term Award'!K26</f>
        <v>36</v>
      </c>
      <c r="D28" s="25">
        <f t="shared" si="2"/>
        <v>0</v>
      </c>
      <c r="E28" t="e">
        <f>'Mid Term Award'!#REF!</f>
        <v>#REF!</v>
      </c>
      <c r="F28" s="25">
        <f t="shared" si="2"/>
        <v>1</v>
      </c>
      <c r="G28">
        <f>'Assignment &amp; Sessional'!J26</f>
        <v>9</v>
      </c>
      <c r="H28">
        <f>'Practical Award'!M28</f>
        <v>0</v>
      </c>
      <c r="I28" t="e">
        <f>'Mid Term Award'!#REF!</f>
        <v>#REF!</v>
      </c>
      <c r="J28" t="e">
        <f t="shared" si="0"/>
        <v>#REF!</v>
      </c>
      <c r="K28" s="25" t="str">
        <f t="shared" si="3"/>
        <v>Regular</v>
      </c>
      <c r="L28" s="25" t="b">
        <f t="shared" si="1"/>
        <v>0</v>
      </c>
      <c r="M28" s="25" t="b">
        <f t="shared" si="1"/>
        <v>0</v>
      </c>
      <c r="N28" s="46">
        <f t="shared" si="1"/>
        <v>44535</v>
      </c>
      <c r="O28" s="46">
        <f t="shared" si="1"/>
        <v>44555</v>
      </c>
    </row>
    <row r="29" spans="1:15" x14ac:dyDescent="0.35">
      <c r="A29" t="str">
        <f>'Final Term Award'!C27</f>
        <v>Neelam Jamil</v>
      </c>
      <c r="B29">
        <f>'Final Term Award'!K27</f>
        <v>38</v>
      </c>
      <c r="D29" s="25">
        <f t="shared" si="2"/>
        <v>0</v>
      </c>
      <c r="E29" t="e">
        <f>'Mid Term Award'!#REF!</f>
        <v>#REF!</v>
      </c>
      <c r="F29" s="25">
        <f t="shared" si="2"/>
        <v>1</v>
      </c>
      <c r="G29">
        <f>'Assignment &amp; Sessional'!J27</f>
        <v>8</v>
      </c>
      <c r="H29">
        <f>'Practical Award'!M29</f>
        <v>0</v>
      </c>
      <c r="I29" t="e">
        <f>'Mid Term Award'!#REF!</f>
        <v>#REF!</v>
      </c>
      <c r="J29" t="e">
        <f t="shared" si="0"/>
        <v>#REF!</v>
      </c>
      <c r="K29" s="25" t="str">
        <f t="shared" si="3"/>
        <v>Regular</v>
      </c>
      <c r="L29" s="25" t="b">
        <f t="shared" si="1"/>
        <v>0</v>
      </c>
      <c r="M29" s="25" t="b">
        <f t="shared" si="1"/>
        <v>0</v>
      </c>
      <c r="N29" s="46">
        <f t="shared" si="1"/>
        <v>44535</v>
      </c>
      <c r="O29" s="46">
        <f t="shared" si="1"/>
        <v>44555</v>
      </c>
    </row>
    <row r="30" spans="1:15" x14ac:dyDescent="0.35">
      <c r="A30" t="str">
        <f>'Final Term Award'!C28</f>
        <v>Summiya</v>
      </c>
      <c r="B30">
        <f>'Final Term Award'!K28</f>
        <v>38</v>
      </c>
      <c r="D30" s="25">
        <f t="shared" si="2"/>
        <v>0</v>
      </c>
      <c r="E30" t="str">
        <f>'Mid Term Award'!B24</f>
        <v>21BSCS12</v>
      </c>
      <c r="F30" s="25">
        <f t="shared" si="2"/>
        <v>1</v>
      </c>
      <c r="G30">
        <f>'Assignment &amp; Sessional'!J28</f>
        <v>8</v>
      </c>
      <c r="H30">
        <f>'Practical Award'!M30</f>
        <v>0</v>
      </c>
      <c r="I30">
        <f>'Mid Term Award'!I24</f>
        <v>10</v>
      </c>
      <c r="J30" t="e">
        <f t="shared" si="0"/>
        <v>#N/A</v>
      </c>
      <c r="K30" s="25" t="str">
        <f t="shared" si="3"/>
        <v>Regular</v>
      </c>
      <c r="L30" s="25" t="b">
        <f t="shared" si="1"/>
        <v>0</v>
      </c>
      <c r="M30" s="25" t="b">
        <f t="shared" si="1"/>
        <v>0</v>
      </c>
      <c r="N30" s="46">
        <f t="shared" si="1"/>
        <v>44535</v>
      </c>
      <c r="O30" s="46">
        <f t="shared" si="1"/>
        <v>44555</v>
      </c>
    </row>
    <row r="31" spans="1:15" x14ac:dyDescent="0.35">
      <c r="A31" t="str">
        <f>'Final Term Award'!C29</f>
        <v>Faiza Ali</v>
      </c>
      <c r="B31">
        <f>'Final Term Award'!K29</f>
        <v>34</v>
      </c>
      <c r="D31" s="25">
        <f t="shared" si="2"/>
        <v>0</v>
      </c>
      <c r="E31" t="str">
        <f>'Mid Term Award'!B25</f>
        <v>21BSCS13</v>
      </c>
      <c r="F31" s="25">
        <f t="shared" si="2"/>
        <v>1</v>
      </c>
      <c r="G31">
        <f>'Assignment &amp; Sessional'!J29</f>
        <v>8</v>
      </c>
      <c r="H31">
        <f>'Practical Award'!M31</f>
        <v>0</v>
      </c>
      <c r="I31">
        <f>'Mid Term Award'!I25</f>
        <v>14</v>
      </c>
      <c r="J31" t="e">
        <f t="shared" si="0"/>
        <v>#N/A</v>
      </c>
      <c r="K31" s="25" t="str">
        <f t="shared" si="3"/>
        <v>Regular</v>
      </c>
      <c r="L31" s="25" t="b">
        <f t="shared" si="3"/>
        <v>0</v>
      </c>
      <c r="M31" s="25" t="b">
        <f t="shared" si="3"/>
        <v>0</v>
      </c>
      <c r="N31" s="46">
        <f t="shared" si="3"/>
        <v>44535</v>
      </c>
      <c r="O31" s="46">
        <f t="shared" si="3"/>
        <v>44555</v>
      </c>
    </row>
    <row r="32" spans="1:15" x14ac:dyDescent="0.35">
      <c r="A32" t="str">
        <f>'Final Term Award'!C30</f>
        <v>Farsa</v>
      </c>
      <c r="B32">
        <f>'Final Term Award'!K30</f>
        <v>33</v>
      </c>
      <c r="D32" s="25">
        <f t="shared" si="2"/>
        <v>0</v>
      </c>
      <c r="E32" t="str">
        <f>'Mid Term Award'!B26</f>
        <v>21BSCS14</v>
      </c>
      <c r="F32" s="25">
        <f t="shared" si="2"/>
        <v>1</v>
      </c>
      <c r="G32">
        <f>'Assignment &amp; Sessional'!J30</f>
        <v>8</v>
      </c>
      <c r="H32">
        <f>'Practical Award'!M32</f>
        <v>0</v>
      </c>
      <c r="I32">
        <f>'Mid Term Award'!I26</f>
        <v>18</v>
      </c>
      <c r="J32" t="e">
        <f t="shared" si="0"/>
        <v>#N/A</v>
      </c>
      <c r="K32" s="25" t="str">
        <f t="shared" si="3"/>
        <v>Regular</v>
      </c>
      <c r="L32" s="25" t="b">
        <f t="shared" si="3"/>
        <v>0</v>
      </c>
      <c r="M32" s="25" t="b">
        <f t="shared" si="3"/>
        <v>0</v>
      </c>
      <c r="N32" s="46">
        <f t="shared" si="3"/>
        <v>44535</v>
      </c>
      <c r="O32" s="46">
        <f t="shared" si="3"/>
        <v>44555</v>
      </c>
    </row>
    <row r="33" spans="1:15" x14ac:dyDescent="0.35">
      <c r="A33" t="str">
        <f>'Final Term Award'!C31</f>
        <v>Ayaz Ahmed</v>
      </c>
      <c r="B33">
        <f>'Final Term Award'!K31</f>
        <v>31</v>
      </c>
      <c r="D33" s="25">
        <f t="shared" si="2"/>
        <v>0</v>
      </c>
      <c r="E33" t="e">
        <f>'Mid Term Award'!#REF!</f>
        <v>#REF!</v>
      </c>
      <c r="F33" s="25">
        <f t="shared" si="2"/>
        <v>1</v>
      </c>
      <c r="G33">
        <f>'Assignment &amp; Sessional'!J31</f>
        <v>8</v>
      </c>
      <c r="H33">
        <f>'Practical Award'!M33</f>
        <v>0</v>
      </c>
      <c r="I33" t="e">
        <f>'Mid Term Award'!#REF!</f>
        <v>#REF!</v>
      </c>
      <c r="J33" t="e">
        <f t="shared" si="0"/>
        <v>#REF!</v>
      </c>
      <c r="K33" s="25" t="str">
        <f t="shared" si="3"/>
        <v>Regular</v>
      </c>
      <c r="L33" s="25" t="b">
        <f t="shared" si="3"/>
        <v>0</v>
      </c>
      <c r="M33" s="25" t="b">
        <f t="shared" si="3"/>
        <v>0</v>
      </c>
      <c r="N33" s="46">
        <f t="shared" si="3"/>
        <v>44535</v>
      </c>
      <c r="O33" s="46">
        <f t="shared" si="3"/>
        <v>44555</v>
      </c>
    </row>
    <row r="34" spans="1:15" x14ac:dyDescent="0.35">
      <c r="A34" t="str">
        <f>'Final Term Award'!C32</f>
        <v>Nida</v>
      </c>
      <c r="B34">
        <f>'Final Term Award'!K32</f>
        <v>41</v>
      </c>
      <c r="D34" s="25">
        <f t="shared" si="2"/>
        <v>0</v>
      </c>
      <c r="E34" t="str">
        <f>'Mid Term Award'!B27</f>
        <v>21BSCS16</v>
      </c>
      <c r="F34" s="25">
        <f t="shared" si="2"/>
        <v>1</v>
      </c>
      <c r="G34">
        <f>'Assignment &amp; Sessional'!J32</f>
        <v>9</v>
      </c>
      <c r="H34">
        <f>'Practical Award'!M34</f>
        <v>0</v>
      </c>
      <c r="I34">
        <f>'Mid Term Award'!I27</f>
        <v>18</v>
      </c>
      <c r="J34" t="e">
        <f t="shared" si="0"/>
        <v>#N/A</v>
      </c>
      <c r="K34" s="25" t="str">
        <f t="shared" si="3"/>
        <v>Regular</v>
      </c>
      <c r="L34" s="25" t="b">
        <f t="shared" si="3"/>
        <v>0</v>
      </c>
      <c r="M34" s="25" t="b">
        <f t="shared" si="3"/>
        <v>0</v>
      </c>
      <c r="N34" s="46">
        <f t="shared" si="3"/>
        <v>44535</v>
      </c>
      <c r="O34" s="46">
        <f t="shared" si="3"/>
        <v>44555</v>
      </c>
    </row>
    <row r="35" spans="1:15" x14ac:dyDescent="0.35">
      <c r="A35" t="str">
        <f>'Final Term Award'!C33</f>
        <v>Sakeena</v>
      </c>
      <c r="B35">
        <f>'Final Term Award'!K33</f>
        <v>35</v>
      </c>
      <c r="D35" s="25">
        <f t="shared" si="2"/>
        <v>0</v>
      </c>
      <c r="E35" t="e">
        <f>'Mid Term Award'!#REF!</f>
        <v>#REF!</v>
      </c>
      <c r="F35" s="25">
        <f t="shared" si="2"/>
        <v>1</v>
      </c>
      <c r="G35">
        <f>'Assignment &amp; Sessional'!J33</f>
        <v>8</v>
      </c>
      <c r="H35">
        <f>'Practical Award'!M35</f>
        <v>0</v>
      </c>
      <c r="I35" t="e">
        <f>'Mid Term Award'!#REF!</f>
        <v>#REF!</v>
      </c>
      <c r="J35" t="e">
        <f t="shared" si="0"/>
        <v>#REF!</v>
      </c>
      <c r="K35" s="25" t="str">
        <f t="shared" si="3"/>
        <v>Regular</v>
      </c>
      <c r="L35" s="25" t="b">
        <f t="shared" si="3"/>
        <v>0</v>
      </c>
      <c r="M35" s="25" t="b">
        <f t="shared" si="3"/>
        <v>0</v>
      </c>
      <c r="N35" s="46">
        <f t="shared" si="3"/>
        <v>44535</v>
      </c>
      <c r="O35" s="46">
        <f t="shared" si="3"/>
        <v>44555</v>
      </c>
    </row>
    <row r="36" spans="1:15" x14ac:dyDescent="0.35">
      <c r="A36" t="str">
        <f>'Final Term Award'!C34</f>
        <v>Mehwish</v>
      </c>
      <c r="B36">
        <f>'Final Term Award'!K34</f>
        <v>30</v>
      </c>
      <c r="D36" s="25">
        <f t="shared" si="2"/>
        <v>0</v>
      </c>
      <c r="E36" t="e">
        <f>'Mid Term Award'!#REF!</f>
        <v>#REF!</v>
      </c>
      <c r="F36" s="25">
        <f t="shared" si="2"/>
        <v>1</v>
      </c>
      <c r="G36">
        <f>'Assignment &amp; Sessional'!J34</f>
        <v>8</v>
      </c>
      <c r="H36">
        <f>'Practical Award'!M36</f>
        <v>0</v>
      </c>
      <c r="I36" t="e">
        <f>'Mid Term Award'!#REF!</f>
        <v>#REF!</v>
      </c>
      <c r="J36" t="e">
        <f t="shared" si="0"/>
        <v>#REF!</v>
      </c>
      <c r="K36" s="25" t="str">
        <f t="shared" si="3"/>
        <v>Regular</v>
      </c>
      <c r="L36" s="25" t="b">
        <f t="shared" si="3"/>
        <v>0</v>
      </c>
      <c r="M36" s="25" t="b">
        <f t="shared" si="3"/>
        <v>0</v>
      </c>
      <c r="N36" s="46">
        <f t="shared" si="3"/>
        <v>44535</v>
      </c>
      <c r="O36" s="46">
        <f t="shared" si="3"/>
        <v>44555</v>
      </c>
    </row>
    <row r="37" spans="1:15" x14ac:dyDescent="0.35">
      <c r="A37" t="str">
        <f>'Final Term Award'!C35</f>
        <v>Furqan Zubair</v>
      </c>
      <c r="B37">
        <f>'Final Term Award'!K35</f>
        <v>26</v>
      </c>
      <c r="D37" s="25">
        <f t="shared" si="2"/>
        <v>0</v>
      </c>
      <c r="E37" t="str">
        <f>'Mid Term Award'!B28</f>
        <v>21BSCS18</v>
      </c>
      <c r="F37" s="25">
        <f t="shared" si="2"/>
        <v>1</v>
      </c>
      <c r="G37">
        <f>'Assignment &amp; Sessional'!J35</f>
        <v>8</v>
      </c>
      <c r="H37">
        <f>'Practical Award'!M37</f>
        <v>0</v>
      </c>
      <c r="I37">
        <f>'Mid Term Award'!I28</f>
        <v>17</v>
      </c>
      <c r="J37" t="e">
        <f t="shared" si="0"/>
        <v>#N/A</v>
      </c>
      <c r="K37" s="25" t="str">
        <f t="shared" si="3"/>
        <v>Regular</v>
      </c>
      <c r="L37" s="25" t="b">
        <f t="shared" si="3"/>
        <v>0</v>
      </c>
      <c r="M37" s="25" t="b">
        <f t="shared" si="3"/>
        <v>0</v>
      </c>
      <c r="N37" s="46">
        <f t="shared" si="3"/>
        <v>44535</v>
      </c>
      <c r="O37" s="46">
        <f t="shared" si="3"/>
        <v>44555</v>
      </c>
    </row>
    <row r="38" spans="1:15" x14ac:dyDescent="0.35">
      <c r="A38" t="str">
        <f>'Final Term Award'!C36</f>
        <v>Salama</v>
      </c>
      <c r="B38">
        <f>'Final Term Award'!K36</f>
        <v>40</v>
      </c>
      <c r="D38" s="25">
        <f t="shared" si="2"/>
        <v>0</v>
      </c>
      <c r="E38" t="e">
        <f>'Mid Term Award'!#REF!</f>
        <v>#REF!</v>
      </c>
      <c r="F38" s="25">
        <f t="shared" si="2"/>
        <v>1</v>
      </c>
      <c r="G38">
        <f>'Assignment &amp; Sessional'!J36</f>
        <v>9</v>
      </c>
      <c r="H38">
        <f>'Practical Award'!M38</f>
        <v>0</v>
      </c>
      <c r="I38" t="e">
        <f>'Mid Term Award'!#REF!</f>
        <v>#REF!</v>
      </c>
      <c r="J38" t="e">
        <f t="shared" si="0"/>
        <v>#REF!</v>
      </c>
      <c r="K38" s="25" t="str">
        <f t="shared" si="3"/>
        <v>Regular</v>
      </c>
      <c r="L38" s="25" t="b">
        <f t="shared" si="3"/>
        <v>0</v>
      </c>
      <c r="M38" s="25" t="b">
        <f t="shared" si="3"/>
        <v>0</v>
      </c>
      <c r="N38" s="46">
        <f t="shared" si="3"/>
        <v>44535</v>
      </c>
      <c r="O38" s="46">
        <f t="shared" si="3"/>
        <v>44555</v>
      </c>
    </row>
    <row r="39" spans="1:15" x14ac:dyDescent="0.35">
      <c r="A39" t="str">
        <f>'Final Term Award'!C37</f>
        <v>Adnan Umer</v>
      </c>
      <c r="B39">
        <f>'Final Term Award'!K37</f>
        <v>29</v>
      </c>
      <c r="D39" s="25">
        <f t="shared" si="2"/>
        <v>0</v>
      </c>
      <c r="E39" t="str">
        <f>'Mid Term Award'!B29</f>
        <v>21BSCS19</v>
      </c>
      <c r="F39" s="25">
        <f t="shared" si="2"/>
        <v>1</v>
      </c>
      <c r="G39">
        <f>'Assignment &amp; Sessional'!J37</f>
        <v>7</v>
      </c>
      <c r="H39">
        <f>'Practical Award'!M39</f>
        <v>0</v>
      </c>
      <c r="I39">
        <f>'Mid Term Award'!I29</f>
        <v>13</v>
      </c>
      <c r="J39" t="e">
        <f t="shared" si="0"/>
        <v>#N/A</v>
      </c>
      <c r="K39" s="25" t="str">
        <f t="shared" si="3"/>
        <v>Regular</v>
      </c>
      <c r="L39" s="25" t="b">
        <f t="shared" si="3"/>
        <v>0</v>
      </c>
      <c r="M39" s="25" t="b">
        <f t="shared" si="3"/>
        <v>0</v>
      </c>
      <c r="N39" s="46">
        <f t="shared" si="3"/>
        <v>44535</v>
      </c>
      <c r="O39" s="46">
        <f t="shared" si="3"/>
        <v>44555</v>
      </c>
    </row>
    <row r="40" spans="1:15" x14ac:dyDescent="0.35">
      <c r="A40" t="str">
        <f>'Final Term Award'!C38</f>
        <v>Ansa</v>
      </c>
      <c r="B40">
        <f>'Final Term Award'!K38</f>
        <v>35</v>
      </c>
      <c r="D40" s="25">
        <f t="shared" si="2"/>
        <v>0</v>
      </c>
      <c r="E40" t="e">
        <f>'Mid Term Award'!#REF!</f>
        <v>#REF!</v>
      </c>
      <c r="F40" s="25">
        <f t="shared" si="2"/>
        <v>1</v>
      </c>
      <c r="G40">
        <f>'Assignment &amp; Sessional'!J38</f>
        <v>8</v>
      </c>
      <c r="H40">
        <f>'Practical Award'!M40</f>
        <v>0</v>
      </c>
      <c r="I40" t="e">
        <f>'Mid Term Award'!#REF!</f>
        <v>#REF!</v>
      </c>
      <c r="J40" t="e">
        <f t="shared" si="0"/>
        <v>#REF!</v>
      </c>
      <c r="K40" s="25" t="str">
        <f t="shared" si="3"/>
        <v>Regular</v>
      </c>
      <c r="L40" s="25" t="b">
        <f t="shared" si="3"/>
        <v>0</v>
      </c>
      <c r="M40" s="25" t="b">
        <f t="shared" si="3"/>
        <v>0</v>
      </c>
      <c r="N40" s="46">
        <f t="shared" si="3"/>
        <v>44535</v>
      </c>
      <c r="O40" s="46">
        <f t="shared" si="3"/>
        <v>44555</v>
      </c>
    </row>
    <row r="41" spans="1:15" x14ac:dyDescent="0.35">
      <c r="A41" t="str">
        <f>'Final Term Award'!C39</f>
        <v>Fahad</v>
      </c>
      <c r="B41">
        <f>'Final Term Award'!K39</f>
        <v>31</v>
      </c>
      <c r="D41" s="25">
        <f t="shared" si="2"/>
        <v>0</v>
      </c>
      <c r="E41" t="e">
        <f>'Mid Term Award'!#REF!</f>
        <v>#REF!</v>
      </c>
      <c r="F41" s="25">
        <f t="shared" si="2"/>
        <v>1</v>
      </c>
      <c r="G41">
        <f>'Assignment &amp; Sessional'!J39</f>
        <v>8</v>
      </c>
      <c r="H41">
        <f>'Practical Award'!M41</f>
        <v>0</v>
      </c>
      <c r="I41" t="e">
        <f>'Mid Term Award'!#REF!</f>
        <v>#REF!</v>
      </c>
      <c r="J41" t="e">
        <f t="shared" si="0"/>
        <v>#REF!</v>
      </c>
      <c r="K41" s="25" t="str">
        <f t="shared" si="3"/>
        <v>Regular</v>
      </c>
      <c r="L41" s="25" t="b">
        <f t="shared" si="3"/>
        <v>0</v>
      </c>
      <c r="M41" s="25" t="b">
        <f t="shared" si="3"/>
        <v>0</v>
      </c>
      <c r="N41" s="46">
        <f t="shared" si="3"/>
        <v>44535</v>
      </c>
      <c r="O41" s="46">
        <f t="shared" si="3"/>
        <v>44555</v>
      </c>
    </row>
    <row r="42" spans="1:15" x14ac:dyDescent="0.35">
      <c r="A42" t="str">
        <f>'Final Term Award'!C40</f>
        <v>Sameer Yaseen</v>
      </c>
      <c r="B42">
        <f>'Final Term Award'!K40</f>
        <v>32</v>
      </c>
      <c r="D42" s="25">
        <f t="shared" si="2"/>
        <v>0</v>
      </c>
      <c r="E42" t="e">
        <f>'Mid Term Award'!#REF!</f>
        <v>#REF!</v>
      </c>
      <c r="F42" s="25">
        <f t="shared" si="2"/>
        <v>1</v>
      </c>
      <c r="G42">
        <f>'Assignment &amp; Sessional'!J40</f>
        <v>8</v>
      </c>
      <c r="H42">
        <f>'Practical Award'!M42</f>
        <v>0</v>
      </c>
      <c r="I42" t="e">
        <f>'Mid Term Award'!#REF!</f>
        <v>#REF!</v>
      </c>
      <c r="J42" t="e">
        <f t="shared" si="0"/>
        <v>#REF!</v>
      </c>
      <c r="K42" s="25" t="str">
        <f t="shared" si="3"/>
        <v>Regular</v>
      </c>
      <c r="L42" s="25" t="b">
        <f t="shared" si="3"/>
        <v>0</v>
      </c>
      <c r="M42" s="25" t="b">
        <f t="shared" si="3"/>
        <v>0</v>
      </c>
      <c r="N42" s="46">
        <f t="shared" si="3"/>
        <v>44535</v>
      </c>
      <c r="O42" s="46">
        <f t="shared" si="3"/>
        <v>44555</v>
      </c>
    </row>
    <row r="43" spans="1:15" x14ac:dyDescent="0.35">
      <c r="A43" t="str">
        <f>'Final Term Award'!C41</f>
        <v>Nimat Ullah</v>
      </c>
      <c r="B43">
        <f>'Final Term Award'!K41</f>
        <v>25</v>
      </c>
      <c r="D43" s="25">
        <f t="shared" si="2"/>
        <v>0</v>
      </c>
      <c r="E43" t="e">
        <f>'Mid Term Award'!#REF!</f>
        <v>#REF!</v>
      </c>
      <c r="F43" s="25">
        <f t="shared" si="2"/>
        <v>1</v>
      </c>
      <c r="G43">
        <f>'Assignment &amp; Sessional'!J41</f>
        <v>7</v>
      </c>
      <c r="H43">
        <f>'Practical Award'!M43</f>
        <v>0</v>
      </c>
      <c r="I43" t="e">
        <f>'Mid Term Award'!#REF!</f>
        <v>#REF!</v>
      </c>
      <c r="J43" t="e">
        <f t="shared" si="0"/>
        <v>#REF!</v>
      </c>
      <c r="K43" s="25" t="str">
        <f t="shared" si="3"/>
        <v>Regular</v>
      </c>
      <c r="L43" s="25" t="b">
        <f t="shared" si="3"/>
        <v>0</v>
      </c>
      <c r="M43" s="25" t="b">
        <f t="shared" si="3"/>
        <v>0</v>
      </c>
      <c r="N43" s="46">
        <f t="shared" si="3"/>
        <v>44535</v>
      </c>
      <c r="O43" s="46">
        <f t="shared" si="3"/>
        <v>44555</v>
      </c>
    </row>
    <row r="44" spans="1:15" x14ac:dyDescent="0.35">
      <c r="A44" t="str">
        <f>'Final Term Award'!C42</f>
        <v>Muhammad Adnan</v>
      </c>
      <c r="B44">
        <f>'Final Term Award'!K42</f>
        <v>21</v>
      </c>
      <c r="D44" s="25">
        <f t="shared" si="2"/>
        <v>0</v>
      </c>
      <c r="E44" t="e">
        <f>'Mid Term Award'!#REF!</f>
        <v>#REF!</v>
      </c>
      <c r="F44" s="25">
        <f t="shared" si="2"/>
        <v>1</v>
      </c>
      <c r="G44">
        <f>'Assignment &amp; Sessional'!J42</f>
        <v>7</v>
      </c>
      <c r="H44">
        <f>'Practical Award'!M44</f>
        <v>0</v>
      </c>
      <c r="I44" t="e">
        <f>'Mid Term Award'!#REF!</f>
        <v>#REF!</v>
      </c>
      <c r="J44" t="e">
        <f t="shared" si="0"/>
        <v>#REF!</v>
      </c>
      <c r="K44" s="25" t="str">
        <f t="shared" si="3"/>
        <v>Regular</v>
      </c>
      <c r="L44" s="25" t="b">
        <f t="shared" si="3"/>
        <v>0</v>
      </c>
      <c r="M44" s="25" t="b">
        <f t="shared" si="3"/>
        <v>0</v>
      </c>
      <c r="N44" s="46">
        <f t="shared" si="3"/>
        <v>44535</v>
      </c>
      <c r="O44" s="46">
        <f t="shared" si="3"/>
        <v>44555</v>
      </c>
    </row>
    <row r="45" spans="1:15" x14ac:dyDescent="0.35">
      <c r="A45" t="str">
        <f>'Final Term Award'!C43</f>
        <v>Muhammad Bilal</v>
      </c>
      <c r="B45">
        <f>'Final Term Award'!K43</f>
        <v>37</v>
      </c>
      <c r="D45" s="25">
        <f t="shared" si="2"/>
        <v>0</v>
      </c>
      <c r="E45" t="e">
        <f>'Mid Term Award'!#REF!</f>
        <v>#REF!</v>
      </c>
      <c r="F45" s="25">
        <f t="shared" si="2"/>
        <v>1</v>
      </c>
      <c r="G45">
        <f>'Assignment &amp; Sessional'!J43</f>
        <v>8</v>
      </c>
      <c r="H45">
        <f>'Practical Award'!M45</f>
        <v>0</v>
      </c>
      <c r="I45" t="e">
        <f>'Mid Term Award'!#REF!</f>
        <v>#REF!</v>
      </c>
      <c r="J45" t="e">
        <f t="shared" si="0"/>
        <v>#REF!</v>
      </c>
      <c r="K45" s="25" t="str">
        <f t="shared" si="3"/>
        <v>Regular</v>
      </c>
      <c r="L45" s="25" t="b">
        <f t="shared" si="3"/>
        <v>0</v>
      </c>
      <c r="M45" s="25" t="b">
        <f t="shared" si="3"/>
        <v>0</v>
      </c>
      <c r="N45" s="46">
        <f t="shared" si="3"/>
        <v>44535</v>
      </c>
      <c r="O45" s="46">
        <f t="shared" si="3"/>
        <v>44555</v>
      </c>
    </row>
    <row r="46" spans="1:15" x14ac:dyDescent="0.35">
      <c r="A46" t="str">
        <f>'Final Term Award'!C44</f>
        <v>Mah Noor</v>
      </c>
      <c r="B46">
        <f>'Final Term Award'!K44</f>
        <v>46</v>
      </c>
      <c r="D46" s="25">
        <f t="shared" si="2"/>
        <v>0</v>
      </c>
      <c r="E46" t="e">
        <f>'Mid Term Award'!#REF!</f>
        <v>#REF!</v>
      </c>
      <c r="F46" s="25">
        <f t="shared" si="2"/>
        <v>1</v>
      </c>
      <c r="G46">
        <f>'Assignment &amp; Sessional'!J44</f>
        <v>9</v>
      </c>
      <c r="H46">
        <f>'Practical Award'!M46</f>
        <v>0</v>
      </c>
      <c r="I46" t="e">
        <f>'Mid Term Award'!#REF!</f>
        <v>#REF!</v>
      </c>
      <c r="J46" t="e">
        <f t="shared" ref="J46:J82" si="4">VLOOKUP(E46,A$14:B$82,2,FALSE)</f>
        <v>#REF!</v>
      </c>
      <c r="K46" s="25" t="str">
        <f t="shared" si="3"/>
        <v>Regular</v>
      </c>
      <c r="L46" s="25" t="b">
        <f t="shared" si="3"/>
        <v>0</v>
      </c>
      <c r="M46" s="25" t="b">
        <f t="shared" si="3"/>
        <v>0</v>
      </c>
      <c r="N46" s="46">
        <f t="shared" si="3"/>
        <v>44535</v>
      </c>
      <c r="O46" s="46">
        <f t="shared" si="3"/>
        <v>44555</v>
      </c>
    </row>
    <row r="47" spans="1:15" x14ac:dyDescent="0.35">
      <c r="A47" t="str">
        <f>'Final Term Award'!C45</f>
        <v>Salman Haleem</v>
      </c>
      <c r="B47">
        <f>'Final Term Award'!K45</f>
        <v>37</v>
      </c>
      <c r="D47" s="25">
        <f t="shared" si="2"/>
        <v>0</v>
      </c>
      <c r="E47" t="e">
        <f>'Mid Term Award'!#REF!</f>
        <v>#REF!</v>
      </c>
      <c r="F47" s="25">
        <f t="shared" si="2"/>
        <v>1</v>
      </c>
      <c r="G47">
        <f>'Assignment &amp; Sessional'!J45</f>
        <v>8</v>
      </c>
      <c r="H47">
        <f>'Practical Award'!M47</f>
        <v>0</v>
      </c>
      <c r="I47" t="e">
        <f>'Mid Term Award'!#REF!</f>
        <v>#REF!</v>
      </c>
      <c r="J47" t="e">
        <f t="shared" si="4"/>
        <v>#REF!</v>
      </c>
      <c r="K47" s="25" t="str">
        <f t="shared" si="3"/>
        <v>Regular</v>
      </c>
      <c r="L47" s="25" t="b">
        <f t="shared" si="3"/>
        <v>0</v>
      </c>
      <c r="M47" s="25" t="b">
        <f t="shared" si="3"/>
        <v>0</v>
      </c>
      <c r="N47" s="46">
        <f t="shared" si="3"/>
        <v>44535</v>
      </c>
      <c r="O47" s="46">
        <f t="shared" si="3"/>
        <v>44555</v>
      </c>
    </row>
    <row r="48" spans="1:15" x14ac:dyDescent="0.35">
      <c r="A48" t="str">
        <f>'Final Term Award'!C46</f>
        <v>Natasha Mustafa</v>
      </c>
      <c r="B48">
        <f>'Final Term Award'!K46</f>
        <v>37</v>
      </c>
      <c r="D48" s="25">
        <f t="shared" si="2"/>
        <v>0</v>
      </c>
      <c r="E48" t="str">
        <f>'Mid Term Award'!B30</f>
        <v>21BSCS24</v>
      </c>
      <c r="F48" s="25">
        <f t="shared" si="2"/>
        <v>1</v>
      </c>
      <c r="G48">
        <f>'Assignment &amp; Sessional'!J46</f>
        <v>8</v>
      </c>
      <c r="H48">
        <f>'Practical Award'!M48</f>
        <v>0</v>
      </c>
      <c r="I48">
        <f>'Mid Term Award'!I37</f>
        <v>10</v>
      </c>
      <c r="J48" t="e">
        <f t="shared" si="4"/>
        <v>#N/A</v>
      </c>
      <c r="K48" s="25" t="str">
        <f t="shared" si="3"/>
        <v>Regular</v>
      </c>
      <c r="L48" s="25" t="b">
        <f t="shared" si="3"/>
        <v>0</v>
      </c>
      <c r="M48" s="25" t="b">
        <f t="shared" si="3"/>
        <v>0</v>
      </c>
      <c r="N48" s="46">
        <f t="shared" si="3"/>
        <v>44535</v>
      </c>
      <c r="O48" s="46">
        <f t="shared" si="3"/>
        <v>44555</v>
      </c>
    </row>
    <row r="49" spans="1:15" x14ac:dyDescent="0.35">
      <c r="A49" t="str">
        <f>'Final Term Award'!C47</f>
        <v>Subhan Saeed</v>
      </c>
      <c r="B49">
        <f>'Final Term Award'!K47</f>
        <v>40</v>
      </c>
      <c r="D49" s="25">
        <f t="shared" si="2"/>
        <v>0</v>
      </c>
      <c r="E49" t="e">
        <f>'Mid Term Award'!#REF!</f>
        <v>#REF!</v>
      </c>
      <c r="F49" s="25">
        <f t="shared" si="2"/>
        <v>1</v>
      </c>
      <c r="G49">
        <f>'Assignment &amp; Sessional'!J47</f>
        <v>9</v>
      </c>
      <c r="H49">
        <f>'Practical Award'!M49</f>
        <v>0</v>
      </c>
      <c r="I49" t="e">
        <f>'Mid Term Award'!#REF!</f>
        <v>#REF!</v>
      </c>
      <c r="J49" t="e">
        <f t="shared" si="4"/>
        <v>#REF!</v>
      </c>
      <c r="K49" s="25" t="str">
        <f t="shared" si="3"/>
        <v>Regular</v>
      </c>
      <c r="L49" s="25" t="b">
        <f t="shared" si="3"/>
        <v>0</v>
      </c>
      <c r="M49" s="25" t="b">
        <f t="shared" si="3"/>
        <v>0</v>
      </c>
      <c r="N49" s="46">
        <f t="shared" si="3"/>
        <v>44535</v>
      </c>
      <c r="O49" s="46">
        <f t="shared" si="3"/>
        <v>44555</v>
      </c>
    </row>
    <row r="50" spans="1:15" x14ac:dyDescent="0.35">
      <c r="A50" t="str">
        <f>'Final Term Award'!C48</f>
        <v>Bibi Jamila</v>
      </c>
      <c r="B50">
        <f>'Final Term Award'!K48</f>
        <v>35</v>
      </c>
      <c r="D50" s="25">
        <f t="shared" si="2"/>
        <v>0</v>
      </c>
      <c r="E50" t="e">
        <f>'Mid Term Award'!#REF!</f>
        <v>#REF!</v>
      </c>
      <c r="F50" s="25">
        <f t="shared" si="2"/>
        <v>1</v>
      </c>
      <c r="G50">
        <f>'Assignment &amp; Sessional'!J48</f>
        <v>8</v>
      </c>
      <c r="H50">
        <f>'Practical Award'!M50</f>
        <v>0</v>
      </c>
      <c r="I50" t="e">
        <f>'Mid Term Award'!#REF!</f>
        <v>#REF!</v>
      </c>
      <c r="J50" t="e">
        <f t="shared" si="4"/>
        <v>#REF!</v>
      </c>
      <c r="K50" s="25" t="str">
        <f t="shared" si="3"/>
        <v>Regular</v>
      </c>
      <c r="L50" s="25" t="b">
        <f t="shared" si="3"/>
        <v>0</v>
      </c>
      <c r="M50" s="25" t="b">
        <f t="shared" si="3"/>
        <v>0</v>
      </c>
      <c r="N50" s="46">
        <f t="shared" si="3"/>
        <v>44535</v>
      </c>
      <c r="O50" s="46">
        <f t="shared" si="3"/>
        <v>44555</v>
      </c>
    </row>
    <row r="51" spans="1:15" x14ac:dyDescent="0.35">
      <c r="A51" t="str">
        <f>'Final Term Award'!C49</f>
        <v>Abdullah</v>
      </c>
      <c r="B51">
        <f>'Final Term Award'!K49</f>
        <v>25</v>
      </c>
      <c r="D51" s="25">
        <f t="shared" si="2"/>
        <v>0</v>
      </c>
      <c r="E51" t="e">
        <f>'Mid Term Award'!#REF!</f>
        <v>#REF!</v>
      </c>
      <c r="F51" s="25">
        <f t="shared" si="2"/>
        <v>1</v>
      </c>
      <c r="G51">
        <f>'Assignment &amp; Sessional'!J49</f>
        <v>7</v>
      </c>
      <c r="H51">
        <f>'Practical Award'!M51</f>
        <v>0</v>
      </c>
      <c r="I51" t="e">
        <f>'Mid Term Award'!#REF!</f>
        <v>#REF!</v>
      </c>
      <c r="J51" t="e">
        <f t="shared" si="4"/>
        <v>#REF!</v>
      </c>
      <c r="K51" s="25" t="str">
        <f t="shared" si="3"/>
        <v>Regular</v>
      </c>
      <c r="L51" s="25" t="b">
        <f t="shared" si="3"/>
        <v>0</v>
      </c>
      <c r="M51" s="25" t="b">
        <f t="shared" si="3"/>
        <v>0</v>
      </c>
      <c r="N51" s="46">
        <f t="shared" si="3"/>
        <v>44535</v>
      </c>
      <c r="O51" s="46">
        <f t="shared" si="3"/>
        <v>44555</v>
      </c>
    </row>
    <row r="52" spans="1:15" x14ac:dyDescent="0.35">
      <c r="A52" t="str">
        <f>'Final Term Award'!C50</f>
        <v>Rizwan Ur Rehman</v>
      </c>
      <c r="B52">
        <f>'Final Term Award'!K50</f>
        <v>46</v>
      </c>
      <c r="D52" s="25">
        <f t="shared" si="2"/>
        <v>0</v>
      </c>
      <c r="E52" t="e">
        <f>'Mid Term Award'!#REF!</f>
        <v>#REF!</v>
      </c>
      <c r="F52" s="25">
        <f t="shared" si="2"/>
        <v>1</v>
      </c>
      <c r="G52">
        <f>'Assignment &amp; Sessional'!J50</f>
        <v>9</v>
      </c>
      <c r="H52">
        <f>'Practical Award'!M52</f>
        <v>0</v>
      </c>
      <c r="I52" t="e">
        <f>'Mid Term Award'!#REF!</f>
        <v>#REF!</v>
      </c>
      <c r="J52" t="e">
        <f t="shared" si="4"/>
        <v>#REF!</v>
      </c>
      <c r="K52" s="25" t="str">
        <f t="shared" si="3"/>
        <v>Regular</v>
      </c>
      <c r="L52" s="25" t="b">
        <f t="shared" si="3"/>
        <v>0</v>
      </c>
      <c r="M52" s="25" t="b">
        <f t="shared" si="3"/>
        <v>0</v>
      </c>
      <c r="N52" s="46">
        <f t="shared" si="3"/>
        <v>44535</v>
      </c>
      <c r="O52" s="46">
        <f t="shared" si="3"/>
        <v>44555</v>
      </c>
    </row>
    <row r="53" spans="1:15" x14ac:dyDescent="0.35">
      <c r="A53" t="e">
        <f>'Final Term Award'!#REF!</f>
        <v>#REF!</v>
      </c>
      <c r="B53" t="e">
        <f>'Final Term Award'!#REF!</f>
        <v>#REF!</v>
      </c>
      <c r="D53" s="25">
        <f t="shared" si="2"/>
        <v>0</v>
      </c>
      <c r="E53" t="e">
        <f>'Mid Term Award'!#REF!</f>
        <v>#REF!</v>
      </c>
      <c r="F53" s="25">
        <f t="shared" si="2"/>
        <v>1</v>
      </c>
      <c r="G53" t="e">
        <f>'Assignment &amp; Sessional'!#REF!</f>
        <v>#REF!</v>
      </c>
      <c r="H53">
        <f>'Practical Award'!M53</f>
        <v>0</v>
      </c>
      <c r="I53" t="e">
        <f>'Mid Term Award'!#REF!</f>
        <v>#REF!</v>
      </c>
      <c r="J53" t="e">
        <f t="shared" si="4"/>
        <v>#REF!</v>
      </c>
      <c r="K53" s="25" t="str">
        <f t="shared" si="3"/>
        <v>Regular</v>
      </c>
      <c r="L53" s="25" t="b">
        <f t="shared" si="3"/>
        <v>0</v>
      </c>
      <c r="M53" s="25" t="b">
        <f t="shared" si="3"/>
        <v>0</v>
      </c>
      <c r="N53" s="46">
        <f t="shared" si="3"/>
        <v>44535</v>
      </c>
      <c r="O53" s="46">
        <f t="shared" si="3"/>
        <v>44555</v>
      </c>
    </row>
    <row r="54" spans="1:15" x14ac:dyDescent="0.35">
      <c r="A54">
        <f>'Final Term Award'!C55</f>
        <v>0</v>
      </c>
      <c r="B54">
        <f>'Final Term Award'!K55</f>
        <v>30</v>
      </c>
      <c r="D54" s="25">
        <f t="shared" si="2"/>
        <v>0</v>
      </c>
      <c r="E54" t="e">
        <f>'Mid Term Award'!#REF!</f>
        <v>#REF!</v>
      </c>
      <c r="F54" s="25">
        <f t="shared" si="2"/>
        <v>1</v>
      </c>
      <c r="G54" t="e">
        <f>'Assignment &amp; Sessional'!#REF!</f>
        <v>#REF!</v>
      </c>
      <c r="H54">
        <f>'Practical Award'!M54</f>
        <v>0</v>
      </c>
      <c r="I54" t="e">
        <f>'Mid Term Award'!#REF!</f>
        <v>#REF!</v>
      </c>
      <c r="J54" t="e">
        <f t="shared" si="4"/>
        <v>#REF!</v>
      </c>
      <c r="K54" s="25" t="str">
        <f t="shared" si="3"/>
        <v>Regular</v>
      </c>
      <c r="L54" s="25" t="b">
        <f t="shared" si="3"/>
        <v>0</v>
      </c>
      <c r="M54" s="25" t="b">
        <f t="shared" si="3"/>
        <v>0</v>
      </c>
      <c r="N54" s="46">
        <f t="shared" si="3"/>
        <v>44535</v>
      </c>
      <c r="O54" s="46">
        <f t="shared" si="3"/>
        <v>44555</v>
      </c>
    </row>
    <row r="55" spans="1:15" x14ac:dyDescent="0.35">
      <c r="A55" t="e">
        <f>'Final Term Award'!#REF!</f>
        <v>#REF!</v>
      </c>
      <c r="B55" t="e">
        <f>'Final Term Award'!#REF!</f>
        <v>#REF!</v>
      </c>
      <c r="D55" s="25">
        <f t="shared" si="2"/>
        <v>0</v>
      </c>
      <c r="E55" t="e">
        <f>'Mid Term Award'!#REF!</f>
        <v>#REF!</v>
      </c>
      <c r="F55" s="25">
        <f t="shared" si="2"/>
        <v>1</v>
      </c>
      <c r="G55" t="e">
        <f>'Assignment &amp; Sessional'!#REF!</f>
        <v>#REF!</v>
      </c>
      <c r="H55">
        <f>'Practical Award'!M55</f>
        <v>0</v>
      </c>
      <c r="I55" t="e">
        <f>'Mid Term Award'!#REF!</f>
        <v>#REF!</v>
      </c>
      <c r="J55" t="e">
        <f t="shared" si="4"/>
        <v>#REF!</v>
      </c>
      <c r="K55" s="25" t="str">
        <f t="shared" si="3"/>
        <v>Regular</v>
      </c>
      <c r="L55" s="25" t="b">
        <f t="shared" si="3"/>
        <v>0</v>
      </c>
      <c r="M55" s="25" t="b">
        <f t="shared" si="3"/>
        <v>0</v>
      </c>
      <c r="N55" s="46">
        <f t="shared" si="3"/>
        <v>44535</v>
      </c>
      <c r="O55" s="46">
        <f t="shared" si="3"/>
        <v>44555</v>
      </c>
    </row>
    <row r="56" spans="1:15" x14ac:dyDescent="0.35">
      <c r="A56" t="e">
        <f>'Final Term Award'!#REF!</f>
        <v>#REF!</v>
      </c>
      <c r="B56" t="e">
        <f>'Final Term Award'!#REF!</f>
        <v>#REF!</v>
      </c>
      <c r="D56" s="25">
        <f t="shared" si="2"/>
        <v>0</v>
      </c>
      <c r="E56" t="e">
        <f>'Mid Term Award'!#REF!</f>
        <v>#REF!</v>
      </c>
      <c r="F56" s="25">
        <f t="shared" si="2"/>
        <v>1</v>
      </c>
      <c r="G56" t="e">
        <f>'Assignment &amp; Sessional'!#REF!</f>
        <v>#REF!</v>
      </c>
      <c r="H56">
        <f>'Practical Award'!M56</f>
        <v>0</v>
      </c>
      <c r="I56" t="e">
        <f>'Mid Term Award'!#REF!</f>
        <v>#REF!</v>
      </c>
      <c r="J56" t="e">
        <f t="shared" si="4"/>
        <v>#REF!</v>
      </c>
      <c r="K56" s="25" t="str">
        <f t="shared" si="3"/>
        <v>Regular</v>
      </c>
      <c r="L56" s="25" t="b">
        <f t="shared" si="3"/>
        <v>0</v>
      </c>
      <c r="M56" s="25" t="b">
        <f t="shared" si="3"/>
        <v>0</v>
      </c>
      <c r="N56" s="46">
        <f t="shared" si="3"/>
        <v>44535</v>
      </c>
      <c r="O56" s="46">
        <f t="shared" si="3"/>
        <v>44555</v>
      </c>
    </row>
    <row r="57" spans="1:15" x14ac:dyDescent="0.35">
      <c r="A57" t="e">
        <f>'Final Term Award'!#REF!</f>
        <v>#REF!</v>
      </c>
      <c r="B57" t="e">
        <f>'Final Term Award'!#REF!</f>
        <v>#REF!</v>
      </c>
      <c r="D57" s="25">
        <f t="shared" si="2"/>
        <v>0</v>
      </c>
      <c r="E57" t="e">
        <f>'Mid Term Award'!#REF!</f>
        <v>#REF!</v>
      </c>
      <c r="F57" s="25">
        <f t="shared" si="2"/>
        <v>1</v>
      </c>
      <c r="G57" t="e">
        <f>'Assignment &amp; Sessional'!#REF!</f>
        <v>#REF!</v>
      </c>
      <c r="H57">
        <f>'Practical Award'!M57</f>
        <v>0</v>
      </c>
      <c r="I57" t="e">
        <f>'Mid Term Award'!#REF!</f>
        <v>#REF!</v>
      </c>
      <c r="J57" t="e">
        <f t="shared" si="4"/>
        <v>#REF!</v>
      </c>
      <c r="K57" s="25" t="str">
        <f t="shared" si="3"/>
        <v>Regular</v>
      </c>
      <c r="L57" s="25" t="b">
        <f t="shared" si="3"/>
        <v>0</v>
      </c>
      <c r="M57" s="25" t="b">
        <f t="shared" si="3"/>
        <v>0</v>
      </c>
      <c r="N57" s="46">
        <f t="shared" si="3"/>
        <v>44535</v>
      </c>
      <c r="O57" s="46">
        <f t="shared" si="3"/>
        <v>44555</v>
      </c>
    </row>
    <row r="58" spans="1:15" x14ac:dyDescent="0.35">
      <c r="A58" t="e">
        <f>'Final Term Award'!#REF!</f>
        <v>#REF!</v>
      </c>
      <c r="B58" t="e">
        <f>'Final Term Award'!#REF!</f>
        <v>#REF!</v>
      </c>
      <c r="D58" s="25">
        <f t="shared" si="2"/>
        <v>0</v>
      </c>
      <c r="E58" t="e">
        <f>'Mid Term Award'!#REF!</f>
        <v>#REF!</v>
      </c>
      <c r="F58" s="25">
        <f t="shared" si="2"/>
        <v>1</v>
      </c>
      <c r="G58" t="e">
        <f>'Assignment &amp; Sessional'!#REF!</f>
        <v>#REF!</v>
      </c>
      <c r="H58">
        <f>'Practical Award'!M58</f>
        <v>0</v>
      </c>
      <c r="I58" t="e">
        <f>'Mid Term Award'!#REF!</f>
        <v>#REF!</v>
      </c>
      <c r="J58" t="e">
        <f t="shared" si="4"/>
        <v>#REF!</v>
      </c>
      <c r="K58" s="25" t="str">
        <f t="shared" si="3"/>
        <v>Regular</v>
      </c>
      <c r="L58" s="25" t="b">
        <f t="shared" si="3"/>
        <v>0</v>
      </c>
      <c r="M58" s="25" t="b">
        <f t="shared" si="3"/>
        <v>0</v>
      </c>
      <c r="N58" s="46">
        <f t="shared" si="3"/>
        <v>44535</v>
      </c>
      <c r="O58" s="46">
        <f t="shared" si="3"/>
        <v>44555</v>
      </c>
    </row>
    <row r="59" spans="1:15" x14ac:dyDescent="0.35">
      <c r="A59" t="e">
        <f>'Final Term Award'!#REF!</f>
        <v>#REF!</v>
      </c>
      <c r="B59" t="e">
        <f>'Final Term Award'!#REF!</f>
        <v>#REF!</v>
      </c>
      <c r="D59" s="25">
        <f t="shared" si="2"/>
        <v>0</v>
      </c>
      <c r="E59" t="e">
        <f>'Mid Term Award'!#REF!</f>
        <v>#REF!</v>
      </c>
      <c r="F59" s="25">
        <f t="shared" si="2"/>
        <v>1</v>
      </c>
      <c r="G59" t="e">
        <f>'Assignment &amp; Sessional'!#REF!</f>
        <v>#REF!</v>
      </c>
      <c r="H59">
        <f>'Practical Award'!M59</f>
        <v>0</v>
      </c>
      <c r="I59" t="e">
        <f>'Mid Term Award'!#REF!</f>
        <v>#REF!</v>
      </c>
      <c r="J59" t="e">
        <f t="shared" si="4"/>
        <v>#REF!</v>
      </c>
      <c r="K59" s="25" t="str">
        <f t="shared" si="3"/>
        <v>Regular</v>
      </c>
      <c r="L59" s="25" t="b">
        <f t="shared" si="3"/>
        <v>0</v>
      </c>
      <c r="M59" s="25" t="b">
        <f t="shared" si="3"/>
        <v>0</v>
      </c>
      <c r="N59" s="46">
        <f t="shared" si="3"/>
        <v>44535</v>
      </c>
      <c r="O59" s="46">
        <f t="shared" si="3"/>
        <v>44555</v>
      </c>
    </row>
    <row r="60" spans="1:15" x14ac:dyDescent="0.35">
      <c r="A60" t="e">
        <f>'Final Term Award'!#REF!</f>
        <v>#REF!</v>
      </c>
      <c r="B60" t="e">
        <f>'Final Term Award'!#REF!</f>
        <v>#REF!</v>
      </c>
      <c r="D60" s="25">
        <f t="shared" si="2"/>
        <v>0</v>
      </c>
      <c r="E60" t="e">
        <f>'Mid Term Award'!#REF!</f>
        <v>#REF!</v>
      </c>
      <c r="F60" s="25">
        <f t="shared" si="2"/>
        <v>1</v>
      </c>
      <c r="G60" t="e">
        <f>'Assignment &amp; Sessional'!#REF!</f>
        <v>#REF!</v>
      </c>
      <c r="H60">
        <f>'Practical Award'!M60</f>
        <v>0</v>
      </c>
      <c r="I60" t="e">
        <f>'Mid Term Award'!#REF!</f>
        <v>#REF!</v>
      </c>
      <c r="J60" t="e">
        <f t="shared" si="4"/>
        <v>#REF!</v>
      </c>
      <c r="K60" s="25" t="str">
        <f t="shared" si="3"/>
        <v>Regular</v>
      </c>
      <c r="L60" s="25" t="b">
        <f t="shared" si="3"/>
        <v>0</v>
      </c>
      <c r="M60" s="25" t="b">
        <f t="shared" si="3"/>
        <v>0</v>
      </c>
      <c r="N60" s="46">
        <f t="shared" si="3"/>
        <v>44535</v>
      </c>
      <c r="O60" s="46">
        <f t="shared" si="3"/>
        <v>44555</v>
      </c>
    </row>
    <row r="61" spans="1:15" x14ac:dyDescent="0.35">
      <c r="A61" t="e">
        <f>'Final Term Award'!#REF!</f>
        <v>#REF!</v>
      </c>
      <c r="B61" t="e">
        <f>'Final Term Award'!#REF!</f>
        <v>#REF!</v>
      </c>
      <c r="D61" s="25">
        <f t="shared" si="2"/>
        <v>0</v>
      </c>
      <c r="E61" t="e">
        <f>'Mid Term Award'!#REF!</f>
        <v>#REF!</v>
      </c>
      <c r="F61" s="25">
        <f t="shared" si="2"/>
        <v>1</v>
      </c>
      <c r="G61" t="e">
        <f>'Assignment &amp; Sessional'!#REF!</f>
        <v>#REF!</v>
      </c>
      <c r="H61">
        <f>'Practical Award'!M61</f>
        <v>0</v>
      </c>
      <c r="I61" t="e">
        <f>'Mid Term Award'!#REF!</f>
        <v>#REF!</v>
      </c>
      <c r="J61" t="e">
        <f t="shared" si="4"/>
        <v>#REF!</v>
      </c>
      <c r="K61" s="25" t="str">
        <f t="shared" si="3"/>
        <v>Regular</v>
      </c>
      <c r="L61" s="25" t="b">
        <f t="shared" si="3"/>
        <v>0</v>
      </c>
      <c r="M61" s="25" t="b">
        <f t="shared" si="3"/>
        <v>0</v>
      </c>
      <c r="N61" s="46">
        <f t="shared" si="3"/>
        <v>44535</v>
      </c>
      <c r="O61" s="46">
        <f t="shared" si="3"/>
        <v>44555</v>
      </c>
    </row>
    <row r="62" spans="1:15" x14ac:dyDescent="0.35">
      <c r="A62" t="e">
        <f>'Final Term Award'!#REF!</f>
        <v>#REF!</v>
      </c>
      <c r="B62" t="e">
        <f>'Final Term Award'!#REF!</f>
        <v>#REF!</v>
      </c>
      <c r="D62" s="25">
        <f t="shared" si="2"/>
        <v>0</v>
      </c>
      <c r="E62" t="e">
        <f>'Mid Term Award'!#REF!</f>
        <v>#REF!</v>
      </c>
      <c r="F62" s="25">
        <f t="shared" si="2"/>
        <v>1</v>
      </c>
      <c r="G62" t="e">
        <f>'Assignment &amp; Sessional'!#REF!</f>
        <v>#REF!</v>
      </c>
      <c r="H62">
        <f>'Practical Award'!M62</f>
        <v>0</v>
      </c>
      <c r="I62" t="e">
        <f>'Mid Term Award'!#REF!</f>
        <v>#REF!</v>
      </c>
      <c r="J62" t="e">
        <f t="shared" si="4"/>
        <v>#REF!</v>
      </c>
      <c r="K62" s="25" t="str">
        <f t="shared" si="3"/>
        <v>Regular</v>
      </c>
      <c r="L62" s="25" t="b">
        <f t="shared" si="3"/>
        <v>0</v>
      </c>
      <c r="M62" s="25" t="b">
        <f t="shared" si="3"/>
        <v>0</v>
      </c>
      <c r="N62" s="46">
        <f t="shared" si="3"/>
        <v>44535</v>
      </c>
      <c r="O62" s="46">
        <f t="shared" si="3"/>
        <v>44555</v>
      </c>
    </row>
    <row r="63" spans="1:15" x14ac:dyDescent="0.35">
      <c r="A63" t="e">
        <f>'Final Term Award'!#REF!</f>
        <v>#REF!</v>
      </c>
      <c r="B63" t="e">
        <f>'Final Term Award'!#REF!</f>
        <v>#REF!</v>
      </c>
      <c r="D63" s="25">
        <f t="shared" si="2"/>
        <v>0</v>
      </c>
      <c r="E63" t="e">
        <f>'Mid Term Award'!#REF!</f>
        <v>#REF!</v>
      </c>
      <c r="F63" s="25">
        <f t="shared" si="2"/>
        <v>1</v>
      </c>
      <c r="G63" t="e">
        <f>'Assignment &amp; Sessional'!#REF!</f>
        <v>#REF!</v>
      </c>
      <c r="H63">
        <f>'Practical Award'!M63</f>
        <v>0</v>
      </c>
      <c r="I63" t="e">
        <f>'Mid Term Award'!#REF!</f>
        <v>#REF!</v>
      </c>
      <c r="J63" t="e">
        <f t="shared" si="4"/>
        <v>#REF!</v>
      </c>
      <c r="K63" s="25" t="str">
        <f t="shared" si="3"/>
        <v>Regular</v>
      </c>
      <c r="L63" s="25" t="b">
        <f t="shared" si="3"/>
        <v>0</v>
      </c>
      <c r="M63" s="25" t="b">
        <f t="shared" si="3"/>
        <v>0</v>
      </c>
      <c r="N63" s="46">
        <f t="shared" si="3"/>
        <v>44535</v>
      </c>
      <c r="O63" s="46">
        <f t="shared" si="3"/>
        <v>44555</v>
      </c>
    </row>
    <row r="64" spans="1:15" x14ac:dyDescent="0.35">
      <c r="A64" t="e">
        <f>'Final Term Award'!#REF!</f>
        <v>#REF!</v>
      </c>
      <c r="B64" t="e">
        <f>'Final Term Award'!#REF!</f>
        <v>#REF!</v>
      </c>
      <c r="D64" s="25">
        <f t="shared" si="2"/>
        <v>0</v>
      </c>
      <c r="E64" t="e">
        <f>'Mid Term Award'!#REF!</f>
        <v>#REF!</v>
      </c>
      <c r="F64" s="25">
        <f t="shared" si="2"/>
        <v>1</v>
      </c>
      <c r="G64" t="e">
        <f>'Assignment &amp; Sessional'!#REF!</f>
        <v>#REF!</v>
      </c>
      <c r="H64">
        <f>'Practical Award'!M64</f>
        <v>0</v>
      </c>
      <c r="I64" t="e">
        <f>'Mid Term Award'!#REF!</f>
        <v>#REF!</v>
      </c>
      <c r="J64" t="e">
        <f t="shared" si="4"/>
        <v>#REF!</v>
      </c>
      <c r="K64" s="25" t="str">
        <f t="shared" si="3"/>
        <v>Regular</v>
      </c>
      <c r="L64" s="25" t="b">
        <f t="shared" si="3"/>
        <v>0</v>
      </c>
      <c r="M64" s="25" t="b">
        <f t="shared" si="3"/>
        <v>0</v>
      </c>
      <c r="N64" s="46">
        <f t="shared" si="3"/>
        <v>44535</v>
      </c>
      <c r="O64" s="46">
        <f t="shared" si="3"/>
        <v>44555</v>
      </c>
    </row>
    <row r="65" spans="1:15" x14ac:dyDescent="0.35">
      <c r="A65" t="e">
        <f>'Final Term Award'!#REF!</f>
        <v>#REF!</v>
      </c>
      <c r="B65" t="e">
        <f>'Final Term Award'!#REF!</f>
        <v>#REF!</v>
      </c>
      <c r="D65" s="25">
        <f t="shared" si="2"/>
        <v>0</v>
      </c>
      <c r="E65" t="e">
        <f>'Mid Term Award'!#REF!</f>
        <v>#REF!</v>
      </c>
      <c r="F65" s="25">
        <f t="shared" si="2"/>
        <v>1</v>
      </c>
      <c r="G65" t="e">
        <f>'Assignment &amp; Sessional'!#REF!</f>
        <v>#REF!</v>
      </c>
      <c r="H65">
        <f>'Practical Award'!M65</f>
        <v>0</v>
      </c>
      <c r="I65" t="e">
        <f>'Mid Term Award'!#REF!</f>
        <v>#REF!</v>
      </c>
      <c r="J65" t="e">
        <f t="shared" si="4"/>
        <v>#REF!</v>
      </c>
      <c r="K65" s="25" t="str">
        <f t="shared" si="3"/>
        <v>Regular</v>
      </c>
      <c r="L65" s="25" t="b">
        <f t="shared" si="3"/>
        <v>0</v>
      </c>
      <c r="M65" s="25" t="b">
        <f t="shared" si="3"/>
        <v>0</v>
      </c>
      <c r="N65" s="46">
        <f t="shared" si="3"/>
        <v>44535</v>
      </c>
      <c r="O65" s="46">
        <f t="shared" si="3"/>
        <v>44555</v>
      </c>
    </row>
    <row r="66" spans="1:15" x14ac:dyDescent="0.35">
      <c r="A66" t="e">
        <f>'Final Term Award'!#REF!</f>
        <v>#REF!</v>
      </c>
      <c r="B66" t="e">
        <f>'Final Term Award'!#REF!</f>
        <v>#REF!</v>
      </c>
      <c r="D66" s="25">
        <f t="shared" si="2"/>
        <v>0</v>
      </c>
      <c r="E66" t="e">
        <f>'Mid Term Award'!#REF!</f>
        <v>#REF!</v>
      </c>
      <c r="F66" s="25">
        <f t="shared" si="2"/>
        <v>1</v>
      </c>
      <c r="G66" t="e">
        <f>'Assignment &amp; Sessional'!#REF!</f>
        <v>#REF!</v>
      </c>
      <c r="H66">
        <f>'Practical Award'!M66</f>
        <v>0</v>
      </c>
      <c r="I66" t="e">
        <f>'Mid Term Award'!#REF!</f>
        <v>#REF!</v>
      </c>
      <c r="J66" t="e">
        <f t="shared" si="4"/>
        <v>#REF!</v>
      </c>
      <c r="K66" s="25" t="str">
        <f t="shared" si="3"/>
        <v>Regular</v>
      </c>
      <c r="L66" s="25" t="b">
        <f t="shared" si="3"/>
        <v>0</v>
      </c>
      <c r="M66" s="25" t="b">
        <f t="shared" si="3"/>
        <v>0</v>
      </c>
      <c r="N66" s="46">
        <f t="shared" si="3"/>
        <v>44535</v>
      </c>
      <c r="O66" s="46">
        <f t="shared" si="3"/>
        <v>44555</v>
      </c>
    </row>
    <row r="67" spans="1:15" x14ac:dyDescent="0.35">
      <c r="A67" t="e">
        <f>'Final Term Award'!#REF!</f>
        <v>#REF!</v>
      </c>
      <c r="B67" t="e">
        <f>'Final Term Award'!#REF!</f>
        <v>#REF!</v>
      </c>
      <c r="D67" s="25">
        <f t="shared" si="2"/>
        <v>0</v>
      </c>
      <c r="E67" t="e">
        <f>'Mid Term Award'!#REF!</f>
        <v>#REF!</v>
      </c>
      <c r="F67" s="25">
        <f t="shared" si="2"/>
        <v>1</v>
      </c>
      <c r="G67" t="e">
        <f>'Assignment &amp; Sessional'!#REF!</f>
        <v>#REF!</v>
      </c>
      <c r="H67">
        <f>'Practical Award'!M67</f>
        <v>0</v>
      </c>
      <c r="I67" t="e">
        <f>'Mid Term Award'!#REF!</f>
        <v>#REF!</v>
      </c>
      <c r="J67" t="e">
        <f t="shared" si="4"/>
        <v>#REF!</v>
      </c>
      <c r="K67" s="25" t="str">
        <f t="shared" si="3"/>
        <v>Regular</v>
      </c>
      <c r="L67" s="25" t="b">
        <f t="shared" si="3"/>
        <v>0</v>
      </c>
      <c r="M67" s="25" t="b">
        <f t="shared" si="3"/>
        <v>0</v>
      </c>
      <c r="N67" s="46">
        <f t="shared" si="3"/>
        <v>44535</v>
      </c>
      <c r="O67" s="46">
        <f t="shared" si="3"/>
        <v>44555</v>
      </c>
    </row>
    <row r="68" spans="1:15" x14ac:dyDescent="0.35">
      <c r="A68" t="e">
        <f>'Final Term Award'!#REF!</f>
        <v>#REF!</v>
      </c>
      <c r="B68" t="e">
        <f>'Final Term Award'!#REF!</f>
        <v>#REF!</v>
      </c>
      <c r="D68" s="25">
        <f t="shared" si="2"/>
        <v>0</v>
      </c>
      <c r="E68" t="e">
        <f>'Mid Term Award'!#REF!</f>
        <v>#REF!</v>
      </c>
      <c r="F68" s="25">
        <f t="shared" si="2"/>
        <v>1</v>
      </c>
      <c r="G68" t="e">
        <f>'Assignment &amp; Sessional'!#REF!</f>
        <v>#REF!</v>
      </c>
      <c r="H68">
        <f>'Practical Award'!M68</f>
        <v>0</v>
      </c>
      <c r="I68" t="e">
        <f>'Mid Term Award'!#REF!</f>
        <v>#REF!</v>
      </c>
      <c r="J68" t="e">
        <f t="shared" si="4"/>
        <v>#REF!</v>
      </c>
      <c r="K68" s="25" t="str">
        <f t="shared" si="3"/>
        <v>Regular</v>
      </c>
      <c r="L68" s="25" t="b">
        <f t="shared" si="3"/>
        <v>0</v>
      </c>
      <c r="M68" s="25" t="b">
        <f t="shared" si="3"/>
        <v>0</v>
      </c>
      <c r="N68" s="46">
        <f t="shared" si="3"/>
        <v>44535</v>
      </c>
      <c r="O68" s="46">
        <f t="shared" si="3"/>
        <v>44555</v>
      </c>
    </row>
    <row r="69" spans="1:15" x14ac:dyDescent="0.35">
      <c r="A69" t="e">
        <f>'Final Term Award'!#REF!</f>
        <v>#REF!</v>
      </c>
      <c r="B69" t="e">
        <f>'Final Term Award'!#REF!</f>
        <v>#REF!</v>
      </c>
      <c r="D69" s="25">
        <f t="shared" si="2"/>
        <v>0</v>
      </c>
      <c r="E69" t="e">
        <f>'Mid Term Award'!#REF!</f>
        <v>#REF!</v>
      </c>
      <c r="F69" s="25">
        <f t="shared" si="2"/>
        <v>1</v>
      </c>
      <c r="G69" t="e">
        <f>'Assignment &amp; Sessional'!#REF!</f>
        <v>#REF!</v>
      </c>
      <c r="H69">
        <f>'Practical Award'!M69</f>
        <v>0</v>
      </c>
      <c r="I69" t="e">
        <f>'Mid Term Award'!#REF!</f>
        <v>#REF!</v>
      </c>
      <c r="J69" t="e">
        <f t="shared" si="4"/>
        <v>#REF!</v>
      </c>
      <c r="K69" s="25" t="str">
        <f t="shared" si="3"/>
        <v>Regular</v>
      </c>
      <c r="L69" s="25" t="b">
        <f t="shared" si="3"/>
        <v>0</v>
      </c>
      <c r="M69" s="25" t="b">
        <f t="shared" si="3"/>
        <v>0</v>
      </c>
      <c r="N69" s="46">
        <f t="shared" si="3"/>
        <v>44535</v>
      </c>
      <c r="O69" s="46">
        <f t="shared" si="3"/>
        <v>44555</v>
      </c>
    </row>
    <row r="70" spans="1:15" x14ac:dyDescent="0.35">
      <c r="A70" t="e">
        <f>'Final Term Award'!#REF!</f>
        <v>#REF!</v>
      </c>
      <c r="B70" t="e">
        <f>'Final Term Award'!#REF!</f>
        <v>#REF!</v>
      </c>
      <c r="D70" s="25">
        <f t="shared" si="2"/>
        <v>0</v>
      </c>
      <c r="E70" t="e">
        <f>'Mid Term Award'!#REF!</f>
        <v>#REF!</v>
      </c>
      <c r="F70" s="25">
        <f t="shared" si="2"/>
        <v>1</v>
      </c>
      <c r="G70" t="e">
        <f>'Assignment &amp; Sessional'!#REF!</f>
        <v>#REF!</v>
      </c>
      <c r="H70">
        <f>'Practical Award'!M70</f>
        <v>0</v>
      </c>
      <c r="I70" t="e">
        <f>'Mid Term Award'!#REF!</f>
        <v>#REF!</v>
      </c>
      <c r="J70" t="e">
        <f t="shared" si="4"/>
        <v>#REF!</v>
      </c>
      <c r="K70" s="25" t="str">
        <f t="shared" si="3"/>
        <v>Regular</v>
      </c>
      <c r="L70" s="25" t="b">
        <f t="shared" si="3"/>
        <v>0</v>
      </c>
      <c r="M70" s="25" t="b">
        <f t="shared" si="3"/>
        <v>0</v>
      </c>
      <c r="N70" s="46">
        <f t="shared" si="3"/>
        <v>44535</v>
      </c>
      <c r="O70" s="46">
        <f t="shared" si="3"/>
        <v>44555</v>
      </c>
    </row>
    <row r="71" spans="1:15" x14ac:dyDescent="0.35">
      <c r="A71" t="e">
        <f>'Final Term Award'!#REF!</f>
        <v>#REF!</v>
      </c>
      <c r="B71" t="e">
        <f>'Final Term Award'!#REF!</f>
        <v>#REF!</v>
      </c>
      <c r="D71" s="25">
        <f t="shared" si="2"/>
        <v>0</v>
      </c>
      <c r="E71" t="e">
        <f>'Mid Term Award'!#REF!</f>
        <v>#REF!</v>
      </c>
      <c r="F71" s="25">
        <f t="shared" si="2"/>
        <v>1</v>
      </c>
      <c r="G71" t="e">
        <f>'Assignment &amp; Sessional'!#REF!</f>
        <v>#REF!</v>
      </c>
      <c r="H71">
        <f>'Practical Award'!M71</f>
        <v>0</v>
      </c>
      <c r="I71" t="e">
        <f>'Mid Term Award'!#REF!</f>
        <v>#REF!</v>
      </c>
      <c r="J71" t="e">
        <f t="shared" si="4"/>
        <v>#REF!</v>
      </c>
      <c r="K71" s="25" t="str">
        <f t="shared" si="3"/>
        <v>Regular</v>
      </c>
      <c r="L71" s="25" t="b">
        <f t="shared" si="3"/>
        <v>0</v>
      </c>
      <c r="M71" s="25" t="b">
        <f t="shared" si="3"/>
        <v>0</v>
      </c>
      <c r="N71" s="46">
        <f t="shared" si="3"/>
        <v>44535</v>
      </c>
      <c r="O71" s="46">
        <f t="shared" si="3"/>
        <v>44555</v>
      </c>
    </row>
    <row r="72" spans="1:15" x14ac:dyDescent="0.35">
      <c r="A72" t="e">
        <f>'Final Term Award'!#REF!</f>
        <v>#REF!</v>
      </c>
      <c r="B72" t="e">
        <f>'Final Term Award'!#REF!</f>
        <v>#REF!</v>
      </c>
      <c r="D72" s="25">
        <f t="shared" si="2"/>
        <v>0</v>
      </c>
      <c r="E72" t="e">
        <f>'Mid Term Award'!#REF!</f>
        <v>#REF!</v>
      </c>
      <c r="F72" s="25">
        <f t="shared" si="2"/>
        <v>1</v>
      </c>
      <c r="G72" t="e">
        <f>'Assignment &amp; Sessional'!#REF!</f>
        <v>#REF!</v>
      </c>
      <c r="H72">
        <f>'Practical Award'!M72</f>
        <v>0</v>
      </c>
      <c r="I72" t="e">
        <f>'Mid Term Award'!#REF!</f>
        <v>#REF!</v>
      </c>
      <c r="J72" t="e">
        <f t="shared" si="4"/>
        <v>#REF!</v>
      </c>
      <c r="K72" s="25" t="str">
        <f t="shared" si="3"/>
        <v>Regular</v>
      </c>
      <c r="L72" s="25" t="b">
        <f t="shared" si="3"/>
        <v>0</v>
      </c>
      <c r="M72" s="25" t="b">
        <f t="shared" si="3"/>
        <v>0</v>
      </c>
      <c r="N72" s="46">
        <f t="shared" si="3"/>
        <v>44535</v>
      </c>
      <c r="O72" s="46">
        <f t="shared" si="3"/>
        <v>44555</v>
      </c>
    </row>
    <row r="73" spans="1:15" x14ac:dyDescent="0.35">
      <c r="A73" t="e">
        <f>'Final Term Award'!#REF!</f>
        <v>#REF!</v>
      </c>
      <c r="B73" t="e">
        <f>'Final Term Award'!#REF!</f>
        <v>#REF!</v>
      </c>
      <c r="D73" s="25">
        <f t="shared" si="2"/>
        <v>0</v>
      </c>
      <c r="E73" t="e">
        <f>'Mid Term Award'!#REF!</f>
        <v>#REF!</v>
      </c>
      <c r="F73" s="25">
        <f t="shared" si="2"/>
        <v>1</v>
      </c>
      <c r="G73" t="e">
        <f>'Assignment &amp; Sessional'!#REF!</f>
        <v>#REF!</v>
      </c>
      <c r="H73">
        <f>'Practical Award'!M73</f>
        <v>0</v>
      </c>
      <c r="I73" t="e">
        <f>'Mid Term Award'!#REF!</f>
        <v>#REF!</v>
      </c>
      <c r="J73" t="e">
        <f t="shared" si="4"/>
        <v>#REF!</v>
      </c>
      <c r="K73" s="25" t="str">
        <f t="shared" si="3"/>
        <v>Regular</v>
      </c>
      <c r="L73" s="25" t="b">
        <f t="shared" si="3"/>
        <v>0</v>
      </c>
      <c r="M73" s="25" t="b">
        <f t="shared" si="3"/>
        <v>0</v>
      </c>
      <c r="N73" s="46">
        <f t="shared" si="3"/>
        <v>44535</v>
      </c>
      <c r="O73" s="46">
        <f t="shared" si="3"/>
        <v>44555</v>
      </c>
    </row>
    <row r="74" spans="1:15" x14ac:dyDescent="0.35">
      <c r="A74" t="e">
        <f>'Final Term Award'!#REF!</f>
        <v>#REF!</v>
      </c>
      <c r="B74" t="e">
        <f>'Final Term Award'!#REF!</f>
        <v>#REF!</v>
      </c>
      <c r="D74" s="25">
        <f t="shared" si="2"/>
        <v>0</v>
      </c>
      <c r="E74" t="e">
        <f>'Mid Term Award'!#REF!</f>
        <v>#REF!</v>
      </c>
      <c r="F74" s="25">
        <f t="shared" si="2"/>
        <v>1</v>
      </c>
      <c r="G74" t="e">
        <f>'Assignment &amp; Sessional'!#REF!</f>
        <v>#REF!</v>
      </c>
      <c r="H74">
        <f>'Practical Award'!M74</f>
        <v>0</v>
      </c>
      <c r="I74" t="e">
        <f>'Mid Term Award'!#REF!</f>
        <v>#REF!</v>
      </c>
      <c r="J74" t="e">
        <f t="shared" si="4"/>
        <v>#REF!</v>
      </c>
      <c r="K74" s="25" t="str">
        <f t="shared" si="3"/>
        <v>Regular</v>
      </c>
      <c r="L74" s="25" t="b">
        <f t="shared" si="3"/>
        <v>0</v>
      </c>
      <c r="M74" s="25" t="b">
        <f t="shared" si="3"/>
        <v>0</v>
      </c>
      <c r="N74" s="46">
        <f t="shared" si="3"/>
        <v>44535</v>
      </c>
      <c r="O74" s="46">
        <f t="shared" si="3"/>
        <v>44555</v>
      </c>
    </row>
    <row r="75" spans="1:15" x14ac:dyDescent="0.35">
      <c r="A75" t="e">
        <f>'Final Term Award'!#REF!</f>
        <v>#REF!</v>
      </c>
      <c r="B75" t="e">
        <f>'Final Term Award'!#REF!</f>
        <v>#REF!</v>
      </c>
      <c r="D75" s="25">
        <f t="shared" si="2"/>
        <v>0</v>
      </c>
      <c r="E75" t="e">
        <f>'Mid Term Award'!#REF!</f>
        <v>#REF!</v>
      </c>
      <c r="F75" s="25">
        <f t="shared" si="2"/>
        <v>1</v>
      </c>
      <c r="G75" t="e">
        <f>'Assignment &amp; Sessional'!#REF!</f>
        <v>#REF!</v>
      </c>
      <c r="H75">
        <f>'Practical Award'!M75</f>
        <v>0</v>
      </c>
      <c r="I75" t="e">
        <f>'Mid Term Award'!#REF!</f>
        <v>#REF!</v>
      </c>
      <c r="J75" t="e">
        <f t="shared" si="4"/>
        <v>#REF!</v>
      </c>
      <c r="K75" s="25" t="str">
        <f t="shared" si="3"/>
        <v>Regular</v>
      </c>
      <c r="L75" s="25" t="b">
        <f t="shared" si="3"/>
        <v>0</v>
      </c>
      <c r="M75" s="25" t="b">
        <f t="shared" si="3"/>
        <v>0</v>
      </c>
      <c r="N75" s="46">
        <f t="shared" si="3"/>
        <v>44535</v>
      </c>
      <c r="O75" s="46">
        <f t="shared" si="3"/>
        <v>44555</v>
      </c>
    </row>
    <row r="76" spans="1:15" x14ac:dyDescent="0.35">
      <c r="A76" t="e">
        <f>'Final Term Award'!#REF!</f>
        <v>#REF!</v>
      </c>
      <c r="B76" t="e">
        <f>'Final Term Award'!#REF!</f>
        <v>#REF!</v>
      </c>
      <c r="D76" s="25">
        <f t="shared" si="2"/>
        <v>0</v>
      </c>
      <c r="E76" t="e">
        <f>'Mid Term Award'!#REF!</f>
        <v>#REF!</v>
      </c>
      <c r="F76" s="25">
        <f t="shared" si="2"/>
        <v>1</v>
      </c>
      <c r="G76" t="e">
        <f>'Assignment &amp; Sessional'!#REF!</f>
        <v>#REF!</v>
      </c>
      <c r="H76">
        <f>'Practical Award'!M76</f>
        <v>0</v>
      </c>
      <c r="I76" t="e">
        <f>'Mid Term Award'!#REF!</f>
        <v>#REF!</v>
      </c>
      <c r="J76" t="e">
        <f t="shared" si="4"/>
        <v>#REF!</v>
      </c>
      <c r="K76" s="25" t="str">
        <f t="shared" si="3"/>
        <v>Regular</v>
      </c>
      <c r="L76" s="25" t="b">
        <f t="shared" si="3"/>
        <v>0</v>
      </c>
      <c r="M76" s="25" t="b">
        <f t="shared" si="3"/>
        <v>0</v>
      </c>
      <c r="N76" s="46">
        <f t="shared" si="3"/>
        <v>44535</v>
      </c>
      <c r="O76" s="46">
        <f t="shared" si="3"/>
        <v>44555</v>
      </c>
    </row>
    <row r="77" spans="1:15" x14ac:dyDescent="0.35">
      <c r="A77" t="e">
        <f>'Final Term Award'!#REF!</f>
        <v>#REF!</v>
      </c>
      <c r="B77" t="e">
        <f>'Final Term Award'!#REF!</f>
        <v>#REF!</v>
      </c>
      <c r="D77" s="25">
        <f t="shared" si="2"/>
        <v>0</v>
      </c>
      <c r="E77" t="e">
        <f>'Mid Term Award'!#REF!</f>
        <v>#REF!</v>
      </c>
      <c r="F77" s="25">
        <f t="shared" si="2"/>
        <v>1</v>
      </c>
      <c r="G77" t="e">
        <f>'Assignment &amp; Sessional'!#REF!</f>
        <v>#REF!</v>
      </c>
      <c r="H77">
        <f>'Practical Award'!M77</f>
        <v>0</v>
      </c>
      <c r="I77" t="e">
        <f>'Mid Term Award'!#REF!</f>
        <v>#REF!</v>
      </c>
      <c r="J77" t="e">
        <f t="shared" si="4"/>
        <v>#REF!</v>
      </c>
      <c r="K77" s="25" t="str">
        <f t="shared" si="3"/>
        <v>Regular</v>
      </c>
      <c r="L77" s="25" t="b">
        <f t="shared" si="3"/>
        <v>0</v>
      </c>
      <c r="M77" s="25" t="b">
        <f t="shared" si="3"/>
        <v>0</v>
      </c>
      <c r="N77" s="46">
        <f t="shared" si="3"/>
        <v>44535</v>
      </c>
      <c r="O77" s="46">
        <f t="shared" si="3"/>
        <v>44555</v>
      </c>
    </row>
    <row r="78" spans="1:15" x14ac:dyDescent="0.35">
      <c r="A78" t="e">
        <f>'Final Term Award'!#REF!</f>
        <v>#REF!</v>
      </c>
      <c r="B78" t="e">
        <f>'Final Term Award'!#REF!</f>
        <v>#REF!</v>
      </c>
      <c r="D78" s="25">
        <f t="shared" si="2"/>
        <v>0</v>
      </c>
      <c r="E78" t="e">
        <f>'Mid Term Award'!#REF!</f>
        <v>#REF!</v>
      </c>
      <c r="F78" s="25">
        <f t="shared" si="2"/>
        <v>1</v>
      </c>
      <c r="G78" t="e">
        <f>'Assignment &amp; Sessional'!#REF!</f>
        <v>#REF!</v>
      </c>
      <c r="H78">
        <f>'Practical Award'!M78</f>
        <v>0</v>
      </c>
      <c r="I78" t="e">
        <f>'Mid Term Award'!#REF!</f>
        <v>#REF!</v>
      </c>
      <c r="J78" t="e">
        <f t="shared" si="4"/>
        <v>#REF!</v>
      </c>
      <c r="K78" s="25" t="str">
        <f t="shared" si="3"/>
        <v>Regular</v>
      </c>
      <c r="L78" s="25" t="b">
        <f t="shared" si="3"/>
        <v>0</v>
      </c>
      <c r="M78" s="25" t="b">
        <f t="shared" si="3"/>
        <v>0</v>
      </c>
      <c r="N78" s="46">
        <f t="shared" si="3"/>
        <v>44535</v>
      </c>
      <c r="O78" s="46">
        <f t="shared" ref="L78:O82" si="5">O$14</f>
        <v>44555</v>
      </c>
    </row>
    <row r="79" spans="1:15" x14ac:dyDescent="0.35">
      <c r="A79" t="e">
        <f>'Final Term Award'!#REF!</f>
        <v>#REF!</v>
      </c>
      <c r="B79" t="e">
        <f>'Final Term Award'!#REF!</f>
        <v>#REF!</v>
      </c>
      <c r="D79" s="25">
        <f t="shared" si="2"/>
        <v>0</v>
      </c>
      <c r="E79" t="e">
        <f>'Mid Term Award'!#REF!</f>
        <v>#REF!</v>
      </c>
      <c r="F79" s="25">
        <f t="shared" si="2"/>
        <v>1</v>
      </c>
      <c r="G79" t="e">
        <f>'Assignment &amp; Sessional'!#REF!</f>
        <v>#REF!</v>
      </c>
      <c r="H79">
        <f>'Practical Award'!M79</f>
        <v>0</v>
      </c>
      <c r="I79" t="e">
        <f>'Mid Term Award'!#REF!</f>
        <v>#REF!</v>
      </c>
      <c r="J79" t="e">
        <f t="shared" si="4"/>
        <v>#REF!</v>
      </c>
      <c r="K79" s="25" t="str">
        <f t="shared" si="3"/>
        <v>Regular</v>
      </c>
      <c r="L79" s="25" t="b">
        <f t="shared" si="5"/>
        <v>0</v>
      </c>
      <c r="M79" s="25" t="b">
        <f t="shared" si="5"/>
        <v>0</v>
      </c>
      <c r="N79" s="46">
        <f t="shared" si="5"/>
        <v>44535</v>
      </c>
      <c r="O79" s="46">
        <f t="shared" si="5"/>
        <v>44555</v>
      </c>
    </row>
    <row r="80" spans="1:15" x14ac:dyDescent="0.35">
      <c r="A80" t="e">
        <f>'Final Term Award'!#REF!</f>
        <v>#REF!</v>
      </c>
      <c r="B80" t="e">
        <f>'Final Term Award'!#REF!</f>
        <v>#REF!</v>
      </c>
      <c r="D80" s="25">
        <f t="shared" ref="D80:F82" si="6">D$14</f>
        <v>0</v>
      </c>
      <c r="E80" t="e">
        <f>'Mid Term Award'!#REF!</f>
        <v>#REF!</v>
      </c>
      <c r="F80" s="25">
        <f t="shared" si="6"/>
        <v>1</v>
      </c>
      <c r="G80" t="e">
        <f>'Assignment &amp; Sessional'!#REF!</f>
        <v>#REF!</v>
      </c>
      <c r="H80">
        <f>'Practical Award'!M80</f>
        <v>0</v>
      </c>
      <c r="I80" t="e">
        <f>'Mid Term Award'!#REF!</f>
        <v>#REF!</v>
      </c>
      <c r="J80" t="e">
        <f t="shared" si="4"/>
        <v>#REF!</v>
      </c>
      <c r="K80" s="25" t="str">
        <f t="shared" ref="K80:K82" si="7">K$14</f>
        <v>Regular</v>
      </c>
      <c r="L80" s="25" t="b">
        <f t="shared" si="5"/>
        <v>0</v>
      </c>
      <c r="M80" s="25" t="b">
        <f t="shared" si="5"/>
        <v>0</v>
      </c>
      <c r="N80" s="46">
        <f t="shared" si="5"/>
        <v>44535</v>
      </c>
      <c r="O80" s="46">
        <f t="shared" si="5"/>
        <v>44555</v>
      </c>
    </row>
    <row r="81" spans="1:15" x14ac:dyDescent="0.35">
      <c r="A81" t="e">
        <f>'Final Term Award'!#REF!</f>
        <v>#REF!</v>
      </c>
      <c r="B81" t="e">
        <f>'Final Term Award'!#REF!</f>
        <v>#REF!</v>
      </c>
      <c r="D81" s="25">
        <f t="shared" si="6"/>
        <v>0</v>
      </c>
      <c r="E81" t="e">
        <f>'Mid Term Award'!#REF!</f>
        <v>#REF!</v>
      </c>
      <c r="F81" s="25">
        <f t="shared" si="6"/>
        <v>1</v>
      </c>
      <c r="G81" t="e">
        <f>'Assignment &amp; Sessional'!#REF!</f>
        <v>#REF!</v>
      </c>
      <c r="H81">
        <f>'Practical Award'!M81</f>
        <v>0</v>
      </c>
      <c r="I81" t="e">
        <f>'Mid Term Award'!#REF!</f>
        <v>#REF!</v>
      </c>
      <c r="J81" t="e">
        <f t="shared" si="4"/>
        <v>#REF!</v>
      </c>
      <c r="K81" s="25" t="str">
        <f t="shared" si="7"/>
        <v>Regular</v>
      </c>
      <c r="L81" s="25" t="b">
        <f t="shared" si="5"/>
        <v>0</v>
      </c>
      <c r="M81" s="25" t="b">
        <f t="shared" si="5"/>
        <v>0</v>
      </c>
      <c r="N81" s="46">
        <f t="shared" si="5"/>
        <v>44535</v>
      </c>
      <c r="O81" s="46">
        <f t="shared" si="5"/>
        <v>44555</v>
      </c>
    </row>
    <row r="82" spans="1:15" x14ac:dyDescent="0.35">
      <c r="A82" t="e">
        <f>'Final Term Award'!#REF!</f>
        <v>#REF!</v>
      </c>
      <c r="B82" t="e">
        <f>'Final Term Award'!#REF!</f>
        <v>#REF!</v>
      </c>
      <c r="D82" s="25">
        <f t="shared" si="6"/>
        <v>0</v>
      </c>
      <c r="E82" t="e">
        <f>'Mid Term Award'!#REF!</f>
        <v>#REF!</v>
      </c>
      <c r="F82" s="25">
        <f t="shared" si="6"/>
        <v>1</v>
      </c>
      <c r="G82" t="e">
        <f>'Assignment &amp; Sessional'!#REF!</f>
        <v>#REF!</v>
      </c>
      <c r="H82">
        <f>'Practical Award'!M82</f>
        <v>0</v>
      </c>
      <c r="I82" t="e">
        <f>'Mid Term Award'!#REF!</f>
        <v>#REF!</v>
      </c>
      <c r="J82" t="e">
        <f t="shared" si="4"/>
        <v>#REF!</v>
      </c>
      <c r="K82" s="25" t="str">
        <f t="shared" si="7"/>
        <v>Regular</v>
      </c>
      <c r="L82" s="25" t="b">
        <f t="shared" si="5"/>
        <v>0</v>
      </c>
      <c r="M82" s="25" t="b">
        <f t="shared" si="5"/>
        <v>0</v>
      </c>
      <c r="N82" s="46">
        <f t="shared" si="5"/>
        <v>44535</v>
      </c>
      <c r="O82" s="46">
        <f t="shared" si="5"/>
        <v>44555</v>
      </c>
    </row>
  </sheetData>
  <sheetProtection sheet="1" objects="1" scenarios="1" selectLockedCell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9:AS82"/>
  <sheetViews>
    <sheetView topLeftCell="A73" workbookViewId="0">
      <selection activeCell="K92" sqref="K92"/>
    </sheetView>
  </sheetViews>
  <sheetFormatPr defaultRowHeight="14.5" x14ac:dyDescent="0.35"/>
  <cols>
    <col min="10" max="10" width="23.7265625" customWidth="1"/>
    <col min="11" max="11" width="22.26953125" customWidth="1"/>
    <col min="12" max="12" width="20.1796875" customWidth="1"/>
    <col min="13" max="13" width="20" customWidth="1"/>
    <col min="14" max="38" width="4.7265625" customWidth="1"/>
    <col min="39" max="39" width="13.453125" customWidth="1"/>
    <col min="40" max="40" width="11.54296875" customWidth="1"/>
    <col min="41" max="41" width="12.26953125" customWidth="1"/>
    <col min="42" max="42" width="13" customWidth="1"/>
    <col min="43" max="43" width="12.7265625" customWidth="1"/>
    <col min="44" max="44" width="13.453125" customWidth="1"/>
  </cols>
  <sheetData>
    <row r="9" spans="1:45" ht="15" thickBot="1" x14ac:dyDescent="0.4">
      <c r="B9" t="s">
        <v>59</v>
      </c>
    </row>
    <row r="10" spans="1:45" ht="15" thickBot="1" x14ac:dyDescent="0.4">
      <c r="B10" t="s">
        <v>2</v>
      </c>
      <c r="J10" s="16"/>
      <c r="K10" s="16" t="s">
        <v>26</v>
      </c>
      <c r="L10" s="16" t="s">
        <v>27</v>
      </c>
      <c r="M10" s="27" t="s">
        <v>28</v>
      </c>
      <c r="N10" s="255" t="s">
        <v>29</v>
      </c>
      <c r="O10" s="256"/>
      <c r="P10" s="256"/>
      <c r="Q10" s="256"/>
      <c r="R10" s="256"/>
      <c r="S10" s="257"/>
      <c r="T10" s="258" t="s">
        <v>30</v>
      </c>
      <c r="U10" s="259"/>
      <c r="V10" s="259"/>
      <c r="W10" s="259"/>
      <c r="X10" s="259"/>
      <c r="Y10" s="259"/>
      <c r="Z10" s="259"/>
      <c r="AA10" s="260"/>
      <c r="AB10" s="255" t="s">
        <v>31</v>
      </c>
      <c r="AC10" s="256"/>
      <c r="AD10" s="256"/>
      <c r="AE10" s="257"/>
      <c r="AF10" s="261" t="s">
        <v>32</v>
      </c>
      <c r="AG10" s="262"/>
      <c r="AH10" s="262"/>
      <c r="AI10" s="262"/>
      <c r="AJ10" s="262"/>
      <c r="AK10" s="263"/>
      <c r="AL10" s="264"/>
      <c r="AM10" s="16" t="s">
        <v>33</v>
      </c>
      <c r="AN10" s="16" t="s">
        <v>34</v>
      </c>
      <c r="AO10" s="16" t="s">
        <v>35</v>
      </c>
      <c r="AP10" s="16" t="s">
        <v>36</v>
      </c>
      <c r="AQ10" s="16" t="s">
        <v>37</v>
      </c>
      <c r="AR10" s="16" t="s">
        <v>38</v>
      </c>
      <c r="AS10" s="16" t="s">
        <v>39</v>
      </c>
    </row>
    <row r="11" spans="1:45" ht="26" x14ac:dyDescent="0.35">
      <c r="A11" s="66" t="s">
        <v>57</v>
      </c>
      <c r="B11" s="63">
        <v>1</v>
      </c>
      <c r="C11" s="63">
        <v>2</v>
      </c>
      <c r="D11" s="63">
        <v>3</v>
      </c>
      <c r="E11" s="63">
        <v>4</v>
      </c>
      <c r="F11" s="63">
        <v>5</v>
      </c>
      <c r="G11" s="63">
        <v>6</v>
      </c>
      <c r="H11" s="63">
        <v>7</v>
      </c>
      <c r="N11" s="35">
        <v>1</v>
      </c>
      <c r="O11" s="36">
        <v>2</v>
      </c>
      <c r="P11" s="36">
        <v>3</v>
      </c>
      <c r="Q11" s="36">
        <v>4</v>
      </c>
      <c r="R11" s="36">
        <v>5</v>
      </c>
      <c r="S11" s="37">
        <v>6</v>
      </c>
      <c r="T11" s="38">
        <v>1</v>
      </c>
      <c r="U11" s="39">
        <v>2</v>
      </c>
      <c r="V11" s="40">
        <v>3</v>
      </c>
      <c r="W11" s="40">
        <v>4</v>
      </c>
      <c r="X11" s="40">
        <v>1</v>
      </c>
      <c r="Y11" s="40">
        <v>2</v>
      </c>
      <c r="Z11" s="40">
        <v>3</v>
      </c>
      <c r="AA11" s="41">
        <v>4</v>
      </c>
      <c r="AB11" s="35">
        <v>1</v>
      </c>
      <c r="AC11" s="36">
        <v>2</v>
      </c>
      <c r="AD11" s="36">
        <v>3</v>
      </c>
      <c r="AE11" s="37">
        <v>4</v>
      </c>
      <c r="AF11" s="42">
        <v>1</v>
      </c>
      <c r="AG11" s="43">
        <v>2</v>
      </c>
      <c r="AH11" s="43">
        <v>3</v>
      </c>
      <c r="AI11" s="43">
        <v>4</v>
      </c>
      <c r="AJ11" s="43">
        <v>5</v>
      </c>
      <c r="AK11" s="78">
        <v>6</v>
      </c>
      <c r="AL11" s="44">
        <v>7</v>
      </c>
      <c r="AM11" s="18" t="s">
        <v>40</v>
      </c>
      <c r="AN11" s="17" t="b">
        <v>0</v>
      </c>
      <c r="AO11" s="17" t="b">
        <v>0</v>
      </c>
      <c r="AP11" s="19">
        <v>44260</v>
      </c>
      <c r="AQ11" s="19">
        <v>44267</v>
      </c>
      <c r="AR11" s="19">
        <v>44273</v>
      </c>
      <c r="AS11" s="20"/>
    </row>
    <row r="12" spans="1:45" x14ac:dyDescent="0.35">
      <c r="J12" s="17"/>
      <c r="K12" s="17"/>
      <c r="L12" s="18"/>
      <c r="M12" s="28"/>
      <c r="N12" s="30"/>
      <c r="O12" s="29"/>
      <c r="P12" s="29"/>
      <c r="Q12" s="29"/>
      <c r="R12" s="29"/>
      <c r="S12" s="34"/>
      <c r="T12" s="30"/>
      <c r="U12" s="29"/>
      <c r="V12" s="29"/>
      <c r="W12" s="29"/>
      <c r="X12" s="29"/>
      <c r="Y12" s="29"/>
      <c r="Z12" s="29"/>
      <c r="AA12" s="34"/>
      <c r="AB12" s="30"/>
      <c r="AC12" s="29"/>
      <c r="AD12" s="29"/>
      <c r="AE12" s="34"/>
      <c r="AF12" s="30"/>
      <c r="AG12" s="29"/>
      <c r="AH12" s="29"/>
      <c r="AI12" s="29"/>
      <c r="AJ12" s="29"/>
      <c r="AK12" s="34"/>
      <c r="AL12" s="31"/>
    </row>
    <row r="13" spans="1:45" x14ac:dyDescent="0.35">
      <c r="J13" s="17"/>
      <c r="K13" s="17"/>
      <c r="L13" s="18"/>
      <c r="M13" s="28"/>
      <c r="N13" s="30"/>
      <c r="O13" s="29"/>
      <c r="P13" s="29"/>
      <c r="Q13" s="29"/>
      <c r="R13" s="29"/>
      <c r="S13" s="34"/>
      <c r="T13" s="30"/>
      <c r="U13" s="29"/>
      <c r="V13" s="29"/>
      <c r="W13" s="29"/>
      <c r="X13" s="29"/>
      <c r="Y13" s="29"/>
      <c r="Z13" s="29"/>
      <c r="AA13" s="34"/>
      <c r="AB13" s="30"/>
      <c r="AC13" s="29"/>
      <c r="AD13" s="29"/>
      <c r="AE13" s="34"/>
      <c r="AF13" s="30"/>
      <c r="AG13" s="29"/>
      <c r="AH13" s="29"/>
      <c r="AI13" s="29"/>
      <c r="AJ13" s="29"/>
      <c r="AK13" s="34"/>
      <c r="AL13" s="31"/>
      <c r="AM13" s="18"/>
      <c r="AN13" s="17"/>
      <c r="AO13" s="17"/>
      <c r="AP13" s="19"/>
      <c r="AQ13" s="19"/>
      <c r="AR13" s="19"/>
      <c r="AS13" s="20"/>
    </row>
    <row r="14" spans="1:45" x14ac:dyDescent="0.35">
      <c r="A14" t="str">
        <f>'Final Term Award'!C14</f>
        <v>Kausar</v>
      </c>
      <c r="B14">
        <f>'Final Term Award'!D14</f>
        <v>8</v>
      </c>
      <c r="C14">
        <f>'Final Term Award'!E14</f>
        <v>9</v>
      </c>
      <c r="D14">
        <f>'Final Term Award'!F14</f>
        <v>9</v>
      </c>
      <c r="E14">
        <f>'Final Term Award'!G14</f>
        <v>8</v>
      </c>
      <c r="F14">
        <f>'Final Term Award'!H14</f>
        <v>8</v>
      </c>
      <c r="G14">
        <f>'Final Term Award'!I14</f>
        <v>0</v>
      </c>
      <c r="H14">
        <f>'Final Term Award'!J14</f>
        <v>0</v>
      </c>
      <c r="K14" s="21">
        <v>0</v>
      </c>
      <c r="L14" t="str">
        <f>'Mid Term Award'!B15</f>
        <v>21BSCS01</v>
      </c>
      <c r="M14" s="21">
        <v>1</v>
      </c>
      <c r="N14" s="32">
        <f>'Assignment &amp; Sessional'!E14</f>
        <v>3</v>
      </c>
      <c r="O14" s="1">
        <f>'Assignment &amp; Sessional'!F14</f>
        <v>3</v>
      </c>
      <c r="P14" s="1">
        <f>'Assignment &amp; Sessional'!G14</f>
        <v>3</v>
      </c>
      <c r="Q14" s="1">
        <f>'Assignment &amp; Sessional'!H14</f>
        <v>0</v>
      </c>
      <c r="R14" s="1">
        <f>'Assignment &amp; Sessional'!I14</f>
        <v>0</v>
      </c>
      <c r="S14" s="33" t="e">
        <f>'Assignment &amp; Sessional'!#REF!</f>
        <v>#REF!</v>
      </c>
      <c r="T14" s="32">
        <f>'Practical Award'!E14</f>
        <v>0</v>
      </c>
      <c r="U14" s="1">
        <f>'Practical Award'!F14</f>
        <v>0</v>
      </c>
      <c r="V14" s="1">
        <f>'Practical Award'!G14</f>
        <v>0</v>
      </c>
      <c r="W14" s="1">
        <f>'Practical Award'!H14</f>
        <v>0</v>
      </c>
      <c r="X14" s="1">
        <f>'Practical Award'!I14</f>
        <v>0</v>
      </c>
      <c r="Y14" s="1">
        <f>'Practical Award'!J14</f>
        <v>0</v>
      </c>
      <c r="Z14" s="1">
        <f>'Practical Award'!K14</f>
        <v>0</v>
      </c>
      <c r="AA14" s="33">
        <f>'Practical Award'!L14</f>
        <v>0</v>
      </c>
      <c r="AB14" s="32">
        <f>'Mid Term Award'!E15</f>
        <v>9</v>
      </c>
      <c r="AC14" s="1">
        <f>'Mid Term Award'!F15</f>
        <v>9</v>
      </c>
      <c r="AD14" s="1">
        <f>'Mid Term Award'!G15</f>
        <v>0</v>
      </c>
      <c r="AE14" s="33">
        <f>'Mid Term Award'!H15</f>
        <v>0</v>
      </c>
      <c r="AF14" s="67" t="e">
        <f t="shared" ref="AF14:AF45" si="0">VLOOKUP($L14,$A$14:$H$82,2,FALSE)</f>
        <v>#N/A</v>
      </c>
      <c r="AG14" s="67" t="e">
        <f t="shared" ref="AG14:AG45" si="1">VLOOKUP($L14,$A$14:$H$82,3,FALSE)</f>
        <v>#N/A</v>
      </c>
      <c r="AH14" s="67" t="e">
        <f t="shared" ref="AH14:AH45" si="2">VLOOKUP($L14,$A$14:$H$82,4,FALSE)</f>
        <v>#N/A</v>
      </c>
      <c r="AI14" s="67" t="e">
        <f t="shared" ref="AI14:AI45" si="3">VLOOKUP($L14,$A$14:$H$82,5,FALSE)</f>
        <v>#N/A</v>
      </c>
      <c r="AJ14" s="67" t="e">
        <f t="shared" ref="AJ14:AJ45" si="4">VLOOKUP($L14,$A$14:$H$82,6,FALSE)</f>
        <v>#N/A</v>
      </c>
      <c r="AK14" s="67" t="e">
        <f t="shared" ref="AK14:AK45" si="5">VLOOKUP($L14,$A$14:$H$82,7,FALSE)</f>
        <v>#N/A</v>
      </c>
      <c r="AL14" s="67" t="e">
        <f t="shared" ref="AL14:AL45" si="6">VLOOKUP($L14,$A$14:$H$82,8,FALSE)</f>
        <v>#N/A</v>
      </c>
      <c r="AM14" s="22" t="s">
        <v>40</v>
      </c>
      <c r="AN14" s="23" t="b">
        <v>0</v>
      </c>
      <c r="AO14" s="23" t="b">
        <v>0</v>
      </c>
      <c r="AP14" s="24">
        <v>44260</v>
      </c>
      <c r="AQ14" s="24">
        <v>44267</v>
      </c>
    </row>
    <row r="15" spans="1:45" x14ac:dyDescent="0.35">
      <c r="A15" t="str">
        <f>'Final Term Award'!C15</f>
        <v>Bibi Nida</v>
      </c>
      <c r="B15">
        <f>'Final Term Award'!D15</f>
        <v>8</v>
      </c>
      <c r="C15">
        <f>'Final Term Award'!E15</f>
        <v>9</v>
      </c>
      <c r="D15">
        <f>'Final Term Award'!F15</f>
        <v>8</v>
      </c>
      <c r="E15">
        <f>'Final Term Award'!G15</f>
        <v>9</v>
      </c>
      <c r="F15">
        <f>'Final Term Award'!H15</f>
        <v>7</v>
      </c>
      <c r="G15">
        <f>'Final Term Award'!I15</f>
        <v>0</v>
      </c>
      <c r="H15">
        <f>'Final Term Award'!J15</f>
        <v>0</v>
      </c>
      <c r="K15" s="25">
        <f>K$14</f>
        <v>0</v>
      </c>
      <c r="L15" t="str">
        <f>'Mid Term Award'!B16</f>
        <v>21BSCS02</v>
      </c>
      <c r="M15" s="25">
        <f>M$14</f>
        <v>1</v>
      </c>
      <c r="N15" s="32">
        <f>'Assignment &amp; Sessional'!E15</f>
        <v>3</v>
      </c>
      <c r="O15" s="1">
        <f>'Assignment &amp; Sessional'!F15</f>
        <v>3</v>
      </c>
      <c r="P15" s="1">
        <f>'Assignment &amp; Sessional'!G15</f>
        <v>3</v>
      </c>
      <c r="Q15" s="1">
        <f>'Assignment &amp; Sessional'!H15</f>
        <v>0</v>
      </c>
      <c r="R15" s="1">
        <f>'Assignment &amp; Sessional'!I15</f>
        <v>0</v>
      </c>
      <c r="S15" s="33" t="e">
        <f>'Assignment &amp; Sessional'!#REF!</f>
        <v>#REF!</v>
      </c>
      <c r="T15" s="32">
        <f>'Practical Award'!E15</f>
        <v>0</v>
      </c>
      <c r="U15" s="1">
        <f>'Practical Award'!F15</f>
        <v>0</v>
      </c>
      <c r="V15" s="1">
        <f>'Practical Award'!G15</f>
        <v>0</v>
      </c>
      <c r="W15" s="1">
        <f>'Practical Award'!H15</f>
        <v>0</v>
      </c>
      <c r="X15" s="1">
        <f>'Practical Award'!I15</f>
        <v>0</v>
      </c>
      <c r="Y15" s="1">
        <f>'Practical Award'!J15</f>
        <v>0</v>
      </c>
      <c r="Z15" s="1">
        <f>'Practical Award'!K15</f>
        <v>0</v>
      </c>
      <c r="AA15" s="33">
        <f>'Practical Award'!L15</f>
        <v>0</v>
      </c>
      <c r="AB15" s="32">
        <f>'Mid Term Award'!E16</f>
        <v>9</v>
      </c>
      <c r="AC15" s="1">
        <f>'Mid Term Award'!F16</f>
        <v>8</v>
      </c>
      <c r="AD15" s="1">
        <f>'Mid Term Award'!G16</f>
        <v>0</v>
      </c>
      <c r="AE15" s="33">
        <f>'Mid Term Award'!H16</f>
        <v>0</v>
      </c>
      <c r="AF15" s="67" t="e">
        <f t="shared" si="0"/>
        <v>#N/A</v>
      </c>
      <c r="AG15" s="67" t="e">
        <f t="shared" si="1"/>
        <v>#N/A</v>
      </c>
      <c r="AH15" s="67" t="e">
        <f t="shared" si="2"/>
        <v>#N/A</v>
      </c>
      <c r="AI15" s="67" t="e">
        <f t="shared" si="3"/>
        <v>#N/A</v>
      </c>
      <c r="AJ15" s="67" t="e">
        <f t="shared" si="4"/>
        <v>#N/A</v>
      </c>
      <c r="AK15" s="67" t="e">
        <f t="shared" si="5"/>
        <v>#N/A</v>
      </c>
      <c r="AL15" s="67" t="e">
        <f t="shared" si="6"/>
        <v>#N/A</v>
      </c>
      <c r="AM15" s="25" t="str">
        <f>AM$14</f>
        <v>Regular</v>
      </c>
      <c r="AN15" s="25" t="b">
        <f t="shared" ref="AN15:AQ30" si="7">AN$14</f>
        <v>0</v>
      </c>
      <c r="AO15" s="25" t="b">
        <f t="shared" si="7"/>
        <v>0</v>
      </c>
      <c r="AP15" s="26">
        <f t="shared" si="7"/>
        <v>44260</v>
      </c>
      <c r="AQ15" s="26">
        <f t="shared" si="7"/>
        <v>44267</v>
      </c>
    </row>
    <row r="16" spans="1:45" x14ac:dyDescent="0.35">
      <c r="A16" t="str">
        <f>'Final Term Award'!C16</f>
        <v>Muqadas Shah</v>
      </c>
      <c r="B16">
        <f>'Final Term Award'!D16</f>
        <v>10</v>
      </c>
      <c r="C16">
        <f>'Final Term Award'!E16</f>
        <v>9</v>
      </c>
      <c r="D16">
        <f>'Final Term Award'!F16</f>
        <v>9</v>
      </c>
      <c r="E16">
        <f>'Final Term Award'!G16</f>
        <v>9</v>
      </c>
      <c r="F16">
        <f>'Final Term Award'!H16</f>
        <v>9</v>
      </c>
      <c r="G16">
        <f>'Final Term Award'!I16</f>
        <v>0</v>
      </c>
      <c r="H16">
        <f>'Final Term Award'!J16</f>
        <v>0</v>
      </c>
      <c r="K16" s="25">
        <f t="shared" ref="K16:M79" si="8">K$14</f>
        <v>0</v>
      </c>
      <c r="L16" t="str">
        <f>'Mid Term Award'!B17</f>
        <v>21BSCS03</v>
      </c>
      <c r="M16" s="25">
        <f t="shared" si="8"/>
        <v>1</v>
      </c>
      <c r="N16" s="32">
        <f>'Assignment &amp; Sessional'!E16</f>
        <v>3</v>
      </c>
      <c r="O16" s="1">
        <f>'Assignment &amp; Sessional'!F16</f>
        <v>3</v>
      </c>
      <c r="P16" s="1">
        <f>'Assignment &amp; Sessional'!G16</f>
        <v>3</v>
      </c>
      <c r="Q16" s="1">
        <f>'Assignment &amp; Sessional'!H16</f>
        <v>0</v>
      </c>
      <c r="R16" s="1">
        <f>'Assignment &amp; Sessional'!I16</f>
        <v>0</v>
      </c>
      <c r="S16" s="33" t="e">
        <f>'Assignment &amp; Sessional'!#REF!</f>
        <v>#REF!</v>
      </c>
      <c r="T16" s="32">
        <f>'Practical Award'!E16</f>
        <v>0</v>
      </c>
      <c r="U16" s="1">
        <f>'Practical Award'!F16</f>
        <v>0</v>
      </c>
      <c r="V16" s="1">
        <f>'Practical Award'!G16</f>
        <v>0</v>
      </c>
      <c r="W16" s="1">
        <f>'Practical Award'!H16</f>
        <v>0</v>
      </c>
      <c r="X16" s="1">
        <f>'Practical Award'!I16</f>
        <v>0</v>
      </c>
      <c r="Y16" s="1">
        <f>'Practical Award'!J16</f>
        <v>0</v>
      </c>
      <c r="Z16" s="1">
        <f>'Practical Award'!K16</f>
        <v>0</v>
      </c>
      <c r="AA16" s="33">
        <f>'Practical Award'!L16</f>
        <v>0</v>
      </c>
      <c r="AB16" s="32">
        <f>'Mid Term Award'!E17</f>
        <v>8</v>
      </c>
      <c r="AC16" s="1">
        <f>'Mid Term Award'!F17</f>
        <v>8</v>
      </c>
      <c r="AD16" s="1">
        <f>'Mid Term Award'!G17</f>
        <v>0</v>
      </c>
      <c r="AE16" s="33">
        <f>'Mid Term Award'!H17</f>
        <v>0</v>
      </c>
      <c r="AF16" s="67" t="e">
        <f t="shared" si="0"/>
        <v>#N/A</v>
      </c>
      <c r="AG16" s="67" t="e">
        <f t="shared" si="1"/>
        <v>#N/A</v>
      </c>
      <c r="AH16" s="67" t="e">
        <f t="shared" si="2"/>
        <v>#N/A</v>
      </c>
      <c r="AI16" s="67" t="e">
        <f t="shared" si="3"/>
        <v>#N/A</v>
      </c>
      <c r="AJ16" s="67" t="e">
        <f t="shared" si="4"/>
        <v>#N/A</v>
      </c>
      <c r="AK16" s="67" t="e">
        <f t="shared" si="5"/>
        <v>#N/A</v>
      </c>
      <c r="AL16" s="67" t="e">
        <f t="shared" si="6"/>
        <v>#N/A</v>
      </c>
      <c r="AM16" s="25" t="str">
        <f t="shared" ref="AM16:AQ78" si="9">AM$14</f>
        <v>Regular</v>
      </c>
      <c r="AN16" s="25" t="b">
        <f t="shared" si="7"/>
        <v>0</v>
      </c>
      <c r="AO16" s="25" t="b">
        <f t="shared" si="7"/>
        <v>0</v>
      </c>
      <c r="AP16" s="26">
        <f t="shared" si="7"/>
        <v>44260</v>
      </c>
      <c r="AQ16" s="26">
        <f t="shared" si="7"/>
        <v>44267</v>
      </c>
    </row>
    <row r="17" spans="1:43" x14ac:dyDescent="0.35">
      <c r="A17" t="str">
        <f>'Final Term Award'!C17</f>
        <v>Azhar Ud Din</v>
      </c>
      <c r="B17">
        <f>'Final Term Award'!D17</f>
        <v>7</v>
      </c>
      <c r="C17">
        <f>'Final Term Award'!E17</f>
        <v>8</v>
      </c>
      <c r="D17">
        <f>'Final Term Award'!F17</f>
        <v>7</v>
      </c>
      <c r="E17">
        <f>'Final Term Award'!G17</f>
        <v>9</v>
      </c>
      <c r="F17">
        <f>'Final Term Award'!H17</f>
        <v>8</v>
      </c>
      <c r="G17">
        <f>'Final Term Award'!I17</f>
        <v>0</v>
      </c>
      <c r="H17">
        <f>'Final Term Award'!J17</f>
        <v>0</v>
      </c>
      <c r="K17" s="25">
        <f t="shared" si="8"/>
        <v>0</v>
      </c>
      <c r="L17" t="str">
        <f>'Mid Term Award'!B18</f>
        <v>21BSCS04</v>
      </c>
      <c r="M17" s="25">
        <f t="shared" si="8"/>
        <v>1</v>
      </c>
      <c r="N17" s="32">
        <f>'Assignment &amp; Sessional'!E17</f>
        <v>3</v>
      </c>
      <c r="O17" s="1">
        <f>'Assignment &amp; Sessional'!F17</f>
        <v>2</v>
      </c>
      <c r="P17" s="1">
        <f>'Assignment &amp; Sessional'!G17</f>
        <v>3</v>
      </c>
      <c r="Q17" s="1">
        <f>'Assignment &amp; Sessional'!H17</f>
        <v>0</v>
      </c>
      <c r="R17" s="1">
        <f>'Assignment &amp; Sessional'!I17</f>
        <v>0</v>
      </c>
      <c r="S17" s="33" t="e">
        <f>'Assignment &amp; Sessional'!#REF!</f>
        <v>#REF!</v>
      </c>
      <c r="T17" s="32">
        <f>'Practical Award'!E17</f>
        <v>0</v>
      </c>
      <c r="U17" s="1">
        <f>'Practical Award'!F17</f>
        <v>0</v>
      </c>
      <c r="V17" s="1">
        <f>'Practical Award'!G17</f>
        <v>0</v>
      </c>
      <c r="W17" s="1">
        <f>'Practical Award'!H17</f>
        <v>0</v>
      </c>
      <c r="X17" s="1">
        <f>'Practical Award'!I17</f>
        <v>0</v>
      </c>
      <c r="Y17" s="1">
        <f>'Practical Award'!J17</f>
        <v>0</v>
      </c>
      <c r="Z17" s="1">
        <f>'Practical Award'!K17</f>
        <v>0</v>
      </c>
      <c r="AA17" s="33">
        <f>'Practical Award'!L17</f>
        <v>0</v>
      </c>
      <c r="AB17" s="32">
        <f>'Mid Term Award'!E18</f>
        <v>9</v>
      </c>
      <c r="AC17" s="1">
        <f>'Mid Term Award'!F18</f>
        <v>9</v>
      </c>
      <c r="AD17" s="1">
        <f>'Mid Term Award'!G18</f>
        <v>0</v>
      </c>
      <c r="AE17" s="33">
        <f>'Mid Term Award'!H18</f>
        <v>0</v>
      </c>
      <c r="AF17" s="67" t="e">
        <f t="shared" si="0"/>
        <v>#N/A</v>
      </c>
      <c r="AG17" s="67" t="e">
        <f t="shared" si="1"/>
        <v>#N/A</v>
      </c>
      <c r="AH17" s="67" t="e">
        <f t="shared" si="2"/>
        <v>#N/A</v>
      </c>
      <c r="AI17" s="67" t="e">
        <f t="shared" si="3"/>
        <v>#N/A</v>
      </c>
      <c r="AJ17" s="67" t="e">
        <f t="shared" si="4"/>
        <v>#N/A</v>
      </c>
      <c r="AK17" s="67" t="e">
        <f t="shared" si="5"/>
        <v>#N/A</v>
      </c>
      <c r="AL17" s="67" t="e">
        <f t="shared" si="6"/>
        <v>#N/A</v>
      </c>
      <c r="AM17" s="25" t="str">
        <f t="shared" si="9"/>
        <v>Regular</v>
      </c>
      <c r="AN17" s="25" t="b">
        <f t="shared" si="7"/>
        <v>0</v>
      </c>
      <c r="AO17" s="25" t="b">
        <f t="shared" si="7"/>
        <v>0</v>
      </c>
      <c r="AP17" s="26">
        <f t="shared" si="7"/>
        <v>44260</v>
      </c>
      <c r="AQ17" s="26">
        <f t="shared" si="7"/>
        <v>44267</v>
      </c>
    </row>
    <row r="18" spans="1:43" x14ac:dyDescent="0.35">
      <c r="A18" t="str">
        <f>'Final Term Award'!C18</f>
        <v>Sehrish Kurd</v>
      </c>
      <c r="B18">
        <f>'Final Term Award'!D18</f>
        <v>8</v>
      </c>
      <c r="C18">
        <f>'Final Term Award'!E18</f>
        <v>9</v>
      </c>
      <c r="D18">
        <f>'Final Term Award'!F18</f>
        <v>0</v>
      </c>
      <c r="E18">
        <f>'Final Term Award'!G18</f>
        <v>9</v>
      </c>
      <c r="F18">
        <f>'Final Term Award'!H18</f>
        <v>5</v>
      </c>
      <c r="G18">
        <f>'Final Term Award'!I18</f>
        <v>0</v>
      </c>
      <c r="H18">
        <f>'Final Term Award'!J18</f>
        <v>0</v>
      </c>
      <c r="K18" s="25">
        <f t="shared" si="8"/>
        <v>0</v>
      </c>
      <c r="L18" t="str">
        <f>'Mid Term Award'!B19</f>
        <v>21BSCS05</v>
      </c>
      <c r="M18" s="25">
        <f t="shared" si="8"/>
        <v>1</v>
      </c>
      <c r="N18" s="32">
        <f>'Assignment &amp; Sessional'!E18</f>
        <v>3</v>
      </c>
      <c r="O18" s="1">
        <f>'Assignment &amp; Sessional'!F18</f>
        <v>2</v>
      </c>
      <c r="P18" s="1">
        <f>'Assignment &amp; Sessional'!G18</f>
        <v>3</v>
      </c>
      <c r="Q18" s="1">
        <f>'Assignment &amp; Sessional'!H18</f>
        <v>0</v>
      </c>
      <c r="R18" s="1">
        <f>'Assignment &amp; Sessional'!I18</f>
        <v>0</v>
      </c>
      <c r="S18" s="33" t="e">
        <f>'Assignment &amp; Sessional'!#REF!</f>
        <v>#REF!</v>
      </c>
      <c r="T18" s="32">
        <f>'Practical Award'!E18</f>
        <v>0</v>
      </c>
      <c r="U18" s="1">
        <f>'Practical Award'!F18</f>
        <v>0</v>
      </c>
      <c r="V18" s="1">
        <f>'Practical Award'!G18</f>
        <v>0</v>
      </c>
      <c r="W18" s="1">
        <f>'Practical Award'!H18</f>
        <v>0</v>
      </c>
      <c r="X18" s="1">
        <f>'Practical Award'!I18</f>
        <v>0</v>
      </c>
      <c r="Y18" s="1">
        <f>'Practical Award'!J18</f>
        <v>0</v>
      </c>
      <c r="Z18" s="1">
        <f>'Practical Award'!K18</f>
        <v>0</v>
      </c>
      <c r="AA18" s="33">
        <f>'Practical Award'!L18</f>
        <v>0</v>
      </c>
      <c r="AB18" s="32">
        <f>'Mid Term Award'!E19</f>
        <v>9</v>
      </c>
      <c r="AC18" s="1">
        <f>'Mid Term Award'!F19</f>
        <v>9</v>
      </c>
      <c r="AD18" s="1">
        <f>'Mid Term Award'!G19</f>
        <v>0</v>
      </c>
      <c r="AE18" s="33">
        <f>'Mid Term Award'!H19</f>
        <v>0</v>
      </c>
      <c r="AF18" s="67" t="e">
        <f t="shared" si="0"/>
        <v>#N/A</v>
      </c>
      <c r="AG18" s="67" t="e">
        <f t="shared" si="1"/>
        <v>#N/A</v>
      </c>
      <c r="AH18" s="67" t="e">
        <f t="shared" si="2"/>
        <v>#N/A</v>
      </c>
      <c r="AI18" s="67" t="e">
        <f t="shared" si="3"/>
        <v>#N/A</v>
      </c>
      <c r="AJ18" s="67" t="e">
        <f t="shared" si="4"/>
        <v>#N/A</v>
      </c>
      <c r="AK18" s="67" t="e">
        <f t="shared" si="5"/>
        <v>#N/A</v>
      </c>
      <c r="AL18" s="67" t="e">
        <f t="shared" si="6"/>
        <v>#N/A</v>
      </c>
      <c r="AM18" s="25" t="str">
        <f t="shared" si="9"/>
        <v>Regular</v>
      </c>
      <c r="AN18" s="25" t="b">
        <f t="shared" si="7"/>
        <v>0</v>
      </c>
      <c r="AO18" s="25" t="b">
        <f t="shared" si="7"/>
        <v>0</v>
      </c>
      <c r="AP18" s="26">
        <f t="shared" si="7"/>
        <v>44260</v>
      </c>
      <c r="AQ18" s="26">
        <f t="shared" si="7"/>
        <v>44267</v>
      </c>
    </row>
    <row r="19" spans="1:43" x14ac:dyDescent="0.35">
      <c r="A19" t="str">
        <f>'Final Term Award'!C19</f>
        <v>Sabeeh Kamran</v>
      </c>
      <c r="B19">
        <f>'Final Term Award'!D19</f>
        <v>8</v>
      </c>
      <c r="C19">
        <f>'Final Term Award'!E19</f>
        <v>8</v>
      </c>
      <c r="D19">
        <f>'Final Term Award'!F19</f>
        <v>2</v>
      </c>
      <c r="E19">
        <f>'Final Term Award'!G19</f>
        <v>3</v>
      </c>
      <c r="F19">
        <f>'Final Term Award'!H19</f>
        <v>6</v>
      </c>
      <c r="G19">
        <f>'Final Term Award'!I19</f>
        <v>0</v>
      </c>
      <c r="H19">
        <f>'Final Term Award'!J19</f>
        <v>0</v>
      </c>
      <c r="K19" s="25">
        <f t="shared" si="8"/>
        <v>0</v>
      </c>
      <c r="L19" t="str">
        <f>'Mid Term Award'!B20</f>
        <v>21BSCS06</v>
      </c>
      <c r="M19" s="25">
        <f t="shared" si="8"/>
        <v>1</v>
      </c>
      <c r="N19" s="32">
        <f>'Assignment &amp; Sessional'!E19</f>
        <v>3</v>
      </c>
      <c r="O19" s="1">
        <f>'Assignment &amp; Sessional'!F19</f>
        <v>1</v>
      </c>
      <c r="P19" s="1">
        <f>'Assignment &amp; Sessional'!G19</f>
        <v>3</v>
      </c>
      <c r="Q19" s="1">
        <f>'Assignment &amp; Sessional'!H19</f>
        <v>0</v>
      </c>
      <c r="R19" s="1">
        <f>'Assignment &amp; Sessional'!I19</f>
        <v>0</v>
      </c>
      <c r="S19" s="33" t="e">
        <f>'Assignment &amp; Sessional'!#REF!</f>
        <v>#REF!</v>
      </c>
      <c r="T19" s="32">
        <f>'Practical Award'!E19</f>
        <v>0</v>
      </c>
      <c r="U19" s="1">
        <f>'Practical Award'!F19</f>
        <v>0</v>
      </c>
      <c r="V19" s="1">
        <f>'Practical Award'!G19</f>
        <v>0</v>
      </c>
      <c r="W19" s="1">
        <f>'Practical Award'!H19</f>
        <v>0</v>
      </c>
      <c r="X19" s="1">
        <f>'Practical Award'!I19</f>
        <v>0</v>
      </c>
      <c r="Y19" s="1">
        <f>'Practical Award'!J19</f>
        <v>0</v>
      </c>
      <c r="Z19" s="1">
        <f>'Practical Award'!K19</f>
        <v>0</v>
      </c>
      <c r="AA19" s="33">
        <f>'Practical Award'!L19</f>
        <v>0</v>
      </c>
      <c r="AB19" s="32">
        <f>'Mid Term Award'!E20</f>
        <v>2</v>
      </c>
      <c r="AC19" s="1">
        <f>'Mid Term Award'!F20</f>
        <v>7</v>
      </c>
      <c r="AD19" s="1">
        <f>'Mid Term Award'!G20</f>
        <v>0</v>
      </c>
      <c r="AE19" s="33">
        <f>'Mid Term Award'!H20</f>
        <v>0</v>
      </c>
      <c r="AF19" s="67" t="e">
        <f t="shared" si="0"/>
        <v>#N/A</v>
      </c>
      <c r="AG19" s="67" t="e">
        <f t="shared" si="1"/>
        <v>#N/A</v>
      </c>
      <c r="AH19" s="67" t="e">
        <f t="shared" si="2"/>
        <v>#N/A</v>
      </c>
      <c r="AI19" s="67" t="e">
        <f t="shared" si="3"/>
        <v>#N/A</v>
      </c>
      <c r="AJ19" s="67" t="e">
        <f t="shared" si="4"/>
        <v>#N/A</v>
      </c>
      <c r="AK19" s="67" t="e">
        <f t="shared" si="5"/>
        <v>#N/A</v>
      </c>
      <c r="AL19" s="67" t="e">
        <f t="shared" si="6"/>
        <v>#N/A</v>
      </c>
      <c r="AM19" s="25" t="str">
        <f t="shared" si="9"/>
        <v>Regular</v>
      </c>
      <c r="AN19" s="25" t="b">
        <f t="shared" si="7"/>
        <v>0</v>
      </c>
      <c r="AO19" s="25" t="b">
        <f t="shared" si="7"/>
        <v>0</v>
      </c>
      <c r="AP19" s="26">
        <f t="shared" si="7"/>
        <v>44260</v>
      </c>
      <c r="AQ19" s="26">
        <f t="shared" si="7"/>
        <v>44267</v>
      </c>
    </row>
    <row r="20" spans="1:43" x14ac:dyDescent="0.35">
      <c r="A20" t="e">
        <f>'Final Term Award'!#REF!</f>
        <v>#REF!</v>
      </c>
      <c r="B20" t="e">
        <f>'Final Term Award'!#REF!</f>
        <v>#REF!</v>
      </c>
      <c r="C20" t="e">
        <f>'Final Term Award'!#REF!</f>
        <v>#REF!</v>
      </c>
      <c r="D20" t="e">
        <f>'Final Term Award'!#REF!</f>
        <v>#REF!</v>
      </c>
      <c r="E20" t="e">
        <f>'Final Term Award'!#REF!</f>
        <v>#REF!</v>
      </c>
      <c r="F20" t="e">
        <f>'Final Term Award'!#REF!</f>
        <v>#REF!</v>
      </c>
      <c r="G20" t="e">
        <f>'Final Term Award'!#REF!</f>
        <v>#REF!</v>
      </c>
      <c r="H20" t="e">
        <f>'Final Term Award'!#REF!</f>
        <v>#REF!</v>
      </c>
      <c r="K20" s="25">
        <f t="shared" si="8"/>
        <v>0</v>
      </c>
      <c r="L20" t="e">
        <f>'Mid Term Award'!#REF!</f>
        <v>#REF!</v>
      </c>
      <c r="M20" s="25">
        <f t="shared" si="8"/>
        <v>1</v>
      </c>
      <c r="N20" s="32" t="e">
        <f>'Assignment &amp; Sessional'!#REF!</f>
        <v>#REF!</v>
      </c>
      <c r="O20" s="1" t="e">
        <f>'Assignment &amp; Sessional'!#REF!</f>
        <v>#REF!</v>
      </c>
      <c r="P20" s="1" t="e">
        <f>'Assignment &amp; Sessional'!#REF!</f>
        <v>#REF!</v>
      </c>
      <c r="Q20" s="1" t="e">
        <f>'Assignment &amp; Sessional'!#REF!</f>
        <v>#REF!</v>
      </c>
      <c r="R20" s="1" t="e">
        <f>'Assignment &amp; Sessional'!#REF!</f>
        <v>#REF!</v>
      </c>
      <c r="S20" s="33" t="e">
        <f>'Assignment &amp; Sessional'!#REF!</f>
        <v>#REF!</v>
      </c>
      <c r="T20" s="32">
        <f>'Practical Award'!E20</f>
        <v>0</v>
      </c>
      <c r="U20" s="1">
        <f>'Practical Award'!F20</f>
        <v>0</v>
      </c>
      <c r="V20" s="1">
        <f>'Practical Award'!G20</f>
        <v>0</v>
      </c>
      <c r="W20" s="1">
        <f>'Practical Award'!H20</f>
        <v>0</v>
      </c>
      <c r="X20" s="1">
        <f>'Practical Award'!I20</f>
        <v>0</v>
      </c>
      <c r="Y20" s="1">
        <f>'Practical Award'!J20</f>
        <v>0</v>
      </c>
      <c r="Z20" s="1">
        <f>'Practical Award'!K20</f>
        <v>0</v>
      </c>
      <c r="AA20" s="33">
        <f>'Practical Award'!L20</f>
        <v>0</v>
      </c>
      <c r="AB20" s="32" t="e">
        <f>'Mid Term Award'!#REF!</f>
        <v>#REF!</v>
      </c>
      <c r="AC20" s="1" t="e">
        <f>'Mid Term Award'!#REF!</f>
        <v>#REF!</v>
      </c>
      <c r="AD20" s="1" t="e">
        <f>'Mid Term Award'!#REF!</f>
        <v>#REF!</v>
      </c>
      <c r="AE20" s="33" t="e">
        <f>'Mid Term Award'!#REF!</f>
        <v>#REF!</v>
      </c>
      <c r="AF20" s="67" t="e">
        <f t="shared" si="0"/>
        <v>#REF!</v>
      </c>
      <c r="AG20" s="67" t="e">
        <f t="shared" si="1"/>
        <v>#REF!</v>
      </c>
      <c r="AH20" s="67" t="e">
        <f t="shared" si="2"/>
        <v>#REF!</v>
      </c>
      <c r="AI20" s="67" t="e">
        <f t="shared" si="3"/>
        <v>#REF!</v>
      </c>
      <c r="AJ20" s="67" t="e">
        <f t="shared" si="4"/>
        <v>#REF!</v>
      </c>
      <c r="AK20" s="67" t="e">
        <f t="shared" si="5"/>
        <v>#REF!</v>
      </c>
      <c r="AL20" s="67" t="e">
        <f t="shared" si="6"/>
        <v>#REF!</v>
      </c>
      <c r="AM20" s="25" t="str">
        <f t="shared" si="9"/>
        <v>Regular</v>
      </c>
      <c r="AN20" s="25" t="b">
        <f t="shared" si="7"/>
        <v>0</v>
      </c>
      <c r="AO20" s="25" t="b">
        <f t="shared" si="7"/>
        <v>0</v>
      </c>
      <c r="AP20" s="26">
        <f t="shared" si="7"/>
        <v>44260</v>
      </c>
      <c r="AQ20" s="26">
        <f t="shared" si="7"/>
        <v>44267</v>
      </c>
    </row>
    <row r="21" spans="1:43" x14ac:dyDescent="0.35">
      <c r="A21" t="str">
        <f>'Final Term Award'!C20</f>
        <v>Rizwana Haider</v>
      </c>
      <c r="B21">
        <f>'Final Term Award'!D20</f>
        <v>10</v>
      </c>
      <c r="C21">
        <f>'Final Term Award'!E20</f>
        <v>9</v>
      </c>
      <c r="D21">
        <f>'Final Term Award'!F20</f>
        <v>8</v>
      </c>
      <c r="E21">
        <f>'Final Term Award'!G20</f>
        <v>9</v>
      </c>
      <c r="F21">
        <f>'Final Term Award'!H20</f>
        <v>9</v>
      </c>
      <c r="G21">
        <f>'Final Term Award'!I20</f>
        <v>0</v>
      </c>
      <c r="H21">
        <f>'Final Term Award'!J20</f>
        <v>0</v>
      </c>
      <c r="K21" s="25">
        <f t="shared" si="8"/>
        <v>0</v>
      </c>
      <c r="L21" t="str">
        <f>'Mid Term Award'!B21</f>
        <v>21BSCS07</v>
      </c>
      <c r="M21" s="25">
        <f t="shared" si="8"/>
        <v>1</v>
      </c>
      <c r="N21" s="32">
        <f>'Assignment &amp; Sessional'!E20</f>
        <v>3</v>
      </c>
      <c r="O21" s="1">
        <f>'Assignment &amp; Sessional'!F20</f>
        <v>3</v>
      </c>
      <c r="P21" s="1">
        <f>'Assignment &amp; Sessional'!G20</f>
        <v>3</v>
      </c>
      <c r="Q21" s="1">
        <f>'Assignment &amp; Sessional'!H20</f>
        <v>0</v>
      </c>
      <c r="R21" s="1">
        <f>'Assignment &amp; Sessional'!I20</f>
        <v>0</v>
      </c>
      <c r="S21" s="33" t="e">
        <f>'Assignment &amp; Sessional'!#REF!</f>
        <v>#REF!</v>
      </c>
      <c r="T21" s="32">
        <f>'Practical Award'!E21</f>
        <v>0</v>
      </c>
      <c r="U21" s="1">
        <f>'Practical Award'!F21</f>
        <v>0</v>
      </c>
      <c r="V21" s="1">
        <f>'Practical Award'!G21</f>
        <v>0</v>
      </c>
      <c r="W21" s="1">
        <f>'Practical Award'!H21</f>
        <v>0</v>
      </c>
      <c r="X21" s="1">
        <f>'Practical Award'!I21</f>
        <v>0</v>
      </c>
      <c r="Y21" s="1">
        <f>'Practical Award'!J21</f>
        <v>0</v>
      </c>
      <c r="Z21" s="1">
        <f>'Practical Award'!K21</f>
        <v>0</v>
      </c>
      <c r="AA21" s="33">
        <f>'Practical Award'!L21</f>
        <v>0</v>
      </c>
      <c r="AB21" s="32">
        <f>'Mid Term Award'!E21</f>
        <v>7</v>
      </c>
      <c r="AC21" s="1">
        <f>'Mid Term Award'!F21</f>
        <v>7</v>
      </c>
      <c r="AD21" s="1">
        <f>'Mid Term Award'!G21</f>
        <v>0</v>
      </c>
      <c r="AE21" s="33">
        <f>'Mid Term Award'!H21</f>
        <v>0</v>
      </c>
      <c r="AF21" s="67" t="e">
        <f t="shared" si="0"/>
        <v>#N/A</v>
      </c>
      <c r="AG21" s="67" t="e">
        <f t="shared" si="1"/>
        <v>#N/A</v>
      </c>
      <c r="AH21" s="67" t="e">
        <f t="shared" si="2"/>
        <v>#N/A</v>
      </c>
      <c r="AI21" s="67" t="e">
        <f t="shared" si="3"/>
        <v>#N/A</v>
      </c>
      <c r="AJ21" s="67" t="e">
        <f t="shared" si="4"/>
        <v>#N/A</v>
      </c>
      <c r="AK21" s="67" t="e">
        <f t="shared" si="5"/>
        <v>#N/A</v>
      </c>
      <c r="AL21" s="67" t="e">
        <f t="shared" si="6"/>
        <v>#N/A</v>
      </c>
      <c r="AM21" s="25" t="str">
        <f t="shared" si="9"/>
        <v>Regular</v>
      </c>
      <c r="AN21" s="25" t="b">
        <f t="shared" si="7"/>
        <v>0</v>
      </c>
      <c r="AO21" s="25" t="b">
        <f t="shared" si="7"/>
        <v>0</v>
      </c>
      <c r="AP21" s="26">
        <f t="shared" si="7"/>
        <v>44260</v>
      </c>
      <c r="AQ21" s="26">
        <f t="shared" si="7"/>
        <v>44267</v>
      </c>
    </row>
    <row r="22" spans="1:43" x14ac:dyDescent="0.35">
      <c r="A22" t="str">
        <f>'Final Term Award'!C21</f>
        <v>Sidra Qazi</v>
      </c>
      <c r="B22">
        <f>'Final Term Award'!D21</f>
        <v>9</v>
      </c>
      <c r="C22">
        <f>'Final Term Award'!E21</f>
        <v>8</v>
      </c>
      <c r="D22">
        <f>'Final Term Award'!F21</f>
        <v>8</v>
      </c>
      <c r="E22">
        <f>'Final Term Award'!G21</f>
        <v>9</v>
      </c>
      <c r="F22">
        <f>'Final Term Award'!H21</f>
        <v>8</v>
      </c>
      <c r="G22">
        <f>'Final Term Award'!I21</f>
        <v>0</v>
      </c>
      <c r="H22">
        <f>'Final Term Award'!J21</f>
        <v>0</v>
      </c>
      <c r="K22" s="25">
        <f t="shared" si="8"/>
        <v>0</v>
      </c>
      <c r="L22" t="str">
        <f>'Mid Term Award'!B22</f>
        <v>21BSCS08</v>
      </c>
      <c r="M22" s="25">
        <f t="shared" si="8"/>
        <v>1</v>
      </c>
      <c r="N22" s="32">
        <f>'Assignment &amp; Sessional'!E21</f>
        <v>3</v>
      </c>
      <c r="O22" s="1">
        <f>'Assignment &amp; Sessional'!F21</f>
        <v>3</v>
      </c>
      <c r="P22" s="1">
        <f>'Assignment &amp; Sessional'!G21</f>
        <v>3</v>
      </c>
      <c r="Q22" s="1">
        <f>'Assignment &amp; Sessional'!H21</f>
        <v>0</v>
      </c>
      <c r="R22" s="1">
        <f>'Assignment &amp; Sessional'!I21</f>
        <v>0</v>
      </c>
      <c r="S22" s="33" t="e">
        <f>'Assignment &amp; Sessional'!#REF!</f>
        <v>#REF!</v>
      </c>
      <c r="T22" s="32">
        <f>'Practical Award'!E22</f>
        <v>0</v>
      </c>
      <c r="U22" s="1">
        <f>'Practical Award'!F22</f>
        <v>0</v>
      </c>
      <c r="V22" s="1">
        <f>'Practical Award'!G22</f>
        <v>0</v>
      </c>
      <c r="W22" s="1">
        <f>'Practical Award'!H22</f>
        <v>0</v>
      </c>
      <c r="X22" s="1">
        <f>'Practical Award'!I22</f>
        <v>0</v>
      </c>
      <c r="Y22" s="1">
        <f>'Practical Award'!J22</f>
        <v>0</v>
      </c>
      <c r="Z22" s="1">
        <f>'Practical Award'!K22</f>
        <v>0</v>
      </c>
      <c r="AA22" s="33">
        <f>'Practical Award'!L22</f>
        <v>0</v>
      </c>
      <c r="AB22" s="32">
        <f>'Mid Term Award'!E22</f>
        <v>8</v>
      </c>
      <c r="AC22" s="1">
        <f>'Mid Term Award'!F22</f>
        <v>7</v>
      </c>
      <c r="AD22" s="1">
        <f>'Mid Term Award'!G22</f>
        <v>0</v>
      </c>
      <c r="AE22" s="33">
        <f>'Mid Term Award'!H22</f>
        <v>0</v>
      </c>
      <c r="AF22" s="67" t="e">
        <f t="shared" si="0"/>
        <v>#N/A</v>
      </c>
      <c r="AG22" s="67" t="e">
        <f t="shared" si="1"/>
        <v>#N/A</v>
      </c>
      <c r="AH22" s="67" t="e">
        <f t="shared" si="2"/>
        <v>#N/A</v>
      </c>
      <c r="AI22" s="67" t="e">
        <f t="shared" si="3"/>
        <v>#N/A</v>
      </c>
      <c r="AJ22" s="67" t="e">
        <f t="shared" si="4"/>
        <v>#N/A</v>
      </c>
      <c r="AK22" s="67" t="e">
        <f t="shared" si="5"/>
        <v>#N/A</v>
      </c>
      <c r="AL22" s="67" t="e">
        <f t="shared" si="6"/>
        <v>#N/A</v>
      </c>
      <c r="AM22" s="25" t="str">
        <f t="shared" si="9"/>
        <v>Regular</v>
      </c>
      <c r="AN22" s="25" t="b">
        <f t="shared" si="7"/>
        <v>0</v>
      </c>
      <c r="AO22" s="25" t="b">
        <f t="shared" si="7"/>
        <v>0</v>
      </c>
      <c r="AP22" s="26">
        <f t="shared" si="7"/>
        <v>44260</v>
      </c>
      <c r="AQ22" s="26">
        <f t="shared" si="7"/>
        <v>44267</v>
      </c>
    </row>
    <row r="23" spans="1:43" x14ac:dyDescent="0.35">
      <c r="A23" t="str">
        <f>'Final Term Award'!C22</f>
        <v>Abdullah</v>
      </c>
      <c r="B23">
        <f>'Final Term Award'!D22</f>
        <v>10</v>
      </c>
      <c r="C23">
        <f>'Final Term Award'!E22</f>
        <v>9</v>
      </c>
      <c r="D23">
        <f>'Final Term Award'!F22</f>
        <v>9</v>
      </c>
      <c r="E23">
        <f>'Final Term Award'!G22</f>
        <v>9</v>
      </c>
      <c r="F23">
        <f>'Final Term Award'!H22</f>
        <v>9</v>
      </c>
      <c r="G23">
        <f>'Final Term Award'!I22</f>
        <v>0</v>
      </c>
      <c r="H23">
        <f>'Final Term Award'!J22</f>
        <v>0</v>
      </c>
      <c r="K23" s="25">
        <f t="shared" si="8"/>
        <v>0</v>
      </c>
      <c r="L23" t="e">
        <f>'Mid Term Award'!#REF!</f>
        <v>#REF!</v>
      </c>
      <c r="M23" s="25">
        <f t="shared" si="8"/>
        <v>1</v>
      </c>
      <c r="N23" s="32">
        <f>'Assignment &amp; Sessional'!E22</f>
        <v>3</v>
      </c>
      <c r="O23" s="1">
        <f>'Assignment &amp; Sessional'!F22</f>
        <v>3</v>
      </c>
      <c r="P23" s="1">
        <f>'Assignment &amp; Sessional'!G22</f>
        <v>3</v>
      </c>
      <c r="Q23" s="1">
        <f>'Assignment &amp; Sessional'!H22</f>
        <v>0</v>
      </c>
      <c r="R23" s="1">
        <f>'Assignment &amp; Sessional'!I22</f>
        <v>0</v>
      </c>
      <c r="S23" s="33" t="e">
        <f>'Assignment &amp; Sessional'!#REF!</f>
        <v>#REF!</v>
      </c>
      <c r="T23" s="32">
        <f>'Practical Award'!E23</f>
        <v>0</v>
      </c>
      <c r="U23" s="1">
        <f>'Practical Award'!F23</f>
        <v>0</v>
      </c>
      <c r="V23" s="1">
        <f>'Practical Award'!G23</f>
        <v>0</v>
      </c>
      <c r="W23" s="1">
        <f>'Practical Award'!H23</f>
        <v>0</v>
      </c>
      <c r="X23" s="1">
        <f>'Practical Award'!I23</f>
        <v>0</v>
      </c>
      <c r="Y23" s="1">
        <f>'Practical Award'!J23</f>
        <v>0</v>
      </c>
      <c r="Z23" s="1">
        <f>'Practical Award'!K23</f>
        <v>0</v>
      </c>
      <c r="AA23" s="33">
        <f>'Practical Award'!L23</f>
        <v>0</v>
      </c>
      <c r="AB23" s="32" t="e">
        <f>'Mid Term Award'!#REF!</f>
        <v>#REF!</v>
      </c>
      <c r="AC23" s="1" t="e">
        <f>'Mid Term Award'!#REF!</f>
        <v>#REF!</v>
      </c>
      <c r="AD23" s="1" t="e">
        <f>'Mid Term Award'!#REF!</f>
        <v>#REF!</v>
      </c>
      <c r="AE23" s="33" t="e">
        <f>'Mid Term Award'!#REF!</f>
        <v>#REF!</v>
      </c>
      <c r="AF23" s="67" t="e">
        <f t="shared" si="0"/>
        <v>#REF!</v>
      </c>
      <c r="AG23" s="67" t="e">
        <f t="shared" si="1"/>
        <v>#REF!</v>
      </c>
      <c r="AH23" s="67" t="e">
        <f t="shared" si="2"/>
        <v>#REF!</v>
      </c>
      <c r="AI23" s="67" t="e">
        <f t="shared" si="3"/>
        <v>#REF!</v>
      </c>
      <c r="AJ23" s="67" t="e">
        <f t="shared" si="4"/>
        <v>#REF!</v>
      </c>
      <c r="AK23" s="67" t="e">
        <f t="shared" si="5"/>
        <v>#REF!</v>
      </c>
      <c r="AL23" s="67" t="e">
        <f t="shared" si="6"/>
        <v>#REF!</v>
      </c>
      <c r="AM23" s="25" t="str">
        <f t="shared" si="9"/>
        <v>Regular</v>
      </c>
      <c r="AN23" s="25" t="b">
        <f t="shared" si="7"/>
        <v>0</v>
      </c>
      <c r="AO23" s="25" t="b">
        <f t="shared" si="7"/>
        <v>0</v>
      </c>
      <c r="AP23" s="26">
        <f t="shared" si="7"/>
        <v>44260</v>
      </c>
      <c r="AQ23" s="26">
        <f t="shared" si="7"/>
        <v>44267</v>
      </c>
    </row>
    <row r="24" spans="1:43" x14ac:dyDescent="0.35">
      <c r="A24" t="str">
        <f>'Final Term Award'!C23</f>
        <v>Mahnoor Saeed</v>
      </c>
      <c r="B24">
        <f>'Final Term Award'!D23</f>
        <v>8</v>
      </c>
      <c r="C24">
        <f>'Final Term Award'!E23</f>
        <v>7</v>
      </c>
      <c r="D24">
        <f>'Final Term Award'!F23</f>
        <v>8</v>
      </c>
      <c r="E24">
        <f>'Final Term Award'!G23</f>
        <v>8</v>
      </c>
      <c r="F24">
        <f>'Final Term Award'!H23</f>
        <v>6</v>
      </c>
      <c r="G24">
        <f>'Final Term Award'!I23</f>
        <v>0</v>
      </c>
      <c r="H24">
        <f>'Final Term Award'!J23</f>
        <v>0</v>
      </c>
      <c r="K24" s="25">
        <f t="shared" si="8"/>
        <v>0</v>
      </c>
      <c r="L24" t="e">
        <f>'Mid Term Award'!#REF!</f>
        <v>#REF!</v>
      </c>
      <c r="M24" s="25">
        <f t="shared" si="8"/>
        <v>1</v>
      </c>
      <c r="N24" s="32">
        <f>'Assignment &amp; Sessional'!E23</f>
        <v>3</v>
      </c>
      <c r="O24" s="1">
        <f>'Assignment &amp; Sessional'!F23</f>
        <v>2</v>
      </c>
      <c r="P24" s="1">
        <f>'Assignment &amp; Sessional'!G23</f>
        <v>3</v>
      </c>
      <c r="Q24" s="1">
        <f>'Assignment &amp; Sessional'!H23</f>
        <v>0</v>
      </c>
      <c r="R24" s="1">
        <f>'Assignment &amp; Sessional'!I23</f>
        <v>0</v>
      </c>
      <c r="S24" s="33" t="e">
        <f>'Assignment &amp; Sessional'!#REF!</f>
        <v>#REF!</v>
      </c>
      <c r="T24" s="32">
        <f>'Practical Award'!E24</f>
        <v>0</v>
      </c>
      <c r="U24" s="1">
        <f>'Practical Award'!F24</f>
        <v>0</v>
      </c>
      <c r="V24" s="1">
        <f>'Practical Award'!G24</f>
        <v>0</v>
      </c>
      <c r="W24" s="1">
        <f>'Practical Award'!H24</f>
        <v>0</v>
      </c>
      <c r="X24" s="1">
        <f>'Practical Award'!I24</f>
        <v>0</v>
      </c>
      <c r="Y24" s="1">
        <f>'Practical Award'!J24</f>
        <v>0</v>
      </c>
      <c r="Z24" s="1">
        <f>'Practical Award'!K24</f>
        <v>0</v>
      </c>
      <c r="AA24" s="33">
        <f>'Practical Award'!L24</f>
        <v>0</v>
      </c>
      <c r="AB24" s="32" t="e">
        <f>'Mid Term Award'!#REF!</f>
        <v>#REF!</v>
      </c>
      <c r="AC24" s="1" t="e">
        <f>'Mid Term Award'!#REF!</f>
        <v>#REF!</v>
      </c>
      <c r="AD24" s="1" t="e">
        <f>'Mid Term Award'!#REF!</f>
        <v>#REF!</v>
      </c>
      <c r="AE24" s="33" t="e">
        <f>'Mid Term Award'!#REF!</f>
        <v>#REF!</v>
      </c>
      <c r="AF24" s="67" t="e">
        <f t="shared" si="0"/>
        <v>#REF!</v>
      </c>
      <c r="AG24" s="67" t="e">
        <f t="shared" si="1"/>
        <v>#REF!</v>
      </c>
      <c r="AH24" s="67" t="e">
        <f t="shared" si="2"/>
        <v>#REF!</v>
      </c>
      <c r="AI24" s="67" t="e">
        <f t="shared" si="3"/>
        <v>#REF!</v>
      </c>
      <c r="AJ24" s="67" t="e">
        <f t="shared" si="4"/>
        <v>#REF!</v>
      </c>
      <c r="AK24" s="67" t="e">
        <f t="shared" si="5"/>
        <v>#REF!</v>
      </c>
      <c r="AL24" s="67" t="e">
        <f t="shared" si="6"/>
        <v>#REF!</v>
      </c>
      <c r="AM24" s="25" t="str">
        <f t="shared" si="9"/>
        <v>Regular</v>
      </c>
      <c r="AN24" s="25" t="b">
        <f t="shared" si="7"/>
        <v>0</v>
      </c>
      <c r="AO24" s="25" t="b">
        <f t="shared" si="7"/>
        <v>0</v>
      </c>
      <c r="AP24" s="26">
        <f t="shared" si="7"/>
        <v>44260</v>
      </c>
      <c r="AQ24" s="26">
        <f t="shared" si="7"/>
        <v>44267</v>
      </c>
    </row>
    <row r="25" spans="1:43" x14ac:dyDescent="0.35">
      <c r="A25" t="str">
        <f>'Final Term Award'!C24</f>
        <v>Zakira</v>
      </c>
      <c r="B25">
        <f>'Final Term Award'!D24</f>
        <v>10</v>
      </c>
      <c r="C25">
        <f>'Final Term Award'!E24</f>
        <v>9</v>
      </c>
      <c r="D25">
        <f>'Final Term Award'!F24</f>
        <v>9</v>
      </c>
      <c r="E25">
        <f>'Final Term Award'!G24</f>
        <v>9</v>
      </c>
      <c r="F25">
        <f>'Final Term Award'!H24</f>
        <v>9</v>
      </c>
      <c r="G25">
        <f>'Final Term Award'!I24</f>
        <v>0</v>
      </c>
      <c r="H25">
        <f>'Final Term Award'!J24</f>
        <v>0</v>
      </c>
      <c r="K25" s="25">
        <f t="shared" si="8"/>
        <v>0</v>
      </c>
      <c r="L25" t="str">
        <f>'Mid Term Award'!B23</f>
        <v>21BSCS09</v>
      </c>
      <c r="M25" s="25">
        <f t="shared" si="8"/>
        <v>1</v>
      </c>
      <c r="N25" s="32">
        <f>'Assignment &amp; Sessional'!E24</f>
        <v>3</v>
      </c>
      <c r="O25" s="1">
        <f>'Assignment &amp; Sessional'!F24</f>
        <v>3</v>
      </c>
      <c r="P25" s="1">
        <f>'Assignment &amp; Sessional'!G24</f>
        <v>3</v>
      </c>
      <c r="Q25" s="1">
        <f>'Assignment &amp; Sessional'!H24</f>
        <v>0</v>
      </c>
      <c r="R25" s="1">
        <f>'Assignment &amp; Sessional'!I24</f>
        <v>0</v>
      </c>
      <c r="S25" s="33" t="e">
        <f>'Assignment &amp; Sessional'!#REF!</f>
        <v>#REF!</v>
      </c>
      <c r="T25" s="32">
        <f>'Practical Award'!E25</f>
        <v>0</v>
      </c>
      <c r="U25" s="1">
        <f>'Practical Award'!F25</f>
        <v>0</v>
      </c>
      <c r="V25" s="1">
        <f>'Practical Award'!G25</f>
        <v>0</v>
      </c>
      <c r="W25" s="1">
        <f>'Practical Award'!H25</f>
        <v>0</v>
      </c>
      <c r="X25" s="1">
        <f>'Practical Award'!I25</f>
        <v>0</v>
      </c>
      <c r="Y25" s="1">
        <f>'Practical Award'!J25</f>
        <v>0</v>
      </c>
      <c r="Z25" s="1">
        <f>'Practical Award'!K25</f>
        <v>0</v>
      </c>
      <c r="AA25" s="33">
        <f>'Practical Award'!L25</f>
        <v>0</v>
      </c>
      <c r="AB25" s="32">
        <f>'Mid Term Award'!E23</f>
        <v>9</v>
      </c>
      <c r="AC25" s="1">
        <f>'Mid Term Award'!F23</f>
        <v>9</v>
      </c>
      <c r="AD25" s="1">
        <f>'Mid Term Award'!G23</f>
        <v>0</v>
      </c>
      <c r="AE25" s="33">
        <f>'Mid Term Award'!H23</f>
        <v>0</v>
      </c>
      <c r="AF25" s="67" t="e">
        <f t="shared" si="0"/>
        <v>#N/A</v>
      </c>
      <c r="AG25" s="67" t="e">
        <f t="shared" si="1"/>
        <v>#N/A</v>
      </c>
      <c r="AH25" s="67" t="e">
        <f t="shared" si="2"/>
        <v>#N/A</v>
      </c>
      <c r="AI25" s="67" t="e">
        <f t="shared" si="3"/>
        <v>#N/A</v>
      </c>
      <c r="AJ25" s="67" t="e">
        <f t="shared" si="4"/>
        <v>#N/A</v>
      </c>
      <c r="AK25" s="67" t="e">
        <f t="shared" si="5"/>
        <v>#N/A</v>
      </c>
      <c r="AL25" s="67" t="e">
        <f t="shared" si="6"/>
        <v>#N/A</v>
      </c>
      <c r="AM25" s="25" t="str">
        <f t="shared" si="9"/>
        <v>Regular</v>
      </c>
      <c r="AN25" s="25" t="b">
        <f t="shared" si="7"/>
        <v>0</v>
      </c>
      <c r="AO25" s="25" t="b">
        <f t="shared" si="7"/>
        <v>0</v>
      </c>
      <c r="AP25" s="26">
        <f t="shared" si="7"/>
        <v>44260</v>
      </c>
      <c r="AQ25" s="26">
        <f t="shared" si="7"/>
        <v>44267</v>
      </c>
    </row>
    <row r="26" spans="1:43" x14ac:dyDescent="0.35">
      <c r="A26" t="str">
        <f>'Final Term Award'!C25</f>
        <v>Bilal Ahmed</v>
      </c>
      <c r="B26">
        <f>'Final Term Award'!D25</f>
        <v>6</v>
      </c>
      <c r="C26">
        <f>'Final Term Award'!E25</f>
        <v>5</v>
      </c>
      <c r="D26">
        <f>'Final Term Award'!F25</f>
        <v>8</v>
      </c>
      <c r="E26">
        <f>'Final Term Award'!G25</f>
        <v>0</v>
      </c>
      <c r="F26">
        <f>'Final Term Award'!H25</f>
        <v>6</v>
      </c>
      <c r="G26">
        <f>'Final Term Award'!I25</f>
        <v>0</v>
      </c>
      <c r="H26">
        <f>'Final Term Award'!J25</f>
        <v>0</v>
      </c>
      <c r="K26" s="25">
        <f t="shared" si="8"/>
        <v>0</v>
      </c>
      <c r="L26" t="e">
        <f>'Mid Term Award'!#REF!</f>
        <v>#REF!</v>
      </c>
      <c r="M26" s="25">
        <f t="shared" si="8"/>
        <v>1</v>
      </c>
      <c r="N26" s="32">
        <f>'Assignment &amp; Sessional'!E25</f>
        <v>2</v>
      </c>
      <c r="O26" s="1">
        <f>'Assignment &amp; Sessional'!F25</f>
        <v>3</v>
      </c>
      <c r="P26" s="1">
        <f>'Assignment &amp; Sessional'!G25</f>
        <v>2</v>
      </c>
      <c r="Q26" s="1">
        <f>'Assignment &amp; Sessional'!H25</f>
        <v>0</v>
      </c>
      <c r="R26" s="1">
        <f>'Assignment &amp; Sessional'!I25</f>
        <v>0</v>
      </c>
      <c r="S26" s="33" t="e">
        <f>'Assignment &amp; Sessional'!#REF!</f>
        <v>#REF!</v>
      </c>
      <c r="T26" s="32">
        <f>'Practical Award'!E26</f>
        <v>0</v>
      </c>
      <c r="U26" s="1">
        <f>'Practical Award'!F26</f>
        <v>0</v>
      </c>
      <c r="V26" s="1">
        <f>'Practical Award'!G26</f>
        <v>0</v>
      </c>
      <c r="W26" s="1">
        <f>'Practical Award'!H26</f>
        <v>0</v>
      </c>
      <c r="X26" s="1">
        <f>'Practical Award'!I26</f>
        <v>0</v>
      </c>
      <c r="Y26" s="1">
        <f>'Practical Award'!J26</f>
        <v>0</v>
      </c>
      <c r="Z26" s="1">
        <f>'Practical Award'!K26</f>
        <v>0</v>
      </c>
      <c r="AA26" s="33">
        <f>'Practical Award'!L26</f>
        <v>0</v>
      </c>
      <c r="AB26" s="32" t="e">
        <f>'Mid Term Award'!#REF!</f>
        <v>#REF!</v>
      </c>
      <c r="AC26" s="1" t="e">
        <f>'Mid Term Award'!#REF!</f>
        <v>#REF!</v>
      </c>
      <c r="AD26" s="1" t="e">
        <f>'Mid Term Award'!#REF!</f>
        <v>#REF!</v>
      </c>
      <c r="AE26" s="33" t="e">
        <f>'Mid Term Award'!#REF!</f>
        <v>#REF!</v>
      </c>
      <c r="AF26" s="67" t="e">
        <f t="shared" si="0"/>
        <v>#REF!</v>
      </c>
      <c r="AG26" s="67" t="e">
        <f t="shared" si="1"/>
        <v>#REF!</v>
      </c>
      <c r="AH26" s="67" t="e">
        <f t="shared" si="2"/>
        <v>#REF!</v>
      </c>
      <c r="AI26" s="67" t="e">
        <f t="shared" si="3"/>
        <v>#REF!</v>
      </c>
      <c r="AJ26" s="67" t="e">
        <f t="shared" si="4"/>
        <v>#REF!</v>
      </c>
      <c r="AK26" s="67" t="e">
        <f t="shared" si="5"/>
        <v>#REF!</v>
      </c>
      <c r="AL26" s="67" t="e">
        <f t="shared" si="6"/>
        <v>#REF!</v>
      </c>
      <c r="AM26" s="25" t="str">
        <f t="shared" si="9"/>
        <v>Regular</v>
      </c>
      <c r="AN26" s="25" t="b">
        <f t="shared" si="7"/>
        <v>0</v>
      </c>
      <c r="AO26" s="25" t="b">
        <f t="shared" si="7"/>
        <v>0</v>
      </c>
      <c r="AP26" s="26">
        <f t="shared" si="7"/>
        <v>44260</v>
      </c>
      <c r="AQ26" s="26">
        <f t="shared" si="7"/>
        <v>44267</v>
      </c>
    </row>
    <row r="27" spans="1:43" x14ac:dyDescent="0.35">
      <c r="A27" t="e">
        <f>'Final Term Award'!#REF!</f>
        <v>#REF!</v>
      </c>
      <c r="B27" t="e">
        <f>'Final Term Award'!#REF!</f>
        <v>#REF!</v>
      </c>
      <c r="C27" t="e">
        <f>'Final Term Award'!#REF!</f>
        <v>#REF!</v>
      </c>
      <c r="D27" t="e">
        <f>'Final Term Award'!#REF!</f>
        <v>#REF!</v>
      </c>
      <c r="E27" t="e">
        <f>'Final Term Award'!#REF!</f>
        <v>#REF!</v>
      </c>
      <c r="F27" t="e">
        <f>'Final Term Award'!#REF!</f>
        <v>#REF!</v>
      </c>
      <c r="G27" t="e">
        <f>'Final Term Award'!#REF!</f>
        <v>#REF!</v>
      </c>
      <c r="H27" t="e">
        <f>'Final Term Award'!#REF!</f>
        <v>#REF!</v>
      </c>
      <c r="K27" s="25">
        <f t="shared" si="8"/>
        <v>0</v>
      </c>
      <c r="L27" t="e">
        <f>'Mid Term Award'!#REF!</f>
        <v>#REF!</v>
      </c>
      <c r="M27" s="25">
        <f t="shared" si="8"/>
        <v>1</v>
      </c>
      <c r="N27" s="32" t="e">
        <f>'Assignment &amp; Sessional'!#REF!</f>
        <v>#REF!</v>
      </c>
      <c r="O27" s="1" t="e">
        <f>'Assignment &amp; Sessional'!#REF!</f>
        <v>#REF!</v>
      </c>
      <c r="P27" s="1" t="e">
        <f>'Assignment &amp; Sessional'!#REF!</f>
        <v>#REF!</v>
      </c>
      <c r="Q27" s="1" t="e">
        <f>'Assignment &amp; Sessional'!#REF!</f>
        <v>#REF!</v>
      </c>
      <c r="R27" s="1" t="e">
        <f>'Assignment &amp; Sessional'!#REF!</f>
        <v>#REF!</v>
      </c>
      <c r="S27" s="33" t="e">
        <f>'Assignment &amp; Sessional'!#REF!</f>
        <v>#REF!</v>
      </c>
      <c r="T27" s="32">
        <f>'Practical Award'!E27</f>
        <v>0</v>
      </c>
      <c r="U27" s="1">
        <f>'Practical Award'!F27</f>
        <v>0</v>
      </c>
      <c r="V27" s="1">
        <f>'Practical Award'!G27</f>
        <v>0</v>
      </c>
      <c r="W27" s="1">
        <f>'Practical Award'!H27</f>
        <v>0</v>
      </c>
      <c r="X27" s="1">
        <f>'Practical Award'!I27</f>
        <v>0</v>
      </c>
      <c r="Y27" s="1">
        <f>'Practical Award'!J27</f>
        <v>0</v>
      </c>
      <c r="Z27" s="1">
        <f>'Practical Award'!K27</f>
        <v>0</v>
      </c>
      <c r="AA27" s="33">
        <f>'Practical Award'!L27</f>
        <v>0</v>
      </c>
      <c r="AB27" s="32" t="e">
        <f>'Mid Term Award'!#REF!</f>
        <v>#REF!</v>
      </c>
      <c r="AC27" s="1" t="e">
        <f>'Mid Term Award'!#REF!</f>
        <v>#REF!</v>
      </c>
      <c r="AD27" s="1" t="e">
        <f>'Mid Term Award'!#REF!</f>
        <v>#REF!</v>
      </c>
      <c r="AE27" s="33" t="e">
        <f>'Mid Term Award'!#REF!</f>
        <v>#REF!</v>
      </c>
      <c r="AF27" s="67" t="e">
        <f t="shared" si="0"/>
        <v>#REF!</v>
      </c>
      <c r="AG27" s="67" t="e">
        <f t="shared" si="1"/>
        <v>#REF!</v>
      </c>
      <c r="AH27" s="67" t="e">
        <f t="shared" si="2"/>
        <v>#REF!</v>
      </c>
      <c r="AI27" s="67" t="e">
        <f t="shared" si="3"/>
        <v>#REF!</v>
      </c>
      <c r="AJ27" s="67" t="e">
        <f t="shared" si="4"/>
        <v>#REF!</v>
      </c>
      <c r="AK27" s="67" t="e">
        <f t="shared" si="5"/>
        <v>#REF!</v>
      </c>
      <c r="AL27" s="67" t="e">
        <f t="shared" si="6"/>
        <v>#REF!</v>
      </c>
      <c r="AM27" s="25" t="str">
        <f t="shared" si="9"/>
        <v>Regular</v>
      </c>
      <c r="AN27" s="25" t="b">
        <f t="shared" si="7"/>
        <v>0</v>
      </c>
      <c r="AO27" s="25" t="b">
        <f t="shared" si="7"/>
        <v>0</v>
      </c>
      <c r="AP27" s="26">
        <f t="shared" si="7"/>
        <v>44260</v>
      </c>
      <c r="AQ27" s="26">
        <f t="shared" si="7"/>
        <v>44267</v>
      </c>
    </row>
    <row r="28" spans="1:43" x14ac:dyDescent="0.35">
      <c r="A28" t="str">
        <f>'Final Term Award'!C26</f>
        <v>Ajwa</v>
      </c>
      <c r="B28">
        <f>'Final Term Award'!D26</f>
        <v>6</v>
      </c>
      <c r="C28">
        <f>'Final Term Award'!E26</f>
        <v>6</v>
      </c>
      <c r="D28">
        <f>'Final Term Award'!F26</f>
        <v>8</v>
      </c>
      <c r="E28">
        <f>'Final Term Award'!G26</f>
        <v>9</v>
      </c>
      <c r="F28">
        <f>'Final Term Award'!H26</f>
        <v>7</v>
      </c>
      <c r="G28">
        <f>'Final Term Award'!I26</f>
        <v>0</v>
      </c>
      <c r="H28">
        <f>'Final Term Award'!J26</f>
        <v>0</v>
      </c>
      <c r="K28" s="25">
        <f t="shared" si="8"/>
        <v>0</v>
      </c>
      <c r="L28" t="e">
        <f>'Mid Term Award'!#REF!</f>
        <v>#REF!</v>
      </c>
      <c r="M28" s="25">
        <f t="shared" si="8"/>
        <v>1</v>
      </c>
      <c r="N28" s="32">
        <f>'Assignment &amp; Sessional'!E26</f>
        <v>3</v>
      </c>
      <c r="O28" s="1">
        <f>'Assignment &amp; Sessional'!F26</f>
        <v>3</v>
      </c>
      <c r="P28" s="1">
        <f>'Assignment &amp; Sessional'!G26</f>
        <v>3</v>
      </c>
      <c r="Q28" s="1">
        <f>'Assignment &amp; Sessional'!H26</f>
        <v>0</v>
      </c>
      <c r="R28" s="1">
        <f>'Assignment &amp; Sessional'!I26</f>
        <v>0</v>
      </c>
      <c r="S28" s="33" t="e">
        <f>'Assignment &amp; Sessional'!#REF!</f>
        <v>#REF!</v>
      </c>
      <c r="T28" s="32">
        <f>'Practical Award'!E28</f>
        <v>0</v>
      </c>
      <c r="U28" s="1">
        <f>'Practical Award'!F28</f>
        <v>0</v>
      </c>
      <c r="V28" s="1">
        <f>'Practical Award'!G28</f>
        <v>0</v>
      </c>
      <c r="W28" s="1">
        <f>'Practical Award'!H28</f>
        <v>0</v>
      </c>
      <c r="X28" s="1">
        <f>'Practical Award'!I28</f>
        <v>0</v>
      </c>
      <c r="Y28" s="1">
        <f>'Practical Award'!J28</f>
        <v>0</v>
      </c>
      <c r="Z28" s="1">
        <f>'Practical Award'!K28</f>
        <v>0</v>
      </c>
      <c r="AA28" s="33">
        <f>'Practical Award'!L28</f>
        <v>0</v>
      </c>
      <c r="AB28" s="32" t="e">
        <f>'Mid Term Award'!#REF!</f>
        <v>#REF!</v>
      </c>
      <c r="AC28" s="1" t="e">
        <f>'Mid Term Award'!#REF!</f>
        <v>#REF!</v>
      </c>
      <c r="AD28" s="1" t="e">
        <f>'Mid Term Award'!#REF!</f>
        <v>#REF!</v>
      </c>
      <c r="AE28" s="33" t="e">
        <f>'Mid Term Award'!#REF!</f>
        <v>#REF!</v>
      </c>
      <c r="AF28" s="67" t="e">
        <f t="shared" si="0"/>
        <v>#REF!</v>
      </c>
      <c r="AG28" s="67" t="e">
        <f t="shared" si="1"/>
        <v>#REF!</v>
      </c>
      <c r="AH28" s="67" t="e">
        <f t="shared" si="2"/>
        <v>#REF!</v>
      </c>
      <c r="AI28" s="67" t="e">
        <f t="shared" si="3"/>
        <v>#REF!</v>
      </c>
      <c r="AJ28" s="67" t="e">
        <f t="shared" si="4"/>
        <v>#REF!</v>
      </c>
      <c r="AK28" s="67" t="e">
        <f t="shared" si="5"/>
        <v>#REF!</v>
      </c>
      <c r="AL28" s="67" t="e">
        <f t="shared" si="6"/>
        <v>#REF!</v>
      </c>
      <c r="AM28" s="25" t="str">
        <f t="shared" si="9"/>
        <v>Regular</v>
      </c>
      <c r="AN28" s="25" t="b">
        <f t="shared" si="7"/>
        <v>0</v>
      </c>
      <c r="AO28" s="25" t="b">
        <f t="shared" si="7"/>
        <v>0</v>
      </c>
      <c r="AP28" s="26">
        <f t="shared" si="7"/>
        <v>44260</v>
      </c>
      <c r="AQ28" s="26">
        <f t="shared" si="7"/>
        <v>44267</v>
      </c>
    </row>
    <row r="29" spans="1:43" x14ac:dyDescent="0.35">
      <c r="A29" t="str">
        <f>'Final Term Award'!C27</f>
        <v>Neelam Jamil</v>
      </c>
      <c r="B29">
        <f>'Final Term Award'!D27</f>
        <v>5</v>
      </c>
      <c r="C29">
        <f>'Final Term Award'!E27</f>
        <v>9</v>
      </c>
      <c r="D29">
        <f>'Final Term Award'!F27</f>
        <v>7</v>
      </c>
      <c r="E29">
        <f>'Final Term Award'!G27</f>
        <v>9</v>
      </c>
      <c r="F29">
        <f>'Final Term Award'!H27</f>
        <v>8</v>
      </c>
      <c r="G29">
        <f>'Final Term Award'!I27</f>
        <v>0</v>
      </c>
      <c r="H29">
        <f>'Final Term Award'!J27</f>
        <v>0</v>
      </c>
      <c r="K29" s="25">
        <f t="shared" si="8"/>
        <v>0</v>
      </c>
      <c r="L29" t="e">
        <f>'Mid Term Award'!#REF!</f>
        <v>#REF!</v>
      </c>
      <c r="M29" s="25">
        <f t="shared" si="8"/>
        <v>1</v>
      </c>
      <c r="N29" s="32">
        <f>'Assignment &amp; Sessional'!E27</f>
        <v>3</v>
      </c>
      <c r="O29" s="1">
        <f>'Assignment &amp; Sessional'!F27</f>
        <v>2</v>
      </c>
      <c r="P29" s="1">
        <f>'Assignment &amp; Sessional'!G27</f>
        <v>3</v>
      </c>
      <c r="Q29" s="1">
        <f>'Assignment &amp; Sessional'!H27</f>
        <v>0</v>
      </c>
      <c r="R29" s="1">
        <f>'Assignment &amp; Sessional'!I27</f>
        <v>0</v>
      </c>
      <c r="S29" s="33" t="e">
        <f>'Assignment &amp; Sessional'!#REF!</f>
        <v>#REF!</v>
      </c>
      <c r="T29" s="32">
        <f>'Practical Award'!E29</f>
        <v>0</v>
      </c>
      <c r="U29" s="1">
        <f>'Practical Award'!F29</f>
        <v>0</v>
      </c>
      <c r="V29" s="1">
        <f>'Practical Award'!G29</f>
        <v>0</v>
      </c>
      <c r="W29" s="1">
        <f>'Practical Award'!H29</f>
        <v>0</v>
      </c>
      <c r="X29" s="1">
        <f>'Practical Award'!I29</f>
        <v>0</v>
      </c>
      <c r="Y29" s="1">
        <f>'Practical Award'!J29</f>
        <v>0</v>
      </c>
      <c r="Z29" s="1">
        <f>'Practical Award'!K29</f>
        <v>0</v>
      </c>
      <c r="AA29" s="33">
        <f>'Practical Award'!L29</f>
        <v>0</v>
      </c>
      <c r="AB29" s="32" t="e">
        <f>'Mid Term Award'!#REF!</f>
        <v>#REF!</v>
      </c>
      <c r="AC29" s="1" t="e">
        <f>'Mid Term Award'!#REF!</f>
        <v>#REF!</v>
      </c>
      <c r="AD29" s="1" t="e">
        <f>'Mid Term Award'!#REF!</f>
        <v>#REF!</v>
      </c>
      <c r="AE29" s="33" t="e">
        <f>'Mid Term Award'!#REF!</f>
        <v>#REF!</v>
      </c>
      <c r="AF29" s="67" t="e">
        <f t="shared" si="0"/>
        <v>#REF!</v>
      </c>
      <c r="AG29" s="67" t="e">
        <f t="shared" si="1"/>
        <v>#REF!</v>
      </c>
      <c r="AH29" s="67" t="e">
        <f t="shared" si="2"/>
        <v>#REF!</v>
      </c>
      <c r="AI29" s="67" t="e">
        <f t="shared" si="3"/>
        <v>#REF!</v>
      </c>
      <c r="AJ29" s="67" t="e">
        <f t="shared" si="4"/>
        <v>#REF!</v>
      </c>
      <c r="AK29" s="67" t="e">
        <f t="shared" si="5"/>
        <v>#REF!</v>
      </c>
      <c r="AL29" s="67" t="e">
        <f t="shared" si="6"/>
        <v>#REF!</v>
      </c>
      <c r="AM29" s="25" t="str">
        <f t="shared" si="9"/>
        <v>Regular</v>
      </c>
      <c r="AN29" s="25" t="b">
        <f t="shared" si="7"/>
        <v>0</v>
      </c>
      <c r="AO29" s="25" t="b">
        <f t="shared" si="7"/>
        <v>0</v>
      </c>
      <c r="AP29" s="26">
        <f t="shared" si="7"/>
        <v>44260</v>
      </c>
      <c r="AQ29" s="26">
        <f t="shared" si="7"/>
        <v>44267</v>
      </c>
    </row>
    <row r="30" spans="1:43" x14ac:dyDescent="0.35">
      <c r="A30" t="str">
        <f>'Final Term Award'!C28</f>
        <v>Summiya</v>
      </c>
      <c r="B30">
        <f>'Final Term Award'!D28</f>
        <v>7</v>
      </c>
      <c r="C30">
        <f>'Final Term Award'!E28</f>
        <v>7</v>
      </c>
      <c r="D30">
        <f>'Final Term Award'!F28</f>
        <v>8</v>
      </c>
      <c r="E30">
        <f>'Final Term Award'!G28</f>
        <v>9</v>
      </c>
      <c r="F30">
        <f>'Final Term Award'!H28</f>
        <v>7</v>
      </c>
      <c r="G30">
        <f>'Final Term Award'!I28</f>
        <v>0</v>
      </c>
      <c r="H30">
        <f>'Final Term Award'!J28</f>
        <v>0</v>
      </c>
      <c r="K30" s="25">
        <f t="shared" si="8"/>
        <v>0</v>
      </c>
      <c r="L30" t="str">
        <f>'Mid Term Award'!B24</f>
        <v>21BSCS12</v>
      </c>
      <c r="M30" s="25">
        <f t="shared" si="8"/>
        <v>1</v>
      </c>
      <c r="N30" s="32">
        <f>'Assignment &amp; Sessional'!E28</f>
        <v>3</v>
      </c>
      <c r="O30" s="1">
        <f>'Assignment &amp; Sessional'!F28</f>
        <v>2</v>
      </c>
      <c r="P30" s="1">
        <f>'Assignment &amp; Sessional'!G28</f>
        <v>3</v>
      </c>
      <c r="Q30" s="1">
        <f>'Assignment &amp; Sessional'!H28</f>
        <v>0</v>
      </c>
      <c r="R30" s="1">
        <f>'Assignment &amp; Sessional'!I28</f>
        <v>0</v>
      </c>
      <c r="S30" s="33" t="e">
        <f>'Assignment &amp; Sessional'!#REF!</f>
        <v>#REF!</v>
      </c>
      <c r="T30" s="32">
        <f>'Practical Award'!E30</f>
        <v>0</v>
      </c>
      <c r="U30" s="1">
        <f>'Practical Award'!F30</f>
        <v>0</v>
      </c>
      <c r="V30" s="1">
        <f>'Practical Award'!G30</f>
        <v>0</v>
      </c>
      <c r="W30" s="1">
        <f>'Practical Award'!H30</f>
        <v>0</v>
      </c>
      <c r="X30" s="1">
        <f>'Practical Award'!I30</f>
        <v>0</v>
      </c>
      <c r="Y30" s="1">
        <f>'Practical Award'!J30</f>
        <v>0</v>
      </c>
      <c r="Z30" s="1">
        <f>'Practical Award'!K30</f>
        <v>0</v>
      </c>
      <c r="AA30" s="33">
        <f>'Practical Award'!L30</f>
        <v>0</v>
      </c>
      <c r="AB30" s="32">
        <f>'Mid Term Award'!E24</f>
        <v>7</v>
      </c>
      <c r="AC30" s="1">
        <f>'Mid Term Award'!F24</f>
        <v>3</v>
      </c>
      <c r="AD30" s="1">
        <f>'Mid Term Award'!G24</f>
        <v>0</v>
      </c>
      <c r="AE30" s="33">
        <f>'Mid Term Award'!H24</f>
        <v>0</v>
      </c>
      <c r="AF30" s="67" t="e">
        <f t="shared" si="0"/>
        <v>#N/A</v>
      </c>
      <c r="AG30" s="67" t="e">
        <f t="shared" si="1"/>
        <v>#N/A</v>
      </c>
      <c r="AH30" s="67" t="e">
        <f t="shared" si="2"/>
        <v>#N/A</v>
      </c>
      <c r="AI30" s="67" t="e">
        <f t="shared" si="3"/>
        <v>#N/A</v>
      </c>
      <c r="AJ30" s="67" t="e">
        <f t="shared" si="4"/>
        <v>#N/A</v>
      </c>
      <c r="AK30" s="67" t="e">
        <f t="shared" si="5"/>
        <v>#N/A</v>
      </c>
      <c r="AL30" s="67" t="e">
        <f t="shared" si="6"/>
        <v>#N/A</v>
      </c>
      <c r="AM30" s="25" t="str">
        <f t="shared" si="9"/>
        <v>Regular</v>
      </c>
      <c r="AN30" s="25" t="b">
        <f t="shared" si="7"/>
        <v>0</v>
      </c>
      <c r="AO30" s="25" t="b">
        <f t="shared" si="7"/>
        <v>0</v>
      </c>
      <c r="AP30" s="26">
        <f t="shared" si="7"/>
        <v>44260</v>
      </c>
      <c r="AQ30" s="26">
        <f t="shared" si="7"/>
        <v>44267</v>
      </c>
    </row>
    <row r="31" spans="1:43" x14ac:dyDescent="0.35">
      <c r="A31" t="str">
        <f>'Final Term Award'!C29</f>
        <v>Faiza Ali</v>
      </c>
      <c r="B31">
        <f>'Final Term Award'!D29</f>
        <v>8</v>
      </c>
      <c r="C31">
        <f>'Final Term Award'!E29</f>
        <v>9</v>
      </c>
      <c r="D31">
        <f>'Final Term Award'!F29</f>
        <v>3</v>
      </c>
      <c r="E31">
        <f>'Final Term Award'!G29</f>
        <v>9</v>
      </c>
      <c r="F31">
        <f>'Final Term Award'!H29</f>
        <v>5</v>
      </c>
      <c r="G31">
        <f>'Final Term Award'!I29</f>
        <v>0</v>
      </c>
      <c r="H31">
        <f>'Final Term Award'!J29</f>
        <v>0</v>
      </c>
      <c r="K31" s="25">
        <f t="shared" si="8"/>
        <v>0</v>
      </c>
      <c r="L31" t="str">
        <f>'Mid Term Award'!B25</f>
        <v>21BSCS13</v>
      </c>
      <c r="M31" s="25">
        <f t="shared" si="8"/>
        <v>1</v>
      </c>
      <c r="N31" s="32">
        <f>'Assignment &amp; Sessional'!E29</f>
        <v>3</v>
      </c>
      <c r="O31" s="1">
        <f>'Assignment &amp; Sessional'!F29</f>
        <v>3</v>
      </c>
      <c r="P31" s="1">
        <f>'Assignment &amp; Sessional'!G29</f>
        <v>2</v>
      </c>
      <c r="Q31" s="1">
        <f>'Assignment &amp; Sessional'!H29</f>
        <v>0</v>
      </c>
      <c r="R31" s="1">
        <f>'Assignment &amp; Sessional'!I29</f>
        <v>0</v>
      </c>
      <c r="S31" s="33" t="e">
        <f>'Assignment &amp; Sessional'!#REF!</f>
        <v>#REF!</v>
      </c>
      <c r="T31" s="32">
        <f>'Practical Award'!E31</f>
        <v>0</v>
      </c>
      <c r="U31" s="1">
        <f>'Practical Award'!F31</f>
        <v>0</v>
      </c>
      <c r="V31" s="1">
        <f>'Practical Award'!G31</f>
        <v>0</v>
      </c>
      <c r="W31" s="1">
        <f>'Practical Award'!H31</f>
        <v>0</v>
      </c>
      <c r="X31" s="1">
        <f>'Practical Award'!I31</f>
        <v>0</v>
      </c>
      <c r="Y31" s="1">
        <f>'Practical Award'!J31</f>
        <v>0</v>
      </c>
      <c r="Z31" s="1">
        <f>'Practical Award'!K31</f>
        <v>0</v>
      </c>
      <c r="AA31" s="33">
        <f>'Practical Award'!L31</f>
        <v>0</v>
      </c>
      <c r="AB31" s="32">
        <f>'Mid Term Award'!E25</f>
        <v>7</v>
      </c>
      <c r="AC31" s="1">
        <f>'Mid Term Award'!F25</f>
        <v>7</v>
      </c>
      <c r="AD31" s="1">
        <f>'Mid Term Award'!G25</f>
        <v>0</v>
      </c>
      <c r="AE31" s="33">
        <f>'Mid Term Award'!H25</f>
        <v>0</v>
      </c>
      <c r="AF31" s="67" t="e">
        <f t="shared" si="0"/>
        <v>#N/A</v>
      </c>
      <c r="AG31" s="67" t="e">
        <f t="shared" si="1"/>
        <v>#N/A</v>
      </c>
      <c r="AH31" s="67" t="e">
        <f t="shared" si="2"/>
        <v>#N/A</v>
      </c>
      <c r="AI31" s="67" t="e">
        <f t="shared" si="3"/>
        <v>#N/A</v>
      </c>
      <c r="AJ31" s="67" t="e">
        <f t="shared" si="4"/>
        <v>#N/A</v>
      </c>
      <c r="AK31" s="67" t="e">
        <f t="shared" si="5"/>
        <v>#N/A</v>
      </c>
      <c r="AL31" s="67" t="e">
        <f t="shared" si="6"/>
        <v>#N/A</v>
      </c>
      <c r="AM31" s="25" t="str">
        <f t="shared" si="9"/>
        <v>Regular</v>
      </c>
      <c r="AN31" s="25" t="b">
        <f t="shared" si="9"/>
        <v>0</v>
      </c>
      <c r="AO31" s="25" t="b">
        <f t="shared" si="9"/>
        <v>0</v>
      </c>
      <c r="AP31" s="26">
        <f t="shared" si="9"/>
        <v>44260</v>
      </c>
      <c r="AQ31" s="26">
        <f t="shared" si="9"/>
        <v>44267</v>
      </c>
    </row>
    <row r="32" spans="1:43" x14ac:dyDescent="0.35">
      <c r="A32" t="str">
        <f>'Final Term Award'!C30</f>
        <v>Farsa</v>
      </c>
      <c r="B32">
        <f>'Final Term Award'!D30</f>
        <v>2</v>
      </c>
      <c r="C32">
        <f>'Final Term Award'!E30</f>
        <v>8</v>
      </c>
      <c r="D32">
        <f>'Final Term Award'!F30</f>
        <v>7</v>
      </c>
      <c r="E32">
        <f>'Final Term Award'!G30</f>
        <v>9</v>
      </c>
      <c r="F32">
        <f>'Final Term Award'!H30</f>
        <v>7</v>
      </c>
      <c r="G32">
        <f>'Final Term Award'!I30</f>
        <v>0</v>
      </c>
      <c r="H32">
        <f>'Final Term Award'!J30</f>
        <v>0</v>
      </c>
      <c r="K32" s="25">
        <f t="shared" si="8"/>
        <v>0</v>
      </c>
      <c r="L32" t="str">
        <f>'Mid Term Award'!B26</f>
        <v>21BSCS14</v>
      </c>
      <c r="M32" s="25">
        <f t="shared" si="8"/>
        <v>1</v>
      </c>
      <c r="N32" s="32">
        <f>'Assignment &amp; Sessional'!E30</f>
        <v>3</v>
      </c>
      <c r="O32" s="1">
        <f>'Assignment &amp; Sessional'!F30</f>
        <v>2</v>
      </c>
      <c r="P32" s="1">
        <f>'Assignment &amp; Sessional'!G30</f>
        <v>3</v>
      </c>
      <c r="Q32" s="1">
        <f>'Assignment &amp; Sessional'!H30</f>
        <v>0</v>
      </c>
      <c r="R32" s="1">
        <f>'Assignment &amp; Sessional'!I30</f>
        <v>0</v>
      </c>
      <c r="S32" s="33" t="e">
        <f>'Assignment &amp; Sessional'!#REF!</f>
        <v>#REF!</v>
      </c>
      <c r="T32" s="32">
        <f>'Practical Award'!E32</f>
        <v>0</v>
      </c>
      <c r="U32" s="1">
        <f>'Practical Award'!F32</f>
        <v>0</v>
      </c>
      <c r="V32" s="1">
        <f>'Practical Award'!G32</f>
        <v>0</v>
      </c>
      <c r="W32" s="1">
        <f>'Practical Award'!H32</f>
        <v>0</v>
      </c>
      <c r="X32" s="1">
        <f>'Practical Award'!I32</f>
        <v>0</v>
      </c>
      <c r="Y32" s="1">
        <f>'Practical Award'!J32</f>
        <v>0</v>
      </c>
      <c r="Z32" s="1">
        <f>'Practical Award'!K32</f>
        <v>0</v>
      </c>
      <c r="AA32" s="33">
        <f>'Practical Award'!L32</f>
        <v>0</v>
      </c>
      <c r="AB32" s="32">
        <f>'Mid Term Award'!E26</f>
        <v>9</v>
      </c>
      <c r="AC32" s="1">
        <f>'Mid Term Award'!F26</f>
        <v>9</v>
      </c>
      <c r="AD32" s="1">
        <f>'Mid Term Award'!G26</f>
        <v>0</v>
      </c>
      <c r="AE32" s="33">
        <f>'Mid Term Award'!H26</f>
        <v>0</v>
      </c>
      <c r="AF32" s="67" t="e">
        <f t="shared" si="0"/>
        <v>#N/A</v>
      </c>
      <c r="AG32" s="67" t="e">
        <f t="shared" si="1"/>
        <v>#N/A</v>
      </c>
      <c r="AH32" s="67" t="e">
        <f t="shared" si="2"/>
        <v>#N/A</v>
      </c>
      <c r="AI32" s="67" t="e">
        <f t="shared" si="3"/>
        <v>#N/A</v>
      </c>
      <c r="AJ32" s="67" t="e">
        <f t="shared" si="4"/>
        <v>#N/A</v>
      </c>
      <c r="AK32" s="67" t="e">
        <f t="shared" si="5"/>
        <v>#N/A</v>
      </c>
      <c r="AL32" s="67" t="e">
        <f t="shared" si="6"/>
        <v>#N/A</v>
      </c>
      <c r="AM32" s="25" t="str">
        <f t="shared" si="9"/>
        <v>Regular</v>
      </c>
      <c r="AN32" s="25" t="b">
        <f t="shared" si="9"/>
        <v>0</v>
      </c>
      <c r="AO32" s="25" t="b">
        <f t="shared" si="9"/>
        <v>0</v>
      </c>
      <c r="AP32" s="26">
        <f t="shared" si="9"/>
        <v>44260</v>
      </c>
      <c r="AQ32" s="26">
        <f t="shared" si="9"/>
        <v>44267</v>
      </c>
    </row>
    <row r="33" spans="1:43" x14ac:dyDescent="0.35">
      <c r="A33" t="str">
        <f>'Final Term Award'!C31</f>
        <v>Ayaz Ahmed</v>
      </c>
      <c r="B33">
        <f>'Final Term Award'!D31</f>
        <v>8</v>
      </c>
      <c r="C33">
        <f>'Final Term Award'!E31</f>
        <v>6</v>
      </c>
      <c r="D33">
        <f>'Final Term Award'!F31</f>
        <v>7</v>
      </c>
      <c r="E33">
        <f>'Final Term Award'!G31</f>
        <v>6</v>
      </c>
      <c r="F33">
        <f>'Final Term Award'!H31</f>
        <v>4</v>
      </c>
      <c r="G33">
        <f>'Final Term Award'!I31</f>
        <v>0</v>
      </c>
      <c r="H33">
        <f>'Final Term Award'!J31</f>
        <v>0</v>
      </c>
      <c r="K33" s="25">
        <f t="shared" si="8"/>
        <v>0</v>
      </c>
      <c r="L33" t="e">
        <f>'Mid Term Award'!#REF!</f>
        <v>#REF!</v>
      </c>
      <c r="M33" s="25">
        <f t="shared" si="8"/>
        <v>1</v>
      </c>
      <c r="N33" s="32">
        <f>'Assignment &amp; Sessional'!E31</f>
        <v>2</v>
      </c>
      <c r="O33" s="1">
        <f>'Assignment &amp; Sessional'!F31</f>
        <v>3</v>
      </c>
      <c r="P33" s="1">
        <f>'Assignment &amp; Sessional'!G31</f>
        <v>3</v>
      </c>
      <c r="Q33" s="1">
        <f>'Assignment &amp; Sessional'!H31</f>
        <v>0</v>
      </c>
      <c r="R33" s="1">
        <f>'Assignment &amp; Sessional'!I31</f>
        <v>0</v>
      </c>
      <c r="S33" s="33" t="e">
        <f>'Assignment &amp; Sessional'!#REF!</f>
        <v>#REF!</v>
      </c>
      <c r="T33" s="32">
        <f>'Practical Award'!E33</f>
        <v>0</v>
      </c>
      <c r="U33" s="1">
        <f>'Practical Award'!F33</f>
        <v>0</v>
      </c>
      <c r="V33" s="1">
        <f>'Practical Award'!G33</f>
        <v>0</v>
      </c>
      <c r="W33" s="1">
        <f>'Practical Award'!H33</f>
        <v>0</v>
      </c>
      <c r="X33" s="1">
        <f>'Practical Award'!I33</f>
        <v>0</v>
      </c>
      <c r="Y33" s="1">
        <f>'Practical Award'!J33</f>
        <v>0</v>
      </c>
      <c r="Z33" s="1">
        <f>'Practical Award'!K33</f>
        <v>0</v>
      </c>
      <c r="AA33" s="33">
        <f>'Practical Award'!L33</f>
        <v>0</v>
      </c>
      <c r="AB33" s="32" t="e">
        <f>'Mid Term Award'!#REF!</f>
        <v>#REF!</v>
      </c>
      <c r="AC33" s="1" t="e">
        <f>'Mid Term Award'!#REF!</f>
        <v>#REF!</v>
      </c>
      <c r="AD33" s="1" t="e">
        <f>'Mid Term Award'!#REF!</f>
        <v>#REF!</v>
      </c>
      <c r="AE33" s="33" t="e">
        <f>'Mid Term Award'!#REF!</f>
        <v>#REF!</v>
      </c>
      <c r="AF33" s="67" t="e">
        <f t="shared" si="0"/>
        <v>#REF!</v>
      </c>
      <c r="AG33" s="67" t="e">
        <f t="shared" si="1"/>
        <v>#REF!</v>
      </c>
      <c r="AH33" s="67" t="e">
        <f t="shared" si="2"/>
        <v>#REF!</v>
      </c>
      <c r="AI33" s="67" t="e">
        <f t="shared" si="3"/>
        <v>#REF!</v>
      </c>
      <c r="AJ33" s="67" t="e">
        <f t="shared" si="4"/>
        <v>#REF!</v>
      </c>
      <c r="AK33" s="67" t="e">
        <f t="shared" si="5"/>
        <v>#REF!</v>
      </c>
      <c r="AL33" s="67" t="e">
        <f t="shared" si="6"/>
        <v>#REF!</v>
      </c>
      <c r="AM33" s="25" t="str">
        <f t="shared" si="9"/>
        <v>Regular</v>
      </c>
      <c r="AN33" s="25" t="b">
        <f t="shared" si="9"/>
        <v>0</v>
      </c>
      <c r="AO33" s="25" t="b">
        <f t="shared" si="9"/>
        <v>0</v>
      </c>
      <c r="AP33" s="26">
        <f t="shared" si="9"/>
        <v>44260</v>
      </c>
      <c r="AQ33" s="26">
        <f t="shared" si="9"/>
        <v>44267</v>
      </c>
    </row>
    <row r="34" spans="1:43" x14ac:dyDescent="0.35">
      <c r="A34" t="str">
        <f>'Final Term Award'!C32</f>
        <v>Nida</v>
      </c>
      <c r="B34">
        <f>'Final Term Award'!D32</f>
        <v>8</v>
      </c>
      <c r="C34">
        <f>'Final Term Award'!E32</f>
        <v>8</v>
      </c>
      <c r="D34">
        <f>'Final Term Award'!F32</f>
        <v>8</v>
      </c>
      <c r="E34">
        <f>'Final Term Award'!G32</f>
        <v>9</v>
      </c>
      <c r="F34">
        <f>'Final Term Award'!H32</f>
        <v>8</v>
      </c>
      <c r="G34">
        <f>'Final Term Award'!I32</f>
        <v>0</v>
      </c>
      <c r="H34">
        <f>'Final Term Award'!J32</f>
        <v>0</v>
      </c>
      <c r="K34" s="25">
        <f t="shared" si="8"/>
        <v>0</v>
      </c>
      <c r="L34" t="str">
        <f>'Mid Term Award'!B27</f>
        <v>21BSCS16</v>
      </c>
      <c r="M34" s="25">
        <f t="shared" si="8"/>
        <v>1</v>
      </c>
      <c r="N34" s="32">
        <f>'Assignment &amp; Sessional'!E32</f>
        <v>3</v>
      </c>
      <c r="O34" s="1">
        <f>'Assignment &amp; Sessional'!F32</f>
        <v>3</v>
      </c>
      <c r="P34" s="1">
        <f>'Assignment &amp; Sessional'!G32</f>
        <v>3</v>
      </c>
      <c r="Q34" s="1">
        <f>'Assignment &amp; Sessional'!H32</f>
        <v>0</v>
      </c>
      <c r="R34" s="1">
        <f>'Assignment &amp; Sessional'!I32</f>
        <v>0</v>
      </c>
      <c r="S34" s="33" t="e">
        <f>'Assignment &amp; Sessional'!#REF!</f>
        <v>#REF!</v>
      </c>
      <c r="T34" s="32">
        <f>'Practical Award'!E34</f>
        <v>0</v>
      </c>
      <c r="U34" s="1">
        <f>'Practical Award'!F34</f>
        <v>0</v>
      </c>
      <c r="V34" s="1">
        <f>'Practical Award'!G34</f>
        <v>0</v>
      </c>
      <c r="W34" s="1">
        <f>'Practical Award'!H34</f>
        <v>0</v>
      </c>
      <c r="X34" s="1">
        <f>'Practical Award'!I34</f>
        <v>0</v>
      </c>
      <c r="Y34" s="1">
        <f>'Practical Award'!J34</f>
        <v>0</v>
      </c>
      <c r="Z34" s="1">
        <f>'Practical Award'!K34</f>
        <v>0</v>
      </c>
      <c r="AA34" s="33">
        <f>'Practical Award'!L34</f>
        <v>0</v>
      </c>
      <c r="AB34" s="32">
        <f>'Mid Term Award'!E27</f>
        <v>9</v>
      </c>
      <c r="AC34" s="1">
        <f>'Mid Term Award'!F27</f>
        <v>9</v>
      </c>
      <c r="AD34" s="1">
        <f>'Mid Term Award'!G27</f>
        <v>0</v>
      </c>
      <c r="AE34" s="33">
        <f>'Mid Term Award'!H27</f>
        <v>0</v>
      </c>
      <c r="AF34" s="67" t="e">
        <f t="shared" si="0"/>
        <v>#N/A</v>
      </c>
      <c r="AG34" s="67" t="e">
        <f t="shared" si="1"/>
        <v>#N/A</v>
      </c>
      <c r="AH34" s="67" t="e">
        <f t="shared" si="2"/>
        <v>#N/A</v>
      </c>
      <c r="AI34" s="67" t="e">
        <f t="shared" si="3"/>
        <v>#N/A</v>
      </c>
      <c r="AJ34" s="67" t="e">
        <f t="shared" si="4"/>
        <v>#N/A</v>
      </c>
      <c r="AK34" s="67" t="e">
        <f t="shared" si="5"/>
        <v>#N/A</v>
      </c>
      <c r="AL34" s="67" t="e">
        <f t="shared" si="6"/>
        <v>#N/A</v>
      </c>
      <c r="AM34" s="25" t="str">
        <f t="shared" si="9"/>
        <v>Regular</v>
      </c>
      <c r="AN34" s="25" t="b">
        <f t="shared" si="9"/>
        <v>0</v>
      </c>
      <c r="AO34" s="25" t="b">
        <f t="shared" si="9"/>
        <v>0</v>
      </c>
      <c r="AP34" s="26">
        <f t="shared" si="9"/>
        <v>44260</v>
      </c>
      <c r="AQ34" s="26">
        <f t="shared" si="9"/>
        <v>44267</v>
      </c>
    </row>
    <row r="35" spans="1:43" x14ac:dyDescent="0.35">
      <c r="A35" t="str">
        <f>'Final Term Award'!C33</f>
        <v>Sakeena</v>
      </c>
      <c r="B35">
        <f>'Final Term Award'!D33</f>
        <v>8</v>
      </c>
      <c r="C35">
        <f>'Final Term Award'!E33</f>
        <v>9</v>
      </c>
      <c r="D35">
        <f>'Final Term Award'!F33</f>
        <v>3</v>
      </c>
      <c r="E35">
        <f>'Final Term Award'!G33</f>
        <v>9</v>
      </c>
      <c r="F35">
        <f>'Final Term Award'!H33</f>
        <v>6</v>
      </c>
      <c r="G35">
        <f>'Final Term Award'!I33</f>
        <v>0</v>
      </c>
      <c r="H35">
        <f>'Final Term Award'!J33</f>
        <v>0</v>
      </c>
      <c r="K35" s="25">
        <f t="shared" si="8"/>
        <v>0</v>
      </c>
      <c r="L35" t="e">
        <f>'Mid Term Award'!#REF!</f>
        <v>#REF!</v>
      </c>
      <c r="M35" s="25">
        <f t="shared" si="8"/>
        <v>1</v>
      </c>
      <c r="N35" s="32">
        <f>'Assignment &amp; Sessional'!E33</f>
        <v>2</v>
      </c>
      <c r="O35" s="1">
        <f>'Assignment &amp; Sessional'!F33</f>
        <v>3</v>
      </c>
      <c r="P35" s="1">
        <f>'Assignment &amp; Sessional'!G33</f>
        <v>3</v>
      </c>
      <c r="Q35" s="1">
        <f>'Assignment &amp; Sessional'!H33</f>
        <v>0</v>
      </c>
      <c r="R35" s="1">
        <f>'Assignment &amp; Sessional'!I33</f>
        <v>0</v>
      </c>
      <c r="S35" s="33" t="e">
        <f>'Assignment &amp; Sessional'!#REF!</f>
        <v>#REF!</v>
      </c>
      <c r="T35" s="32">
        <f>'Practical Award'!E35</f>
        <v>0</v>
      </c>
      <c r="U35" s="1">
        <f>'Practical Award'!F35</f>
        <v>0</v>
      </c>
      <c r="V35" s="1">
        <f>'Practical Award'!G35</f>
        <v>0</v>
      </c>
      <c r="W35" s="1">
        <f>'Practical Award'!H35</f>
        <v>0</v>
      </c>
      <c r="X35" s="1">
        <f>'Practical Award'!I35</f>
        <v>0</v>
      </c>
      <c r="Y35" s="1">
        <f>'Practical Award'!J35</f>
        <v>0</v>
      </c>
      <c r="Z35" s="1">
        <f>'Practical Award'!K35</f>
        <v>0</v>
      </c>
      <c r="AA35" s="33">
        <f>'Practical Award'!L35</f>
        <v>0</v>
      </c>
      <c r="AB35" s="32" t="e">
        <f>'Mid Term Award'!#REF!</f>
        <v>#REF!</v>
      </c>
      <c r="AC35" s="1" t="e">
        <f>'Mid Term Award'!#REF!</f>
        <v>#REF!</v>
      </c>
      <c r="AD35" s="1" t="e">
        <f>'Mid Term Award'!#REF!</f>
        <v>#REF!</v>
      </c>
      <c r="AE35" s="33" t="e">
        <f>'Mid Term Award'!#REF!</f>
        <v>#REF!</v>
      </c>
      <c r="AF35" s="67" t="e">
        <f t="shared" si="0"/>
        <v>#REF!</v>
      </c>
      <c r="AG35" s="67" t="e">
        <f t="shared" si="1"/>
        <v>#REF!</v>
      </c>
      <c r="AH35" s="67" t="e">
        <f t="shared" si="2"/>
        <v>#REF!</v>
      </c>
      <c r="AI35" s="67" t="e">
        <f t="shared" si="3"/>
        <v>#REF!</v>
      </c>
      <c r="AJ35" s="67" t="e">
        <f t="shared" si="4"/>
        <v>#REF!</v>
      </c>
      <c r="AK35" s="67" t="e">
        <f t="shared" si="5"/>
        <v>#REF!</v>
      </c>
      <c r="AL35" s="67" t="e">
        <f t="shared" si="6"/>
        <v>#REF!</v>
      </c>
      <c r="AM35" s="25" t="str">
        <f t="shared" si="9"/>
        <v>Regular</v>
      </c>
      <c r="AN35" s="25" t="b">
        <f t="shared" si="9"/>
        <v>0</v>
      </c>
      <c r="AO35" s="25" t="b">
        <f t="shared" si="9"/>
        <v>0</v>
      </c>
      <c r="AP35" s="26">
        <f t="shared" si="9"/>
        <v>44260</v>
      </c>
      <c r="AQ35" s="26">
        <f t="shared" si="9"/>
        <v>44267</v>
      </c>
    </row>
    <row r="36" spans="1:43" x14ac:dyDescent="0.35">
      <c r="A36" t="str">
        <f>'Final Term Award'!C34</f>
        <v>Mehwish</v>
      </c>
      <c r="B36">
        <f>'Final Term Award'!D34</f>
        <v>8</v>
      </c>
      <c r="C36">
        <f>'Final Term Award'!E34</f>
        <v>9</v>
      </c>
      <c r="D36">
        <f>'Final Term Award'!F34</f>
        <v>3</v>
      </c>
      <c r="E36">
        <f>'Final Term Award'!G34</f>
        <v>3</v>
      </c>
      <c r="F36">
        <f>'Final Term Award'!H34</f>
        <v>7</v>
      </c>
      <c r="G36">
        <f>'Final Term Award'!I34</f>
        <v>0</v>
      </c>
      <c r="H36">
        <f>'Final Term Award'!J34</f>
        <v>0</v>
      </c>
      <c r="K36" s="25">
        <f t="shared" si="8"/>
        <v>0</v>
      </c>
      <c r="L36" t="e">
        <f>'Mid Term Award'!#REF!</f>
        <v>#REF!</v>
      </c>
      <c r="M36" s="25">
        <f t="shared" si="8"/>
        <v>1</v>
      </c>
      <c r="N36" s="32">
        <f>'Assignment &amp; Sessional'!E34</f>
        <v>2</v>
      </c>
      <c r="O36" s="1">
        <f>'Assignment &amp; Sessional'!F34</f>
        <v>3</v>
      </c>
      <c r="P36" s="1">
        <f>'Assignment &amp; Sessional'!G34</f>
        <v>3</v>
      </c>
      <c r="Q36" s="1">
        <f>'Assignment &amp; Sessional'!H34</f>
        <v>0</v>
      </c>
      <c r="R36" s="1">
        <f>'Assignment &amp; Sessional'!I34</f>
        <v>0</v>
      </c>
      <c r="S36" s="33" t="e">
        <f>'Assignment &amp; Sessional'!#REF!</f>
        <v>#REF!</v>
      </c>
      <c r="T36" s="32">
        <f>'Practical Award'!E36</f>
        <v>0</v>
      </c>
      <c r="U36" s="1">
        <f>'Practical Award'!F36</f>
        <v>0</v>
      </c>
      <c r="V36" s="1">
        <f>'Practical Award'!G36</f>
        <v>0</v>
      </c>
      <c r="W36" s="1">
        <f>'Practical Award'!H36</f>
        <v>0</v>
      </c>
      <c r="X36" s="1">
        <f>'Practical Award'!I36</f>
        <v>0</v>
      </c>
      <c r="Y36" s="1">
        <f>'Practical Award'!J36</f>
        <v>0</v>
      </c>
      <c r="Z36" s="1">
        <f>'Practical Award'!K36</f>
        <v>0</v>
      </c>
      <c r="AA36" s="33">
        <f>'Practical Award'!L36</f>
        <v>0</v>
      </c>
      <c r="AB36" s="32" t="e">
        <f>'Mid Term Award'!#REF!</f>
        <v>#REF!</v>
      </c>
      <c r="AC36" s="1" t="e">
        <f>'Mid Term Award'!#REF!</f>
        <v>#REF!</v>
      </c>
      <c r="AD36" s="1" t="e">
        <f>'Mid Term Award'!#REF!</f>
        <v>#REF!</v>
      </c>
      <c r="AE36" s="33" t="e">
        <f>'Mid Term Award'!#REF!</f>
        <v>#REF!</v>
      </c>
      <c r="AF36" s="67" t="e">
        <f t="shared" si="0"/>
        <v>#REF!</v>
      </c>
      <c r="AG36" s="67" t="e">
        <f t="shared" si="1"/>
        <v>#REF!</v>
      </c>
      <c r="AH36" s="67" t="e">
        <f t="shared" si="2"/>
        <v>#REF!</v>
      </c>
      <c r="AI36" s="67" t="e">
        <f t="shared" si="3"/>
        <v>#REF!</v>
      </c>
      <c r="AJ36" s="67" t="e">
        <f t="shared" si="4"/>
        <v>#REF!</v>
      </c>
      <c r="AK36" s="67" t="e">
        <f t="shared" si="5"/>
        <v>#REF!</v>
      </c>
      <c r="AL36" s="67" t="e">
        <f t="shared" si="6"/>
        <v>#REF!</v>
      </c>
      <c r="AM36" s="25" t="str">
        <f t="shared" si="9"/>
        <v>Regular</v>
      </c>
      <c r="AN36" s="25" t="b">
        <f t="shared" si="9"/>
        <v>0</v>
      </c>
      <c r="AO36" s="25" t="b">
        <f t="shared" si="9"/>
        <v>0</v>
      </c>
      <c r="AP36" s="26">
        <f t="shared" si="9"/>
        <v>44260</v>
      </c>
      <c r="AQ36" s="26">
        <f t="shared" si="9"/>
        <v>44267</v>
      </c>
    </row>
    <row r="37" spans="1:43" x14ac:dyDescent="0.35">
      <c r="A37" t="str">
        <f>'Final Term Award'!C35</f>
        <v>Furqan Zubair</v>
      </c>
      <c r="B37">
        <f>'Final Term Award'!D35</f>
        <v>7</v>
      </c>
      <c r="C37">
        <f>'Final Term Award'!E35</f>
        <v>4</v>
      </c>
      <c r="D37">
        <f>'Final Term Award'!F35</f>
        <v>5</v>
      </c>
      <c r="E37">
        <f>'Final Term Award'!G35</f>
        <v>2</v>
      </c>
      <c r="F37">
        <f>'Final Term Award'!H35</f>
        <v>8</v>
      </c>
      <c r="G37">
        <f>'Final Term Award'!I35</f>
        <v>0</v>
      </c>
      <c r="H37">
        <f>'Final Term Award'!J35</f>
        <v>0</v>
      </c>
      <c r="K37" s="25">
        <f t="shared" si="8"/>
        <v>0</v>
      </c>
      <c r="L37" t="str">
        <f>'Mid Term Award'!B28</f>
        <v>21BSCS18</v>
      </c>
      <c r="M37" s="25">
        <f t="shared" si="8"/>
        <v>1</v>
      </c>
      <c r="N37" s="32">
        <f>'Assignment &amp; Sessional'!E35</f>
        <v>2</v>
      </c>
      <c r="O37" s="1">
        <f>'Assignment &amp; Sessional'!F35</f>
        <v>3</v>
      </c>
      <c r="P37" s="1">
        <f>'Assignment &amp; Sessional'!G35</f>
        <v>3</v>
      </c>
      <c r="Q37" s="1">
        <f>'Assignment &amp; Sessional'!H35</f>
        <v>0</v>
      </c>
      <c r="R37" s="1">
        <f>'Assignment &amp; Sessional'!I35</f>
        <v>0</v>
      </c>
      <c r="S37" s="33" t="e">
        <f>'Assignment &amp; Sessional'!#REF!</f>
        <v>#REF!</v>
      </c>
      <c r="T37" s="32">
        <f>'Practical Award'!E37</f>
        <v>0</v>
      </c>
      <c r="U37" s="1">
        <f>'Practical Award'!F37</f>
        <v>0</v>
      </c>
      <c r="V37" s="1">
        <f>'Practical Award'!G37</f>
        <v>0</v>
      </c>
      <c r="W37" s="1">
        <f>'Practical Award'!H37</f>
        <v>0</v>
      </c>
      <c r="X37" s="1">
        <f>'Practical Award'!I37</f>
        <v>0</v>
      </c>
      <c r="Y37" s="1">
        <f>'Practical Award'!J37</f>
        <v>0</v>
      </c>
      <c r="Z37" s="1">
        <f>'Practical Award'!K37</f>
        <v>0</v>
      </c>
      <c r="AA37" s="33">
        <f>'Practical Award'!L37</f>
        <v>0</v>
      </c>
      <c r="AB37" s="32">
        <f>'Mid Term Award'!E28</f>
        <v>9</v>
      </c>
      <c r="AC37" s="1">
        <f>'Mid Term Award'!F28</f>
        <v>8</v>
      </c>
      <c r="AD37" s="1">
        <f>'Mid Term Award'!G28</f>
        <v>0</v>
      </c>
      <c r="AE37" s="33">
        <f>'Mid Term Award'!H28</f>
        <v>0</v>
      </c>
      <c r="AF37" s="67" t="e">
        <f t="shared" si="0"/>
        <v>#N/A</v>
      </c>
      <c r="AG37" s="67" t="e">
        <f t="shared" si="1"/>
        <v>#N/A</v>
      </c>
      <c r="AH37" s="67" t="e">
        <f t="shared" si="2"/>
        <v>#N/A</v>
      </c>
      <c r="AI37" s="67" t="e">
        <f t="shared" si="3"/>
        <v>#N/A</v>
      </c>
      <c r="AJ37" s="67" t="e">
        <f t="shared" si="4"/>
        <v>#N/A</v>
      </c>
      <c r="AK37" s="67" t="e">
        <f t="shared" si="5"/>
        <v>#N/A</v>
      </c>
      <c r="AL37" s="67" t="e">
        <f t="shared" si="6"/>
        <v>#N/A</v>
      </c>
      <c r="AM37" s="25" t="str">
        <f t="shared" si="9"/>
        <v>Regular</v>
      </c>
      <c r="AN37" s="25" t="b">
        <f t="shared" si="9"/>
        <v>0</v>
      </c>
      <c r="AO37" s="25" t="b">
        <f t="shared" si="9"/>
        <v>0</v>
      </c>
      <c r="AP37" s="26">
        <f t="shared" si="9"/>
        <v>44260</v>
      </c>
      <c r="AQ37" s="26">
        <f t="shared" si="9"/>
        <v>44267</v>
      </c>
    </row>
    <row r="38" spans="1:43" x14ac:dyDescent="0.35">
      <c r="A38" t="str">
        <f>'Final Term Award'!C36</f>
        <v>Salama</v>
      </c>
      <c r="B38">
        <f>'Final Term Award'!D36</f>
        <v>8</v>
      </c>
      <c r="C38">
        <f>'Final Term Award'!E36</f>
        <v>9</v>
      </c>
      <c r="D38">
        <f>'Final Term Award'!F36</f>
        <v>7</v>
      </c>
      <c r="E38">
        <f>'Final Term Award'!G36</f>
        <v>9</v>
      </c>
      <c r="F38">
        <f>'Final Term Award'!H36</f>
        <v>7</v>
      </c>
      <c r="G38">
        <f>'Final Term Award'!I36</f>
        <v>0</v>
      </c>
      <c r="H38">
        <f>'Final Term Award'!J36</f>
        <v>0</v>
      </c>
      <c r="K38" s="25">
        <f t="shared" si="8"/>
        <v>0</v>
      </c>
      <c r="L38" t="e">
        <f>'Mid Term Award'!#REF!</f>
        <v>#REF!</v>
      </c>
      <c r="M38" s="25">
        <f t="shared" si="8"/>
        <v>1</v>
      </c>
      <c r="N38" s="32">
        <f>'Assignment &amp; Sessional'!E36</f>
        <v>3</v>
      </c>
      <c r="O38" s="1">
        <f>'Assignment &amp; Sessional'!F36</f>
        <v>3</v>
      </c>
      <c r="P38" s="1">
        <f>'Assignment &amp; Sessional'!G36</f>
        <v>3</v>
      </c>
      <c r="Q38" s="1">
        <f>'Assignment &amp; Sessional'!H36</f>
        <v>0</v>
      </c>
      <c r="R38" s="1">
        <f>'Assignment &amp; Sessional'!I36</f>
        <v>0</v>
      </c>
      <c r="S38" s="33" t="e">
        <f>'Assignment &amp; Sessional'!#REF!</f>
        <v>#REF!</v>
      </c>
      <c r="T38" s="32">
        <f>'Practical Award'!E38</f>
        <v>0</v>
      </c>
      <c r="U38" s="1">
        <f>'Practical Award'!F38</f>
        <v>0</v>
      </c>
      <c r="V38" s="1">
        <f>'Practical Award'!G38</f>
        <v>0</v>
      </c>
      <c r="W38" s="1">
        <f>'Practical Award'!H38</f>
        <v>0</v>
      </c>
      <c r="X38" s="1">
        <f>'Practical Award'!I38</f>
        <v>0</v>
      </c>
      <c r="Y38" s="1">
        <f>'Practical Award'!J38</f>
        <v>0</v>
      </c>
      <c r="Z38" s="1">
        <f>'Practical Award'!K38</f>
        <v>0</v>
      </c>
      <c r="AA38" s="33">
        <f>'Practical Award'!L38</f>
        <v>0</v>
      </c>
      <c r="AB38" s="32" t="e">
        <f>'Mid Term Award'!#REF!</f>
        <v>#REF!</v>
      </c>
      <c r="AC38" s="1" t="e">
        <f>'Mid Term Award'!#REF!</f>
        <v>#REF!</v>
      </c>
      <c r="AD38" s="1" t="e">
        <f>'Mid Term Award'!#REF!</f>
        <v>#REF!</v>
      </c>
      <c r="AE38" s="33" t="e">
        <f>'Mid Term Award'!#REF!</f>
        <v>#REF!</v>
      </c>
      <c r="AF38" s="67" t="e">
        <f t="shared" si="0"/>
        <v>#REF!</v>
      </c>
      <c r="AG38" s="67" t="e">
        <f t="shared" si="1"/>
        <v>#REF!</v>
      </c>
      <c r="AH38" s="67" t="e">
        <f t="shared" si="2"/>
        <v>#REF!</v>
      </c>
      <c r="AI38" s="67" t="e">
        <f t="shared" si="3"/>
        <v>#REF!</v>
      </c>
      <c r="AJ38" s="67" t="e">
        <f t="shared" si="4"/>
        <v>#REF!</v>
      </c>
      <c r="AK38" s="67" t="e">
        <f t="shared" si="5"/>
        <v>#REF!</v>
      </c>
      <c r="AL38" s="67" t="e">
        <f t="shared" si="6"/>
        <v>#REF!</v>
      </c>
      <c r="AM38" s="25" t="str">
        <f t="shared" si="9"/>
        <v>Regular</v>
      </c>
      <c r="AN38" s="25" t="b">
        <f t="shared" si="9"/>
        <v>0</v>
      </c>
      <c r="AO38" s="25" t="b">
        <f t="shared" si="9"/>
        <v>0</v>
      </c>
      <c r="AP38" s="26">
        <f t="shared" si="9"/>
        <v>44260</v>
      </c>
      <c r="AQ38" s="26">
        <f t="shared" si="9"/>
        <v>44267</v>
      </c>
    </row>
    <row r="39" spans="1:43" x14ac:dyDescent="0.35">
      <c r="A39" t="str">
        <f>'Final Term Award'!C37</f>
        <v>Adnan Umer</v>
      </c>
      <c r="B39">
        <f>'Final Term Award'!D37</f>
        <v>10</v>
      </c>
      <c r="C39">
        <f>'Final Term Award'!E37</f>
        <v>3</v>
      </c>
      <c r="D39">
        <f>'Final Term Award'!F37</f>
        <v>4</v>
      </c>
      <c r="E39">
        <f>'Final Term Award'!G37</f>
        <v>6</v>
      </c>
      <c r="F39">
        <f>'Final Term Award'!H37</f>
        <v>6</v>
      </c>
      <c r="G39">
        <f>'Final Term Award'!I37</f>
        <v>0</v>
      </c>
      <c r="H39">
        <f>'Final Term Award'!J37</f>
        <v>0</v>
      </c>
      <c r="K39" s="25">
        <f t="shared" si="8"/>
        <v>0</v>
      </c>
      <c r="L39" t="str">
        <f>'Mid Term Award'!B29</f>
        <v>21BSCS19</v>
      </c>
      <c r="M39" s="25">
        <f t="shared" si="8"/>
        <v>1</v>
      </c>
      <c r="N39" s="32">
        <f>'Assignment &amp; Sessional'!E37</f>
        <v>3</v>
      </c>
      <c r="O39" s="1">
        <f>'Assignment &amp; Sessional'!F37</f>
        <v>2</v>
      </c>
      <c r="P39" s="1">
        <f>'Assignment &amp; Sessional'!G37</f>
        <v>2</v>
      </c>
      <c r="Q39" s="1">
        <f>'Assignment &amp; Sessional'!H37</f>
        <v>0</v>
      </c>
      <c r="R39" s="1">
        <f>'Assignment &amp; Sessional'!I37</f>
        <v>0</v>
      </c>
      <c r="S39" s="33" t="e">
        <f>'Assignment &amp; Sessional'!#REF!</f>
        <v>#REF!</v>
      </c>
      <c r="T39" s="32">
        <f>'Practical Award'!E39</f>
        <v>0</v>
      </c>
      <c r="U39" s="1">
        <f>'Practical Award'!F39</f>
        <v>0</v>
      </c>
      <c r="V39" s="1">
        <f>'Practical Award'!G39</f>
        <v>0</v>
      </c>
      <c r="W39" s="1">
        <f>'Practical Award'!H39</f>
        <v>0</v>
      </c>
      <c r="X39" s="1">
        <f>'Practical Award'!I39</f>
        <v>0</v>
      </c>
      <c r="Y39" s="1">
        <f>'Practical Award'!J39</f>
        <v>0</v>
      </c>
      <c r="Z39" s="1">
        <f>'Practical Award'!K39</f>
        <v>0</v>
      </c>
      <c r="AA39" s="33">
        <f>'Practical Award'!L39</f>
        <v>0</v>
      </c>
      <c r="AB39" s="32">
        <f>'Mid Term Award'!E29</f>
        <v>5</v>
      </c>
      <c r="AC39" s="1">
        <f>'Mid Term Award'!F29</f>
        <v>8</v>
      </c>
      <c r="AD39" s="1">
        <f>'Mid Term Award'!G29</f>
        <v>0</v>
      </c>
      <c r="AE39" s="33">
        <f>'Mid Term Award'!H29</f>
        <v>0</v>
      </c>
      <c r="AF39" s="67" t="e">
        <f t="shared" si="0"/>
        <v>#N/A</v>
      </c>
      <c r="AG39" s="67" t="e">
        <f t="shared" si="1"/>
        <v>#N/A</v>
      </c>
      <c r="AH39" s="67" t="e">
        <f t="shared" si="2"/>
        <v>#N/A</v>
      </c>
      <c r="AI39" s="67" t="e">
        <f t="shared" si="3"/>
        <v>#N/A</v>
      </c>
      <c r="AJ39" s="67" t="e">
        <f t="shared" si="4"/>
        <v>#N/A</v>
      </c>
      <c r="AK39" s="67" t="e">
        <f t="shared" si="5"/>
        <v>#N/A</v>
      </c>
      <c r="AL39" s="67" t="e">
        <f t="shared" si="6"/>
        <v>#N/A</v>
      </c>
      <c r="AM39" s="25" t="str">
        <f t="shared" si="9"/>
        <v>Regular</v>
      </c>
      <c r="AN39" s="25" t="b">
        <f t="shared" si="9"/>
        <v>0</v>
      </c>
      <c r="AO39" s="25" t="b">
        <f t="shared" si="9"/>
        <v>0</v>
      </c>
      <c r="AP39" s="26">
        <f t="shared" si="9"/>
        <v>44260</v>
      </c>
      <c r="AQ39" s="26">
        <f t="shared" si="9"/>
        <v>44267</v>
      </c>
    </row>
    <row r="40" spans="1:43" x14ac:dyDescent="0.35">
      <c r="A40" t="str">
        <f>'Final Term Award'!C38</f>
        <v>Ansa</v>
      </c>
      <c r="B40">
        <f>'Final Term Award'!D38</f>
        <v>8</v>
      </c>
      <c r="C40">
        <f>'Final Term Award'!E38</f>
        <v>7</v>
      </c>
      <c r="D40">
        <f>'Final Term Award'!F38</f>
        <v>3</v>
      </c>
      <c r="E40">
        <f>'Final Term Award'!G38</f>
        <v>9</v>
      </c>
      <c r="F40">
        <f>'Final Term Award'!H38</f>
        <v>8</v>
      </c>
      <c r="G40">
        <f>'Final Term Award'!I38</f>
        <v>0</v>
      </c>
      <c r="H40">
        <f>'Final Term Award'!J38</f>
        <v>0</v>
      </c>
      <c r="K40" s="25">
        <f t="shared" si="8"/>
        <v>0</v>
      </c>
      <c r="L40" t="e">
        <f>'Mid Term Award'!#REF!</f>
        <v>#REF!</v>
      </c>
      <c r="M40" s="25">
        <f t="shared" si="8"/>
        <v>1</v>
      </c>
      <c r="N40" s="32">
        <f>'Assignment &amp; Sessional'!E38</f>
        <v>3</v>
      </c>
      <c r="O40" s="1">
        <f>'Assignment &amp; Sessional'!F38</f>
        <v>2</v>
      </c>
      <c r="P40" s="1">
        <f>'Assignment &amp; Sessional'!G38</f>
        <v>3</v>
      </c>
      <c r="Q40" s="1">
        <f>'Assignment &amp; Sessional'!H38</f>
        <v>0</v>
      </c>
      <c r="R40" s="1">
        <f>'Assignment &amp; Sessional'!I38</f>
        <v>0</v>
      </c>
      <c r="S40" s="33" t="e">
        <f>'Assignment &amp; Sessional'!#REF!</f>
        <v>#REF!</v>
      </c>
      <c r="T40" s="32">
        <f>'Practical Award'!E40</f>
        <v>0</v>
      </c>
      <c r="U40" s="1">
        <f>'Practical Award'!F40</f>
        <v>0</v>
      </c>
      <c r="V40" s="1">
        <f>'Practical Award'!G40</f>
        <v>0</v>
      </c>
      <c r="W40" s="1">
        <f>'Practical Award'!H40</f>
        <v>0</v>
      </c>
      <c r="X40" s="1">
        <f>'Practical Award'!I40</f>
        <v>0</v>
      </c>
      <c r="Y40" s="1">
        <f>'Practical Award'!J40</f>
        <v>0</v>
      </c>
      <c r="Z40" s="1">
        <f>'Practical Award'!K40</f>
        <v>0</v>
      </c>
      <c r="AA40" s="33">
        <f>'Practical Award'!L40</f>
        <v>0</v>
      </c>
      <c r="AB40" s="32" t="e">
        <f>'Mid Term Award'!#REF!</f>
        <v>#REF!</v>
      </c>
      <c r="AC40" s="1" t="e">
        <f>'Mid Term Award'!#REF!</f>
        <v>#REF!</v>
      </c>
      <c r="AD40" s="1" t="e">
        <f>'Mid Term Award'!#REF!</f>
        <v>#REF!</v>
      </c>
      <c r="AE40" s="33" t="e">
        <f>'Mid Term Award'!#REF!</f>
        <v>#REF!</v>
      </c>
      <c r="AF40" s="67" t="e">
        <f t="shared" si="0"/>
        <v>#REF!</v>
      </c>
      <c r="AG40" s="67" t="e">
        <f t="shared" si="1"/>
        <v>#REF!</v>
      </c>
      <c r="AH40" s="67" t="e">
        <f t="shared" si="2"/>
        <v>#REF!</v>
      </c>
      <c r="AI40" s="67" t="e">
        <f t="shared" si="3"/>
        <v>#REF!</v>
      </c>
      <c r="AJ40" s="67" t="e">
        <f t="shared" si="4"/>
        <v>#REF!</v>
      </c>
      <c r="AK40" s="67" t="e">
        <f t="shared" si="5"/>
        <v>#REF!</v>
      </c>
      <c r="AL40" s="67" t="e">
        <f t="shared" si="6"/>
        <v>#REF!</v>
      </c>
      <c r="AM40" s="25" t="str">
        <f t="shared" si="9"/>
        <v>Regular</v>
      </c>
      <c r="AN40" s="25" t="b">
        <f t="shared" si="9"/>
        <v>0</v>
      </c>
      <c r="AO40" s="25" t="b">
        <f t="shared" si="9"/>
        <v>0</v>
      </c>
      <c r="AP40" s="26">
        <f t="shared" si="9"/>
        <v>44260</v>
      </c>
      <c r="AQ40" s="26">
        <f t="shared" si="9"/>
        <v>44267</v>
      </c>
    </row>
    <row r="41" spans="1:43" x14ac:dyDescent="0.35">
      <c r="A41" t="str">
        <f>'Final Term Award'!C39</f>
        <v>Fahad</v>
      </c>
      <c r="B41">
        <f>'Final Term Award'!D39</f>
        <v>10</v>
      </c>
      <c r="C41">
        <f>'Final Term Award'!E39</f>
        <v>8</v>
      </c>
      <c r="D41">
        <f>'Final Term Award'!F39</f>
        <v>5</v>
      </c>
      <c r="E41">
        <f>'Final Term Award'!G39</f>
        <v>3</v>
      </c>
      <c r="F41">
        <f>'Final Term Award'!H39</f>
        <v>5</v>
      </c>
      <c r="G41">
        <f>'Final Term Award'!I39</f>
        <v>0</v>
      </c>
      <c r="H41">
        <f>'Final Term Award'!J39</f>
        <v>0</v>
      </c>
      <c r="K41" s="25">
        <f t="shared" si="8"/>
        <v>0</v>
      </c>
      <c r="L41" t="e">
        <f>'Mid Term Award'!#REF!</f>
        <v>#REF!</v>
      </c>
      <c r="M41" s="25">
        <f t="shared" si="8"/>
        <v>1</v>
      </c>
      <c r="N41" s="32">
        <f>'Assignment &amp; Sessional'!E39</f>
        <v>2</v>
      </c>
      <c r="O41" s="1">
        <f>'Assignment &amp; Sessional'!F39</f>
        <v>3</v>
      </c>
      <c r="P41" s="1">
        <f>'Assignment &amp; Sessional'!G39</f>
        <v>3</v>
      </c>
      <c r="Q41" s="1">
        <f>'Assignment &amp; Sessional'!H39</f>
        <v>0</v>
      </c>
      <c r="R41" s="1">
        <f>'Assignment &amp; Sessional'!I39</f>
        <v>0</v>
      </c>
      <c r="S41" s="33" t="e">
        <f>'Assignment &amp; Sessional'!#REF!</f>
        <v>#REF!</v>
      </c>
      <c r="T41" s="32">
        <f>'Practical Award'!E41</f>
        <v>0</v>
      </c>
      <c r="U41" s="1">
        <f>'Practical Award'!F41</f>
        <v>0</v>
      </c>
      <c r="V41" s="1">
        <f>'Practical Award'!G41</f>
        <v>0</v>
      </c>
      <c r="W41" s="1">
        <f>'Practical Award'!H41</f>
        <v>0</v>
      </c>
      <c r="X41" s="1">
        <f>'Practical Award'!I41</f>
        <v>0</v>
      </c>
      <c r="Y41" s="1">
        <f>'Practical Award'!J41</f>
        <v>0</v>
      </c>
      <c r="Z41" s="1">
        <f>'Practical Award'!K41</f>
        <v>0</v>
      </c>
      <c r="AA41" s="33">
        <f>'Practical Award'!L41</f>
        <v>0</v>
      </c>
      <c r="AB41" s="32" t="e">
        <f>'Mid Term Award'!#REF!</f>
        <v>#REF!</v>
      </c>
      <c r="AC41" s="1" t="e">
        <f>'Mid Term Award'!#REF!</f>
        <v>#REF!</v>
      </c>
      <c r="AD41" s="1" t="e">
        <f>'Mid Term Award'!#REF!</f>
        <v>#REF!</v>
      </c>
      <c r="AE41" s="33" t="e">
        <f>'Mid Term Award'!#REF!</f>
        <v>#REF!</v>
      </c>
      <c r="AF41" s="67" t="e">
        <f t="shared" si="0"/>
        <v>#REF!</v>
      </c>
      <c r="AG41" s="67" t="e">
        <f t="shared" si="1"/>
        <v>#REF!</v>
      </c>
      <c r="AH41" s="67" t="e">
        <f t="shared" si="2"/>
        <v>#REF!</v>
      </c>
      <c r="AI41" s="67" t="e">
        <f t="shared" si="3"/>
        <v>#REF!</v>
      </c>
      <c r="AJ41" s="67" t="e">
        <f t="shared" si="4"/>
        <v>#REF!</v>
      </c>
      <c r="AK41" s="67" t="e">
        <f t="shared" si="5"/>
        <v>#REF!</v>
      </c>
      <c r="AL41" s="67" t="e">
        <f t="shared" si="6"/>
        <v>#REF!</v>
      </c>
      <c r="AM41" s="25" t="str">
        <f t="shared" si="9"/>
        <v>Regular</v>
      </c>
      <c r="AN41" s="25" t="b">
        <f t="shared" si="9"/>
        <v>0</v>
      </c>
      <c r="AO41" s="25" t="b">
        <f t="shared" si="9"/>
        <v>0</v>
      </c>
      <c r="AP41" s="26">
        <f t="shared" si="9"/>
        <v>44260</v>
      </c>
      <c r="AQ41" s="26">
        <f t="shared" si="9"/>
        <v>44267</v>
      </c>
    </row>
    <row r="42" spans="1:43" x14ac:dyDescent="0.35">
      <c r="A42" t="str">
        <f>'Final Term Award'!C40</f>
        <v>Sameer Yaseen</v>
      </c>
      <c r="B42">
        <f>'Final Term Award'!D40</f>
        <v>9</v>
      </c>
      <c r="C42">
        <f>'Final Term Award'!E40</f>
        <v>9</v>
      </c>
      <c r="D42">
        <f>'Final Term Award'!F40</f>
        <v>2</v>
      </c>
      <c r="E42">
        <f>'Final Term Award'!G40</f>
        <v>6</v>
      </c>
      <c r="F42">
        <f>'Final Term Award'!H40</f>
        <v>6</v>
      </c>
      <c r="G42">
        <f>'Final Term Award'!I40</f>
        <v>0</v>
      </c>
      <c r="H42">
        <f>'Final Term Award'!J40</f>
        <v>0</v>
      </c>
      <c r="K42" s="25">
        <f t="shared" si="8"/>
        <v>0</v>
      </c>
      <c r="L42" t="e">
        <f>'Mid Term Award'!#REF!</f>
        <v>#REF!</v>
      </c>
      <c r="M42" s="25">
        <f t="shared" si="8"/>
        <v>1</v>
      </c>
      <c r="N42" s="32">
        <f>'Assignment &amp; Sessional'!E40</f>
        <v>3</v>
      </c>
      <c r="O42" s="1">
        <f>'Assignment &amp; Sessional'!F40</f>
        <v>2</v>
      </c>
      <c r="P42" s="1">
        <f>'Assignment &amp; Sessional'!G40</f>
        <v>3</v>
      </c>
      <c r="Q42" s="1">
        <f>'Assignment &amp; Sessional'!H40</f>
        <v>0</v>
      </c>
      <c r="R42" s="1">
        <f>'Assignment &amp; Sessional'!I40</f>
        <v>0</v>
      </c>
      <c r="S42" s="33" t="e">
        <f>'Assignment &amp; Sessional'!#REF!</f>
        <v>#REF!</v>
      </c>
      <c r="T42" s="32">
        <f>'Practical Award'!E42</f>
        <v>0</v>
      </c>
      <c r="U42" s="1">
        <f>'Practical Award'!F42</f>
        <v>0</v>
      </c>
      <c r="V42" s="1">
        <f>'Practical Award'!G42</f>
        <v>0</v>
      </c>
      <c r="W42" s="1">
        <f>'Practical Award'!H42</f>
        <v>0</v>
      </c>
      <c r="X42" s="1">
        <f>'Practical Award'!I42</f>
        <v>0</v>
      </c>
      <c r="Y42" s="1">
        <f>'Practical Award'!J42</f>
        <v>0</v>
      </c>
      <c r="Z42" s="1">
        <f>'Practical Award'!K42</f>
        <v>0</v>
      </c>
      <c r="AA42" s="33">
        <f>'Practical Award'!L42</f>
        <v>0</v>
      </c>
      <c r="AB42" s="32" t="e">
        <f>'Mid Term Award'!#REF!</f>
        <v>#REF!</v>
      </c>
      <c r="AC42" s="1" t="e">
        <f>'Mid Term Award'!#REF!</f>
        <v>#REF!</v>
      </c>
      <c r="AD42" s="1" t="e">
        <f>'Mid Term Award'!#REF!</f>
        <v>#REF!</v>
      </c>
      <c r="AE42" s="33" t="e">
        <f>'Mid Term Award'!#REF!</f>
        <v>#REF!</v>
      </c>
      <c r="AF42" s="67" t="e">
        <f t="shared" si="0"/>
        <v>#REF!</v>
      </c>
      <c r="AG42" s="67" t="e">
        <f t="shared" si="1"/>
        <v>#REF!</v>
      </c>
      <c r="AH42" s="67" t="e">
        <f t="shared" si="2"/>
        <v>#REF!</v>
      </c>
      <c r="AI42" s="67" t="e">
        <f t="shared" si="3"/>
        <v>#REF!</v>
      </c>
      <c r="AJ42" s="67" t="e">
        <f t="shared" si="4"/>
        <v>#REF!</v>
      </c>
      <c r="AK42" s="67" t="e">
        <f t="shared" si="5"/>
        <v>#REF!</v>
      </c>
      <c r="AL42" s="67" t="e">
        <f t="shared" si="6"/>
        <v>#REF!</v>
      </c>
      <c r="AM42" s="25" t="str">
        <f t="shared" si="9"/>
        <v>Regular</v>
      </c>
      <c r="AN42" s="25" t="b">
        <f t="shared" si="9"/>
        <v>0</v>
      </c>
      <c r="AO42" s="25" t="b">
        <f t="shared" si="9"/>
        <v>0</v>
      </c>
      <c r="AP42" s="26">
        <f t="shared" si="9"/>
        <v>44260</v>
      </c>
      <c r="AQ42" s="26">
        <f t="shared" si="9"/>
        <v>44267</v>
      </c>
    </row>
    <row r="43" spans="1:43" x14ac:dyDescent="0.35">
      <c r="A43" t="str">
        <f>'Final Term Award'!C41</f>
        <v>Nimat Ullah</v>
      </c>
      <c r="B43">
        <f>'Final Term Award'!D41</f>
        <v>7</v>
      </c>
      <c r="C43">
        <f>'Final Term Award'!E41</f>
        <v>6</v>
      </c>
      <c r="D43">
        <f>'Final Term Award'!F41</f>
        <v>3</v>
      </c>
      <c r="E43">
        <f>'Final Term Award'!G41</f>
        <v>4</v>
      </c>
      <c r="F43">
        <f>'Final Term Award'!H41</f>
        <v>5</v>
      </c>
      <c r="G43">
        <f>'Final Term Award'!I41</f>
        <v>0</v>
      </c>
      <c r="H43">
        <f>'Final Term Award'!J41</f>
        <v>0</v>
      </c>
      <c r="K43" s="25">
        <f t="shared" si="8"/>
        <v>0</v>
      </c>
      <c r="L43" t="e">
        <f>'Mid Term Award'!#REF!</f>
        <v>#REF!</v>
      </c>
      <c r="M43" s="25">
        <f t="shared" si="8"/>
        <v>1</v>
      </c>
      <c r="N43" s="32">
        <f>'Assignment &amp; Sessional'!E41</f>
        <v>2</v>
      </c>
      <c r="O43" s="1">
        <f>'Assignment &amp; Sessional'!F41</f>
        <v>3</v>
      </c>
      <c r="P43" s="1">
        <f>'Assignment &amp; Sessional'!G41</f>
        <v>2</v>
      </c>
      <c r="Q43" s="1">
        <f>'Assignment &amp; Sessional'!H41</f>
        <v>0</v>
      </c>
      <c r="R43" s="1">
        <f>'Assignment &amp; Sessional'!I41</f>
        <v>0</v>
      </c>
      <c r="S43" s="33" t="e">
        <f>'Assignment &amp; Sessional'!#REF!</f>
        <v>#REF!</v>
      </c>
      <c r="T43" s="32">
        <f>'Practical Award'!E43</f>
        <v>0</v>
      </c>
      <c r="U43" s="1">
        <f>'Practical Award'!F43</f>
        <v>0</v>
      </c>
      <c r="V43" s="1">
        <f>'Practical Award'!G43</f>
        <v>0</v>
      </c>
      <c r="W43" s="1">
        <f>'Practical Award'!H43</f>
        <v>0</v>
      </c>
      <c r="X43" s="1">
        <f>'Practical Award'!I43</f>
        <v>0</v>
      </c>
      <c r="Y43" s="1">
        <f>'Practical Award'!J43</f>
        <v>0</v>
      </c>
      <c r="Z43" s="1">
        <f>'Practical Award'!K43</f>
        <v>0</v>
      </c>
      <c r="AA43" s="33">
        <f>'Practical Award'!L43</f>
        <v>0</v>
      </c>
      <c r="AB43" s="32" t="e">
        <f>'Mid Term Award'!#REF!</f>
        <v>#REF!</v>
      </c>
      <c r="AC43" s="1" t="e">
        <f>'Mid Term Award'!#REF!</f>
        <v>#REF!</v>
      </c>
      <c r="AD43" s="1" t="e">
        <f>'Mid Term Award'!#REF!</f>
        <v>#REF!</v>
      </c>
      <c r="AE43" s="33" t="e">
        <f>'Mid Term Award'!#REF!</f>
        <v>#REF!</v>
      </c>
      <c r="AF43" s="67" t="e">
        <f t="shared" si="0"/>
        <v>#REF!</v>
      </c>
      <c r="AG43" s="67" t="e">
        <f t="shared" si="1"/>
        <v>#REF!</v>
      </c>
      <c r="AH43" s="67" t="e">
        <f t="shared" si="2"/>
        <v>#REF!</v>
      </c>
      <c r="AI43" s="67" t="e">
        <f t="shared" si="3"/>
        <v>#REF!</v>
      </c>
      <c r="AJ43" s="67" t="e">
        <f t="shared" si="4"/>
        <v>#REF!</v>
      </c>
      <c r="AK43" s="67" t="e">
        <f t="shared" si="5"/>
        <v>#REF!</v>
      </c>
      <c r="AL43" s="67" t="e">
        <f t="shared" si="6"/>
        <v>#REF!</v>
      </c>
      <c r="AM43" s="25" t="str">
        <f t="shared" si="9"/>
        <v>Regular</v>
      </c>
      <c r="AN43" s="25" t="b">
        <f t="shared" si="9"/>
        <v>0</v>
      </c>
      <c r="AO43" s="25" t="b">
        <f t="shared" si="9"/>
        <v>0</v>
      </c>
      <c r="AP43" s="26">
        <f t="shared" si="9"/>
        <v>44260</v>
      </c>
      <c r="AQ43" s="26">
        <f t="shared" si="9"/>
        <v>44267</v>
      </c>
    </row>
    <row r="44" spans="1:43" x14ac:dyDescent="0.35">
      <c r="A44" t="str">
        <f>'Final Term Award'!C42</f>
        <v>Muhammad Adnan</v>
      </c>
      <c r="B44">
        <f>'Final Term Award'!D42</f>
        <v>6</v>
      </c>
      <c r="C44">
        <f>'Final Term Award'!E42</f>
        <v>2</v>
      </c>
      <c r="D44">
        <f>'Final Term Award'!F42</f>
        <v>3</v>
      </c>
      <c r="E44">
        <f>'Final Term Award'!G42</f>
        <v>3</v>
      </c>
      <c r="F44">
        <f>'Final Term Award'!H42</f>
        <v>7</v>
      </c>
      <c r="G44">
        <f>'Final Term Award'!I42</f>
        <v>0</v>
      </c>
      <c r="H44">
        <f>'Final Term Award'!J42</f>
        <v>0</v>
      </c>
      <c r="K44" s="25">
        <f t="shared" si="8"/>
        <v>0</v>
      </c>
      <c r="L44" t="e">
        <f>'Mid Term Award'!#REF!</f>
        <v>#REF!</v>
      </c>
      <c r="M44" s="25">
        <f t="shared" si="8"/>
        <v>1</v>
      </c>
      <c r="N44" s="32">
        <f>'Assignment &amp; Sessional'!E42</f>
        <v>2</v>
      </c>
      <c r="O44" s="1">
        <f>'Assignment &amp; Sessional'!F42</f>
        <v>3</v>
      </c>
      <c r="P44" s="1">
        <f>'Assignment &amp; Sessional'!G42</f>
        <v>2</v>
      </c>
      <c r="Q44" s="1">
        <f>'Assignment &amp; Sessional'!H42</f>
        <v>0</v>
      </c>
      <c r="R44" s="1">
        <f>'Assignment &amp; Sessional'!I42</f>
        <v>0</v>
      </c>
      <c r="S44" s="33" t="e">
        <f>'Assignment &amp; Sessional'!#REF!</f>
        <v>#REF!</v>
      </c>
      <c r="T44" s="32">
        <f>'Practical Award'!E44</f>
        <v>0</v>
      </c>
      <c r="U44" s="1">
        <f>'Practical Award'!F44</f>
        <v>0</v>
      </c>
      <c r="V44" s="1">
        <f>'Practical Award'!G44</f>
        <v>0</v>
      </c>
      <c r="W44" s="1">
        <f>'Practical Award'!H44</f>
        <v>0</v>
      </c>
      <c r="X44" s="1">
        <f>'Practical Award'!I44</f>
        <v>0</v>
      </c>
      <c r="Y44" s="1">
        <f>'Practical Award'!J44</f>
        <v>0</v>
      </c>
      <c r="Z44" s="1">
        <f>'Practical Award'!K44</f>
        <v>0</v>
      </c>
      <c r="AA44" s="33">
        <f>'Practical Award'!L44</f>
        <v>0</v>
      </c>
      <c r="AB44" s="32" t="e">
        <f>'Mid Term Award'!#REF!</f>
        <v>#REF!</v>
      </c>
      <c r="AC44" s="1" t="e">
        <f>'Mid Term Award'!#REF!</f>
        <v>#REF!</v>
      </c>
      <c r="AD44" s="1" t="e">
        <f>'Mid Term Award'!#REF!</f>
        <v>#REF!</v>
      </c>
      <c r="AE44" s="33" t="e">
        <f>'Mid Term Award'!#REF!</f>
        <v>#REF!</v>
      </c>
      <c r="AF44" s="67" t="e">
        <f t="shared" si="0"/>
        <v>#REF!</v>
      </c>
      <c r="AG44" s="67" t="e">
        <f t="shared" si="1"/>
        <v>#REF!</v>
      </c>
      <c r="AH44" s="67" t="e">
        <f t="shared" si="2"/>
        <v>#REF!</v>
      </c>
      <c r="AI44" s="67" t="e">
        <f t="shared" si="3"/>
        <v>#REF!</v>
      </c>
      <c r="AJ44" s="67" t="e">
        <f t="shared" si="4"/>
        <v>#REF!</v>
      </c>
      <c r="AK44" s="67" t="e">
        <f t="shared" si="5"/>
        <v>#REF!</v>
      </c>
      <c r="AL44" s="67" t="e">
        <f t="shared" si="6"/>
        <v>#REF!</v>
      </c>
      <c r="AM44" s="25" t="str">
        <f t="shared" si="9"/>
        <v>Regular</v>
      </c>
      <c r="AN44" s="25" t="b">
        <f t="shared" si="9"/>
        <v>0</v>
      </c>
      <c r="AO44" s="25" t="b">
        <f t="shared" si="9"/>
        <v>0</v>
      </c>
      <c r="AP44" s="26">
        <f t="shared" si="9"/>
        <v>44260</v>
      </c>
      <c r="AQ44" s="26">
        <f t="shared" si="9"/>
        <v>44267</v>
      </c>
    </row>
    <row r="45" spans="1:43" x14ac:dyDescent="0.35">
      <c r="A45" t="str">
        <f>'Final Term Award'!C43</f>
        <v>Muhammad Bilal</v>
      </c>
      <c r="B45">
        <f>'Final Term Award'!D43</f>
        <v>10</v>
      </c>
      <c r="C45">
        <f>'Final Term Award'!E43</f>
        <v>8</v>
      </c>
      <c r="D45">
        <f>'Final Term Award'!F43</f>
        <v>7</v>
      </c>
      <c r="E45">
        <f>'Final Term Award'!G43</f>
        <v>8</v>
      </c>
      <c r="F45">
        <f>'Final Term Award'!H43</f>
        <v>4</v>
      </c>
      <c r="G45">
        <f>'Final Term Award'!I43</f>
        <v>0</v>
      </c>
      <c r="H45">
        <f>'Final Term Award'!J43</f>
        <v>0</v>
      </c>
      <c r="K45" s="25">
        <f t="shared" si="8"/>
        <v>0</v>
      </c>
      <c r="L45" t="e">
        <f>'Mid Term Award'!#REF!</f>
        <v>#REF!</v>
      </c>
      <c r="M45" s="25">
        <f t="shared" si="8"/>
        <v>1</v>
      </c>
      <c r="N45" s="32">
        <f>'Assignment &amp; Sessional'!E43</f>
        <v>3</v>
      </c>
      <c r="O45" s="1">
        <f>'Assignment &amp; Sessional'!F43</f>
        <v>2</v>
      </c>
      <c r="P45" s="1">
        <f>'Assignment &amp; Sessional'!G43</f>
        <v>3</v>
      </c>
      <c r="Q45" s="1">
        <f>'Assignment &amp; Sessional'!H43</f>
        <v>0</v>
      </c>
      <c r="R45" s="1">
        <f>'Assignment &amp; Sessional'!I43</f>
        <v>0</v>
      </c>
      <c r="S45" s="33" t="e">
        <f>'Assignment &amp; Sessional'!#REF!</f>
        <v>#REF!</v>
      </c>
      <c r="T45" s="32">
        <f>'Practical Award'!E45</f>
        <v>0</v>
      </c>
      <c r="U45" s="1">
        <f>'Practical Award'!F45</f>
        <v>0</v>
      </c>
      <c r="V45" s="1">
        <f>'Practical Award'!G45</f>
        <v>0</v>
      </c>
      <c r="W45" s="1">
        <f>'Practical Award'!H45</f>
        <v>0</v>
      </c>
      <c r="X45" s="1">
        <f>'Practical Award'!I45</f>
        <v>0</v>
      </c>
      <c r="Y45" s="1">
        <f>'Practical Award'!J45</f>
        <v>0</v>
      </c>
      <c r="Z45" s="1">
        <f>'Practical Award'!K45</f>
        <v>0</v>
      </c>
      <c r="AA45" s="33">
        <f>'Practical Award'!L45</f>
        <v>0</v>
      </c>
      <c r="AB45" s="32" t="e">
        <f>'Mid Term Award'!#REF!</f>
        <v>#REF!</v>
      </c>
      <c r="AC45" s="1" t="e">
        <f>'Mid Term Award'!#REF!</f>
        <v>#REF!</v>
      </c>
      <c r="AD45" s="1" t="e">
        <f>'Mid Term Award'!#REF!</f>
        <v>#REF!</v>
      </c>
      <c r="AE45" s="33" t="e">
        <f>'Mid Term Award'!#REF!</f>
        <v>#REF!</v>
      </c>
      <c r="AF45" s="67" t="e">
        <f t="shared" si="0"/>
        <v>#REF!</v>
      </c>
      <c r="AG45" s="67" t="e">
        <f t="shared" si="1"/>
        <v>#REF!</v>
      </c>
      <c r="AH45" s="67" t="e">
        <f t="shared" si="2"/>
        <v>#REF!</v>
      </c>
      <c r="AI45" s="67" t="e">
        <f t="shared" si="3"/>
        <v>#REF!</v>
      </c>
      <c r="AJ45" s="67" t="e">
        <f t="shared" si="4"/>
        <v>#REF!</v>
      </c>
      <c r="AK45" s="67" t="e">
        <f t="shared" si="5"/>
        <v>#REF!</v>
      </c>
      <c r="AL45" s="67" t="e">
        <f t="shared" si="6"/>
        <v>#REF!</v>
      </c>
      <c r="AM45" s="25" t="str">
        <f t="shared" si="9"/>
        <v>Regular</v>
      </c>
      <c r="AN45" s="25" t="b">
        <f t="shared" si="9"/>
        <v>0</v>
      </c>
      <c r="AO45" s="25" t="b">
        <f t="shared" si="9"/>
        <v>0</v>
      </c>
      <c r="AP45" s="26">
        <f t="shared" si="9"/>
        <v>44260</v>
      </c>
      <c r="AQ45" s="26">
        <f t="shared" si="9"/>
        <v>44267</v>
      </c>
    </row>
    <row r="46" spans="1:43" x14ac:dyDescent="0.35">
      <c r="A46" t="str">
        <f>'Final Term Award'!C44</f>
        <v>Mah Noor</v>
      </c>
      <c r="B46">
        <f>'Final Term Award'!D44</f>
        <v>10</v>
      </c>
      <c r="C46">
        <f>'Final Term Award'!E44</f>
        <v>9</v>
      </c>
      <c r="D46">
        <f>'Final Term Award'!F44</f>
        <v>9</v>
      </c>
      <c r="E46">
        <f>'Final Term Award'!G44</f>
        <v>9</v>
      </c>
      <c r="F46">
        <f>'Final Term Award'!H44</f>
        <v>9</v>
      </c>
      <c r="G46">
        <f>'Final Term Award'!I44</f>
        <v>0</v>
      </c>
      <c r="H46">
        <f>'Final Term Award'!J44</f>
        <v>0</v>
      </c>
      <c r="K46" s="25">
        <f t="shared" si="8"/>
        <v>0</v>
      </c>
      <c r="L46" t="e">
        <f>'Mid Term Award'!#REF!</f>
        <v>#REF!</v>
      </c>
      <c r="M46" s="25">
        <f t="shared" si="8"/>
        <v>1</v>
      </c>
      <c r="N46" s="32">
        <f>'Assignment &amp; Sessional'!E44</f>
        <v>3</v>
      </c>
      <c r="O46" s="1">
        <f>'Assignment &amp; Sessional'!F44</f>
        <v>3</v>
      </c>
      <c r="P46" s="1">
        <f>'Assignment &amp; Sessional'!G44</f>
        <v>3</v>
      </c>
      <c r="Q46" s="1">
        <f>'Assignment &amp; Sessional'!H44</f>
        <v>0</v>
      </c>
      <c r="R46" s="1">
        <f>'Assignment &amp; Sessional'!I44</f>
        <v>0</v>
      </c>
      <c r="S46" s="33" t="e">
        <f>'Assignment &amp; Sessional'!#REF!</f>
        <v>#REF!</v>
      </c>
      <c r="T46" s="32">
        <f>'Practical Award'!E46</f>
        <v>0</v>
      </c>
      <c r="U46" s="1">
        <f>'Practical Award'!F46</f>
        <v>0</v>
      </c>
      <c r="V46" s="1">
        <f>'Practical Award'!G46</f>
        <v>0</v>
      </c>
      <c r="W46" s="1">
        <f>'Practical Award'!H46</f>
        <v>0</v>
      </c>
      <c r="X46" s="1">
        <f>'Practical Award'!I46</f>
        <v>0</v>
      </c>
      <c r="Y46" s="1">
        <f>'Practical Award'!J46</f>
        <v>0</v>
      </c>
      <c r="Z46" s="1">
        <f>'Practical Award'!K46</f>
        <v>0</v>
      </c>
      <c r="AA46" s="33">
        <f>'Practical Award'!L46</f>
        <v>0</v>
      </c>
      <c r="AB46" s="32" t="e">
        <f>'Mid Term Award'!#REF!</f>
        <v>#REF!</v>
      </c>
      <c r="AC46" s="1" t="e">
        <f>'Mid Term Award'!#REF!</f>
        <v>#REF!</v>
      </c>
      <c r="AD46" s="1" t="e">
        <f>'Mid Term Award'!#REF!</f>
        <v>#REF!</v>
      </c>
      <c r="AE46" s="33" t="e">
        <f>'Mid Term Award'!#REF!</f>
        <v>#REF!</v>
      </c>
      <c r="AF46" s="67" t="e">
        <f t="shared" ref="AF46:AF82" si="10">VLOOKUP($L46,$A$14:$H$82,2,FALSE)</f>
        <v>#REF!</v>
      </c>
      <c r="AG46" s="67" t="e">
        <f t="shared" ref="AG46:AG82" si="11">VLOOKUP($L46,$A$14:$H$82,3,FALSE)</f>
        <v>#REF!</v>
      </c>
      <c r="AH46" s="67" t="e">
        <f t="shared" ref="AH46:AH82" si="12">VLOOKUP($L46,$A$14:$H$82,4,FALSE)</f>
        <v>#REF!</v>
      </c>
      <c r="AI46" s="67" t="e">
        <f t="shared" ref="AI46:AI82" si="13">VLOOKUP($L46,$A$14:$H$82,5,FALSE)</f>
        <v>#REF!</v>
      </c>
      <c r="AJ46" s="67" t="e">
        <f t="shared" ref="AJ46:AJ82" si="14">VLOOKUP($L46,$A$14:$H$82,6,FALSE)</f>
        <v>#REF!</v>
      </c>
      <c r="AK46" s="67" t="e">
        <f t="shared" ref="AK46:AK82" si="15">VLOOKUP($L46,$A$14:$H$82,7,FALSE)</f>
        <v>#REF!</v>
      </c>
      <c r="AL46" s="67" t="e">
        <f t="shared" ref="AL46:AL82" si="16">VLOOKUP($L46,$A$14:$H$82,8,FALSE)</f>
        <v>#REF!</v>
      </c>
      <c r="AM46" s="25" t="str">
        <f t="shared" si="9"/>
        <v>Regular</v>
      </c>
      <c r="AN46" s="25" t="b">
        <f t="shared" si="9"/>
        <v>0</v>
      </c>
      <c r="AO46" s="25" t="b">
        <f t="shared" si="9"/>
        <v>0</v>
      </c>
      <c r="AP46" s="26">
        <f t="shared" si="9"/>
        <v>44260</v>
      </c>
      <c r="AQ46" s="26">
        <f t="shared" si="9"/>
        <v>44267</v>
      </c>
    </row>
    <row r="47" spans="1:43" x14ac:dyDescent="0.35">
      <c r="A47" t="str">
        <f>'Final Term Award'!C45</f>
        <v>Salman Haleem</v>
      </c>
      <c r="B47">
        <f>'Final Term Award'!D45</f>
        <v>8</v>
      </c>
      <c r="C47">
        <f>'Final Term Award'!E45</f>
        <v>7</v>
      </c>
      <c r="D47">
        <f>'Final Term Award'!F45</f>
        <v>8</v>
      </c>
      <c r="E47">
        <f>'Final Term Award'!G45</f>
        <v>9</v>
      </c>
      <c r="F47">
        <f>'Final Term Award'!H45</f>
        <v>5</v>
      </c>
      <c r="G47">
        <f>'Final Term Award'!I45</f>
        <v>0</v>
      </c>
      <c r="H47">
        <f>'Final Term Award'!J45</f>
        <v>0</v>
      </c>
      <c r="K47" s="25">
        <f t="shared" si="8"/>
        <v>0</v>
      </c>
      <c r="L47" t="e">
        <f>'Mid Term Award'!#REF!</f>
        <v>#REF!</v>
      </c>
      <c r="M47" s="25">
        <f t="shared" si="8"/>
        <v>1</v>
      </c>
      <c r="N47" s="32">
        <f>'Assignment &amp; Sessional'!E45</f>
        <v>3</v>
      </c>
      <c r="O47" s="1">
        <f>'Assignment &amp; Sessional'!F45</f>
        <v>2</v>
      </c>
      <c r="P47" s="1">
        <f>'Assignment &amp; Sessional'!G45</f>
        <v>3</v>
      </c>
      <c r="Q47" s="1">
        <f>'Assignment &amp; Sessional'!H45</f>
        <v>0</v>
      </c>
      <c r="R47" s="1">
        <f>'Assignment &amp; Sessional'!I45</f>
        <v>0</v>
      </c>
      <c r="S47" s="33" t="e">
        <f>'Assignment &amp; Sessional'!#REF!</f>
        <v>#REF!</v>
      </c>
      <c r="T47" s="32">
        <f>'Practical Award'!E47</f>
        <v>0</v>
      </c>
      <c r="U47" s="1">
        <f>'Practical Award'!F47</f>
        <v>0</v>
      </c>
      <c r="V47" s="1">
        <f>'Practical Award'!G47</f>
        <v>0</v>
      </c>
      <c r="W47" s="1">
        <f>'Practical Award'!H47</f>
        <v>0</v>
      </c>
      <c r="X47" s="1">
        <f>'Practical Award'!I47</f>
        <v>0</v>
      </c>
      <c r="Y47" s="1">
        <f>'Practical Award'!J47</f>
        <v>0</v>
      </c>
      <c r="Z47" s="1">
        <f>'Practical Award'!K47</f>
        <v>0</v>
      </c>
      <c r="AA47" s="33">
        <f>'Practical Award'!L47</f>
        <v>0</v>
      </c>
      <c r="AB47" s="32" t="e">
        <f>'Mid Term Award'!#REF!</f>
        <v>#REF!</v>
      </c>
      <c r="AC47" s="1" t="e">
        <f>'Mid Term Award'!#REF!</f>
        <v>#REF!</v>
      </c>
      <c r="AD47" s="1" t="e">
        <f>'Mid Term Award'!#REF!</f>
        <v>#REF!</v>
      </c>
      <c r="AE47" s="33" t="e">
        <f>'Mid Term Award'!#REF!</f>
        <v>#REF!</v>
      </c>
      <c r="AF47" s="67" t="e">
        <f t="shared" si="10"/>
        <v>#REF!</v>
      </c>
      <c r="AG47" s="67" t="e">
        <f t="shared" si="11"/>
        <v>#REF!</v>
      </c>
      <c r="AH47" s="67" t="e">
        <f t="shared" si="12"/>
        <v>#REF!</v>
      </c>
      <c r="AI47" s="67" t="e">
        <f t="shared" si="13"/>
        <v>#REF!</v>
      </c>
      <c r="AJ47" s="67" t="e">
        <f t="shared" si="14"/>
        <v>#REF!</v>
      </c>
      <c r="AK47" s="67" t="e">
        <f t="shared" si="15"/>
        <v>#REF!</v>
      </c>
      <c r="AL47" s="67" t="e">
        <f t="shared" si="16"/>
        <v>#REF!</v>
      </c>
      <c r="AM47" s="25" t="str">
        <f t="shared" si="9"/>
        <v>Regular</v>
      </c>
      <c r="AN47" s="25" t="b">
        <f t="shared" si="9"/>
        <v>0</v>
      </c>
      <c r="AO47" s="25" t="b">
        <f t="shared" si="9"/>
        <v>0</v>
      </c>
      <c r="AP47" s="26">
        <f t="shared" si="9"/>
        <v>44260</v>
      </c>
      <c r="AQ47" s="26">
        <f t="shared" si="9"/>
        <v>44267</v>
      </c>
    </row>
    <row r="48" spans="1:43" x14ac:dyDescent="0.35">
      <c r="A48" t="str">
        <f>'Final Term Award'!C46</f>
        <v>Natasha Mustafa</v>
      </c>
      <c r="B48">
        <f>'Final Term Award'!D46</f>
        <v>7</v>
      </c>
      <c r="C48">
        <f>'Final Term Award'!E46</f>
        <v>9</v>
      </c>
      <c r="D48">
        <f>'Final Term Award'!F46</f>
        <v>8</v>
      </c>
      <c r="E48">
        <f>'Final Term Award'!G46</f>
        <v>6</v>
      </c>
      <c r="F48">
        <f>'Final Term Award'!H46</f>
        <v>7</v>
      </c>
      <c r="G48">
        <f>'Final Term Award'!I46</f>
        <v>0</v>
      </c>
      <c r="H48">
        <f>'Final Term Award'!J46</f>
        <v>0</v>
      </c>
      <c r="K48" s="25">
        <f t="shared" si="8"/>
        <v>0</v>
      </c>
      <c r="L48" t="str">
        <f>'Mid Term Award'!B30</f>
        <v>21BSCS24</v>
      </c>
      <c r="M48" s="25">
        <f t="shared" si="8"/>
        <v>1</v>
      </c>
      <c r="N48" s="32">
        <f>'Assignment &amp; Sessional'!E46</f>
        <v>2</v>
      </c>
      <c r="O48" s="1">
        <f>'Assignment &amp; Sessional'!F46</f>
        <v>3</v>
      </c>
      <c r="P48" s="1">
        <f>'Assignment &amp; Sessional'!G46</f>
        <v>3</v>
      </c>
      <c r="Q48" s="1">
        <f>'Assignment &amp; Sessional'!H46</f>
        <v>0</v>
      </c>
      <c r="R48" s="1">
        <f>'Assignment &amp; Sessional'!I46</f>
        <v>0</v>
      </c>
      <c r="S48" s="33" t="e">
        <f>'Assignment &amp; Sessional'!#REF!</f>
        <v>#REF!</v>
      </c>
      <c r="T48" s="32">
        <f>'Practical Award'!E48</f>
        <v>0</v>
      </c>
      <c r="U48" s="1">
        <f>'Practical Award'!F48</f>
        <v>0</v>
      </c>
      <c r="V48" s="1">
        <f>'Practical Award'!G48</f>
        <v>0</v>
      </c>
      <c r="W48" s="1">
        <f>'Practical Award'!H48</f>
        <v>0</v>
      </c>
      <c r="X48" s="1">
        <f>'Practical Award'!I48</f>
        <v>0</v>
      </c>
      <c r="Y48" s="1">
        <f>'Practical Award'!J48</f>
        <v>0</v>
      </c>
      <c r="Z48" s="1">
        <f>'Practical Award'!K48</f>
        <v>0</v>
      </c>
      <c r="AA48" s="33">
        <f>'Practical Award'!L48</f>
        <v>0</v>
      </c>
      <c r="AB48" s="32">
        <f>'Mid Term Award'!E37</f>
        <v>5</v>
      </c>
      <c r="AC48" s="1">
        <f>'Mid Term Award'!F37</f>
        <v>5</v>
      </c>
      <c r="AD48" s="1">
        <f>'Mid Term Award'!G37</f>
        <v>0</v>
      </c>
      <c r="AE48" s="33">
        <f>'Mid Term Award'!H37</f>
        <v>0</v>
      </c>
      <c r="AF48" s="67" t="e">
        <f t="shared" si="10"/>
        <v>#N/A</v>
      </c>
      <c r="AG48" s="67" t="e">
        <f t="shared" si="11"/>
        <v>#N/A</v>
      </c>
      <c r="AH48" s="67" t="e">
        <f t="shared" si="12"/>
        <v>#N/A</v>
      </c>
      <c r="AI48" s="67" t="e">
        <f t="shared" si="13"/>
        <v>#N/A</v>
      </c>
      <c r="AJ48" s="67" t="e">
        <f t="shared" si="14"/>
        <v>#N/A</v>
      </c>
      <c r="AK48" s="67" t="e">
        <f t="shared" si="15"/>
        <v>#N/A</v>
      </c>
      <c r="AL48" s="67" t="e">
        <f t="shared" si="16"/>
        <v>#N/A</v>
      </c>
      <c r="AM48" s="25" t="str">
        <f t="shared" si="9"/>
        <v>Regular</v>
      </c>
      <c r="AN48" s="25" t="b">
        <f t="shared" si="9"/>
        <v>0</v>
      </c>
      <c r="AO48" s="25" t="b">
        <f t="shared" si="9"/>
        <v>0</v>
      </c>
      <c r="AP48" s="26">
        <f t="shared" si="9"/>
        <v>44260</v>
      </c>
      <c r="AQ48" s="26">
        <f t="shared" si="9"/>
        <v>44267</v>
      </c>
    </row>
    <row r="49" spans="1:43" x14ac:dyDescent="0.35">
      <c r="A49" t="str">
        <f>'Final Term Award'!C47</f>
        <v>Subhan Saeed</v>
      </c>
      <c r="B49">
        <f>'Final Term Award'!D47</f>
        <v>10</v>
      </c>
      <c r="C49">
        <f>'Final Term Award'!E47</f>
        <v>9</v>
      </c>
      <c r="D49">
        <f>'Final Term Award'!F47</f>
        <v>4</v>
      </c>
      <c r="E49">
        <f>'Final Term Award'!G47</f>
        <v>9</v>
      </c>
      <c r="F49">
        <f>'Final Term Award'!H47</f>
        <v>8</v>
      </c>
      <c r="G49">
        <f>'Final Term Award'!I47</f>
        <v>0</v>
      </c>
      <c r="H49">
        <f>'Final Term Award'!J47</f>
        <v>0</v>
      </c>
      <c r="K49" s="25">
        <f t="shared" si="8"/>
        <v>0</v>
      </c>
      <c r="L49" t="e">
        <f>'Mid Term Award'!#REF!</f>
        <v>#REF!</v>
      </c>
      <c r="M49" s="25">
        <f t="shared" si="8"/>
        <v>1</v>
      </c>
      <c r="N49" s="32">
        <f>'Assignment &amp; Sessional'!E47</f>
        <v>3</v>
      </c>
      <c r="O49" s="1">
        <f>'Assignment &amp; Sessional'!F47</f>
        <v>3</v>
      </c>
      <c r="P49" s="1">
        <f>'Assignment &amp; Sessional'!G47</f>
        <v>3</v>
      </c>
      <c r="Q49" s="1">
        <f>'Assignment &amp; Sessional'!H47</f>
        <v>0</v>
      </c>
      <c r="R49" s="1">
        <f>'Assignment &amp; Sessional'!I47</f>
        <v>0</v>
      </c>
      <c r="S49" s="33" t="e">
        <f>'Assignment &amp; Sessional'!#REF!</f>
        <v>#REF!</v>
      </c>
      <c r="T49" s="32">
        <f>'Practical Award'!E49</f>
        <v>0</v>
      </c>
      <c r="U49" s="1">
        <f>'Practical Award'!F49</f>
        <v>0</v>
      </c>
      <c r="V49" s="1">
        <f>'Practical Award'!G49</f>
        <v>0</v>
      </c>
      <c r="W49" s="1">
        <f>'Practical Award'!H49</f>
        <v>0</v>
      </c>
      <c r="X49" s="1">
        <f>'Practical Award'!I49</f>
        <v>0</v>
      </c>
      <c r="Y49" s="1">
        <f>'Practical Award'!J49</f>
        <v>0</v>
      </c>
      <c r="Z49" s="1">
        <f>'Practical Award'!K49</f>
        <v>0</v>
      </c>
      <c r="AA49" s="33">
        <f>'Practical Award'!L49</f>
        <v>0</v>
      </c>
      <c r="AB49" s="32" t="e">
        <f>'Mid Term Award'!#REF!</f>
        <v>#REF!</v>
      </c>
      <c r="AC49" s="1" t="e">
        <f>'Mid Term Award'!#REF!</f>
        <v>#REF!</v>
      </c>
      <c r="AD49" s="1" t="e">
        <f>'Mid Term Award'!#REF!</f>
        <v>#REF!</v>
      </c>
      <c r="AE49" s="33" t="e">
        <f>'Mid Term Award'!#REF!</f>
        <v>#REF!</v>
      </c>
      <c r="AF49" s="67" t="e">
        <f t="shared" si="10"/>
        <v>#REF!</v>
      </c>
      <c r="AG49" s="67" t="e">
        <f t="shared" si="11"/>
        <v>#REF!</v>
      </c>
      <c r="AH49" s="67" t="e">
        <f t="shared" si="12"/>
        <v>#REF!</v>
      </c>
      <c r="AI49" s="67" t="e">
        <f t="shared" si="13"/>
        <v>#REF!</v>
      </c>
      <c r="AJ49" s="67" t="e">
        <f t="shared" si="14"/>
        <v>#REF!</v>
      </c>
      <c r="AK49" s="67" t="e">
        <f t="shared" si="15"/>
        <v>#REF!</v>
      </c>
      <c r="AL49" s="67" t="e">
        <f t="shared" si="16"/>
        <v>#REF!</v>
      </c>
      <c r="AM49" s="25" t="str">
        <f t="shared" si="9"/>
        <v>Regular</v>
      </c>
      <c r="AN49" s="25" t="b">
        <f t="shared" si="9"/>
        <v>0</v>
      </c>
      <c r="AO49" s="25" t="b">
        <f t="shared" si="9"/>
        <v>0</v>
      </c>
      <c r="AP49" s="26">
        <f t="shared" si="9"/>
        <v>44260</v>
      </c>
      <c r="AQ49" s="26">
        <f t="shared" si="9"/>
        <v>44267</v>
      </c>
    </row>
    <row r="50" spans="1:43" x14ac:dyDescent="0.35">
      <c r="A50" t="str">
        <f>'Final Term Award'!C48</f>
        <v>Bibi Jamila</v>
      </c>
      <c r="B50">
        <f>'Final Term Award'!D48</f>
        <v>8</v>
      </c>
      <c r="C50">
        <f>'Final Term Award'!E48</f>
        <v>9</v>
      </c>
      <c r="D50">
        <f>'Final Term Award'!F48</f>
        <v>3</v>
      </c>
      <c r="E50">
        <f>'Final Term Award'!G48</f>
        <v>8</v>
      </c>
      <c r="F50">
        <f>'Final Term Award'!H48</f>
        <v>7</v>
      </c>
      <c r="G50">
        <f>'Final Term Award'!I48</f>
        <v>0</v>
      </c>
      <c r="H50">
        <f>'Final Term Award'!J48</f>
        <v>0</v>
      </c>
      <c r="K50" s="25">
        <f t="shared" si="8"/>
        <v>0</v>
      </c>
      <c r="L50" t="e">
        <f>'Mid Term Award'!#REF!</f>
        <v>#REF!</v>
      </c>
      <c r="M50" s="25">
        <f t="shared" si="8"/>
        <v>1</v>
      </c>
      <c r="N50" s="32">
        <f>'Assignment &amp; Sessional'!E48</f>
        <v>2</v>
      </c>
      <c r="O50" s="1">
        <f>'Assignment &amp; Sessional'!F48</f>
        <v>3</v>
      </c>
      <c r="P50" s="1">
        <f>'Assignment &amp; Sessional'!G48</f>
        <v>3</v>
      </c>
      <c r="Q50" s="1">
        <f>'Assignment &amp; Sessional'!H48</f>
        <v>0</v>
      </c>
      <c r="R50" s="1">
        <f>'Assignment &amp; Sessional'!I48</f>
        <v>0</v>
      </c>
      <c r="S50" s="33" t="e">
        <f>'Assignment &amp; Sessional'!#REF!</f>
        <v>#REF!</v>
      </c>
      <c r="T50" s="32">
        <f>'Practical Award'!E50</f>
        <v>0</v>
      </c>
      <c r="U50" s="1">
        <f>'Practical Award'!F50</f>
        <v>0</v>
      </c>
      <c r="V50" s="1">
        <f>'Practical Award'!G50</f>
        <v>0</v>
      </c>
      <c r="W50" s="1">
        <f>'Practical Award'!H50</f>
        <v>0</v>
      </c>
      <c r="X50" s="1">
        <f>'Practical Award'!I50</f>
        <v>0</v>
      </c>
      <c r="Y50" s="1">
        <f>'Practical Award'!J50</f>
        <v>0</v>
      </c>
      <c r="Z50" s="1">
        <f>'Practical Award'!K50</f>
        <v>0</v>
      </c>
      <c r="AA50" s="33">
        <f>'Practical Award'!L50</f>
        <v>0</v>
      </c>
      <c r="AB50" s="32" t="e">
        <f>'Mid Term Award'!#REF!</f>
        <v>#REF!</v>
      </c>
      <c r="AC50" s="1" t="e">
        <f>'Mid Term Award'!#REF!</f>
        <v>#REF!</v>
      </c>
      <c r="AD50" s="1" t="e">
        <f>'Mid Term Award'!#REF!</f>
        <v>#REF!</v>
      </c>
      <c r="AE50" s="33" t="e">
        <f>'Mid Term Award'!#REF!</f>
        <v>#REF!</v>
      </c>
      <c r="AF50" s="67" t="e">
        <f t="shared" si="10"/>
        <v>#REF!</v>
      </c>
      <c r="AG50" s="67" t="e">
        <f t="shared" si="11"/>
        <v>#REF!</v>
      </c>
      <c r="AH50" s="67" t="e">
        <f t="shared" si="12"/>
        <v>#REF!</v>
      </c>
      <c r="AI50" s="67" t="e">
        <f t="shared" si="13"/>
        <v>#REF!</v>
      </c>
      <c r="AJ50" s="67" t="e">
        <f t="shared" si="14"/>
        <v>#REF!</v>
      </c>
      <c r="AK50" s="67" t="e">
        <f t="shared" si="15"/>
        <v>#REF!</v>
      </c>
      <c r="AL50" s="67" t="e">
        <f t="shared" si="16"/>
        <v>#REF!</v>
      </c>
      <c r="AM50" s="25" t="str">
        <f t="shared" si="9"/>
        <v>Regular</v>
      </c>
      <c r="AN50" s="25" t="b">
        <f t="shared" si="9"/>
        <v>0</v>
      </c>
      <c r="AO50" s="25" t="b">
        <f t="shared" si="9"/>
        <v>0</v>
      </c>
      <c r="AP50" s="26">
        <f t="shared" si="9"/>
        <v>44260</v>
      </c>
      <c r="AQ50" s="26">
        <f t="shared" si="9"/>
        <v>44267</v>
      </c>
    </row>
    <row r="51" spans="1:43" x14ac:dyDescent="0.35">
      <c r="A51" t="str">
        <f>'Final Term Award'!C49</f>
        <v>Abdullah</v>
      </c>
      <c r="B51">
        <f>'Final Term Award'!D49</f>
        <v>8</v>
      </c>
      <c r="C51">
        <f>'Final Term Award'!E49</f>
        <v>6</v>
      </c>
      <c r="D51">
        <f>'Final Term Award'!F49</f>
        <v>0</v>
      </c>
      <c r="E51">
        <f>'Final Term Award'!G49</f>
        <v>7</v>
      </c>
      <c r="F51">
        <f>'Final Term Award'!H49</f>
        <v>4</v>
      </c>
      <c r="G51">
        <f>'Final Term Award'!I49</f>
        <v>0</v>
      </c>
      <c r="H51">
        <f>'Final Term Award'!J49</f>
        <v>0</v>
      </c>
      <c r="K51" s="25">
        <f t="shared" si="8"/>
        <v>0</v>
      </c>
      <c r="L51" t="e">
        <f>'Mid Term Award'!#REF!</f>
        <v>#REF!</v>
      </c>
      <c r="M51" s="25">
        <f t="shared" si="8"/>
        <v>1</v>
      </c>
      <c r="N51" s="32">
        <f>'Assignment &amp; Sessional'!E49</f>
        <v>2</v>
      </c>
      <c r="O51" s="1">
        <f>'Assignment &amp; Sessional'!F49</f>
        <v>3</v>
      </c>
      <c r="P51" s="1">
        <f>'Assignment &amp; Sessional'!G49</f>
        <v>2</v>
      </c>
      <c r="Q51" s="1">
        <f>'Assignment &amp; Sessional'!H49</f>
        <v>0</v>
      </c>
      <c r="R51" s="1">
        <f>'Assignment &amp; Sessional'!I49</f>
        <v>0</v>
      </c>
      <c r="S51" s="33" t="e">
        <f>'Assignment &amp; Sessional'!#REF!</f>
        <v>#REF!</v>
      </c>
      <c r="T51" s="32">
        <f>'Practical Award'!E51</f>
        <v>0</v>
      </c>
      <c r="U51" s="1">
        <f>'Practical Award'!F51</f>
        <v>0</v>
      </c>
      <c r="V51" s="1">
        <f>'Practical Award'!G51</f>
        <v>0</v>
      </c>
      <c r="W51" s="1">
        <f>'Practical Award'!H51</f>
        <v>0</v>
      </c>
      <c r="X51" s="1">
        <f>'Practical Award'!I51</f>
        <v>0</v>
      </c>
      <c r="Y51" s="1">
        <f>'Practical Award'!J51</f>
        <v>0</v>
      </c>
      <c r="Z51" s="1">
        <f>'Practical Award'!K51</f>
        <v>0</v>
      </c>
      <c r="AA51" s="33">
        <f>'Practical Award'!L51</f>
        <v>0</v>
      </c>
      <c r="AB51" s="32" t="e">
        <f>'Mid Term Award'!#REF!</f>
        <v>#REF!</v>
      </c>
      <c r="AC51" s="1" t="e">
        <f>'Mid Term Award'!#REF!</f>
        <v>#REF!</v>
      </c>
      <c r="AD51" s="1" t="e">
        <f>'Mid Term Award'!#REF!</f>
        <v>#REF!</v>
      </c>
      <c r="AE51" s="33" t="e">
        <f>'Mid Term Award'!#REF!</f>
        <v>#REF!</v>
      </c>
      <c r="AF51" s="67" t="e">
        <f t="shared" si="10"/>
        <v>#REF!</v>
      </c>
      <c r="AG51" s="67" t="e">
        <f t="shared" si="11"/>
        <v>#REF!</v>
      </c>
      <c r="AH51" s="67" t="e">
        <f t="shared" si="12"/>
        <v>#REF!</v>
      </c>
      <c r="AI51" s="67" t="e">
        <f t="shared" si="13"/>
        <v>#REF!</v>
      </c>
      <c r="AJ51" s="67" t="e">
        <f t="shared" si="14"/>
        <v>#REF!</v>
      </c>
      <c r="AK51" s="67" t="e">
        <f t="shared" si="15"/>
        <v>#REF!</v>
      </c>
      <c r="AL51" s="67" t="e">
        <f t="shared" si="16"/>
        <v>#REF!</v>
      </c>
      <c r="AM51" s="25" t="str">
        <f t="shared" si="9"/>
        <v>Regular</v>
      </c>
      <c r="AN51" s="25" t="b">
        <f t="shared" si="9"/>
        <v>0</v>
      </c>
      <c r="AO51" s="25" t="b">
        <f t="shared" si="9"/>
        <v>0</v>
      </c>
      <c r="AP51" s="26">
        <f t="shared" si="9"/>
        <v>44260</v>
      </c>
      <c r="AQ51" s="26">
        <f t="shared" si="9"/>
        <v>44267</v>
      </c>
    </row>
    <row r="52" spans="1:43" x14ac:dyDescent="0.35">
      <c r="A52" t="str">
        <f>'Final Term Award'!C50</f>
        <v>Rizwan Ur Rehman</v>
      </c>
      <c r="B52">
        <f>'Final Term Award'!D50</f>
        <v>10</v>
      </c>
      <c r="C52">
        <f>'Final Term Award'!E50</f>
        <v>9</v>
      </c>
      <c r="D52">
        <f>'Final Term Award'!F50</f>
        <v>9</v>
      </c>
      <c r="E52">
        <f>'Final Term Award'!G50</f>
        <v>9</v>
      </c>
      <c r="F52">
        <f>'Final Term Award'!H50</f>
        <v>9</v>
      </c>
      <c r="G52">
        <f>'Final Term Award'!I50</f>
        <v>0</v>
      </c>
      <c r="H52">
        <f>'Final Term Award'!J50</f>
        <v>0</v>
      </c>
      <c r="K52" s="25">
        <f t="shared" si="8"/>
        <v>0</v>
      </c>
      <c r="L52" t="e">
        <f>'Mid Term Award'!#REF!</f>
        <v>#REF!</v>
      </c>
      <c r="M52" s="25">
        <f t="shared" si="8"/>
        <v>1</v>
      </c>
      <c r="N52" s="32">
        <f>'Assignment &amp; Sessional'!E50</f>
        <v>3</v>
      </c>
      <c r="O52" s="1">
        <f>'Assignment &amp; Sessional'!F50</f>
        <v>3</v>
      </c>
      <c r="P52" s="1">
        <f>'Assignment &amp; Sessional'!G50</f>
        <v>3</v>
      </c>
      <c r="Q52" s="1">
        <f>'Assignment &amp; Sessional'!H50</f>
        <v>0</v>
      </c>
      <c r="R52" s="1">
        <f>'Assignment &amp; Sessional'!I50</f>
        <v>0</v>
      </c>
      <c r="S52" s="33" t="e">
        <f>'Assignment &amp; Sessional'!#REF!</f>
        <v>#REF!</v>
      </c>
      <c r="T52" s="32">
        <f>'Practical Award'!E52</f>
        <v>0</v>
      </c>
      <c r="U52" s="1">
        <f>'Practical Award'!F52</f>
        <v>0</v>
      </c>
      <c r="V52" s="1">
        <f>'Practical Award'!G52</f>
        <v>0</v>
      </c>
      <c r="W52" s="1">
        <f>'Practical Award'!H52</f>
        <v>0</v>
      </c>
      <c r="X52" s="1">
        <f>'Practical Award'!I52</f>
        <v>0</v>
      </c>
      <c r="Y52" s="1">
        <f>'Practical Award'!J52</f>
        <v>0</v>
      </c>
      <c r="Z52" s="1">
        <f>'Practical Award'!K52</f>
        <v>0</v>
      </c>
      <c r="AA52" s="33">
        <f>'Practical Award'!L52</f>
        <v>0</v>
      </c>
      <c r="AB52" s="32" t="e">
        <f>'Mid Term Award'!#REF!</f>
        <v>#REF!</v>
      </c>
      <c r="AC52" s="1" t="e">
        <f>'Mid Term Award'!#REF!</f>
        <v>#REF!</v>
      </c>
      <c r="AD52" s="1" t="e">
        <f>'Mid Term Award'!#REF!</f>
        <v>#REF!</v>
      </c>
      <c r="AE52" s="33" t="e">
        <f>'Mid Term Award'!#REF!</f>
        <v>#REF!</v>
      </c>
      <c r="AF52" s="67" t="e">
        <f t="shared" si="10"/>
        <v>#REF!</v>
      </c>
      <c r="AG52" s="67" t="e">
        <f t="shared" si="11"/>
        <v>#REF!</v>
      </c>
      <c r="AH52" s="67" t="e">
        <f t="shared" si="12"/>
        <v>#REF!</v>
      </c>
      <c r="AI52" s="67" t="e">
        <f t="shared" si="13"/>
        <v>#REF!</v>
      </c>
      <c r="AJ52" s="67" t="e">
        <f t="shared" si="14"/>
        <v>#REF!</v>
      </c>
      <c r="AK52" s="67" t="e">
        <f t="shared" si="15"/>
        <v>#REF!</v>
      </c>
      <c r="AL52" s="67" t="e">
        <f t="shared" si="16"/>
        <v>#REF!</v>
      </c>
      <c r="AM52" s="25" t="str">
        <f t="shared" si="9"/>
        <v>Regular</v>
      </c>
      <c r="AN52" s="25" t="b">
        <f t="shared" si="9"/>
        <v>0</v>
      </c>
      <c r="AO52" s="25" t="b">
        <f t="shared" si="9"/>
        <v>0</v>
      </c>
      <c r="AP52" s="26">
        <f t="shared" si="9"/>
        <v>44260</v>
      </c>
      <c r="AQ52" s="26">
        <f t="shared" si="9"/>
        <v>44267</v>
      </c>
    </row>
    <row r="53" spans="1:43" x14ac:dyDescent="0.35">
      <c r="A53" t="e">
        <f>'Final Term Award'!#REF!</f>
        <v>#REF!</v>
      </c>
      <c r="B53" t="e">
        <f>'Final Term Award'!#REF!</f>
        <v>#REF!</v>
      </c>
      <c r="C53" t="e">
        <f>'Final Term Award'!#REF!</f>
        <v>#REF!</v>
      </c>
      <c r="D53" t="e">
        <f>'Final Term Award'!#REF!</f>
        <v>#REF!</v>
      </c>
      <c r="E53" t="e">
        <f>'Final Term Award'!#REF!</f>
        <v>#REF!</v>
      </c>
      <c r="F53" t="e">
        <f>'Final Term Award'!#REF!</f>
        <v>#REF!</v>
      </c>
      <c r="G53" t="e">
        <f>'Final Term Award'!#REF!</f>
        <v>#REF!</v>
      </c>
      <c r="H53" t="e">
        <f>'Final Term Award'!#REF!</f>
        <v>#REF!</v>
      </c>
      <c r="K53" s="25">
        <f t="shared" si="8"/>
        <v>0</v>
      </c>
      <c r="L53" t="e">
        <f>'Mid Term Award'!#REF!</f>
        <v>#REF!</v>
      </c>
      <c r="M53" s="25">
        <f t="shared" si="8"/>
        <v>1</v>
      </c>
      <c r="N53" s="32" t="e">
        <f>'Assignment &amp; Sessional'!#REF!</f>
        <v>#REF!</v>
      </c>
      <c r="O53" s="1" t="e">
        <f>'Assignment &amp; Sessional'!#REF!</f>
        <v>#REF!</v>
      </c>
      <c r="P53" s="1" t="e">
        <f>'Assignment &amp; Sessional'!#REF!</f>
        <v>#REF!</v>
      </c>
      <c r="Q53" s="1" t="e">
        <f>'Assignment &amp; Sessional'!#REF!</f>
        <v>#REF!</v>
      </c>
      <c r="R53" s="1" t="e">
        <f>'Assignment &amp; Sessional'!#REF!</f>
        <v>#REF!</v>
      </c>
      <c r="S53" s="33" t="e">
        <f>'Assignment &amp; Sessional'!#REF!</f>
        <v>#REF!</v>
      </c>
      <c r="T53" s="32">
        <f>'Practical Award'!E53</f>
        <v>0</v>
      </c>
      <c r="U53" s="1">
        <f>'Practical Award'!F53</f>
        <v>0</v>
      </c>
      <c r="V53" s="1">
        <f>'Practical Award'!G53</f>
        <v>0</v>
      </c>
      <c r="W53" s="1">
        <f>'Practical Award'!H53</f>
        <v>0</v>
      </c>
      <c r="X53" s="1">
        <f>'Practical Award'!I53</f>
        <v>0</v>
      </c>
      <c r="Y53" s="1">
        <f>'Practical Award'!J53</f>
        <v>0</v>
      </c>
      <c r="Z53" s="1">
        <f>'Practical Award'!K53</f>
        <v>0</v>
      </c>
      <c r="AA53" s="33">
        <f>'Practical Award'!L53</f>
        <v>0</v>
      </c>
      <c r="AB53" s="32" t="e">
        <f>'Mid Term Award'!#REF!</f>
        <v>#REF!</v>
      </c>
      <c r="AC53" s="1" t="e">
        <f>'Mid Term Award'!#REF!</f>
        <v>#REF!</v>
      </c>
      <c r="AD53" s="1" t="e">
        <f>'Mid Term Award'!#REF!</f>
        <v>#REF!</v>
      </c>
      <c r="AE53" s="33" t="e">
        <f>'Mid Term Award'!#REF!</f>
        <v>#REF!</v>
      </c>
      <c r="AF53" s="67" t="e">
        <f t="shared" si="10"/>
        <v>#REF!</v>
      </c>
      <c r="AG53" s="67" t="e">
        <f t="shared" si="11"/>
        <v>#REF!</v>
      </c>
      <c r="AH53" s="67" t="e">
        <f t="shared" si="12"/>
        <v>#REF!</v>
      </c>
      <c r="AI53" s="67" t="e">
        <f t="shared" si="13"/>
        <v>#REF!</v>
      </c>
      <c r="AJ53" s="67" t="e">
        <f t="shared" si="14"/>
        <v>#REF!</v>
      </c>
      <c r="AK53" s="67" t="e">
        <f t="shared" si="15"/>
        <v>#REF!</v>
      </c>
      <c r="AL53" s="67" t="e">
        <f t="shared" si="16"/>
        <v>#REF!</v>
      </c>
      <c r="AM53" s="25" t="str">
        <f t="shared" si="9"/>
        <v>Regular</v>
      </c>
      <c r="AN53" s="25" t="b">
        <f t="shared" si="9"/>
        <v>0</v>
      </c>
      <c r="AO53" s="25" t="b">
        <f t="shared" si="9"/>
        <v>0</v>
      </c>
      <c r="AP53" s="26">
        <f t="shared" si="9"/>
        <v>44260</v>
      </c>
      <c r="AQ53" s="26">
        <f t="shared" si="9"/>
        <v>44267</v>
      </c>
    </row>
    <row r="54" spans="1:43" x14ac:dyDescent="0.35">
      <c r="A54">
        <f>'Final Term Award'!C55</f>
        <v>0</v>
      </c>
      <c r="B54">
        <f>'Final Term Award'!D55</f>
        <v>8</v>
      </c>
      <c r="C54">
        <f>'Final Term Award'!E55</f>
        <v>7</v>
      </c>
      <c r="D54">
        <f>'Final Term Award'!F55</f>
        <v>7</v>
      </c>
      <c r="E54">
        <f>'Final Term Award'!G55</f>
        <v>4</v>
      </c>
      <c r="F54">
        <f>'Final Term Award'!H55</f>
        <v>4</v>
      </c>
      <c r="G54">
        <f>'Final Term Award'!I55</f>
        <v>0</v>
      </c>
      <c r="H54">
        <f>'Final Term Award'!J55</f>
        <v>0</v>
      </c>
      <c r="K54" s="25">
        <f t="shared" si="8"/>
        <v>0</v>
      </c>
      <c r="L54" t="e">
        <f>'Mid Term Award'!#REF!</f>
        <v>#REF!</v>
      </c>
      <c r="M54" s="25">
        <f t="shared" si="8"/>
        <v>1</v>
      </c>
      <c r="N54" s="32" t="e">
        <f>'Assignment &amp; Sessional'!#REF!</f>
        <v>#REF!</v>
      </c>
      <c r="O54" s="1" t="e">
        <f>'Assignment &amp; Sessional'!#REF!</f>
        <v>#REF!</v>
      </c>
      <c r="P54" s="1" t="e">
        <f>'Assignment &amp; Sessional'!#REF!</f>
        <v>#REF!</v>
      </c>
      <c r="Q54" s="1" t="e">
        <f>'Assignment &amp; Sessional'!#REF!</f>
        <v>#REF!</v>
      </c>
      <c r="R54" s="1" t="e">
        <f>'Assignment &amp; Sessional'!#REF!</f>
        <v>#REF!</v>
      </c>
      <c r="S54" s="33" t="e">
        <f>'Assignment &amp; Sessional'!#REF!</f>
        <v>#REF!</v>
      </c>
      <c r="T54" s="32">
        <f>'Practical Award'!E54</f>
        <v>0</v>
      </c>
      <c r="U54" s="1">
        <f>'Practical Award'!F54</f>
        <v>0</v>
      </c>
      <c r="V54" s="1">
        <f>'Practical Award'!G54</f>
        <v>0</v>
      </c>
      <c r="W54" s="1">
        <f>'Practical Award'!H54</f>
        <v>0</v>
      </c>
      <c r="X54" s="1">
        <f>'Practical Award'!I54</f>
        <v>0</v>
      </c>
      <c r="Y54" s="1">
        <f>'Practical Award'!J54</f>
        <v>0</v>
      </c>
      <c r="Z54" s="1">
        <f>'Practical Award'!K54</f>
        <v>0</v>
      </c>
      <c r="AA54" s="33">
        <f>'Practical Award'!L54</f>
        <v>0</v>
      </c>
      <c r="AB54" s="32" t="e">
        <f>'Mid Term Award'!#REF!</f>
        <v>#REF!</v>
      </c>
      <c r="AC54" s="1" t="e">
        <f>'Mid Term Award'!#REF!</f>
        <v>#REF!</v>
      </c>
      <c r="AD54" s="1" t="e">
        <f>'Mid Term Award'!#REF!</f>
        <v>#REF!</v>
      </c>
      <c r="AE54" s="33" t="e">
        <f>'Mid Term Award'!#REF!</f>
        <v>#REF!</v>
      </c>
      <c r="AF54" s="67" t="e">
        <f t="shared" si="10"/>
        <v>#REF!</v>
      </c>
      <c r="AG54" s="67" t="e">
        <f t="shared" si="11"/>
        <v>#REF!</v>
      </c>
      <c r="AH54" s="67" t="e">
        <f t="shared" si="12"/>
        <v>#REF!</v>
      </c>
      <c r="AI54" s="67" t="e">
        <f t="shared" si="13"/>
        <v>#REF!</v>
      </c>
      <c r="AJ54" s="67" t="e">
        <f t="shared" si="14"/>
        <v>#REF!</v>
      </c>
      <c r="AK54" s="67" t="e">
        <f t="shared" si="15"/>
        <v>#REF!</v>
      </c>
      <c r="AL54" s="67" t="e">
        <f t="shared" si="16"/>
        <v>#REF!</v>
      </c>
      <c r="AM54" s="25" t="str">
        <f t="shared" si="9"/>
        <v>Regular</v>
      </c>
      <c r="AN54" s="25" t="b">
        <f t="shared" si="9"/>
        <v>0</v>
      </c>
      <c r="AO54" s="25" t="b">
        <f t="shared" si="9"/>
        <v>0</v>
      </c>
      <c r="AP54" s="26">
        <f t="shared" si="9"/>
        <v>44260</v>
      </c>
      <c r="AQ54" s="26">
        <f t="shared" si="9"/>
        <v>44267</v>
      </c>
    </row>
    <row r="55" spans="1:43" x14ac:dyDescent="0.35">
      <c r="A55" t="e">
        <f>'Final Term Award'!#REF!</f>
        <v>#REF!</v>
      </c>
      <c r="B55" t="e">
        <f>'Final Term Award'!#REF!</f>
        <v>#REF!</v>
      </c>
      <c r="C55" t="e">
        <f>'Final Term Award'!#REF!</f>
        <v>#REF!</v>
      </c>
      <c r="D55" t="e">
        <f>'Final Term Award'!#REF!</f>
        <v>#REF!</v>
      </c>
      <c r="E55" t="e">
        <f>'Final Term Award'!#REF!</f>
        <v>#REF!</v>
      </c>
      <c r="F55" t="e">
        <f>'Final Term Award'!#REF!</f>
        <v>#REF!</v>
      </c>
      <c r="G55" t="e">
        <f>'Final Term Award'!#REF!</f>
        <v>#REF!</v>
      </c>
      <c r="H55" t="e">
        <f>'Final Term Award'!#REF!</f>
        <v>#REF!</v>
      </c>
      <c r="K55" s="25">
        <f t="shared" si="8"/>
        <v>0</v>
      </c>
      <c r="L55" t="e">
        <f>'Mid Term Award'!#REF!</f>
        <v>#REF!</v>
      </c>
      <c r="M55" s="25">
        <f t="shared" si="8"/>
        <v>1</v>
      </c>
      <c r="N55" s="32" t="e">
        <f>'Assignment &amp; Sessional'!#REF!</f>
        <v>#REF!</v>
      </c>
      <c r="O55" s="1" t="e">
        <f>'Assignment &amp; Sessional'!#REF!</f>
        <v>#REF!</v>
      </c>
      <c r="P55" s="1" t="e">
        <f>'Assignment &amp; Sessional'!#REF!</f>
        <v>#REF!</v>
      </c>
      <c r="Q55" s="1" t="e">
        <f>'Assignment &amp; Sessional'!#REF!</f>
        <v>#REF!</v>
      </c>
      <c r="R55" s="1" t="e">
        <f>'Assignment &amp; Sessional'!#REF!</f>
        <v>#REF!</v>
      </c>
      <c r="S55" s="33" t="e">
        <f>'Assignment &amp; Sessional'!#REF!</f>
        <v>#REF!</v>
      </c>
      <c r="T55" s="32">
        <f>'Practical Award'!E55</f>
        <v>0</v>
      </c>
      <c r="U55" s="1">
        <f>'Practical Award'!F55</f>
        <v>0</v>
      </c>
      <c r="V55" s="1">
        <f>'Practical Award'!G55</f>
        <v>0</v>
      </c>
      <c r="W55" s="1">
        <f>'Practical Award'!H55</f>
        <v>0</v>
      </c>
      <c r="X55" s="1">
        <f>'Practical Award'!I55</f>
        <v>0</v>
      </c>
      <c r="Y55" s="1">
        <f>'Practical Award'!J55</f>
        <v>0</v>
      </c>
      <c r="Z55" s="1">
        <f>'Practical Award'!K55</f>
        <v>0</v>
      </c>
      <c r="AA55" s="33">
        <f>'Practical Award'!L55</f>
        <v>0</v>
      </c>
      <c r="AB55" s="32" t="e">
        <f>'Mid Term Award'!#REF!</f>
        <v>#REF!</v>
      </c>
      <c r="AC55" s="1" t="e">
        <f>'Mid Term Award'!#REF!</f>
        <v>#REF!</v>
      </c>
      <c r="AD55" s="1" t="e">
        <f>'Mid Term Award'!#REF!</f>
        <v>#REF!</v>
      </c>
      <c r="AE55" s="33" t="e">
        <f>'Mid Term Award'!#REF!</f>
        <v>#REF!</v>
      </c>
      <c r="AF55" s="67" t="e">
        <f t="shared" si="10"/>
        <v>#REF!</v>
      </c>
      <c r="AG55" s="67" t="e">
        <f t="shared" si="11"/>
        <v>#REF!</v>
      </c>
      <c r="AH55" s="67" t="e">
        <f t="shared" si="12"/>
        <v>#REF!</v>
      </c>
      <c r="AI55" s="67" t="e">
        <f t="shared" si="13"/>
        <v>#REF!</v>
      </c>
      <c r="AJ55" s="67" t="e">
        <f t="shared" si="14"/>
        <v>#REF!</v>
      </c>
      <c r="AK55" s="67" t="e">
        <f t="shared" si="15"/>
        <v>#REF!</v>
      </c>
      <c r="AL55" s="67" t="e">
        <f t="shared" si="16"/>
        <v>#REF!</v>
      </c>
      <c r="AM55" s="25" t="str">
        <f t="shared" si="9"/>
        <v>Regular</v>
      </c>
      <c r="AN55" s="25" t="b">
        <f t="shared" si="9"/>
        <v>0</v>
      </c>
      <c r="AO55" s="25" t="b">
        <f t="shared" si="9"/>
        <v>0</v>
      </c>
      <c r="AP55" s="26">
        <f t="shared" si="9"/>
        <v>44260</v>
      </c>
      <c r="AQ55" s="26">
        <f t="shared" si="9"/>
        <v>44267</v>
      </c>
    </row>
    <row r="56" spans="1:43" x14ac:dyDescent="0.35">
      <c r="A56" t="e">
        <f>'Final Term Award'!#REF!</f>
        <v>#REF!</v>
      </c>
      <c r="B56" t="e">
        <f>'Final Term Award'!#REF!</f>
        <v>#REF!</v>
      </c>
      <c r="C56" t="e">
        <f>'Final Term Award'!#REF!</f>
        <v>#REF!</v>
      </c>
      <c r="D56" t="e">
        <f>'Final Term Award'!#REF!</f>
        <v>#REF!</v>
      </c>
      <c r="E56" t="e">
        <f>'Final Term Award'!#REF!</f>
        <v>#REF!</v>
      </c>
      <c r="F56" t="e">
        <f>'Final Term Award'!#REF!</f>
        <v>#REF!</v>
      </c>
      <c r="G56" t="e">
        <f>'Final Term Award'!#REF!</f>
        <v>#REF!</v>
      </c>
      <c r="H56" t="e">
        <f>'Final Term Award'!#REF!</f>
        <v>#REF!</v>
      </c>
      <c r="K56" s="25">
        <f t="shared" si="8"/>
        <v>0</v>
      </c>
      <c r="L56" t="e">
        <f>'Mid Term Award'!#REF!</f>
        <v>#REF!</v>
      </c>
      <c r="M56" s="25">
        <f t="shared" si="8"/>
        <v>1</v>
      </c>
      <c r="N56" s="32" t="e">
        <f>'Assignment &amp; Sessional'!#REF!</f>
        <v>#REF!</v>
      </c>
      <c r="O56" s="1" t="e">
        <f>'Assignment &amp; Sessional'!#REF!</f>
        <v>#REF!</v>
      </c>
      <c r="P56" s="1" t="e">
        <f>'Assignment &amp; Sessional'!#REF!</f>
        <v>#REF!</v>
      </c>
      <c r="Q56" s="1" t="e">
        <f>'Assignment &amp; Sessional'!#REF!</f>
        <v>#REF!</v>
      </c>
      <c r="R56" s="1" t="e">
        <f>'Assignment &amp; Sessional'!#REF!</f>
        <v>#REF!</v>
      </c>
      <c r="S56" s="33" t="e">
        <f>'Assignment &amp; Sessional'!#REF!</f>
        <v>#REF!</v>
      </c>
      <c r="T56" s="32">
        <f>'Practical Award'!E56</f>
        <v>0</v>
      </c>
      <c r="U56" s="1">
        <f>'Practical Award'!F56</f>
        <v>0</v>
      </c>
      <c r="V56" s="1">
        <f>'Practical Award'!G56</f>
        <v>0</v>
      </c>
      <c r="W56" s="1">
        <f>'Practical Award'!H56</f>
        <v>0</v>
      </c>
      <c r="X56" s="1">
        <f>'Practical Award'!I56</f>
        <v>0</v>
      </c>
      <c r="Y56" s="1">
        <f>'Practical Award'!J56</f>
        <v>0</v>
      </c>
      <c r="Z56" s="1">
        <f>'Practical Award'!K56</f>
        <v>0</v>
      </c>
      <c r="AA56" s="33">
        <f>'Practical Award'!L56</f>
        <v>0</v>
      </c>
      <c r="AB56" s="32" t="e">
        <f>'Mid Term Award'!#REF!</f>
        <v>#REF!</v>
      </c>
      <c r="AC56" s="1" t="e">
        <f>'Mid Term Award'!#REF!</f>
        <v>#REF!</v>
      </c>
      <c r="AD56" s="1" t="e">
        <f>'Mid Term Award'!#REF!</f>
        <v>#REF!</v>
      </c>
      <c r="AE56" s="33" t="e">
        <f>'Mid Term Award'!#REF!</f>
        <v>#REF!</v>
      </c>
      <c r="AF56" s="67" t="e">
        <f t="shared" si="10"/>
        <v>#REF!</v>
      </c>
      <c r="AG56" s="67" t="e">
        <f t="shared" si="11"/>
        <v>#REF!</v>
      </c>
      <c r="AH56" s="67" t="e">
        <f t="shared" si="12"/>
        <v>#REF!</v>
      </c>
      <c r="AI56" s="67" t="e">
        <f t="shared" si="13"/>
        <v>#REF!</v>
      </c>
      <c r="AJ56" s="67" t="e">
        <f t="shared" si="14"/>
        <v>#REF!</v>
      </c>
      <c r="AK56" s="67" t="e">
        <f t="shared" si="15"/>
        <v>#REF!</v>
      </c>
      <c r="AL56" s="67" t="e">
        <f t="shared" si="16"/>
        <v>#REF!</v>
      </c>
      <c r="AM56" s="25" t="str">
        <f t="shared" si="9"/>
        <v>Regular</v>
      </c>
      <c r="AN56" s="25" t="b">
        <f t="shared" si="9"/>
        <v>0</v>
      </c>
      <c r="AO56" s="25" t="b">
        <f t="shared" si="9"/>
        <v>0</v>
      </c>
      <c r="AP56" s="26">
        <f t="shared" si="9"/>
        <v>44260</v>
      </c>
      <c r="AQ56" s="26">
        <f t="shared" si="9"/>
        <v>44267</v>
      </c>
    </row>
    <row r="57" spans="1:43" x14ac:dyDescent="0.35">
      <c r="A57" t="e">
        <f>'Final Term Award'!#REF!</f>
        <v>#REF!</v>
      </c>
      <c r="B57" t="e">
        <f>'Final Term Award'!#REF!</f>
        <v>#REF!</v>
      </c>
      <c r="C57" t="e">
        <f>'Final Term Award'!#REF!</f>
        <v>#REF!</v>
      </c>
      <c r="D57" t="e">
        <f>'Final Term Award'!#REF!</f>
        <v>#REF!</v>
      </c>
      <c r="E57" t="e">
        <f>'Final Term Award'!#REF!</f>
        <v>#REF!</v>
      </c>
      <c r="F57" t="e">
        <f>'Final Term Award'!#REF!</f>
        <v>#REF!</v>
      </c>
      <c r="G57" t="e">
        <f>'Final Term Award'!#REF!</f>
        <v>#REF!</v>
      </c>
      <c r="H57" t="e">
        <f>'Final Term Award'!#REF!</f>
        <v>#REF!</v>
      </c>
      <c r="K57" s="25">
        <f t="shared" si="8"/>
        <v>0</v>
      </c>
      <c r="L57" t="e">
        <f>'Mid Term Award'!#REF!</f>
        <v>#REF!</v>
      </c>
      <c r="M57" s="25">
        <f t="shared" si="8"/>
        <v>1</v>
      </c>
      <c r="N57" s="32" t="e">
        <f>'Assignment &amp; Sessional'!#REF!</f>
        <v>#REF!</v>
      </c>
      <c r="O57" s="1" t="e">
        <f>'Assignment &amp; Sessional'!#REF!</f>
        <v>#REF!</v>
      </c>
      <c r="P57" s="1" t="e">
        <f>'Assignment &amp; Sessional'!#REF!</f>
        <v>#REF!</v>
      </c>
      <c r="Q57" s="1" t="e">
        <f>'Assignment &amp; Sessional'!#REF!</f>
        <v>#REF!</v>
      </c>
      <c r="R57" s="1" t="e">
        <f>'Assignment &amp; Sessional'!#REF!</f>
        <v>#REF!</v>
      </c>
      <c r="S57" s="33" t="e">
        <f>'Assignment &amp; Sessional'!#REF!</f>
        <v>#REF!</v>
      </c>
      <c r="T57" s="32">
        <f>'Practical Award'!E57</f>
        <v>0</v>
      </c>
      <c r="U57" s="1">
        <f>'Practical Award'!F57</f>
        <v>0</v>
      </c>
      <c r="V57" s="1">
        <f>'Practical Award'!G57</f>
        <v>0</v>
      </c>
      <c r="W57" s="1">
        <f>'Practical Award'!H57</f>
        <v>0</v>
      </c>
      <c r="X57" s="1">
        <f>'Practical Award'!I57</f>
        <v>0</v>
      </c>
      <c r="Y57" s="1">
        <f>'Practical Award'!J57</f>
        <v>0</v>
      </c>
      <c r="Z57" s="1">
        <f>'Practical Award'!K57</f>
        <v>0</v>
      </c>
      <c r="AA57" s="33">
        <f>'Practical Award'!L57</f>
        <v>0</v>
      </c>
      <c r="AB57" s="32" t="e">
        <f>'Mid Term Award'!#REF!</f>
        <v>#REF!</v>
      </c>
      <c r="AC57" s="1" t="e">
        <f>'Mid Term Award'!#REF!</f>
        <v>#REF!</v>
      </c>
      <c r="AD57" s="1" t="e">
        <f>'Mid Term Award'!#REF!</f>
        <v>#REF!</v>
      </c>
      <c r="AE57" s="33" t="e">
        <f>'Mid Term Award'!#REF!</f>
        <v>#REF!</v>
      </c>
      <c r="AF57" s="67" t="e">
        <f t="shared" si="10"/>
        <v>#REF!</v>
      </c>
      <c r="AG57" s="67" t="e">
        <f t="shared" si="11"/>
        <v>#REF!</v>
      </c>
      <c r="AH57" s="67" t="e">
        <f t="shared" si="12"/>
        <v>#REF!</v>
      </c>
      <c r="AI57" s="67" t="e">
        <f t="shared" si="13"/>
        <v>#REF!</v>
      </c>
      <c r="AJ57" s="67" t="e">
        <f t="shared" si="14"/>
        <v>#REF!</v>
      </c>
      <c r="AK57" s="67" t="e">
        <f t="shared" si="15"/>
        <v>#REF!</v>
      </c>
      <c r="AL57" s="67" t="e">
        <f t="shared" si="16"/>
        <v>#REF!</v>
      </c>
      <c r="AM57" s="25" t="str">
        <f t="shared" si="9"/>
        <v>Regular</v>
      </c>
      <c r="AN57" s="25" t="b">
        <f t="shared" si="9"/>
        <v>0</v>
      </c>
      <c r="AO57" s="25" t="b">
        <f t="shared" si="9"/>
        <v>0</v>
      </c>
      <c r="AP57" s="26">
        <f t="shared" si="9"/>
        <v>44260</v>
      </c>
      <c r="AQ57" s="26">
        <f t="shared" si="9"/>
        <v>44267</v>
      </c>
    </row>
    <row r="58" spans="1:43" x14ac:dyDescent="0.35">
      <c r="A58" t="e">
        <f>'Final Term Award'!#REF!</f>
        <v>#REF!</v>
      </c>
      <c r="B58" t="e">
        <f>'Final Term Award'!#REF!</f>
        <v>#REF!</v>
      </c>
      <c r="C58" t="e">
        <f>'Final Term Award'!#REF!</f>
        <v>#REF!</v>
      </c>
      <c r="D58" t="e">
        <f>'Final Term Award'!#REF!</f>
        <v>#REF!</v>
      </c>
      <c r="E58" t="e">
        <f>'Final Term Award'!#REF!</f>
        <v>#REF!</v>
      </c>
      <c r="F58" t="e">
        <f>'Final Term Award'!#REF!</f>
        <v>#REF!</v>
      </c>
      <c r="G58" t="e">
        <f>'Final Term Award'!#REF!</f>
        <v>#REF!</v>
      </c>
      <c r="H58" t="e">
        <f>'Final Term Award'!#REF!</f>
        <v>#REF!</v>
      </c>
      <c r="K58" s="25">
        <f t="shared" si="8"/>
        <v>0</v>
      </c>
      <c r="L58" t="e">
        <f>'Mid Term Award'!#REF!</f>
        <v>#REF!</v>
      </c>
      <c r="M58" s="25">
        <f t="shared" si="8"/>
        <v>1</v>
      </c>
      <c r="N58" s="32" t="e">
        <f>'Assignment &amp; Sessional'!#REF!</f>
        <v>#REF!</v>
      </c>
      <c r="O58" s="1" t="e">
        <f>'Assignment &amp; Sessional'!#REF!</f>
        <v>#REF!</v>
      </c>
      <c r="P58" s="1" t="e">
        <f>'Assignment &amp; Sessional'!#REF!</f>
        <v>#REF!</v>
      </c>
      <c r="Q58" s="1" t="e">
        <f>'Assignment &amp; Sessional'!#REF!</f>
        <v>#REF!</v>
      </c>
      <c r="R58" s="1" t="e">
        <f>'Assignment &amp; Sessional'!#REF!</f>
        <v>#REF!</v>
      </c>
      <c r="S58" s="33" t="e">
        <f>'Assignment &amp; Sessional'!#REF!</f>
        <v>#REF!</v>
      </c>
      <c r="T58" s="32">
        <f>'Practical Award'!E58</f>
        <v>0</v>
      </c>
      <c r="U58" s="1">
        <f>'Practical Award'!F58</f>
        <v>0</v>
      </c>
      <c r="V58" s="1">
        <f>'Practical Award'!G58</f>
        <v>0</v>
      </c>
      <c r="W58" s="1">
        <f>'Practical Award'!H58</f>
        <v>0</v>
      </c>
      <c r="X58" s="1">
        <f>'Practical Award'!I58</f>
        <v>0</v>
      </c>
      <c r="Y58" s="1">
        <f>'Practical Award'!J58</f>
        <v>0</v>
      </c>
      <c r="Z58" s="1">
        <f>'Practical Award'!K58</f>
        <v>0</v>
      </c>
      <c r="AA58" s="33">
        <f>'Practical Award'!L58</f>
        <v>0</v>
      </c>
      <c r="AB58" s="32" t="e">
        <f>'Mid Term Award'!#REF!</f>
        <v>#REF!</v>
      </c>
      <c r="AC58" s="1" t="e">
        <f>'Mid Term Award'!#REF!</f>
        <v>#REF!</v>
      </c>
      <c r="AD58" s="1" t="e">
        <f>'Mid Term Award'!#REF!</f>
        <v>#REF!</v>
      </c>
      <c r="AE58" s="33" t="e">
        <f>'Mid Term Award'!#REF!</f>
        <v>#REF!</v>
      </c>
      <c r="AF58" s="67" t="e">
        <f t="shared" si="10"/>
        <v>#REF!</v>
      </c>
      <c r="AG58" s="67" t="e">
        <f t="shared" si="11"/>
        <v>#REF!</v>
      </c>
      <c r="AH58" s="67" t="e">
        <f t="shared" si="12"/>
        <v>#REF!</v>
      </c>
      <c r="AI58" s="67" t="e">
        <f t="shared" si="13"/>
        <v>#REF!</v>
      </c>
      <c r="AJ58" s="67" t="e">
        <f t="shared" si="14"/>
        <v>#REF!</v>
      </c>
      <c r="AK58" s="67" t="e">
        <f t="shared" si="15"/>
        <v>#REF!</v>
      </c>
      <c r="AL58" s="67" t="e">
        <f t="shared" si="16"/>
        <v>#REF!</v>
      </c>
      <c r="AM58" s="25" t="str">
        <f t="shared" si="9"/>
        <v>Regular</v>
      </c>
      <c r="AN58" s="25" t="b">
        <f t="shared" si="9"/>
        <v>0</v>
      </c>
      <c r="AO58" s="25" t="b">
        <f t="shared" si="9"/>
        <v>0</v>
      </c>
      <c r="AP58" s="26">
        <f t="shared" si="9"/>
        <v>44260</v>
      </c>
      <c r="AQ58" s="26">
        <f t="shared" si="9"/>
        <v>44267</v>
      </c>
    </row>
    <row r="59" spans="1:43" x14ac:dyDescent="0.35">
      <c r="A59" t="e">
        <f>'Final Term Award'!#REF!</f>
        <v>#REF!</v>
      </c>
      <c r="B59" t="e">
        <f>'Final Term Award'!#REF!</f>
        <v>#REF!</v>
      </c>
      <c r="C59" t="e">
        <f>'Final Term Award'!#REF!</f>
        <v>#REF!</v>
      </c>
      <c r="D59" t="e">
        <f>'Final Term Award'!#REF!</f>
        <v>#REF!</v>
      </c>
      <c r="E59" t="e">
        <f>'Final Term Award'!#REF!</f>
        <v>#REF!</v>
      </c>
      <c r="F59" t="e">
        <f>'Final Term Award'!#REF!</f>
        <v>#REF!</v>
      </c>
      <c r="G59" t="e">
        <f>'Final Term Award'!#REF!</f>
        <v>#REF!</v>
      </c>
      <c r="H59" t="e">
        <f>'Final Term Award'!#REF!</f>
        <v>#REF!</v>
      </c>
      <c r="K59" s="25">
        <f t="shared" si="8"/>
        <v>0</v>
      </c>
      <c r="L59" t="e">
        <f>'Mid Term Award'!#REF!</f>
        <v>#REF!</v>
      </c>
      <c r="M59" s="25">
        <f t="shared" si="8"/>
        <v>1</v>
      </c>
      <c r="N59" s="32" t="e">
        <f>'Assignment &amp; Sessional'!#REF!</f>
        <v>#REF!</v>
      </c>
      <c r="O59" s="1" t="e">
        <f>'Assignment &amp; Sessional'!#REF!</f>
        <v>#REF!</v>
      </c>
      <c r="P59" s="1" t="e">
        <f>'Assignment &amp; Sessional'!#REF!</f>
        <v>#REF!</v>
      </c>
      <c r="Q59" s="1" t="e">
        <f>'Assignment &amp; Sessional'!#REF!</f>
        <v>#REF!</v>
      </c>
      <c r="R59" s="1" t="e">
        <f>'Assignment &amp; Sessional'!#REF!</f>
        <v>#REF!</v>
      </c>
      <c r="S59" s="33" t="e">
        <f>'Assignment &amp; Sessional'!#REF!</f>
        <v>#REF!</v>
      </c>
      <c r="T59" s="32">
        <f>'Practical Award'!E59</f>
        <v>0</v>
      </c>
      <c r="U59" s="1">
        <f>'Practical Award'!F59</f>
        <v>0</v>
      </c>
      <c r="V59" s="1">
        <f>'Practical Award'!G59</f>
        <v>0</v>
      </c>
      <c r="W59" s="1">
        <f>'Practical Award'!H59</f>
        <v>0</v>
      </c>
      <c r="X59" s="1">
        <f>'Practical Award'!I59</f>
        <v>0</v>
      </c>
      <c r="Y59" s="1">
        <f>'Practical Award'!J59</f>
        <v>0</v>
      </c>
      <c r="Z59" s="1">
        <f>'Practical Award'!K59</f>
        <v>0</v>
      </c>
      <c r="AA59" s="33">
        <f>'Practical Award'!L59</f>
        <v>0</v>
      </c>
      <c r="AB59" s="32" t="e">
        <f>'Mid Term Award'!#REF!</f>
        <v>#REF!</v>
      </c>
      <c r="AC59" s="1" t="e">
        <f>'Mid Term Award'!#REF!</f>
        <v>#REF!</v>
      </c>
      <c r="AD59" s="1" t="e">
        <f>'Mid Term Award'!#REF!</f>
        <v>#REF!</v>
      </c>
      <c r="AE59" s="33" t="e">
        <f>'Mid Term Award'!#REF!</f>
        <v>#REF!</v>
      </c>
      <c r="AF59" s="67" t="e">
        <f t="shared" si="10"/>
        <v>#REF!</v>
      </c>
      <c r="AG59" s="67" t="e">
        <f t="shared" si="11"/>
        <v>#REF!</v>
      </c>
      <c r="AH59" s="67" t="e">
        <f t="shared" si="12"/>
        <v>#REF!</v>
      </c>
      <c r="AI59" s="67" t="e">
        <f t="shared" si="13"/>
        <v>#REF!</v>
      </c>
      <c r="AJ59" s="67" t="e">
        <f t="shared" si="14"/>
        <v>#REF!</v>
      </c>
      <c r="AK59" s="67" t="e">
        <f t="shared" si="15"/>
        <v>#REF!</v>
      </c>
      <c r="AL59" s="67" t="e">
        <f t="shared" si="16"/>
        <v>#REF!</v>
      </c>
      <c r="AM59" s="25" t="str">
        <f t="shared" si="9"/>
        <v>Regular</v>
      </c>
      <c r="AN59" s="25" t="b">
        <f t="shared" si="9"/>
        <v>0</v>
      </c>
      <c r="AO59" s="25" t="b">
        <f t="shared" si="9"/>
        <v>0</v>
      </c>
      <c r="AP59" s="26">
        <f t="shared" si="9"/>
        <v>44260</v>
      </c>
      <c r="AQ59" s="26">
        <f t="shared" si="9"/>
        <v>44267</v>
      </c>
    </row>
    <row r="60" spans="1:43" x14ac:dyDescent="0.35">
      <c r="A60" t="e">
        <f>'Final Term Award'!#REF!</f>
        <v>#REF!</v>
      </c>
      <c r="B60" t="e">
        <f>'Final Term Award'!#REF!</f>
        <v>#REF!</v>
      </c>
      <c r="C60" t="e">
        <f>'Final Term Award'!#REF!</f>
        <v>#REF!</v>
      </c>
      <c r="D60" t="e">
        <f>'Final Term Award'!#REF!</f>
        <v>#REF!</v>
      </c>
      <c r="E60" t="e">
        <f>'Final Term Award'!#REF!</f>
        <v>#REF!</v>
      </c>
      <c r="F60" t="e">
        <f>'Final Term Award'!#REF!</f>
        <v>#REF!</v>
      </c>
      <c r="G60" t="e">
        <f>'Final Term Award'!#REF!</f>
        <v>#REF!</v>
      </c>
      <c r="H60" t="e">
        <f>'Final Term Award'!#REF!</f>
        <v>#REF!</v>
      </c>
      <c r="K60" s="25">
        <f t="shared" si="8"/>
        <v>0</v>
      </c>
      <c r="L60" t="e">
        <f>'Mid Term Award'!#REF!</f>
        <v>#REF!</v>
      </c>
      <c r="M60" s="25">
        <f t="shared" si="8"/>
        <v>1</v>
      </c>
      <c r="N60" s="32" t="e">
        <f>'Assignment &amp; Sessional'!#REF!</f>
        <v>#REF!</v>
      </c>
      <c r="O60" s="1" t="e">
        <f>'Assignment &amp; Sessional'!#REF!</f>
        <v>#REF!</v>
      </c>
      <c r="P60" s="1" t="e">
        <f>'Assignment &amp; Sessional'!#REF!</f>
        <v>#REF!</v>
      </c>
      <c r="Q60" s="1" t="e">
        <f>'Assignment &amp; Sessional'!#REF!</f>
        <v>#REF!</v>
      </c>
      <c r="R60" s="1" t="e">
        <f>'Assignment &amp; Sessional'!#REF!</f>
        <v>#REF!</v>
      </c>
      <c r="S60" s="33" t="e">
        <f>'Assignment &amp; Sessional'!#REF!</f>
        <v>#REF!</v>
      </c>
      <c r="T60" s="32">
        <f>'Practical Award'!E60</f>
        <v>0</v>
      </c>
      <c r="U60" s="1">
        <f>'Practical Award'!F60</f>
        <v>0</v>
      </c>
      <c r="V60" s="1">
        <f>'Practical Award'!G60</f>
        <v>0</v>
      </c>
      <c r="W60" s="1">
        <f>'Practical Award'!H60</f>
        <v>0</v>
      </c>
      <c r="X60" s="1">
        <f>'Practical Award'!I60</f>
        <v>0</v>
      </c>
      <c r="Y60" s="1">
        <f>'Practical Award'!J60</f>
        <v>0</v>
      </c>
      <c r="Z60" s="1">
        <f>'Practical Award'!K60</f>
        <v>0</v>
      </c>
      <c r="AA60" s="33">
        <f>'Practical Award'!L60</f>
        <v>0</v>
      </c>
      <c r="AB60" s="32" t="e">
        <f>'Mid Term Award'!#REF!</f>
        <v>#REF!</v>
      </c>
      <c r="AC60" s="1" t="e">
        <f>'Mid Term Award'!#REF!</f>
        <v>#REF!</v>
      </c>
      <c r="AD60" s="1" t="e">
        <f>'Mid Term Award'!#REF!</f>
        <v>#REF!</v>
      </c>
      <c r="AE60" s="33" t="e">
        <f>'Mid Term Award'!#REF!</f>
        <v>#REF!</v>
      </c>
      <c r="AF60" s="67" t="e">
        <f t="shared" si="10"/>
        <v>#REF!</v>
      </c>
      <c r="AG60" s="67" t="e">
        <f t="shared" si="11"/>
        <v>#REF!</v>
      </c>
      <c r="AH60" s="67" t="e">
        <f t="shared" si="12"/>
        <v>#REF!</v>
      </c>
      <c r="AI60" s="67" t="e">
        <f t="shared" si="13"/>
        <v>#REF!</v>
      </c>
      <c r="AJ60" s="67" t="e">
        <f t="shared" si="14"/>
        <v>#REF!</v>
      </c>
      <c r="AK60" s="67" t="e">
        <f t="shared" si="15"/>
        <v>#REF!</v>
      </c>
      <c r="AL60" s="67" t="e">
        <f t="shared" si="16"/>
        <v>#REF!</v>
      </c>
      <c r="AM60" s="25" t="str">
        <f t="shared" si="9"/>
        <v>Regular</v>
      </c>
      <c r="AN60" s="25" t="b">
        <f t="shared" si="9"/>
        <v>0</v>
      </c>
      <c r="AO60" s="25" t="b">
        <f t="shared" si="9"/>
        <v>0</v>
      </c>
      <c r="AP60" s="26">
        <f t="shared" si="9"/>
        <v>44260</v>
      </c>
      <c r="AQ60" s="26">
        <f t="shared" si="9"/>
        <v>44267</v>
      </c>
    </row>
    <row r="61" spans="1:43" x14ac:dyDescent="0.35">
      <c r="A61" t="e">
        <f>'Final Term Award'!#REF!</f>
        <v>#REF!</v>
      </c>
      <c r="B61" t="e">
        <f>'Final Term Award'!#REF!</f>
        <v>#REF!</v>
      </c>
      <c r="C61" t="e">
        <f>'Final Term Award'!#REF!</f>
        <v>#REF!</v>
      </c>
      <c r="D61" t="e">
        <f>'Final Term Award'!#REF!</f>
        <v>#REF!</v>
      </c>
      <c r="E61" t="e">
        <f>'Final Term Award'!#REF!</f>
        <v>#REF!</v>
      </c>
      <c r="F61" t="e">
        <f>'Final Term Award'!#REF!</f>
        <v>#REF!</v>
      </c>
      <c r="G61" t="e">
        <f>'Final Term Award'!#REF!</f>
        <v>#REF!</v>
      </c>
      <c r="H61" t="e">
        <f>'Final Term Award'!#REF!</f>
        <v>#REF!</v>
      </c>
      <c r="K61" s="25">
        <f t="shared" si="8"/>
        <v>0</v>
      </c>
      <c r="L61" t="e">
        <f>'Mid Term Award'!#REF!</f>
        <v>#REF!</v>
      </c>
      <c r="M61" s="25">
        <f t="shared" si="8"/>
        <v>1</v>
      </c>
      <c r="N61" s="32" t="e">
        <f>'Assignment &amp; Sessional'!#REF!</f>
        <v>#REF!</v>
      </c>
      <c r="O61" s="1" t="e">
        <f>'Assignment &amp; Sessional'!#REF!</f>
        <v>#REF!</v>
      </c>
      <c r="P61" s="1" t="e">
        <f>'Assignment &amp; Sessional'!#REF!</f>
        <v>#REF!</v>
      </c>
      <c r="Q61" s="1" t="e">
        <f>'Assignment &amp; Sessional'!#REF!</f>
        <v>#REF!</v>
      </c>
      <c r="R61" s="1" t="e">
        <f>'Assignment &amp; Sessional'!#REF!</f>
        <v>#REF!</v>
      </c>
      <c r="S61" s="33" t="e">
        <f>'Assignment &amp; Sessional'!#REF!</f>
        <v>#REF!</v>
      </c>
      <c r="T61" s="32">
        <f>'Practical Award'!E61</f>
        <v>0</v>
      </c>
      <c r="U61" s="1">
        <f>'Practical Award'!F61</f>
        <v>0</v>
      </c>
      <c r="V61" s="1">
        <f>'Practical Award'!G61</f>
        <v>0</v>
      </c>
      <c r="W61" s="1">
        <f>'Practical Award'!H61</f>
        <v>0</v>
      </c>
      <c r="X61" s="1">
        <f>'Practical Award'!I61</f>
        <v>0</v>
      </c>
      <c r="Y61" s="1">
        <f>'Practical Award'!J61</f>
        <v>0</v>
      </c>
      <c r="Z61" s="1">
        <f>'Practical Award'!K61</f>
        <v>0</v>
      </c>
      <c r="AA61" s="33">
        <f>'Practical Award'!L61</f>
        <v>0</v>
      </c>
      <c r="AB61" s="32" t="e">
        <f>'Mid Term Award'!#REF!</f>
        <v>#REF!</v>
      </c>
      <c r="AC61" s="1" t="e">
        <f>'Mid Term Award'!#REF!</f>
        <v>#REF!</v>
      </c>
      <c r="AD61" s="1" t="e">
        <f>'Mid Term Award'!#REF!</f>
        <v>#REF!</v>
      </c>
      <c r="AE61" s="33" t="e">
        <f>'Mid Term Award'!#REF!</f>
        <v>#REF!</v>
      </c>
      <c r="AF61" s="67" t="e">
        <f t="shared" si="10"/>
        <v>#REF!</v>
      </c>
      <c r="AG61" s="67" t="e">
        <f t="shared" si="11"/>
        <v>#REF!</v>
      </c>
      <c r="AH61" s="67" t="e">
        <f t="shared" si="12"/>
        <v>#REF!</v>
      </c>
      <c r="AI61" s="67" t="e">
        <f t="shared" si="13"/>
        <v>#REF!</v>
      </c>
      <c r="AJ61" s="67" t="e">
        <f t="shared" si="14"/>
        <v>#REF!</v>
      </c>
      <c r="AK61" s="67" t="e">
        <f t="shared" si="15"/>
        <v>#REF!</v>
      </c>
      <c r="AL61" s="67" t="e">
        <f t="shared" si="16"/>
        <v>#REF!</v>
      </c>
      <c r="AM61" s="25" t="str">
        <f t="shared" si="9"/>
        <v>Regular</v>
      </c>
      <c r="AN61" s="25" t="b">
        <f t="shared" si="9"/>
        <v>0</v>
      </c>
      <c r="AO61" s="25" t="b">
        <f t="shared" si="9"/>
        <v>0</v>
      </c>
      <c r="AP61" s="26">
        <f t="shared" si="9"/>
        <v>44260</v>
      </c>
      <c r="AQ61" s="26">
        <f t="shared" si="9"/>
        <v>44267</v>
      </c>
    </row>
    <row r="62" spans="1:43" x14ac:dyDescent="0.35">
      <c r="A62" t="e">
        <f>'Final Term Award'!#REF!</f>
        <v>#REF!</v>
      </c>
      <c r="B62" t="e">
        <f>'Final Term Award'!#REF!</f>
        <v>#REF!</v>
      </c>
      <c r="C62" t="e">
        <f>'Final Term Award'!#REF!</f>
        <v>#REF!</v>
      </c>
      <c r="D62" t="e">
        <f>'Final Term Award'!#REF!</f>
        <v>#REF!</v>
      </c>
      <c r="E62" t="e">
        <f>'Final Term Award'!#REF!</f>
        <v>#REF!</v>
      </c>
      <c r="F62" t="e">
        <f>'Final Term Award'!#REF!</f>
        <v>#REF!</v>
      </c>
      <c r="G62" t="e">
        <f>'Final Term Award'!#REF!</f>
        <v>#REF!</v>
      </c>
      <c r="H62" t="e">
        <f>'Final Term Award'!#REF!</f>
        <v>#REF!</v>
      </c>
      <c r="K62" s="25">
        <f t="shared" si="8"/>
        <v>0</v>
      </c>
      <c r="L62" t="e">
        <f>'Mid Term Award'!#REF!</f>
        <v>#REF!</v>
      </c>
      <c r="M62" s="25">
        <f t="shared" si="8"/>
        <v>1</v>
      </c>
      <c r="N62" s="32" t="e">
        <f>'Assignment &amp; Sessional'!#REF!</f>
        <v>#REF!</v>
      </c>
      <c r="O62" s="1" t="e">
        <f>'Assignment &amp; Sessional'!#REF!</f>
        <v>#REF!</v>
      </c>
      <c r="P62" s="1" t="e">
        <f>'Assignment &amp; Sessional'!#REF!</f>
        <v>#REF!</v>
      </c>
      <c r="Q62" s="1" t="e">
        <f>'Assignment &amp; Sessional'!#REF!</f>
        <v>#REF!</v>
      </c>
      <c r="R62" s="1" t="e">
        <f>'Assignment &amp; Sessional'!#REF!</f>
        <v>#REF!</v>
      </c>
      <c r="S62" s="33" t="e">
        <f>'Assignment &amp; Sessional'!#REF!</f>
        <v>#REF!</v>
      </c>
      <c r="T62" s="32">
        <f>'Practical Award'!E62</f>
        <v>0</v>
      </c>
      <c r="U62" s="1">
        <f>'Practical Award'!F62</f>
        <v>0</v>
      </c>
      <c r="V62" s="1">
        <f>'Practical Award'!G62</f>
        <v>0</v>
      </c>
      <c r="W62" s="1">
        <f>'Practical Award'!H62</f>
        <v>0</v>
      </c>
      <c r="X62" s="1">
        <f>'Practical Award'!I62</f>
        <v>0</v>
      </c>
      <c r="Y62" s="1">
        <f>'Practical Award'!J62</f>
        <v>0</v>
      </c>
      <c r="Z62" s="1">
        <f>'Practical Award'!K62</f>
        <v>0</v>
      </c>
      <c r="AA62" s="33">
        <f>'Practical Award'!L62</f>
        <v>0</v>
      </c>
      <c r="AB62" s="32" t="e">
        <f>'Mid Term Award'!#REF!</f>
        <v>#REF!</v>
      </c>
      <c r="AC62" s="1" t="e">
        <f>'Mid Term Award'!#REF!</f>
        <v>#REF!</v>
      </c>
      <c r="AD62" s="1" t="e">
        <f>'Mid Term Award'!#REF!</f>
        <v>#REF!</v>
      </c>
      <c r="AE62" s="33" t="e">
        <f>'Mid Term Award'!#REF!</f>
        <v>#REF!</v>
      </c>
      <c r="AF62" s="67" t="e">
        <f t="shared" si="10"/>
        <v>#REF!</v>
      </c>
      <c r="AG62" s="67" t="e">
        <f t="shared" si="11"/>
        <v>#REF!</v>
      </c>
      <c r="AH62" s="67" t="e">
        <f t="shared" si="12"/>
        <v>#REF!</v>
      </c>
      <c r="AI62" s="67" t="e">
        <f t="shared" si="13"/>
        <v>#REF!</v>
      </c>
      <c r="AJ62" s="67" t="e">
        <f t="shared" si="14"/>
        <v>#REF!</v>
      </c>
      <c r="AK62" s="67" t="e">
        <f t="shared" si="15"/>
        <v>#REF!</v>
      </c>
      <c r="AL62" s="67" t="e">
        <f t="shared" si="16"/>
        <v>#REF!</v>
      </c>
      <c r="AM62" s="25" t="str">
        <f t="shared" si="9"/>
        <v>Regular</v>
      </c>
      <c r="AN62" s="25" t="b">
        <f t="shared" si="9"/>
        <v>0</v>
      </c>
      <c r="AO62" s="25" t="b">
        <f t="shared" si="9"/>
        <v>0</v>
      </c>
      <c r="AP62" s="26">
        <f t="shared" si="9"/>
        <v>44260</v>
      </c>
      <c r="AQ62" s="26">
        <f t="shared" si="9"/>
        <v>44267</v>
      </c>
    </row>
    <row r="63" spans="1:43" x14ac:dyDescent="0.35">
      <c r="A63" t="e">
        <f>'Final Term Award'!#REF!</f>
        <v>#REF!</v>
      </c>
      <c r="B63" t="e">
        <f>'Final Term Award'!#REF!</f>
        <v>#REF!</v>
      </c>
      <c r="C63" t="e">
        <f>'Final Term Award'!#REF!</f>
        <v>#REF!</v>
      </c>
      <c r="D63" t="e">
        <f>'Final Term Award'!#REF!</f>
        <v>#REF!</v>
      </c>
      <c r="E63" t="e">
        <f>'Final Term Award'!#REF!</f>
        <v>#REF!</v>
      </c>
      <c r="F63" t="e">
        <f>'Final Term Award'!#REF!</f>
        <v>#REF!</v>
      </c>
      <c r="G63" t="e">
        <f>'Final Term Award'!#REF!</f>
        <v>#REF!</v>
      </c>
      <c r="H63" t="e">
        <f>'Final Term Award'!#REF!</f>
        <v>#REF!</v>
      </c>
      <c r="K63" s="25">
        <f t="shared" si="8"/>
        <v>0</v>
      </c>
      <c r="L63" t="e">
        <f>'Mid Term Award'!#REF!</f>
        <v>#REF!</v>
      </c>
      <c r="M63" s="25">
        <f t="shared" si="8"/>
        <v>1</v>
      </c>
      <c r="N63" s="32" t="e">
        <f>'Assignment &amp; Sessional'!#REF!</f>
        <v>#REF!</v>
      </c>
      <c r="O63" s="1" t="e">
        <f>'Assignment &amp; Sessional'!#REF!</f>
        <v>#REF!</v>
      </c>
      <c r="P63" s="1" t="e">
        <f>'Assignment &amp; Sessional'!#REF!</f>
        <v>#REF!</v>
      </c>
      <c r="Q63" s="1" t="e">
        <f>'Assignment &amp; Sessional'!#REF!</f>
        <v>#REF!</v>
      </c>
      <c r="R63" s="1" t="e">
        <f>'Assignment &amp; Sessional'!#REF!</f>
        <v>#REF!</v>
      </c>
      <c r="S63" s="33" t="e">
        <f>'Assignment &amp; Sessional'!#REF!</f>
        <v>#REF!</v>
      </c>
      <c r="T63" s="32">
        <f>'Practical Award'!E63</f>
        <v>0</v>
      </c>
      <c r="U63" s="1">
        <f>'Practical Award'!F63</f>
        <v>0</v>
      </c>
      <c r="V63" s="1">
        <f>'Practical Award'!G63</f>
        <v>0</v>
      </c>
      <c r="W63" s="1">
        <f>'Practical Award'!H63</f>
        <v>0</v>
      </c>
      <c r="X63" s="1">
        <f>'Practical Award'!I63</f>
        <v>0</v>
      </c>
      <c r="Y63" s="1">
        <f>'Practical Award'!J63</f>
        <v>0</v>
      </c>
      <c r="Z63" s="1">
        <f>'Practical Award'!K63</f>
        <v>0</v>
      </c>
      <c r="AA63" s="33">
        <f>'Practical Award'!L63</f>
        <v>0</v>
      </c>
      <c r="AB63" s="32" t="e">
        <f>'Mid Term Award'!#REF!</f>
        <v>#REF!</v>
      </c>
      <c r="AC63" s="1" t="e">
        <f>'Mid Term Award'!#REF!</f>
        <v>#REF!</v>
      </c>
      <c r="AD63" s="1" t="e">
        <f>'Mid Term Award'!#REF!</f>
        <v>#REF!</v>
      </c>
      <c r="AE63" s="33" t="e">
        <f>'Mid Term Award'!#REF!</f>
        <v>#REF!</v>
      </c>
      <c r="AF63" s="67" t="e">
        <f t="shared" si="10"/>
        <v>#REF!</v>
      </c>
      <c r="AG63" s="67" t="e">
        <f t="shared" si="11"/>
        <v>#REF!</v>
      </c>
      <c r="AH63" s="67" t="e">
        <f t="shared" si="12"/>
        <v>#REF!</v>
      </c>
      <c r="AI63" s="67" t="e">
        <f t="shared" si="13"/>
        <v>#REF!</v>
      </c>
      <c r="AJ63" s="67" t="e">
        <f t="shared" si="14"/>
        <v>#REF!</v>
      </c>
      <c r="AK63" s="67" t="e">
        <f t="shared" si="15"/>
        <v>#REF!</v>
      </c>
      <c r="AL63" s="67" t="e">
        <f t="shared" si="16"/>
        <v>#REF!</v>
      </c>
      <c r="AM63" s="25" t="str">
        <f t="shared" si="9"/>
        <v>Regular</v>
      </c>
      <c r="AN63" s="25" t="b">
        <f t="shared" si="9"/>
        <v>0</v>
      </c>
      <c r="AO63" s="25" t="b">
        <f t="shared" si="9"/>
        <v>0</v>
      </c>
      <c r="AP63" s="26">
        <f t="shared" si="9"/>
        <v>44260</v>
      </c>
      <c r="AQ63" s="26">
        <f t="shared" si="9"/>
        <v>44267</v>
      </c>
    </row>
    <row r="64" spans="1:43" x14ac:dyDescent="0.35">
      <c r="A64" t="e">
        <f>'Final Term Award'!#REF!</f>
        <v>#REF!</v>
      </c>
      <c r="B64" t="e">
        <f>'Final Term Award'!#REF!</f>
        <v>#REF!</v>
      </c>
      <c r="C64" t="e">
        <f>'Final Term Award'!#REF!</f>
        <v>#REF!</v>
      </c>
      <c r="D64" t="e">
        <f>'Final Term Award'!#REF!</f>
        <v>#REF!</v>
      </c>
      <c r="E64" t="e">
        <f>'Final Term Award'!#REF!</f>
        <v>#REF!</v>
      </c>
      <c r="F64" t="e">
        <f>'Final Term Award'!#REF!</f>
        <v>#REF!</v>
      </c>
      <c r="G64" t="e">
        <f>'Final Term Award'!#REF!</f>
        <v>#REF!</v>
      </c>
      <c r="H64" t="e">
        <f>'Final Term Award'!#REF!</f>
        <v>#REF!</v>
      </c>
      <c r="K64" s="25">
        <f t="shared" si="8"/>
        <v>0</v>
      </c>
      <c r="L64" t="e">
        <f>'Mid Term Award'!#REF!</f>
        <v>#REF!</v>
      </c>
      <c r="M64" s="25">
        <f t="shared" si="8"/>
        <v>1</v>
      </c>
      <c r="N64" s="32" t="e">
        <f>'Assignment &amp; Sessional'!#REF!</f>
        <v>#REF!</v>
      </c>
      <c r="O64" s="1" t="e">
        <f>'Assignment &amp; Sessional'!#REF!</f>
        <v>#REF!</v>
      </c>
      <c r="P64" s="1" t="e">
        <f>'Assignment &amp; Sessional'!#REF!</f>
        <v>#REF!</v>
      </c>
      <c r="Q64" s="1" t="e">
        <f>'Assignment &amp; Sessional'!#REF!</f>
        <v>#REF!</v>
      </c>
      <c r="R64" s="1" t="e">
        <f>'Assignment &amp; Sessional'!#REF!</f>
        <v>#REF!</v>
      </c>
      <c r="S64" s="33" t="e">
        <f>'Assignment &amp; Sessional'!#REF!</f>
        <v>#REF!</v>
      </c>
      <c r="T64" s="32">
        <f>'Practical Award'!E64</f>
        <v>0</v>
      </c>
      <c r="U64" s="1">
        <f>'Practical Award'!F64</f>
        <v>0</v>
      </c>
      <c r="V64" s="1">
        <f>'Practical Award'!G64</f>
        <v>0</v>
      </c>
      <c r="W64" s="1">
        <f>'Practical Award'!H64</f>
        <v>0</v>
      </c>
      <c r="X64" s="1">
        <f>'Practical Award'!I64</f>
        <v>0</v>
      </c>
      <c r="Y64" s="1">
        <f>'Practical Award'!J64</f>
        <v>0</v>
      </c>
      <c r="Z64" s="1">
        <f>'Practical Award'!K64</f>
        <v>0</v>
      </c>
      <c r="AA64" s="33">
        <f>'Practical Award'!L64</f>
        <v>0</v>
      </c>
      <c r="AB64" s="32" t="e">
        <f>'Mid Term Award'!#REF!</f>
        <v>#REF!</v>
      </c>
      <c r="AC64" s="1" t="e">
        <f>'Mid Term Award'!#REF!</f>
        <v>#REF!</v>
      </c>
      <c r="AD64" s="1" t="e">
        <f>'Mid Term Award'!#REF!</f>
        <v>#REF!</v>
      </c>
      <c r="AE64" s="33" t="e">
        <f>'Mid Term Award'!#REF!</f>
        <v>#REF!</v>
      </c>
      <c r="AF64" s="67" t="e">
        <f t="shared" si="10"/>
        <v>#REF!</v>
      </c>
      <c r="AG64" s="67" t="e">
        <f t="shared" si="11"/>
        <v>#REF!</v>
      </c>
      <c r="AH64" s="67" t="e">
        <f t="shared" si="12"/>
        <v>#REF!</v>
      </c>
      <c r="AI64" s="67" t="e">
        <f t="shared" si="13"/>
        <v>#REF!</v>
      </c>
      <c r="AJ64" s="67" t="e">
        <f t="shared" si="14"/>
        <v>#REF!</v>
      </c>
      <c r="AK64" s="67" t="e">
        <f t="shared" si="15"/>
        <v>#REF!</v>
      </c>
      <c r="AL64" s="67" t="e">
        <f t="shared" si="16"/>
        <v>#REF!</v>
      </c>
      <c r="AM64" s="25" t="str">
        <f t="shared" si="9"/>
        <v>Regular</v>
      </c>
      <c r="AN64" s="25" t="b">
        <f t="shared" si="9"/>
        <v>0</v>
      </c>
      <c r="AO64" s="25" t="b">
        <f t="shared" si="9"/>
        <v>0</v>
      </c>
      <c r="AP64" s="26">
        <f t="shared" si="9"/>
        <v>44260</v>
      </c>
      <c r="AQ64" s="26">
        <f t="shared" si="9"/>
        <v>44267</v>
      </c>
    </row>
    <row r="65" spans="1:43" x14ac:dyDescent="0.35">
      <c r="A65" t="e">
        <f>'Final Term Award'!#REF!</f>
        <v>#REF!</v>
      </c>
      <c r="B65" t="e">
        <f>'Final Term Award'!#REF!</f>
        <v>#REF!</v>
      </c>
      <c r="C65" t="e">
        <f>'Final Term Award'!#REF!</f>
        <v>#REF!</v>
      </c>
      <c r="D65" t="e">
        <f>'Final Term Award'!#REF!</f>
        <v>#REF!</v>
      </c>
      <c r="E65" t="e">
        <f>'Final Term Award'!#REF!</f>
        <v>#REF!</v>
      </c>
      <c r="F65" t="e">
        <f>'Final Term Award'!#REF!</f>
        <v>#REF!</v>
      </c>
      <c r="G65" t="e">
        <f>'Final Term Award'!#REF!</f>
        <v>#REF!</v>
      </c>
      <c r="H65" t="e">
        <f>'Final Term Award'!#REF!</f>
        <v>#REF!</v>
      </c>
      <c r="K65" s="25">
        <f t="shared" si="8"/>
        <v>0</v>
      </c>
      <c r="L65" t="e">
        <f>'Mid Term Award'!#REF!</f>
        <v>#REF!</v>
      </c>
      <c r="M65" s="25">
        <f t="shared" si="8"/>
        <v>1</v>
      </c>
      <c r="N65" s="32" t="e">
        <f>'Assignment &amp; Sessional'!#REF!</f>
        <v>#REF!</v>
      </c>
      <c r="O65" s="1" t="e">
        <f>'Assignment &amp; Sessional'!#REF!</f>
        <v>#REF!</v>
      </c>
      <c r="P65" s="1" t="e">
        <f>'Assignment &amp; Sessional'!#REF!</f>
        <v>#REF!</v>
      </c>
      <c r="Q65" s="1" t="e">
        <f>'Assignment &amp; Sessional'!#REF!</f>
        <v>#REF!</v>
      </c>
      <c r="R65" s="1" t="e">
        <f>'Assignment &amp; Sessional'!#REF!</f>
        <v>#REF!</v>
      </c>
      <c r="S65" s="33" t="e">
        <f>'Assignment &amp; Sessional'!#REF!</f>
        <v>#REF!</v>
      </c>
      <c r="T65" s="32">
        <f>'Practical Award'!E65</f>
        <v>0</v>
      </c>
      <c r="U65" s="1">
        <f>'Practical Award'!F65</f>
        <v>0</v>
      </c>
      <c r="V65" s="1">
        <f>'Practical Award'!G65</f>
        <v>0</v>
      </c>
      <c r="W65" s="1">
        <f>'Practical Award'!H65</f>
        <v>0</v>
      </c>
      <c r="X65" s="1">
        <f>'Practical Award'!I65</f>
        <v>0</v>
      </c>
      <c r="Y65" s="1">
        <f>'Practical Award'!J65</f>
        <v>0</v>
      </c>
      <c r="Z65" s="1">
        <f>'Practical Award'!K65</f>
        <v>0</v>
      </c>
      <c r="AA65" s="33">
        <f>'Practical Award'!L65</f>
        <v>0</v>
      </c>
      <c r="AB65" s="32" t="e">
        <f>'Mid Term Award'!#REF!</f>
        <v>#REF!</v>
      </c>
      <c r="AC65" s="1" t="e">
        <f>'Mid Term Award'!#REF!</f>
        <v>#REF!</v>
      </c>
      <c r="AD65" s="1" t="e">
        <f>'Mid Term Award'!#REF!</f>
        <v>#REF!</v>
      </c>
      <c r="AE65" s="33" t="e">
        <f>'Mid Term Award'!#REF!</f>
        <v>#REF!</v>
      </c>
      <c r="AF65" s="67" t="e">
        <f t="shared" si="10"/>
        <v>#REF!</v>
      </c>
      <c r="AG65" s="67" t="e">
        <f t="shared" si="11"/>
        <v>#REF!</v>
      </c>
      <c r="AH65" s="67" t="e">
        <f t="shared" si="12"/>
        <v>#REF!</v>
      </c>
      <c r="AI65" s="67" t="e">
        <f t="shared" si="13"/>
        <v>#REF!</v>
      </c>
      <c r="AJ65" s="67" t="e">
        <f t="shared" si="14"/>
        <v>#REF!</v>
      </c>
      <c r="AK65" s="67" t="e">
        <f t="shared" si="15"/>
        <v>#REF!</v>
      </c>
      <c r="AL65" s="67" t="e">
        <f t="shared" si="16"/>
        <v>#REF!</v>
      </c>
      <c r="AM65" s="25" t="str">
        <f t="shared" si="9"/>
        <v>Regular</v>
      </c>
      <c r="AN65" s="25" t="b">
        <f t="shared" si="9"/>
        <v>0</v>
      </c>
      <c r="AO65" s="25" t="b">
        <f t="shared" si="9"/>
        <v>0</v>
      </c>
      <c r="AP65" s="26">
        <f t="shared" si="9"/>
        <v>44260</v>
      </c>
      <c r="AQ65" s="26">
        <f t="shared" si="9"/>
        <v>44267</v>
      </c>
    </row>
    <row r="66" spans="1:43" x14ac:dyDescent="0.35">
      <c r="A66" t="e">
        <f>'Final Term Award'!#REF!</f>
        <v>#REF!</v>
      </c>
      <c r="B66" t="e">
        <f>'Final Term Award'!#REF!</f>
        <v>#REF!</v>
      </c>
      <c r="C66" t="e">
        <f>'Final Term Award'!#REF!</f>
        <v>#REF!</v>
      </c>
      <c r="D66" t="e">
        <f>'Final Term Award'!#REF!</f>
        <v>#REF!</v>
      </c>
      <c r="E66" t="e">
        <f>'Final Term Award'!#REF!</f>
        <v>#REF!</v>
      </c>
      <c r="F66" t="e">
        <f>'Final Term Award'!#REF!</f>
        <v>#REF!</v>
      </c>
      <c r="G66" t="e">
        <f>'Final Term Award'!#REF!</f>
        <v>#REF!</v>
      </c>
      <c r="H66" t="e">
        <f>'Final Term Award'!#REF!</f>
        <v>#REF!</v>
      </c>
      <c r="K66" s="25">
        <f t="shared" si="8"/>
        <v>0</v>
      </c>
      <c r="L66" t="e">
        <f>'Mid Term Award'!#REF!</f>
        <v>#REF!</v>
      </c>
      <c r="M66" s="25">
        <f t="shared" si="8"/>
        <v>1</v>
      </c>
      <c r="N66" s="32" t="e">
        <f>'Assignment &amp; Sessional'!#REF!</f>
        <v>#REF!</v>
      </c>
      <c r="O66" s="1" t="e">
        <f>'Assignment &amp; Sessional'!#REF!</f>
        <v>#REF!</v>
      </c>
      <c r="P66" s="1" t="e">
        <f>'Assignment &amp; Sessional'!#REF!</f>
        <v>#REF!</v>
      </c>
      <c r="Q66" s="1" t="e">
        <f>'Assignment &amp; Sessional'!#REF!</f>
        <v>#REF!</v>
      </c>
      <c r="R66" s="1" t="e">
        <f>'Assignment &amp; Sessional'!#REF!</f>
        <v>#REF!</v>
      </c>
      <c r="S66" s="33" t="e">
        <f>'Assignment &amp; Sessional'!#REF!</f>
        <v>#REF!</v>
      </c>
      <c r="T66" s="32">
        <f>'Practical Award'!E66</f>
        <v>0</v>
      </c>
      <c r="U66" s="1">
        <f>'Practical Award'!F66</f>
        <v>0</v>
      </c>
      <c r="V66" s="1">
        <f>'Practical Award'!G66</f>
        <v>0</v>
      </c>
      <c r="W66" s="1">
        <f>'Practical Award'!H66</f>
        <v>0</v>
      </c>
      <c r="X66" s="1">
        <f>'Practical Award'!I66</f>
        <v>0</v>
      </c>
      <c r="Y66" s="1">
        <f>'Practical Award'!J66</f>
        <v>0</v>
      </c>
      <c r="Z66" s="1">
        <f>'Practical Award'!K66</f>
        <v>0</v>
      </c>
      <c r="AA66" s="33">
        <f>'Practical Award'!L66</f>
        <v>0</v>
      </c>
      <c r="AB66" s="32" t="e">
        <f>'Mid Term Award'!#REF!</f>
        <v>#REF!</v>
      </c>
      <c r="AC66" s="1" t="e">
        <f>'Mid Term Award'!#REF!</f>
        <v>#REF!</v>
      </c>
      <c r="AD66" s="1" t="e">
        <f>'Mid Term Award'!#REF!</f>
        <v>#REF!</v>
      </c>
      <c r="AE66" s="33" t="e">
        <f>'Mid Term Award'!#REF!</f>
        <v>#REF!</v>
      </c>
      <c r="AF66" s="67" t="e">
        <f t="shared" si="10"/>
        <v>#REF!</v>
      </c>
      <c r="AG66" s="67" t="e">
        <f t="shared" si="11"/>
        <v>#REF!</v>
      </c>
      <c r="AH66" s="67" t="e">
        <f t="shared" si="12"/>
        <v>#REF!</v>
      </c>
      <c r="AI66" s="67" t="e">
        <f t="shared" si="13"/>
        <v>#REF!</v>
      </c>
      <c r="AJ66" s="67" t="e">
        <f t="shared" si="14"/>
        <v>#REF!</v>
      </c>
      <c r="AK66" s="67" t="e">
        <f t="shared" si="15"/>
        <v>#REF!</v>
      </c>
      <c r="AL66" s="67" t="e">
        <f t="shared" si="16"/>
        <v>#REF!</v>
      </c>
      <c r="AM66" s="25" t="str">
        <f t="shared" si="9"/>
        <v>Regular</v>
      </c>
      <c r="AN66" s="25" t="b">
        <f t="shared" si="9"/>
        <v>0</v>
      </c>
      <c r="AO66" s="25" t="b">
        <f t="shared" si="9"/>
        <v>0</v>
      </c>
      <c r="AP66" s="26">
        <f t="shared" si="9"/>
        <v>44260</v>
      </c>
      <c r="AQ66" s="26">
        <f t="shared" si="9"/>
        <v>44267</v>
      </c>
    </row>
    <row r="67" spans="1:43" x14ac:dyDescent="0.35">
      <c r="A67" t="e">
        <f>'Final Term Award'!#REF!</f>
        <v>#REF!</v>
      </c>
      <c r="B67" t="e">
        <f>'Final Term Award'!#REF!</f>
        <v>#REF!</v>
      </c>
      <c r="C67" t="e">
        <f>'Final Term Award'!#REF!</f>
        <v>#REF!</v>
      </c>
      <c r="D67" t="e">
        <f>'Final Term Award'!#REF!</f>
        <v>#REF!</v>
      </c>
      <c r="E67" t="e">
        <f>'Final Term Award'!#REF!</f>
        <v>#REF!</v>
      </c>
      <c r="F67" t="e">
        <f>'Final Term Award'!#REF!</f>
        <v>#REF!</v>
      </c>
      <c r="G67" t="e">
        <f>'Final Term Award'!#REF!</f>
        <v>#REF!</v>
      </c>
      <c r="H67" t="e">
        <f>'Final Term Award'!#REF!</f>
        <v>#REF!</v>
      </c>
      <c r="K67" s="25">
        <f t="shared" si="8"/>
        <v>0</v>
      </c>
      <c r="L67" t="e">
        <f>'Mid Term Award'!#REF!</f>
        <v>#REF!</v>
      </c>
      <c r="M67" s="25">
        <f t="shared" si="8"/>
        <v>1</v>
      </c>
      <c r="N67" s="32" t="e">
        <f>'Assignment &amp; Sessional'!#REF!</f>
        <v>#REF!</v>
      </c>
      <c r="O67" s="1" t="e">
        <f>'Assignment &amp; Sessional'!#REF!</f>
        <v>#REF!</v>
      </c>
      <c r="P67" s="1" t="e">
        <f>'Assignment &amp; Sessional'!#REF!</f>
        <v>#REF!</v>
      </c>
      <c r="Q67" s="1" t="e">
        <f>'Assignment &amp; Sessional'!#REF!</f>
        <v>#REF!</v>
      </c>
      <c r="R67" s="1" t="e">
        <f>'Assignment &amp; Sessional'!#REF!</f>
        <v>#REF!</v>
      </c>
      <c r="S67" s="33" t="e">
        <f>'Assignment &amp; Sessional'!#REF!</f>
        <v>#REF!</v>
      </c>
      <c r="T67" s="32">
        <f>'Practical Award'!E67</f>
        <v>0</v>
      </c>
      <c r="U67" s="1">
        <f>'Practical Award'!F67</f>
        <v>0</v>
      </c>
      <c r="V67" s="1">
        <f>'Practical Award'!G67</f>
        <v>0</v>
      </c>
      <c r="W67" s="1">
        <f>'Practical Award'!H67</f>
        <v>0</v>
      </c>
      <c r="X67" s="1">
        <f>'Practical Award'!I67</f>
        <v>0</v>
      </c>
      <c r="Y67" s="1">
        <f>'Practical Award'!J67</f>
        <v>0</v>
      </c>
      <c r="Z67" s="1">
        <f>'Practical Award'!K67</f>
        <v>0</v>
      </c>
      <c r="AA67" s="33">
        <f>'Practical Award'!L67</f>
        <v>0</v>
      </c>
      <c r="AB67" s="32" t="e">
        <f>'Mid Term Award'!#REF!</f>
        <v>#REF!</v>
      </c>
      <c r="AC67" s="1" t="e">
        <f>'Mid Term Award'!#REF!</f>
        <v>#REF!</v>
      </c>
      <c r="AD67" s="1" t="e">
        <f>'Mid Term Award'!#REF!</f>
        <v>#REF!</v>
      </c>
      <c r="AE67" s="33" t="e">
        <f>'Mid Term Award'!#REF!</f>
        <v>#REF!</v>
      </c>
      <c r="AF67" s="67" t="e">
        <f t="shared" si="10"/>
        <v>#REF!</v>
      </c>
      <c r="AG67" s="67" t="e">
        <f t="shared" si="11"/>
        <v>#REF!</v>
      </c>
      <c r="AH67" s="67" t="e">
        <f t="shared" si="12"/>
        <v>#REF!</v>
      </c>
      <c r="AI67" s="67" t="e">
        <f t="shared" si="13"/>
        <v>#REF!</v>
      </c>
      <c r="AJ67" s="67" t="e">
        <f t="shared" si="14"/>
        <v>#REF!</v>
      </c>
      <c r="AK67" s="67" t="e">
        <f t="shared" si="15"/>
        <v>#REF!</v>
      </c>
      <c r="AL67" s="67" t="e">
        <f t="shared" si="16"/>
        <v>#REF!</v>
      </c>
      <c r="AM67" s="25" t="str">
        <f t="shared" si="9"/>
        <v>Regular</v>
      </c>
      <c r="AN67" s="25" t="b">
        <f t="shared" si="9"/>
        <v>0</v>
      </c>
      <c r="AO67" s="25" t="b">
        <f t="shared" si="9"/>
        <v>0</v>
      </c>
      <c r="AP67" s="26">
        <f t="shared" si="9"/>
        <v>44260</v>
      </c>
      <c r="AQ67" s="26">
        <f t="shared" si="9"/>
        <v>44267</v>
      </c>
    </row>
    <row r="68" spans="1:43" x14ac:dyDescent="0.35">
      <c r="A68" t="e">
        <f>'Final Term Award'!#REF!</f>
        <v>#REF!</v>
      </c>
      <c r="B68" t="e">
        <f>'Final Term Award'!#REF!</f>
        <v>#REF!</v>
      </c>
      <c r="C68" t="e">
        <f>'Final Term Award'!#REF!</f>
        <v>#REF!</v>
      </c>
      <c r="D68" t="e">
        <f>'Final Term Award'!#REF!</f>
        <v>#REF!</v>
      </c>
      <c r="E68" t="e">
        <f>'Final Term Award'!#REF!</f>
        <v>#REF!</v>
      </c>
      <c r="F68" t="e">
        <f>'Final Term Award'!#REF!</f>
        <v>#REF!</v>
      </c>
      <c r="G68" t="e">
        <f>'Final Term Award'!#REF!</f>
        <v>#REF!</v>
      </c>
      <c r="H68" t="e">
        <f>'Final Term Award'!#REF!</f>
        <v>#REF!</v>
      </c>
      <c r="K68" s="25">
        <f t="shared" si="8"/>
        <v>0</v>
      </c>
      <c r="L68" t="e">
        <f>'Mid Term Award'!#REF!</f>
        <v>#REF!</v>
      </c>
      <c r="M68" s="25">
        <f t="shared" si="8"/>
        <v>1</v>
      </c>
      <c r="N68" s="32" t="e">
        <f>'Assignment &amp; Sessional'!#REF!</f>
        <v>#REF!</v>
      </c>
      <c r="O68" s="1" t="e">
        <f>'Assignment &amp; Sessional'!#REF!</f>
        <v>#REF!</v>
      </c>
      <c r="P68" s="1" t="e">
        <f>'Assignment &amp; Sessional'!#REF!</f>
        <v>#REF!</v>
      </c>
      <c r="Q68" s="1" t="e">
        <f>'Assignment &amp; Sessional'!#REF!</f>
        <v>#REF!</v>
      </c>
      <c r="R68" s="1" t="e">
        <f>'Assignment &amp; Sessional'!#REF!</f>
        <v>#REF!</v>
      </c>
      <c r="S68" s="33" t="e">
        <f>'Assignment &amp; Sessional'!#REF!</f>
        <v>#REF!</v>
      </c>
      <c r="T68" s="32">
        <f>'Practical Award'!E68</f>
        <v>0</v>
      </c>
      <c r="U68" s="1">
        <f>'Practical Award'!F68</f>
        <v>0</v>
      </c>
      <c r="V68" s="1">
        <f>'Practical Award'!G68</f>
        <v>0</v>
      </c>
      <c r="W68" s="1">
        <f>'Practical Award'!H68</f>
        <v>0</v>
      </c>
      <c r="X68" s="1">
        <f>'Practical Award'!I68</f>
        <v>0</v>
      </c>
      <c r="Y68" s="1">
        <f>'Practical Award'!J68</f>
        <v>0</v>
      </c>
      <c r="Z68" s="1">
        <f>'Practical Award'!K68</f>
        <v>0</v>
      </c>
      <c r="AA68" s="33">
        <f>'Practical Award'!L68</f>
        <v>0</v>
      </c>
      <c r="AB68" s="32" t="e">
        <f>'Mid Term Award'!#REF!</f>
        <v>#REF!</v>
      </c>
      <c r="AC68" s="1" t="e">
        <f>'Mid Term Award'!#REF!</f>
        <v>#REF!</v>
      </c>
      <c r="AD68" s="1" t="e">
        <f>'Mid Term Award'!#REF!</f>
        <v>#REF!</v>
      </c>
      <c r="AE68" s="33" t="e">
        <f>'Mid Term Award'!#REF!</f>
        <v>#REF!</v>
      </c>
      <c r="AF68" s="67" t="e">
        <f t="shared" si="10"/>
        <v>#REF!</v>
      </c>
      <c r="AG68" s="67" t="e">
        <f t="shared" si="11"/>
        <v>#REF!</v>
      </c>
      <c r="AH68" s="67" t="e">
        <f t="shared" si="12"/>
        <v>#REF!</v>
      </c>
      <c r="AI68" s="67" t="e">
        <f t="shared" si="13"/>
        <v>#REF!</v>
      </c>
      <c r="AJ68" s="67" t="e">
        <f t="shared" si="14"/>
        <v>#REF!</v>
      </c>
      <c r="AK68" s="67" t="e">
        <f t="shared" si="15"/>
        <v>#REF!</v>
      </c>
      <c r="AL68" s="67" t="e">
        <f t="shared" si="16"/>
        <v>#REF!</v>
      </c>
      <c r="AM68" s="25" t="str">
        <f t="shared" si="9"/>
        <v>Regular</v>
      </c>
      <c r="AN68" s="25" t="b">
        <f t="shared" si="9"/>
        <v>0</v>
      </c>
      <c r="AO68" s="25" t="b">
        <f t="shared" si="9"/>
        <v>0</v>
      </c>
      <c r="AP68" s="26">
        <f t="shared" si="9"/>
        <v>44260</v>
      </c>
      <c r="AQ68" s="26">
        <f t="shared" si="9"/>
        <v>44267</v>
      </c>
    </row>
    <row r="69" spans="1:43" x14ac:dyDescent="0.35">
      <c r="A69" t="e">
        <f>'Final Term Award'!#REF!</f>
        <v>#REF!</v>
      </c>
      <c r="B69" t="e">
        <f>'Final Term Award'!#REF!</f>
        <v>#REF!</v>
      </c>
      <c r="C69" t="e">
        <f>'Final Term Award'!#REF!</f>
        <v>#REF!</v>
      </c>
      <c r="D69" t="e">
        <f>'Final Term Award'!#REF!</f>
        <v>#REF!</v>
      </c>
      <c r="E69" t="e">
        <f>'Final Term Award'!#REF!</f>
        <v>#REF!</v>
      </c>
      <c r="F69" t="e">
        <f>'Final Term Award'!#REF!</f>
        <v>#REF!</v>
      </c>
      <c r="G69" t="e">
        <f>'Final Term Award'!#REF!</f>
        <v>#REF!</v>
      </c>
      <c r="H69" t="e">
        <f>'Final Term Award'!#REF!</f>
        <v>#REF!</v>
      </c>
      <c r="K69" s="25">
        <f t="shared" si="8"/>
        <v>0</v>
      </c>
      <c r="L69" t="e">
        <f>'Mid Term Award'!#REF!</f>
        <v>#REF!</v>
      </c>
      <c r="M69" s="25">
        <f t="shared" si="8"/>
        <v>1</v>
      </c>
      <c r="N69" s="32" t="e">
        <f>'Assignment &amp; Sessional'!#REF!</f>
        <v>#REF!</v>
      </c>
      <c r="O69" s="1" t="e">
        <f>'Assignment &amp; Sessional'!#REF!</f>
        <v>#REF!</v>
      </c>
      <c r="P69" s="1" t="e">
        <f>'Assignment &amp; Sessional'!#REF!</f>
        <v>#REF!</v>
      </c>
      <c r="Q69" s="1" t="e">
        <f>'Assignment &amp; Sessional'!#REF!</f>
        <v>#REF!</v>
      </c>
      <c r="R69" s="1" t="e">
        <f>'Assignment &amp; Sessional'!#REF!</f>
        <v>#REF!</v>
      </c>
      <c r="S69" s="33" t="e">
        <f>'Assignment &amp; Sessional'!#REF!</f>
        <v>#REF!</v>
      </c>
      <c r="T69" s="32">
        <f>'Practical Award'!E69</f>
        <v>0</v>
      </c>
      <c r="U69" s="1">
        <f>'Practical Award'!F69</f>
        <v>0</v>
      </c>
      <c r="V69" s="1">
        <f>'Practical Award'!G69</f>
        <v>0</v>
      </c>
      <c r="W69" s="1">
        <f>'Practical Award'!H69</f>
        <v>0</v>
      </c>
      <c r="X69" s="1">
        <f>'Practical Award'!I69</f>
        <v>0</v>
      </c>
      <c r="Y69" s="1">
        <f>'Practical Award'!J69</f>
        <v>0</v>
      </c>
      <c r="Z69" s="1">
        <f>'Practical Award'!K69</f>
        <v>0</v>
      </c>
      <c r="AA69" s="33">
        <f>'Practical Award'!L69</f>
        <v>0</v>
      </c>
      <c r="AB69" s="32" t="e">
        <f>'Mid Term Award'!#REF!</f>
        <v>#REF!</v>
      </c>
      <c r="AC69" s="1" t="e">
        <f>'Mid Term Award'!#REF!</f>
        <v>#REF!</v>
      </c>
      <c r="AD69" s="1" t="e">
        <f>'Mid Term Award'!#REF!</f>
        <v>#REF!</v>
      </c>
      <c r="AE69" s="33" t="e">
        <f>'Mid Term Award'!#REF!</f>
        <v>#REF!</v>
      </c>
      <c r="AF69" s="67" t="e">
        <f t="shared" si="10"/>
        <v>#REF!</v>
      </c>
      <c r="AG69" s="67" t="e">
        <f t="shared" si="11"/>
        <v>#REF!</v>
      </c>
      <c r="AH69" s="67" t="e">
        <f t="shared" si="12"/>
        <v>#REF!</v>
      </c>
      <c r="AI69" s="67" t="e">
        <f t="shared" si="13"/>
        <v>#REF!</v>
      </c>
      <c r="AJ69" s="67" t="e">
        <f t="shared" si="14"/>
        <v>#REF!</v>
      </c>
      <c r="AK69" s="67" t="e">
        <f t="shared" si="15"/>
        <v>#REF!</v>
      </c>
      <c r="AL69" s="67" t="e">
        <f t="shared" si="16"/>
        <v>#REF!</v>
      </c>
      <c r="AM69" s="25" t="str">
        <f t="shared" si="9"/>
        <v>Regular</v>
      </c>
      <c r="AN69" s="25" t="b">
        <f t="shared" si="9"/>
        <v>0</v>
      </c>
      <c r="AO69" s="25" t="b">
        <f t="shared" si="9"/>
        <v>0</v>
      </c>
      <c r="AP69" s="26">
        <f t="shared" si="9"/>
        <v>44260</v>
      </c>
      <c r="AQ69" s="26">
        <f t="shared" si="9"/>
        <v>44267</v>
      </c>
    </row>
    <row r="70" spans="1:43" x14ac:dyDescent="0.35">
      <c r="A70" t="e">
        <f>'Final Term Award'!#REF!</f>
        <v>#REF!</v>
      </c>
      <c r="B70" t="e">
        <f>'Final Term Award'!#REF!</f>
        <v>#REF!</v>
      </c>
      <c r="C70" t="e">
        <f>'Final Term Award'!#REF!</f>
        <v>#REF!</v>
      </c>
      <c r="D70" t="e">
        <f>'Final Term Award'!#REF!</f>
        <v>#REF!</v>
      </c>
      <c r="E70" t="e">
        <f>'Final Term Award'!#REF!</f>
        <v>#REF!</v>
      </c>
      <c r="F70" t="e">
        <f>'Final Term Award'!#REF!</f>
        <v>#REF!</v>
      </c>
      <c r="G70" t="e">
        <f>'Final Term Award'!#REF!</f>
        <v>#REF!</v>
      </c>
      <c r="H70" t="e">
        <f>'Final Term Award'!#REF!</f>
        <v>#REF!</v>
      </c>
      <c r="K70" s="25">
        <f t="shared" si="8"/>
        <v>0</v>
      </c>
      <c r="L70" t="e">
        <f>'Mid Term Award'!#REF!</f>
        <v>#REF!</v>
      </c>
      <c r="M70" s="25">
        <f t="shared" si="8"/>
        <v>1</v>
      </c>
      <c r="N70" s="32" t="e">
        <f>'Assignment &amp; Sessional'!#REF!</f>
        <v>#REF!</v>
      </c>
      <c r="O70" s="1" t="e">
        <f>'Assignment &amp; Sessional'!#REF!</f>
        <v>#REF!</v>
      </c>
      <c r="P70" s="1" t="e">
        <f>'Assignment &amp; Sessional'!#REF!</f>
        <v>#REF!</v>
      </c>
      <c r="Q70" s="1" t="e">
        <f>'Assignment &amp; Sessional'!#REF!</f>
        <v>#REF!</v>
      </c>
      <c r="R70" s="1" t="e">
        <f>'Assignment &amp; Sessional'!#REF!</f>
        <v>#REF!</v>
      </c>
      <c r="S70" s="33" t="e">
        <f>'Assignment &amp; Sessional'!#REF!</f>
        <v>#REF!</v>
      </c>
      <c r="T70" s="32">
        <f>'Practical Award'!E70</f>
        <v>0</v>
      </c>
      <c r="U70" s="1">
        <f>'Practical Award'!F70</f>
        <v>0</v>
      </c>
      <c r="V70" s="1">
        <f>'Practical Award'!G70</f>
        <v>0</v>
      </c>
      <c r="W70" s="1">
        <f>'Practical Award'!H70</f>
        <v>0</v>
      </c>
      <c r="X70" s="1">
        <f>'Practical Award'!I70</f>
        <v>0</v>
      </c>
      <c r="Y70" s="1">
        <f>'Practical Award'!J70</f>
        <v>0</v>
      </c>
      <c r="Z70" s="1">
        <f>'Practical Award'!K70</f>
        <v>0</v>
      </c>
      <c r="AA70" s="33">
        <f>'Practical Award'!L70</f>
        <v>0</v>
      </c>
      <c r="AB70" s="32" t="e">
        <f>'Mid Term Award'!#REF!</f>
        <v>#REF!</v>
      </c>
      <c r="AC70" s="1" t="e">
        <f>'Mid Term Award'!#REF!</f>
        <v>#REF!</v>
      </c>
      <c r="AD70" s="1" t="e">
        <f>'Mid Term Award'!#REF!</f>
        <v>#REF!</v>
      </c>
      <c r="AE70" s="33" t="e">
        <f>'Mid Term Award'!#REF!</f>
        <v>#REF!</v>
      </c>
      <c r="AF70" s="67" t="e">
        <f t="shared" si="10"/>
        <v>#REF!</v>
      </c>
      <c r="AG70" s="67" t="e">
        <f t="shared" si="11"/>
        <v>#REF!</v>
      </c>
      <c r="AH70" s="67" t="e">
        <f t="shared" si="12"/>
        <v>#REF!</v>
      </c>
      <c r="AI70" s="67" t="e">
        <f t="shared" si="13"/>
        <v>#REF!</v>
      </c>
      <c r="AJ70" s="67" t="e">
        <f t="shared" si="14"/>
        <v>#REF!</v>
      </c>
      <c r="AK70" s="67" t="e">
        <f t="shared" si="15"/>
        <v>#REF!</v>
      </c>
      <c r="AL70" s="67" t="e">
        <f t="shared" si="16"/>
        <v>#REF!</v>
      </c>
      <c r="AM70" s="25" t="str">
        <f t="shared" si="9"/>
        <v>Regular</v>
      </c>
      <c r="AN70" s="25" t="b">
        <f t="shared" si="9"/>
        <v>0</v>
      </c>
      <c r="AO70" s="25" t="b">
        <f t="shared" si="9"/>
        <v>0</v>
      </c>
      <c r="AP70" s="26">
        <f t="shared" si="9"/>
        <v>44260</v>
      </c>
      <c r="AQ70" s="26">
        <f t="shared" si="9"/>
        <v>44267</v>
      </c>
    </row>
    <row r="71" spans="1:43" x14ac:dyDescent="0.35">
      <c r="A71" t="e">
        <f>'Final Term Award'!#REF!</f>
        <v>#REF!</v>
      </c>
      <c r="B71" t="e">
        <f>'Final Term Award'!#REF!</f>
        <v>#REF!</v>
      </c>
      <c r="C71" t="e">
        <f>'Final Term Award'!#REF!</f>
        <v>#REF!</v>
      </c>
      <c r="D71" t="e">
        <f>'Final Term Award'!#REF!</f>
        <v>#REF!</v>
      </c>
      <c r="E71" t="e">
        <f>'Final Term Award'!#REF!</f>
        <v>#REF!</v>
      </c>
      <c r="F71" t="e">
        <f>'Final Term Award'!#REF!</f>
        <v>#REF!</v>
      </c>
      <c r="G71" t="e">
        <f>'Final Term Award'!#REF!</f>
        <v>#REF!</v>
      </c>
      <c r="H71" t="e">
        <f>'Final Term Award'!#REF!</f>
        <v>#REF!</v>
      </c>
      <c r="K71" s="25">
        <f t="shared" si="8"/>
        <v>0</v>
      </c>
      <c r="L71" t="e">
        <f>'Mid Term Award'!#REF!</f>
        <v>#REF!</v>
      </c>
      <c r="M71" s="25">
        <f t="shared" si="8"/>
        <v>1</v>
      </c>
      <c r="N71" s="32" t="e">
        <f>'Assignment &amp; Sessional'!#REF!</f>
        <v>#REF!</v>
      </c>
      <c r="O71" s="1" t="e">
        <f>'Assignment &amp; Sessional'!#REF!</f>
        <v>#REF!</v>
      </c>
      <c r="P71" s="1" t="e">
        <f>'Assignment &amp; Sessional'!#REF!</f>
        <v>#REF!</v>
      </c>
      <c r="Q71" s="1" t="e">
        <f>'Assignment &amp; Sessional'!#REF!</f>
        <v>#REF!</v>
      </c>
      <c r="R71" s="1" t="e">
        <f>'Assignment &amp; Sessional'!#REF!</f>
        <v>#REF!</v>
      </c>
      <c r="S71" s="33" t="e">
        <f>'Assignment &amp; Sessional'!#REF!</f>
        <v>#REF!</v>
      </c>
      <c r="T71" s="32">
        <f>'Practical Award'!E71</f>
        <v>0</v>
      </c>
      <c r="U71" s="1">
        <f>'Practical Award'!F71</f>
        <v>0</v>
      </c>
      <c r="V71" s="1">
        <f>'Practical Award'!G71</f>
        <v>0</v>
      </c>
      <c r="W71" s="1">
        <f>'Practical Award'!H71</f>
        <v>0</v>
      </c>
      <c r="X71" s="1">
        <f>'Practical Award'!I71</f>
        <v>0</v>
      </c>
      <c r="Y71" s="1">
        <f>'Practical Award'!J71</f>
        <v>0</v>
      </c>
      <c r="Z71" s="1">
        <f>'Practical Award'!K71</f>
        <v>0</v>
      </c>
      <c r="AA71" s="33">
        <f>'Practical Award'!L71</f>
        <v>0</v>
      </c>
      <c r="AB71" s="32" t="e">
        <f>'Mid Term Award'!#REF!</f>
        <v>#REF!</v>
      </c>
      <c r="AC71" s="1" t="e">
        <f>'Mid Term Award'!#REF!</f>
        <v>#REF!</v>
      </c>
      <c r="AD71" s="1" t="e">
        <f>'Mid Term Award'!#REF!</f>
        <v>#REF!</v>
      </c>
      <c r="AE71" s="33" t="e">
        <f>'Mid Term Award'!#REF!</f>
        <v>#REF!</v>
      </c>
      <c r="AF71" s="67" t="e">
        <f t="shared" si="10"/>
        <v>#REF!</v>
      </c>
      <c r="AG71" s="67" t="e">
        <f t="shared" si="11"/>
        <v>#REF!</v>
      </c>
      <c r="AH71" s="67" t="e">
        <f t="shared" si="12"/>
        <v>#REF!</v>
      </c>
      <c r="AI71" s="67" t="e">
        <f t="shared" si="13"/>
        <v>#REF!</v>
      </c>
      <c r="AJ71" s="67" t="e">
        <f t="shared" si="14"/>
        <v>#REF!</v>
      </c>
      <c r="AK71" s="67" t="e">
        <f t="shared" si="15"/>
        <v>#REF!</v>
      </c>
      <c r="AL71" s="67" t="e">
        <f t="shared" si="16"/>
        <v>#REF!</v>
      </c>
      <c r="AM71" s="25" t="str">
        <f t="shared" si="9"/>
        <v>Regular</v>
      </c>
      <c r="AN71" s="25" t="b">
        <f t="shared" si="9"/>
        <v>0</v>
      </c>
      <c r="AO71" s="25" t="b">
        <f t="shared" si="9"/>
        <v>0</v>
      </c>
      <c r="AP71" s="26">
        <f t="shared" si="9"/>
        <v>44260</v>
      </c>
      <c r="AQ71" s="26">
        <f t="shared" si="9"/>
        <v>44267</v>
      </c>
    </row>
    <row r="72" spans="1:43" x14ac:dyDescent="0.35">
      <c r="A72" t="e">
        <f>'Final Term Award'!#REF!</f>
        <v>#REF!</v>
      </c>
      <c r="B72" t="e">
        <f>'Final Term Award'!#REF!</f>
        <v>#REF!</v>
      </c>
      <c r="C72" t="e">
        <f>'Final Term Award'!#REF!</f>
        <v>#REF!</v>
      </c>
      <c r="D72" t="e">
        <f>'Final Term Award'!#REF!</f>
        <v>#REF!</v>
      </c>
      <c r="E72" t="e">
        <f>'Final Term Award'!#REF!</f>
        <v>#REF!</v>
      </c>
      <c r="F72" t="e">
        <f>'Final Term Award'!#REF!</f>
        <v>#REF!</v>
      </c>
      <c r="G72" t="e">
        <f>'Final Term Award'!#REF!</f>
        <v>#REF!</v>
      </c>
      <c r="H72" t="e">
        <f>'Final Term Award'!#REF!</f>
        <v>#REF!</v>
      </c>
      <c r="K72" s="25">
        <f t="shared" si="8"/>
        <v>0</v>
      </c>
      <c r="L72" t="e">
        <f>'Mid Term Award'!#REF!</f>
        <v>#REF!</v>
      </c>
      <c r="M72" s="25">
        <f t="shared" si="8"/>
        <v>1</v>
      </c>
      <c r="N72" s="32" t="e">
        <f>'Assignment &amp; Sessional'!#REF!</f>
        <v>#REF!</v>
      </c>
      <c r="O72" s="1" t="e">
        <f>'Assignment &amp; Sessional'!#REF!</f>
        <v>#REF!</v>
      </c>
      <c r="P72" s="1" t="e">
        <f>'Assignment &amp; Sessional'!#REF!</f>
        <v>#REF!</v>
      </c>
      <c r="Q72" s="1" t="e">
        <f>'Assignment &amp; Sessional'!#REF!</f>
        <v>#REF!</v>
      </c>
      <c r="R72" s="1" t="e">
        <f>'Assignment &amp; Sessional'!#REF!</f>
        <v>#REF!</v>
      </c>
      <c r="S72" s="33" t="e">
        <f>'Assignment &amp; Sessional'!#REF!</f>
        <v>#REF!</v>
      </c>
      <c r="T72" s="32">
        <f>'Practical Award'!E72</f>
        <v>0</v>
      </c>
      <c r="U72" s="1">
        <f>'Practical Award'!F72</f>
        <v>0</v>
      </c>
      <c r="V72" s="1">
        <f>'Practical Award'!G72</f>
        <v>0</v>
      </c>
      <c r="W72" s="1">
        <f>'Practical Award'!H72</f>
        <v>0</v>
      </c>
      <c r="X72" s="1">
        <f>'Practical Award'!I72</f>
        <v>0</v>
      </c>
      <c r="Y72" s="1">
        <f>'Practical Award'!J72</f>
        <v>0</v>
      </c>
      <c r="Z72" s="1">
        <f>'Practical Award'!K72</f>
        <v>0</v>
      </c>
      <c r="AA72" s="33">
        <f>'Practical Award'!L72</f>
        <v>0</v>
      </c>
      <c r="AB72" s="32" t="e">
        <f>'Mid Term Award'!#REF!</f>
        <v>#REF!</v>
      </c>
      <c r="AC72" s="1" t="e">
        <f>'Mid Term Award'!#REF!</f>
        <v>#REF!</v>
      </c>
      <c r="AD72" s="1" t="e">
        <f>'Mid Term Award'!#REF!</f>
        <v>#REF!</v>
      </c>
      <c r="AE72" s="33" t="e">
        <f>'Mid Term Award'!#REF!</f>
        <v>#REF!</v>
      </c>
      <c r="AF72" s="67" t="e">
        <f t="shared" si="10"/>
        <v>#REF!</v>
      </c>
      <c r="AG72" s="67" t="e">
        <f t="shared" si="11"/>
        <v>#REF!</v>
      </c>
      <c r="AH72" s="67" t="e">
        <f t="shared" si="12"/>
        <v>#REF!</v>
      </c>
      <c r="AI72" s="67" t="e">
        <f t="shared" si="13"/>
        <v>#REF!</v>
      </c>
      <c r="AJ72" s="67" t="e">
        <f t="shared" si="14"/>
        <v>#REF!</v>
      </c>
      <c r="AK72" s="67" t="e">
        <f t="shared" si="15"/>
        <v>#REF!</v>
      </c>
      <c r="AL72" s="67" t="e">
        <f t="shared" si="16"/>
        <v>#REF!</v>
      </c>
      <c r="AM72" s="25" t="str">
        <f t="shared" si="9"/>
        <v>Regular</v>
      </c>
      <c r="AN72" s="25" t="b">
        <f t="shared" si="9"/>
        <v>0</v>
      </c>
      <c r="AO72" s="25" t="b">
        <f t="shared" si="9"/>
        <v>0</v>
      </c>
      <c r="AP72" s="26">
        <f t="shared" si="9"/>
        <v>44260</v>
      </c>
      <c r="AQ72" s="26">
        <f t="shared" si="9"/>
        <v>44267</v>
      </c>
    </row>
    <row r="73" spans="1:43" x14ac:dyDescent="0.35">
      <c r="A73" t="e">
        <f>'Final Term Award'!#REF!</f>
        <v>#REF!</v>
      </c>
      <c r="B73" t="e">
        <f>'Final Term Award'!#REF!</f>
        <v>#REF!</v>
      </c>
      <c r="C73" t="e">
        <f>'Final Term Award'!#REF!</f>
        <v>#REF!</v>
      </c>
      <c r="D73" t="e">
        <f>'Final Term Award'!#REF!</f>
        <v>#REF!</v>
      </c>
      <c r="E73" t="e">
        <f>'Final Term Award'!#REF!</f>
        <v>#REF!</v>
      </c>
      <c r="F73" t="e">
        <f>'Final Term Award'!#REF!</f>
        <v>#REF!</v>
      </c>
      <c r="G73" t="e">
        <f>'Final Term Award'!#REF!</f>
        <v>#REF!</v>
      </c>
      <c r="H73" t="e">
        <f>'Final Term Award'!#REF!</f>
        <v>#REF!</v>
      </c>
      <c r="K73" s="25">
        <f t="shared" si="8"/>
        <v>0</v>
      </c>
      <c r="L73" t="e">
        <f>'Mid Term Award'!#REF!</f>
        <v>#REF!</v>
      </c>
      <c r="M73" s="25">
        <f t="shared" si="8"/>
        <v>1</v>
      </c>
      <c r="N73" s="32" t="e">
        <f>'Assignment &amp; Sessional'!#REF!</f>
        <v>#REF!</v>
      </c>
      <c r="O73" s="1" t="e">
        <f>'Assignment &amp; Sessional'!#REF!</f>
        <v>#REF!</v>
      </c>
      <c r="P73" s="1" t="e">
        <f>'Assignment &amp; Sessional'!#REF!</f>
        <v>#REF!</v>
      </c>
      <c r="Q73" s="1" t="e">
        <f>'Assignment &amp; Sessional'!#REF!</f>
        <v>#REF!</v>
      </c>
      <c r="R73" s="1" t="e">
        <f>'Assignment &amp; Sessional'!#REF!</f>
        <v>#REF!</v>
      </c>
      <c r="S73" s="33" t="e">
        <f>'Assignment &amp; Sessional'!#REF!</f>
        <v>#REF!</v>
      </c>
      <c r="T73" s="32">
        <f>'Practical Award'!E73</f>
        <v>0</v>
      </c>
      <c r="U73" s="1">
        <f>'Practical Award'!F73</f>
        <v>0</v>
      </c>
      <c r="V73" s="1">
        <f>'Practical Award'!G73</f>
        <v>0</v>
      </c>
      <c r="W73" s="1">
        <f>'Practical Award'!H73</f>
        <v>0</v>
      </c>
      <c r="X73" s="1">
        <f>'Practical Award'!I73</f>
        <v>0</v>
      </c>
      <c r="Y73" s="1">
        <f>'Practical Award'!J73</f>
        <v>0</v>
      </c>
      <c r="Z73" s="1">
        <f>'Practical Award'!K73</f>
        <v>0</v>
      </c>
      <c r="AA73" s="33">
        <f>'Practical Award'!L73</f>
        <v>0</v>
      </c>
      <c r="AB73" s="32" t="e">
        <f>'Mid Term Award'!#REF!</f>
        <v>#REF!</v>
      </c>
      <c r="AC73" s="1" t="e">
        <f>'Mid Term Award'!#REF!</f>
        <v>#REF!</v>
      </c>
      <c r="AD73" s="1" t="e">
        <f>'Mid Term Award'!#REF!</f>
        <v>#REF!</v>
      </c>
      <c r="AE73" s="33" t="e">
        <f>'Mid Term Award'!#REF!</f>
        <v>#REF!</v>
      </c>
      <c r="AF73" s="67" t="e">
        <f t="shared" si="10"/>
        <v>#REF!</v>
      </c>
      <c r="AG73" s="67" t="e">
        <f t="shared" si="11"/>
        <v>#REF!</v>
      </c>
      <c r="AH73" s="67" t="e">
        <f t="shared" si="12"/>
        <v>#REF!</v>
      </c>
      <c r="AI73" s="67" t="e">
        <f t="shared" si="13"/>
        <v>#REF!</v>
      </c>
      <c r="AJ73" s="67" t="e">
        <f t="shared" si="14"/>
        <v>#REF!</v>
      </c>
      <c r="AK73" s="67" t="e">
        <f t="shared" si="15"/>
        <v>#REF!</v>
      </c>
      <c r="AL73" s="67" t="e">
        <f t="shared" si="16"/>
        <v>#REF!</v>
      </c>
      <c r="AM73" s="25" t="str">
        <f t="shared" si="9"/>
        <v>Regular</v>
      </c>
      <c r="AN73" s="25" t="b">
        <f t="shared" si="9"/>
        <v>0</v>
      </c>
      <c r="AO73" s="25" t="b">
        <f t="shared" si="9"/>
        <v>0</v>
      </c>
      <c r="AP73" s="26">
        <f t="shared" si="9"/>
        <v>44260</v>
      </c>
      <c r="AQ73" s="26">
        <f t="shared" si="9"/>
        <v>44267</v>
      </c>
    </row>
    <row r="74" spans="1:43" x14ac:dyDescent="0.35">
      <c r="A74" t="e">
        <f>'Final Term Award'!#REF!</f>
        <v>#REF!</v>
      </c>
      <c r="B74" t="e">
        <f>'Final Term Award'!#REF!</f>
        <v>#REF!</v>
      </c>
      <c r="C74" t="e">
        <f>'Final Term Award'!#REF!</f>
        <v>#REF!</v>
      </c>
      <c r="D74" t="e">
        <f>'Final Term Award'!#REF!</f>
        <v>#REF!</v>
      </c>
      <c r="E74" t="e">
        <f>'Final Term Award'!#REF!</f>
        <v>#REF!</v>
      </c>
      <c r="F74" t="e">
        <f>'Final Term Award'!#REF!</f>
        <v>#REF!</v>
      </c>
      <c r="G74" t="e">
        <f>'Final Term Award'!#REF!</f>
        <v>#REF!</v>
      </c>
      <c r="H74" t="e">
        <f>'Final Term Award'!#REF!</f>
        <v>#REF!</v>
      </c>
      <c r="K74" s="25">
        <f t="shared" si="8"/>
        <v>0</v>
      </c>
      <c r="L74" t="e">
        <f>'Mid Term Award'!#REF!</f>
        <v>#REF!</v>
      </c>
      <c r="M74" s="25">
        <f t="shared" si="8"/>
        <v>1</v>
      </c>
      <c r="N74" s="32" t="e">
        <f>'Assignment &amp; Sessional'!#REF!</f>
        <v>#REF!</v>
      </c>
      <c r="O74" s="1" t="e">
        <f>'Assignment &amp; Sessional'!#REF!</f>
        <v>#REF!</v>
      </c>
      <c r="P74" s="1" t="e">
        <f>'Assignment &amp; Sessional'!#REF!</f>
        <v>#REF!</v>
      </c>
      <c r="Q74" s="1" t="e">
        <f>'Assignment &amp; Sessional'!#REF!</f>
        <v>#REF!</v>
      </c>
      <c r="R74" s="1" t="e">
        <f>'Assignment &amp; Sessional'!#REF!</f>
        <v>#REF!</v>
      </c>
      <c r="S74" s="33" t="e">
        <f>'Assignment &amp; Sessional'!#REF!</f>
        <v>#REF!</v>
      </c>
      <c r="T74" s="32">
        <f>'Practical Award'!E74</f>
        <v>0</v>
      </c>
      <c r="U74" s="1">
        <f>'Practical Award'!F74</f>
        <v>0</v>
      </c>
      <c r="V74" s="1">
        <f>'Practical Award'!G74</f>
        <v>0</v>
      </c>
      <c r="W74" s="1">
        <f>'Practical Award'!H74</f>
        <v>0</v>
      </c>
      <c r="X74" s="1">
        <f>'Practical Award'!I74</f>
        <v>0</v>
      </c>
      <c r="Y74" s="1">
        <f>'Practical Award'!J74</f>
        <v>0</v>
      </c>
      <c r="Z74" s="1">
        <f>'Practical Award'!K74</f>
        <v>0</v>
      </c>
      <c r="AA74" s="33">
        <f>'Practical Award'!L74</f>
        <v>0</v>
      </c>
      <c r="AB74" s="32" t="e">
        <f>'Mid Term Award'!#REF!</f>
        <v>#REF!</v>
      </c>
      <c r="AC74" s="1" t="e">
        <f>'Mid Term Award'!#REF!</f>
        <v>#REF!</v>
      </c>
      <c r="AD74" s="1" t="e">
        <f>'Mid Term Award'!#REF!</f>
        <v>#REF!</v>
      </c>
      <c r="AE74" s="33" t="e">
        <f>'Mid Term Award'!#REF!</f>
        <v>#REF!</v>
      </c>
      <c r="AF74" s="67" t="e">
        <f t="shared" si="10"/>
        <v>#REF!</v>
      </c>
      <c r="AG74" s="67" t="e">
        <f t="shared" si="11"/>
        <v>#REF!</v>
      </c>
      <c r="AH74" s="67" t="e">
        <f t="shared" si="12"/>
        <v>#REF!</v>
      </c>
      <c r="AI74" s="67" t="e">
        <f t="shared" si="13"/>
        <v>#REF!</v>
      </c>
      <c r="AJ74" s="67" t="e">
        <f t="shared" si="14"/>
        <v>#REF!</v>
      </c>
      <c r="AK74" s="67" t="e">
        <f t="shared" si="15"/>
        <v>#REF!</v>
      </c>
      <c r="AL74" s="67" t="e">
        <f t="shared" si="16"/>
        <v>#REF!</v>
      </c>
      <c r="AM74" s="25" t="str">
        <f t="shared" si="9"/>
        <v>Regular</v>
      </c>
      <c r="AN74" s="25" t="b">
        <f t="shared" si="9"/>
        <v>0</v>
      </c>
      <c r="AO74" s="25" t="b">
        <f t="shared" si="9"/>
        <v>0</v>
      </c>
      <c r="AP74" s="26">
        <f t="shared" si="9"/>
        <v>44260</v>
      </c>
      <c r="AQ74" s="26">
        <f t="shared" si="9"/>
        <v>44267</v>
      </c>
    </row>
    <row r="75" spans="1:43" x14ac:dyDescent="0.35">
      <c r="A75" t="e">
        <f>'Final Term Award'!#REF!</f>
        <v>#REF!</v>
      </c>
      <c r="B75" t="e">
        <f>'Final Term Award'!#REF!</f>
        <v>#REF!</v>
      </c>
      <c r="C75" t="e">
        <f>'Final Term Award'!#REF!</f>
        <v>#REF!</v>
      </c>
      <c r="D75" t="e">
        <f>'Final Term Award'!#REF!</f>
        <v>#REF!</v>
      </c>
      <c r="E75" t="e">
        <f>'Final Term Award'!#REF!</f>
        <v>#REF!</v>
      </c>
      <c r="F75" t="e">
        <f>'Final Term Award'!#REF!</f>
        <v>#REF!</v>
      </c>
      <c r="G75" t="e">
        <f>'Final Term Award'!#REF!</f>
        <v>#REF!</v>
      </c>
      <c r="H75" t="e">
        <f>'Final Term Award'!#REF!</f>
        <v>#REF!</v>
      </c>
      <c r="K75" s="25">
        <f t="shared" si="8"/>
        <v>0</v>
      </c>
      <c r="L75" t="e">
        <f>'Mid Term Award'!#REF!</f>
        <v>#REF!</v>
      </c>
      <c r="M75" s="25">
        <f t="shared" si="8"/>
        <v>1</v>
      </c>
      <c r="N75" s="32" t="e">
        <f>'Assignment &amp; Sessional'!#REF!</f>
        <v>#REF!</v>
      </c>
      <c r="O75" s="1" t="e">
        <f>'Assignment &amp; Sessional'!#REF!</f>
        <v>#REF!</v>
      </c>
      <c r="P75" s="1" t="e">
        <f>'Assignment &amp; Sessional'!#REF!</f>
        <v>#REF!</v>
      </c>
      <c r="Q75" s="1" t="e">
        <f>'Assignment &amp; Sessional'!#REF!</f>
        <v>#REF!</v>
      </c>
      <c r="R75" s="1" t="e">
        <f>'Assignment &amp; Sessional'!#REF!</f>
        <v>#REF!</v>
      </c>
      <c r="S75" s="33" t="e">
        <f>'Assignment &amp; Sessional'!#REF!</f>
        <v>#REF!</v>
      </c>
      <c r="T75" s="32">
        <f>'Practical Award'!E75</f>
        <v>0</v>
      </c>
      <c r="U75" s="1">
        <f>'Practical Award'!F75</f>
        <v>0</v>
      </c>
      <c r="V75" s="1">
        <f>'Practical Award'!G75</f>
        <v>0</v>
      </c>
      <c r="W75" s="1">
        <f>'Practical Award'!H75</f>
        <v>0</v>
      </c>
      <c r="X75" s="1">
        <f>'Practical Award'!I75</f>
        <v>0</v>
      </c>
      <c r="Y75" s="1">
        <f>'Practical Award'!J75</f>
        <v>0</v>
      </c>
      <c r="Z75" s="1">
        <f>'Practical Award'!K75</f>
        <v>0</v>
      </c>
      <c r="AA75" s="33">
        <f>'Practical Award'!L75</f>
        <v>0</v>
      </c>
      <c r="AB75" s="32" t="e">
        <f>'Mid Term Award'!#REF!</f>
        <v>#REF!</v>
      </c>
      <c r="AC75" s="1" t="e">
        <f>'Mid Term Award'!#REF!</f>
        <v>#REF!</v>
      </c>
      <c r="AD75" s="1" t="e">
        <f>'Mid Term Award'!#REF!</f>
        <v>#REF!</v>
      </c>
      <c r="AE75" s="33" t="e">
        <f>'Mid Term Award'!#REF!</f>
        <v>#REF!</v>
      </c>
      <c r="AF75" s="67" t="e">
        <f t="shared" si="10"/>
        <v>#REF!</v>
      </c>
      <c r="AG75" s="67" t="e">
        <f t="shared" si="11"/>
        <v>#REF!</v>
      </c>
      <c r="AH75" s="67" t="e">
        <f t="shared" si="12"/>
        <v>#REF!</v>
      </c>
      <c r="AI75" s="67" t="e">
        <f t="shared" si="13"/>
        <v>#REF!</v>
      </c>
      <c r="AJ75" s="67" t="e">
        <f t="shared" si="14"/>
        <v>#REF!</v>
      </c>
      <c r="AK75" s="67" t="e">
        <f t="shared" si="15"/>
        <v>#REF!</v>
      </c>
      <c r="AL75" s="67" t="e">
        <f t="shared" si="16"/>
        <v>#REF!</v>
      </c>
      <c r="AM75" s="25" t="str">
        <f t="shared" si="9"/>
        <v>Regular</v>
      </c>
      <c r="AN75" s="25" t="b">
        <f t="shared" si="9"/>
        <v>0</v>
      </c>
      <c r="AO75" s="25" t="b">
        <f t="shared" si="9"/>
        <v>0</v>
      </c>
      <c r="AP75" s="26">
        <f t="shared" si="9"/>
        <v>44260</v>
      </c>
      <c r="AQ75" s="26">
        <f t="shared" si="9"/>
        <v>44267</v>
      </c>
    </row>
    <row r="76" spans="1:43" x14ac:dyDescent="0.35">
      <c r="A76" t="e">
        <f>'Final Term Award'!#REF!</f>
        <v>#REF!</v>
      </c>
      <c r="B76" t="e">
        <f>'Final Term Award'!#REF!</f>
        <v>#REF!</v>
      </c>
      <c r="C76" t="e">
        <f>'Final Term Award'!#REF!</f>
        <v>#REF!</v>
      </c>
      <c r="D76" t="e">
        <f>'Final Term Award'!#REF!</f>
        <v>#REF!</v>
      </c>
      <c r="E76" t="e">
        <f>'Final Term Award'!#REF!</f>
        <v>#REF!</v>
      </c>
      <c r="F76" t="e">
        <f>'Final Term Award'!#REF!</f>
        <v>#REF!</v>
      </c>
      <c r="G76" t="e">
        <f>'Final Term Award'!#REF!</f>
        <v>#REF!</v>
      </c>
      <c r="H76" t="e">
        <f>'Final Term Award'!#REF!</f>
        <v>#REF!</v>
      </c>
      <c r="K76" s="25">
        <f t="shared" si="8"/>
        <v>0</v>
      </c>
      <c r="L76" t="e">
        <f>'Mid Term Award'!#REF!</f>
        <v>#REF!</v>
      </c>
      <c r="M76" s="25">
        <f t="shared" si="8"/>
        <v>1</v>
      </c>
      <c r="N76" s="32" t="e">
        <f>'Assignment &amp; Sessional'!#REF!</f>
        <v>#REF!</v>
      </c>
      <c r="O76" s="1" t="e">
        <f>'Assignment &amp; Sessional'!#REF!</f>
        <v>#REF!</v>
      </c>
      <c r="P76" s="1" t="e">
        <f>'Assignment &amp; Sessional'!#REF!</f>
        <v>#REF!</v>
      </c>
      <c r="Q76" s="1" t="e">
        <f>'Assignment &amp; Sessional'!#REF!</f>
        <v>#REF!</v>
      </c>
      <c r="R76" s="1" t="e">
        <f>'Assignment &amp; Sessional'!#REF!</f>
        <v>#REF!</v>
      </c>
      <c r="S76" s="33" t="e">
        <f>'Assignment &amp; Sessional'!#REF!</f>
        <v>#REF!</v>
      </c>
      <c r="T76" s="32">
        <f>'Practical Award'!E76</f>
        <v>0</v>
      </c>
      <c r="U76" s="1">
        <f>'Practical Award'!F76</f>
        <v>0</v>
      </c>
      <c r="V76" s="1">
        <f>'Practical Award'!G76</f>
        <v>0</v>
      </c>
      <c r="W76" s="1">
        <f>'Practical Award'!H76</f>
        <v>0</v>
      </c>
      <c r="X76" s="1">
        <f>'Practical Award'!I76</f>
        <v>0</v>
      </c>
      <c r="Y76" s="1">
        <f>'Practical Award'!J76</f>
        <v>0</v>
      </c>
      <c r="Z76" s="1">
        <f>'Practical Award'!K76</f>
        <v>0</v>
      </c>
      <c r="AA76" s="33">
        <f>'Practical Award'!L76</f>
        <v>0</v>
      </c>
      <c r="AB76" s="32" t="e">
        <f>'Mid Term Award'!#REF!</f>
        <v>#REF!</v>
      </c>
      <c r="AC76" s="1" t="e">
        <f>'Mid Term Award'!#REF!</f>
        <v>#REF!</v>
      </c>
      <c r="AD76" s="1" t="e">
        <f>'Mid Term Award'!#REF!</f>
        <v>#REF!</v>
      </c>
      <c r="AE76" s="33" t="e">
        <f>'Mid Term Award'!#REF!</f>
        <v>#REF!</v>
      </c>
      <c r="AF76" s="67" t="e">
        <f t="shared" si="10"/>
        <v>#REF!</v>
      </c>
      <c r="AG76" s="67" t="e">
        <f t="shared" si="11"/>
        <v>#REF!</v>
      </c>
      <c r="AH76" s="67" t="e">
        <f t="shared" si="12"/>
        <v>#REF!</v>
      </c>
      <c r="AI76" s="67" t="e">
        <f t="shared" si="13"/>
        <v>#REF!</v>
      </c>
      <c r="AJ76" s="67" t="e">
        <f t="shared" si="14"/>
        <v>#REF!</v>
      </c>
      <c r="AK76" s="67" t="e">
        <f t="shared" si="15"/>
        <v>#REF!</v>
      </c>
      <c r="AL76" s="67" t="e">
        <f t="shared" si="16"/>
        <v>#REF!</v>
      </c>
      <c r="AM76" s="25" t="str">
        <f t="shared" si="9"/>
        <v>Regular</v>
      </c>
      <c r="AN76" s="25" t="b">
        <f t="shared" si="9"/>
        <v>0</v>
      </c>
      <c r="AO76" s="25" t="b">
        <f t="shared" si="9"/>
        <v>0</v>
      </c>
      <c r="AP76" s="26">
        <f t="shared" si="9"/>
        <v>44260</v>
      </c>
      <c r="AQ76" s="26">
        <f t="shared" si="9"/>
        <v>44267</v>
      </c>
    </row>
    <row r="77" spans="1:43" x14ac:dyDescent="0.35">
      <c r="A77" t="e">
        <f>'Final Term Award'!#REF!</f>
        <v>#REF!</v>
      </c>
      <c r="B77" t="e">
        <f>'Final Term Award'!#REF!</f>
        <v>#REF!</v>
      </c>
      <c r="C77" t="e">
        <f>'Final Term Award'!#REF!</f>
        <v>#REF!</v>
      </c>
      <c r="D77" t="e">
        <f>'Final Term Award'!#REF!</f>
        <v>#REF!</v>
      </c>
      <c r="E77" t="e">
        <f>'Final Term Award'!#REF!</f>
        <v>#REF!</v>
      </c>
      <c r="F77" t="e">
        <f>'Final Term Award'!#REF!</f>
        <v>#REF!</v>
      </c>
      <c r="G77" t="e">
        <f>'Final Term Award'!#REF!</f>
        <v>#REF!</v>
      </c>
      <c r="H77" t="e">
        <f>'Final Term Award'!#REF!</f>
        <v>#REF!</v>
      </c>
      <c r="K77" s="25">
        <f t="shared" si="8"/>
        <v>0</v>
      </c>
      <c r="L77" t="e">
        <f>'Mid Term Award'!#REF!</f>
        <v>#REF!</v>
      </c>
      <c r="M77" s="25">
        <f t="shared" si="8"/>
        <v>1</v>
      </c>
      <c r="N77" s="32" t="e">
        <f>'Assignment &amp; Sessional'!#REF!</f>
        <v>#REF!</v>
      </c>
      <c r="O77" s="1" t="e">
        <f>'Assignment &amp; Sessional'!#REF!</f>
        <v>#REF!</v>
      </c>
      <c r="P77" s="1" t="e">
        <f>'Assignment &amp; Sessional'!#REF!</f>
        <v>#REF!</v>
      </c>
      <c r="Q77" s="1" t="e">
        <f>'Assignment &amp; Sessional'!#REF!</f>
        <v>#REF!</v>
      </c>
      <c r="R77" s="1" t="e">
        <f>'Assignment &amp; Sessional'!#REF!</f>
        <v>#REF!</v>
      </c>
      <c r="S77" s="33" t="e">
        <f>'Assignment &amp; Sessional'!#REF!</f>
        <v>#REF!</v>
      </c>
      <c r="T77" s="32">
        <f>'Practical Award'!E77</f>
        <v>0</v>
      </c>
      <c r="U77" s="1">
        <f>'Practical Award'!F77</f>
        <v>0</v>
      </c>
      <c r="V77" s="1">
        <f>'Practical Award'!G77</f>
        <v>0</v>
      </c>
      <c r="W77" s="1">
        <f>'Practical Award'!H77</f>
        <v>0</v>
      </c>
      <c r="X77" s="1">
        <f>'Practical Award'!I77</f>
        <v>0</v>
      </c>
      <c r="Y77" s="1">
        <f>'Practical Award'!J77</f>
        <v>0</v>
      </c>
      <c r="Z77" s="1">
        <f>'Practical Award'!K77</f>
        <v>0</v>
      </c>
      <c r="AA77" s="33">
        <f>'Practical Award'!L77</f>
        <v>0</v>
      </c>
      <c r="AB77" s="32" t="e">
        <f>'Mid Term Award'!#REF!</f>
        <v>#REF!</v>
      </c>
      <c r="AC77" s="1" t="e">
        <f>'Mid Term Award'!#REF!</f>
        <v>#REF!</v>
      </c>
      <c r="AD77" s="1" t="e">
        <f>'Mid Term Award'!#REF!</f>
        <v>#REF!</v>
      </c>
      <c r="AE77" s="33" t="e">
        <f>'Mid Term Award'!#REF!</f>
        <v>#REF!</v>
      </c>
      <c r="AF77" s="67" t="e">
        <f t="shared" si="10"/>
        <v>#REF!</v>
      </c>
      <c r="AG77" s="67" t="e">
        <f t="shared" si="11"/>
        <v>#REF!</v>
      </c>
      <c r="AH77" s="67" t="e">
        <f t="shared" si="12"/>
        <v>#REF!</v>
      </c>
      <c r="AI77" s="67" t="e">
        <f t="shared" si="13"/>
        <v>#REF!</v>
      </c>
      <c r="AJ77" s="67" t="e">
        <f t="shared" si="14"/>
        <v>#REF!</v>
      </c>
      <c r="AK77" s="67" t="e">
        <f t="shared" si="15"/>
        <v>#REF!</v>
      </c>
      <c r="AL77" s="67" t="e">
        <f t="shared" si="16"/>
        <v>#REF!</v>
      </c>
      <c r="AM77" s="25" t="str">
        <f t="shared" si="9"/>
        <v>Regular</v>
      </c>
      <c r="AN77" s="25" t="b">
        <f t="shared" si="9"/>
        <v>0</v>
      </c>
      <c r="AO77" s="25" t="b">
        <f t="shared" si="9"/>
        <v>0</v>
      </c>
      <c r="AP77" s="26">
        <f t="shared" si="9"/>
        <v>44260</v>
      </c>
      <c r="AQ77" s="26">
        <f t="shared" si="9"/>
        <v>44267</v>
      </c>
    </row>
    <row r="78" spans="1:43" x14ac:dyDescent="0.35">
      <c r="A78" t="e">
        <f>'Final Term Award'!#REF!</f>
        <v>#REF!</v>
      </c>
      <c r="B78" t="e">
        <f>'Final Term Award'!#REF!</f>
        <v>#REF!</v>
      </c>
      <c r="C78" t="e">
        <f>'Final Term Award'!#REF!</f>
        <v>#REF!</v>
      </c>
      <c r="D78" t="e">
        <f>'Final Term Award'!#REF!</f>
        <v>#REF!</v>
      </c>
      <c r="E78" t="e">
        <f>'Final Term Award'!#REF!</f>
        <v>#REF!</v>
      </c>
      <c r="F78" t="e">
        <f>'Final Term Award'!#REF!</f>
        <v>#REF!</v>
      </c>
      <c r="G78" t="e">
        <f>'Final Term Award'!#REF!</f>
        <v>#REF!</v>
      </c>
      <c r="H78" t="e">
        <f>'Final Term Award'!#REF!</f>
        <v>#REF!</v>
      </c>
      <c r="K78" s="25">
        <f t="shared" si="8"/>
        <v>0</v>
      </c>
      <c r="L78" t="e">
        <f>'Mid Term Award'!#REF!</f>
        <v>#REF!</v>
      </c>
      <c r="M78" s="25">
        <f t="shared" si="8"/>
        <v>1</v>
      </c>
      <c r="N78" s="32" t="e">
        <f>'Assignment &amp; Sessional'!#REF!</f>
        <v>#REF!</v>
      </c>
      <c r="O78" s="1" t="e">
        <f>'Assignment &amp; Sessional'!#REF!</f>
        <v>#REF!</v>
      </c>
      <c r="P78" s="1" t="e">
        <f>'Assignment &amp; Sessional'!#REF!</f>
        <v>#REF!</v>
      </c>
      <c r="Q78" s="1" t="e">
        <f>'Assignment &amp; Sessional'!#REF!</f>
        <v>#REF!</v>
      </c>
      <c r="R78" s="1" t="e">
        <f>'Assignment &amp; Sessional'!#REF!</f>
        <v>#REF!</v>
      </c>
      <c r="S78" s="33" t="e">
        <f>'Assignment &amp; Sessional'!#REF!</f>
        <v>#REF!</v>
      </c>
      <c r="T78" s="32">
        <f>'Practical Award'!E78</f>
        <v>0</v>
      </c>
      <c r="U78" s="1">
        <f>'Practical Award'!F78</f>
        <v>0</v>
      </c>
      <c r="V78" s="1">
        <f>'Practical Award'!G78</f>
        <v>0</v>
      </c>
      <c r="W78" s="1">
        <f>'Practical Award'!H78</f>
        <v>0</v>
      </c>
      <c r="X78" s="1">
        <f>'Practical Award'!I78</f>
        <v>0</v>
      </c>
      <c r="Y78" s="1">
        <f>'Practical Award'!J78</f>
        <v>0</v>
      </c>
      <c r="Z78" s="1">
        <f>'Practical Award'!K78</f>
        <v>0</v>
      </c>
      <c r="AA78" s="33">
        <f>'Practical Award'!L78</f>
        <v>0</v>
      </c>
      <c r="AB78" s="32" t="e">
        <f>'Mid Term Award'!#REF!</f>
        <v>#REF!</v>
      </c>
      <c r="AC78" s="1" t="e">
        <f>'Mid Term Award'!#REF!</f>
        <v>#REF!</v>
      </c>
      <c r="AD78" s="1" t="e">
        <f>'Mid Term Award'!#REF!</f>
        <v>#REF!</v>
      </c>
      <c r="AE78" s="33" t="e">
        <f>'Mid Term Award'!#REF!</f>
        <v>#REF!</v>
      </c>
      <c r="AF78" s="67" t="e">
        <f t="shared" si="10"/>
        <v>#REF!</v>
      </c>
      <c r="AG78" s="67" t="e">
        <f t="shared" si="11"/>
        <v>#REF!</v>
      </c>
      <c r="AH78" s="67" t="e">
        <f t="shared" si="12"/>
        <v>#REF!</v>
      </c>
      <c r="AI78" s="67" t="e">
        <f t="shared" si="13"/>
        <v>#REF!</v>
      </c>
      <c r="AJ78" s="67" t="e">
        <f t="shared" si="14"/>
        <v>#REF!</v>
      </c>
      <c r="AK78" s="67" t="e">
        <f t="shared" si="15"/>
        <v>#REF!</v>
      </c>
      <c r="AL78" s="67" t="e">
        <f t="shared" si="16"/>
        <v>#REF!</v>
      </c>
      <c r="AM78" s="25" t="str">
        <f t="shared" si="9"/>
        <v>Regular</v>
      </c>
      <c r="AN78" s="25" t="b">
        <f t="shared" si="9"/>
        <v>0</v>
      </c>
      <c r="AO78" s="25" t="b">
        <f t="shared" si="9"/>
        <v>0</v>
      </c>
      <c r="AP78" s="26">
        <f t="shared" si="9"/>
        <v>44260</v>
      </c>
      <c r="AQ78" s="26">
        <f t="shared" si="9"/>
        <v>44267</v>
      </c>
    </row>
    <row r="79" spans="1:43" x14ac:dyDescent="0.35">
      <c r="A79" t="e">
        <f>'Final Term Award'!#REF!</f>
        <v>#REF!</v>
      </c>
      <c r="B79" t="e">
        <f>'Final Term Award'!#REF!</f>
        <v>#REF!</v>
      </c>
      <c r="C79" t="e">
        <f>'Final Term Award'!#REF!</f>
        <v>#REF!</v>
      </c>
      <c r="D79" t="e">
        <f>'Final Term Award'!#REF!</f>
        <v>#REF!</v>
      </c>
      <c r="E79" t="e">
        <f>'Final Term Award'!#REF!</f>
        <v>#REF!</v>
      </c>
      <c r="F79" t="e">
        <f>'Final Term Award'!#REF!</f>
        <v>#REF!</v>
      </c>
      <c r="G79" t="e">
        <f>'Final Term Award'!#REF!</f>
        <v>#REF!</v>
      </c>
      <c r="H79" t="e">
        <f>'Final Term Award'!#REF!</f>
        <v>#REF!</v>
      </c>
      <c r="K79" s="25">
        <f t="shared" si="8"/>
        <v>0</v>
      </c>
      <c r="L79" t="e">
        <f>'Mid Term Award'!#REF!</f>
        <v>#REF!</v>
      </c>
      <c r="M79" s="25">
        <f t="shared" si="8"/>
        <v>1</v>
      </c>
      <c r="N79" s="32" t="e">
        <f>'Assignment &amp; Sessional'!#REF!</f>
        <v>#REF!</v>
      </c>
      <c r="O79" s="1" t="e">
        <f>'Assignment &amp; Sessional'!#REF!</f>
        <v>#REF!</v>
      </c>
      <c r="P79" s="1" t="e">
        <f>'Assignment &amp; Sessional'!#REF!</f>
        <v>#REF!</v>
      </c>
      <c r="Q79" s="1" t="e">
        <f>'Assignment &amp; Sessional'!#REF!</f>
        <v>#REF!</v>
      </c>
      <c r="R79" s="1" t="e">
        <f>'Assignment &amp; Sessional'!#REF!</f>
        <v>#REF!</v>
      </c>
      <c r="S79" s="33" t="e">
        <f>'Assignment &amp; Sessional'!#REF!</f>
        <v>#REF!</v>
      </c>
      <c r="T79" s="32">
        <f>'Practical Award'!E79</f>
        <v>0</v>
      </c>
      <c r="U79" s="1">
        <f>'Practical Award'!F79</f>
        <v>0</v>
      </c>
      <c r="V79" s="1">
        <f>'Practical Award'!G79</f>
        <v>0</v>
      </c>
      <c r="W79" s="1">
        <f>'Practical Award'!H79</f>
        <v>0</v>
      </c>
      <c r="X79" s="1">
        <f>'Practical Award'!I79</f>
        <v>0</v>
      </c>
      <c r="Y79" s="1">
        <f>'Practical Award'!J79</f>
        <v>0</v>
      </c>
      <c r="Z79" s="1">
        <f>'Practical Award'!K79</f>
        <v>0</v>
      </c>
      <c r="AA79" s="33">
        <f>'Practical Award'!L79</f>
        <v>0</v>
      </c>
      <c r="AB79" s="32" t="e">
        <f>'Mid Term Award'!#REF!</f>
        <v>#REF!</v>
      </c>
      <c r="AC79" s="1" t="e">
        <f>'Mid Term Award'!#REF!</f>
        <v>#REF!</v>
      </c>
      <c r="AD79" s="1" t="e">
        <f>'Mid Term Award'!#REF!</f>
        <v>#REF!</v>
      </c>
      <c r="AE79" s="33" t="e">
        <f>'Mid Term Award'!#REF!</f>
        <v>#REF!</v>
      </c>
      <c r="AF79" s="67" t="e">
        <f t="shared" si="10"/>
        <v>#REF!</v>
      </c>
      <c r="AG79" s="67" t="e">
        <f t="shared" si="11"/>
        <v>#REF!</v>
      </c>
      <c r="AH79" s="67" t="e">
        <f t="shared" si="12"/>
        <v>#REF!</v>
      </c>
      <c r="AI79" s="67" t="e">
        <f t="shared" si="13"/>
        <v>#REF!</v>
      </c>
      <c r="AJ79" s="67" t="e">
        <f t="shared" si="14"/>
        <v>#REF!</v>
      </c>
      <c r="AK79" s="67" t="e">
        <f t="shared" si="15"/>
        <v>#REF!</v>
      </c>
      <c r="AL79" s="67" t="e">
        <f t="shared" si="16"/>
        <v>#REF!</v>
      </c>
      <c r="AM79" s="25" t="str">
        <f t="shared" ref="AM79:AQ82" si="17">AM$14</f>
        <v>Regular</v>
      </c>
      <c r="AN79" s="25" t="b">
        <f t="shared" si="17"/>
        <v>0</v>
      </c>
      <c r="AO79" s="25" t="b">
        <f t="shared" si="17"/>
        <v>0</v>
      </c>
      <c r="AP79" s="26">
        <f t="shared" si="17"/>
        <v>44260</v>
      </c>
      <c r="AQ79" s="26">
        <f t="shared" si="17"/>
        <v>44267</v>
      </c>
    </row>
    <row r="80" spans="1:43" x14ac:dyDescent="0.35">
      <c r="A80" t="e">
        <f>'Final Term Award'!#REF!</f>
        <v>#REF!</v>
      </c>
      <c r="B80" t="e">
        <f>'Final Term Award'!#REF!</f>
        <v>#REF!</v>
      </c>
      <c r="C80" t="e">
        <f>'Final Term Award'!#REF!</f>
        <v>#REF!</v>
      </c>
      <c r="D80" t="e">
        <f>'Final Term Award'!#REF!</f>
        <v>#REF!</v>
      </c>
      <c r="E80" t="e">
        <f>'Final Term Award'!#REF!</f>
        <v>#REF!</v>
      </c>
      <c r="F80" t="e">
        <f>'Final Term Award'!#REF!</f>
        <v>#REF!</v>
      </c>
      <c r="G80" t="e">
        <f>'Final Term Award'!#REF!</f>
        <v>#REF!</v>
      </c>
      <c r="H80" t="e">
        <f>'Final Term Award'!#REF!</f>
        <v>#REF!</v>
      </c>
      <c r="K80" s="25">
        <f t="shared" ref="K80:M82" si="18">K$14</f>
        <v>0</v>
      </c>
      <c r="L80" t="e">
        <f>'Mid Term Award'!#REF!</f>
        <v>#REF!</v>
      </c>
      <c r="M80" s="25">
        <f t="shared" si="18"/>
        <v>1</v>
      </c>
      <c r="N80" s="32" t="e">
        <f>'Assignment &amp; Sessional'!#REF!</f>
        <v>#REF!</v>
      </c>
      <c r="O80" s="1" t="e">
        <f>'Assignment &amp; Sessional'!#REF!</f>
        <v>#REF!</v>
      </c>
      <c r="P80" s="1" t="e">
        <f>'Assignment &amp; Sessional'!#REF!</f>
        <v>#REF!</v>
      </c>
      <c r="Q80" s="1" t="e">
        <f>'Assignment &amp; Sessional'!#REF!</f>
        <v>#REF!</v>
      </c>
      <c r="R80" s="1" t="e">
        <f>'Assignment &amp; Sessional'!#REF!</f>
        <v>#REF!</v>
      </c>
      <c r="S80" s="33" t="e">
        <f>'Assignment &amp; Sessional'!#REF!</f>
        <v>#REF!</v>
      </c>
      <c r="T80" s="32">
        <f>'Practical Award'!E80</f>
        <v>0</v>
      </c>
      <c r="U80" s="1">
        <f>'Practical Award'!F80</f>
        <v>0</v>
      </c>
      <c r="V80" s="1">
        <f>'Practical Award'!G80</f>
        <v>0</v>
      </c>
      <c r="W80" s="1">
        <f>'Practical Award'!H80</f>
        <v>0</v>
      </c>
      <c r="X80" s="1">
        <f>'Practical Award'!I80</f>
        <v>0</v>
      </c>
      <c r="Y80" s="1">
        <f>'Practical Award'!J80</f>
        <v>0</v>
      </c>
      <c r="Z80" s="1">
        <f>'Practical Award'!K80</f>
        <v>0</v>
      </c>
      <c r="AA80" s="33">
        <f>'Practical Award'!L80</f>
        <v>0</v>
      </c>
      <c r="AB80" s="32" t="e">
        <f>'Mid Term Award'!#REF!</f>
        <v>#REF!</v>
      </c>
      <c r="AC80" s="1" t="e">
        <f>'Mid Term Award'!#REF!</f>
        <v>#REF!</v>
      </c>
      <c r="AD80" s="1" t="e">
        <f>'Mid Term Award'!#REF!</f>
        <v>#REF!</v>
      </c>
      <c r="AE80" s="33" t="e">
        <f>'Mid Term Award'!#REF!</f>
        <v>#REF!</v>
      </c>
      <c r="AF80" s="67" t="e">
        <f t="shared" si="10"/>
        <v>#REF!</v>
      </c>
      <c r="AG80" s="67" t="e">
        <f t="shared" si="11"/>
        <v>#REF!</v>
      </c>
      <c r="AH80" s="67" t="e">
        <f t="shared" si="12"/>
        <v>#REF!</v>
      </c>
      <c r="AI80" s="67" t="e">
        <f t="shared" si="13"/>
        <v>#REF!</v>
      </c>
      <c r="AJ80" s="67" t="e">
        <f t="shared" si="14"/>
        <v>#REF!</v>
      </c>
      <c r="AK80" s="67" t="e">
        <f t="shared" si="15"/>
        <v>#REF!</v>
      </c>
      <c r="AL80" s="67" t="e">
        <f t="shared" si="16"/>
        <v>#REF!</v>
      </c>
      <c r="AM80" s="25" t="str">
        <f t="shared" si="17"/>
        <v>Regular</v>
      </c>
      <c r="AN80" s="25" t="b">
        <f t="shared" si="17"/>
        <v>0</v>
      </c>
      <c r="AO80" s="25" t="b">
        <f t="shared" si="17"/>
        <v>0</v>
      </c>
      <c r="AP80" s="26">
        <f t="shared" si="17"/>
        <v>44260</v>
      </c>
      <c r="AQ80" s="26">
        <f t="shared" si="17"/>
        <v>44267</v>
      </c>
    </row>
    <row r="81" spans="1:43" x14ac:dyDescent="0.35">
      <c r="A81" t="e">
        <f>'Final Term Award'!#REF!</f>
        <v>#REF!</v>
      </c>
      <c r="B81" t="e">
        <f>'Final Term Award'!#REF!</f>
        <v>#REF!</v>
      </c>
      <c r="C81" t="e">
        <f>'Final Term Award'!#REF!</f>
        <v>#REF!</v>
      </c>
      <c r="D81" t="e">
        <f>'Final Term Award'!#REF!</f>
        <v>#REF!</v>
      </c>
      <c r="E81" t="e">
        <f>'Final Term Award'!#REF!</f>
        <v>#REF!</v>
      </c>
      <c r="F81" t="e">
        <f>'Final Term Award'!#REF!</f>
        <v>#REF!</v>
      </c>
      <c r="G81" t="e">
        <f>'Final Term Award'!#REF!</f>
        <v>#REF!</v>
      </c>
      <c r="H81" t="e">
        <f>'Final Term Award'!#REF!</f>
        <v>#REF!</v>
      </c>
      <c r="K81" s="25">
        <f t="shared" si="18"/>
        <v>0</v>
      </c>
      <c r="L81" t="e">
        <f>'Mid Term Award'!#REF!</f>
        <v>#REF!</v>
      </c>
      <c r="M81" s="25">
        <f t="shared" si="18"/>
        <v>1</v>
      </c>
      <c r="N81" s="32" t="e">
        <f>'Assignment &amp; Sessional'!#REF!</f>
        <v>#REF!</v>
      </c>
      <c r="O81" s="1" t="e">
        <f>'Assignment &amp; Sessional'!#REF!</f>
        <v>#REF!</v>
      </c>
      <c r="P81" s="1" t="e">
        <f>'Assignment &amp; Sessional'!#REF!</f>
        <v>#REF!</v>
      </c>
      <c r="Q81" s="1" t="e">
        <f>'Assignment &amp; Sessional'!#REF!</f>
        <v>#REF!</v>
      </c>
      <c r="R81" s="1" t="e">
        <f>'Assignment &amp; Sessional'!#REF!</f>
        <v>#REF!</v>
      </c>
      <c r="S81" s="33" t="e">
        <f>'Assignment &amp; Sessional'!#REF!</f>
        <v>#REF!</v>
      </c>
      <c r="T81" s="32">
        <f>'Practical Award'!E81</f>
        <v>0</v>
      </c>
      <c r="U81" s="1">
        <f>'Practical Award'!F81</f>
        <v>0</v>
      </c>
      <c r="V81" s="1">
        <f>'Practical Award'!G81</f>
        <v>0</v>
      </c>
      <c r="W81" s="1">
        <f>'Practical Award'!H81</f>
        <v>0</v>
      </c>
      <c r="X81" s="1">
        <f>'Practical Award'!I81</f>
        <v>0</v>
      </c>
      <c r="Y81" s="1">
        <f>'Practical Award'!J81</f>
        <v>0</v>
      </c>
      <c r="Z81" s="1">
        <f>'Practical Award'!K81</f>
        <v>0</v>
      </c>
      <c r="AA81" s="33">
        <f>'Practical Award'!L81</f>
        <v>0</v>
      </c>
      <c r="AB81" s="32" t="e">
        <f>'Mid Term Award'!#REF!</f>
        <v>#REF!</v>
      </c>
      <c r="AC81" s="1" t="e">
        <f>'Mid Term Award'!#REF!</f>
        <v>#REF!</v>
      </c>
      <c r="AD81" s="1" t="e">
        <f>'Mid Term Award'!#REF!</f>
        <v>#REF!</v>
      </c>
      <c r="AE81" s="33" t="e">
        <f>'Mid Term Award'!#REF!</f>
        <v>#REF!</v>
      </c>
      <c r="AF81" s="67" t="e">
        <f t="shared" si="10"/>
        <v>#REF!</v>
      </c>
      <c r="AG81" s="67" t="e">
        <f t="shared" si="11"/>
        <v>#REF!</v>
      </c>
      <c r="AH81" s="67" t="e">
        <f t="shared" si="12"/>
        <v>#REF!</v>
      </c>
      <c r="AI81" s="67" t="e">
        <f t="shared" si="13"/>
        <v>#REF!</v>
      </c>
      <c r="AJ81" s="67" t="e">
        <f t="shared" si="14"/>
        <v>#REF!</v>
      </c>
      <c r="AK81" s="67" t="e">
        <f t="shared" si="15"/>
        <v>#REF!</v>
      </c>
      <c r="AL81" s="67" t="e">
        <f t="shared" si="16"/>
        <v>#REF!</v>
      </c>
      <c r="AM81" s="25" t="str">
        <f t="shared" si="17"/>
        <v>Regular</v>
      </c>
      <c r="AN81" s="25" t="b">
        <f t="shared" si="17"/>
        <v>0</v>
      </c>
      <c r="AO81" s="25" t="b">
        <f t="shared" si="17"/>
        <v>0</v>
      </c>
      <c r="AP81" s="26">
        <f t="shared" si="17"/>
        <v>44260</v>
      </c>
      <c r="AQ81" s="26">
        <f t="shared" si="17"/>
        <v>44267</v>
      </c>
    </row>
    <row r="82" spans="1:43" x14ac:dyDescent="0.35">
      <c r="A82" t="e">
        <f>'Final Term Award'!#REF!</f>
        <v>#REF!</v>
      </c>
      <c r="B82" t="e">
        <f>'Final Term Award'!#REF!</f>
        <v>#REF!</v>
      </c>
      <c r="C82" t="e">
        <f>'Final Term Award'!#REF!</f>
        <v>#REF!</v>
      </c>
      <c r="D82" t="e">
        <f>'Final Term Award'!#REF!</f>
        <v>#REF!</v>
      </c>
      <c r="E82" t="e">
        <f>'Final Term Award'!#REF!</f>
        <v>#REF!</v>
      </c>
      <c r="F82" t="e">
        <f>'Final Term Award'!#REF!</f>
        <v>#REF!</v>
      </c>
      <c r="G82" t="e">
        <f>'Final Term Award'!#REF!</f>
        <v>#REF!</v>
      </c>
      <c r="H82" t="e">
        <f>'Final Term Award'!#REF!</f>
        <v>#REF!</v>
      </c>
      <c r="K82" s="25">
        <f t="shared" si="18"/>
        <v>0</v>
      </c>
      <c r="L82" t="e">
        <f>'Mid Term Award'!#REF!</f>
        <v>#REF!</v>
      </c>
      <c r="M82" s="25">
        <f t="shared" si="18"/>
        <v>1</v>
      </c>
      <c r="N82" s="32" t="e">
        <f>'Assignment &amp; Sessional'!#REF!</f>
        <v>#REF!</v>
      </c>
      <c r="O82" s="1" t="e">
        <f>'Assignment &amp; Sessional'!#REF!</f>
        <v>#REF!</v>
      </c>
      <c r="P82" s="1" t="e">
        <f>'Assignment &amp; Sessional'!#REF!</f>
        <v>#REF!</v>
      </c>
      <c r="Q82" s="1" t="e">
        <f>'Assignment &amp; Sessional'!#REF!</f>
        <v>#REF!</v>
      </c>
      <c r="R82" s="1" t="e">
        <f>'Assignment &amp; Sessional'!#REF!</f>
        <v>#REF!</v>
      </c>
      <c r="S82" s="33" t="e">
        <f>'Assignment &amp; Sessional'!#REF!</f>
        <v>#REF!</v>
      </c>
      <c r="T82" s="32">
        <f>'Practical Award'!E82</f>
        <v>0</v>
      </c>
      <c r="U82" s="1">
        <f>'Practical Award'!F82</f>
        <v>0</v>
      </c>
      <c r="V82" s="1">
        <f>'Practical Award'!G82</f>
        <v>0</v>
      </c>
      <c r="W82" s="1">
        <f>'Practical Award'!H82</f>
        <v>0</v>
      </c>
      <c r="X82" s="1">
        <f>'Practical Award'!I82</f>
        <v>0</v>
      </c>
      <c r="Y82" s="1">
        <f>'Practical Award'!J82</f>
        <v>0</v>
      </c>
      <c r="Z82" s="1">
        <f>'Practical Award'!K82</f>
        <v>0</v>
      </c>
      <c r="AA82" s="33">
        <f>'Practical Award'!L82</f>
        <v>0</v>
      </c>
      <c r="AB82" s="32" t="e">
        <f>'Mid Term Award'!#REF!</f>
        <v>#REF!</v>
      </c>
      <c r="AC82" s="1" t="e">
        <f>'Mid Term Award'!#REF!</f>
        <v>#REF!</v>
      </c>
      <c r="AD82" s="1" t="e">
        <f>'Mid Term Award'!#REF!</f>
        <v>#REF!</v>
      </c>
      <c r="AE82" s="33" t="e">
        <f>'Mid Term Award'!#REF!</f>
        <v>#REF!</v>
      </c>
      <c r="AF82" s="67" t="e">
        <f t="shared" si="10"/>
        <v>#REF!</v>
      </c>
      <c r="AG82" s="67" t="e">
        <f t="shared" si="11"/>
        <v>#REF!</v>
      </c>
      <c r="AH82" s="67" t="e">
        <f t="shared" si="12"/>
        <v>#REF!</v>
      </c>
      <c r="AI82" s="67" t="e">
        <f t="shared" si="13"/>
        <v>#REF!</v>
      </c>
      <c r="AJ82" s="67" t="e">
        <f t="shared" si="14"/>
        <v>#REF!</v>
      </c>
      <c r="AK82" s="67" t="e">
        <f t="shared" si="15"/>
        <v>#REF!</v>
      </c>
      <c r="AL82" s="67" t="e">
        <f t="shared" si="16"/>
        <v>#REF!</v>
      </c>
      <c r="AM82" s="25" t="str">
        <f t="shared" si="17"/>
        <v>Regular</v>
      </c>
      <c r="AN82" s="25" t="b">
        <f t="shared" si="17"/>
        <v>0</v>
      </c>
      <c r="AO82" s="25" t="b">
        <f t="shared" si="17"/>
        <v>0</v>
      </c>
      <c r="AP82" s="26">
        <f t="shared" si="17"/>
        <v>44260</v>
      </c>
      <c r="AQ82" s="26">
        <f t="shared" si="17"/>
        <v>44267</v>
      </c>
    </row>
  </sheetData>
  <sheetProtection sheet="1" objects="1" scenarios="1" selectLockedCells="1"/>
  <mergeCells count="4">
    <mergeCell ref="N10:S10"/>
    <mergeCell ref="T10:AA10"/>
    <mergeCell ref="AB10:AE10"/>
    <mergeCell ref="AF10:AL10"/>
  </mergeCells>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9"/>
  <sheetViews>
    <sheetView topLeftCell="A119" workbookViewId="0">
      <selection activeCell="B77" sqref="B77:D137"/>
    </sheetView>
  </sheetViews>
  <sheetFormatPr defaultRowHeight="15.5" x14ac:dyDescent="0.35"/>
  <cols>
    <col min="1" max="1" width="7.81640625" style="53" customWidth="1"/>
    <col min="2" max="2" width="10.26953125" style="53" customWidth="1"/>
    <col min="3" max="3" width="25.453125" style="53" customWidth="1"/>
    <col min="4" max="4" width="24.54296875" style="53" customWidth="1"/>
    <col min="5" max="5" width="24.26953125" style="53" customWidth="1"/>
  </cols>
  <sheetData>
    <row r="1" spans="1:5" x14ac:dyDescent="0.35">
      <c r="A1" s="269" t="s">
        <v>1184</v>
      </c>
      <c r="B1" s="269"/>
      <c r="C1" s="269"/>
      <c r="D1" s="269"/>
      <c r="E1" s="269"/>
    </row>
    <row r="2" spans="1:5" x14ac:dyDescent="0.35">
      <c r="A2" s="269" t="s">
        <v>1185</v>
      </c>
      <c r="B2" s="269"/>
      <c r="C2" s="269"/>
      <c r="D2" s="269"/>
      <c r="E2" s="269"/>
    </row>
    <row r="3" spans="1:5" ht="9.75" customHeight="1" thickBot="1" x14ac:dyDescent="0.4">
      <c r="A3" s="160"/>
      <c r="B3" s="160"/>
      <c r="C3" s="160"/>
      <c r="D3" s="160"/>
      <c r="E3" s="160"/>
    </row>
    <row r="4" spans="1:5" ht="18" thickBot="1" x14ac:dyDescent="0.4">
      <c r="A4" s="275" t="s">
        <v>1175</v>
      </c>
      <c r="B4" s="276"/>
      <c r="C4" s="276"/>
      <c r="D4" s="276"/>
      <c r="E4" s="277"/>
    </row>
    <row r="5" spans="1:5" ht="6" customHeight="1" x14ac:dyDescent="0.35">
      <c r="A5" s="154"/>
      <c r="B5" s="154"/>
      <c r="C5" s="154"/>
      <c r="D5" s="154"/>
      <c r="E5" s="154"/>
    </row>
    <row r="6" spans="1:5" x14ac:dyDescent="0.35">
      <c r="A6" s="120" t="s">
        <v>76</v>
      </c>
      <c r="B6" s="121" t="s">
        <v>78</v>
      </c>
      <c r="C6" s="121" t="s">
        <v>16</v>
      </c>
      <c r="D6" s="121" t="s">
        <v>77</v>
      </c>
      <c r="E6" s="121" t="s">
        <v>79</v>
      </c>
    </row>
    <row r="7" spans="1:5" x14ac:dyDescent="0.35">
      <c r="A7" s="122">
        <v>1</v>
      </c>
      <c r="B7" s="124" t="s">
        <v>82</v>
      </c>
      <c r="C7" s="123" t="s">
        <v>80</v>
      </c>
      <c r="D7" s="123" t="s">
        <v>81</v>
      </c>
      <c r="E7" s="121"/>
    </row>
    <row r="8" spans="1:5" x14ac:dyDescent="0.35">
      <c r="A8" s="122">
        <v>2</v>
      </c>
      <c r="B8" s="124" t="s">
        <v>85</v>
      </c>
      <c r="C8" s="123" t="s">
        <v>83</v>
      </c>
      <c r="D8" s="123" t="s">
        <v>84</v>
      </c>
      <c r="E8" s="121"/>
    </row>
    <row r="9" spans="1:5" x14ac:dyDescent="0.35">
      <c r="A9" s="122">
        <v>3</v>
      </c>
      <c r="B9" s="124" t="s">
        <v>88</v>
      </c>
      <c r="C9" s="125" t="s">
        <v>86</v>
      </c>
      <c r="D9" s="125" t="s">
        <v>87</v>
      </c>
      <c r="E9" s="121"/>
    </row>
    <row r="10" spans="1:5" x14ac:dyDescent="0.35">
      <c r="A10" s="122">
        <v>4</v>
      </c>
      <c r="B10" s="124" t="s">
        <v>91</v>
      </c>
      <c r="C10" s="123" t="s">
        <v>89</v>
      </c>
      <c r="D10" s="123" t="s">
        <v>90</v>
      </c>
      <c r="E10" s="121"/>
    </row>
    <row r="11" spans="1:5" x14ac:dyDescent="0.35">
      <c r="A11" s="122">
        <v>5</v>
      </c>
      <c r="B11" s="124" t="s">
        <v>94</v>
      </c>
      <c r="C11" s="123" t="s">
        <v>92</v>
      </c>
      <c r="D11" s="123" t="s">
        <v>93</v>
      </c>
      <c r="E11" s="121"/>
    </row>
    <row r="12" spans="1:5" x14ac:dyDescent="0.35">
      <c r="A12" s="122">
        <v>6</v>
      </c>
      <c r="B12" s="124" t="s">
        <v>97</v>
      </c>
      <c r="C12" s="123" t="s">
        <v>95</v>
      </c>
      <c r="D12" s="123" t="s">
        <v>96</v>
      </c>
      <c r="E12" s="121"/>
    </row>
    <row r="13" spans="1:5" x14ac:dyDescent="0.35">
      <c r="A13" s="122">
        <v>7</v>
      </c>
      <c r="B13" s="124" t="s">
        <v>100</v>
      </c>
      <c r="C13" s="123" t="s">
        <v>98</v>
      </c>
      <c r="D13" s="123" t="s">
        <v>99</v>
      </c>
      <c r="E13" s="121"/>
    </row>
    <row r="14" spans="1:5" x14ac:dyDescent="0.35">
      <c r="A14" s="122">
        <v>8</v>
      </c>
      <c r="B14" s="124" t="s">
        <v>103</v>
      </c>
      <c r="C14" s="123" t="s">
        <v>101</v>
      </c>
      <c r="D14" s="123" t="s">
        <v>102</v>
      </c>
      <c r="E14" s="121"/>
    </row>
    <row r="15" spans="1:5" x14ac:dyDescent="0.35">
      <c r="A15" s="122">
        <v>9</v>
      </c>
      <c r="B15" s="124" t="s">
        <v>106</v>
      </c>
      <c r="C15" s="123" t="s">
        <v>104</v>
      </c>
      <c r="D15" s="123" t="s">
        <v>105</v>
      </c>
      <c r="E15" s="121"/>
    </row>
    <row r="16" spans="1:5" x14ac:dyDescent="0.35">
      <c r="A16" s="122">
        <v>10</v>
      </c>
      <c r="B16" s="124" t="s">
        <v>109</v>
      </c>
      <c r="C16" s="123" t="s">
        <v>107</v>
      </c>
      <c r="D16" s="123" t="s">
        <v>108</v>
      </c>
      <c r="E16" s="121"/>
    </row>
    <row r="17" spans="1:5" x14ac:dyDescent="0.35">
      <c r="A17" s="122">
        <v>11</v>
      </c>
      <c r="B17" s="124" t="s">
        <v>112</v>
      </c>
      <c r="C17" s="123" t="s">
        <v>110</v>
      </c>
      <c r="D17" s="123" t="s">
        <v>111</v>
      </c>
      <c r="E17" s="121"/>
    </row>
    <row r="18" spans="1:5" x14ac:dyDescent="0.35">
      <c r="A18" s="122">
        <v>12</v>
      </c>
      <c r="B18" s="124" t="s">
        <v>115</v>
      </c>
      <c r="C18" s="123" t="s">
        <v>113</v>
      </c>
      <c r="D18" s="123" t="s">
        <v>114</v>
      </c>
      <c r="E18" s="121"/>
    </row>
    <row r="19" spans="1:5" x14ac:dyDescent="0.35">
      <c r="A19" s="122">
        <v>13</v>
      </c>
      <c r="B19" s="124" t="s">
        <v>118</v>
      </c>
      <c r="C19" s="123" t="s">
        <v>116</v>
      </c>
      <c r="D19" s="123" t="s">
        <v>117</v>
      </c>
      <c r="E19" s="121"/>
    </row>
    <row r="20" spans="1:5" x14ac:dyDescent="0.35">
      <c r="A20" s="122">
        <v>14</v>
      </c>
      <c r="B20" s="124" t="s">
        <v>121</v>
      </c>
      <c r="C20" s="123" t="s">
        <v>119</v>
      </c>
      <c r="D20" s="123" t="s">
        <v>120</v>
      </c>
      <c r="E20" s="121"/>
    </row>
    <row r="21" spans="1:5" x14ac:dyDescent="0.35">
      <c r="A21" s="122">
        <v>15</v>
      </c>
      <c r="B21" s="124" t="s">
        <v>124</v>
      </c>
      <c r="C21" s="123" t="s">
        <v>122</v>
      </c>
      <c r="D21" s="123" t="s">
        <v>123</v>
      </c>
      <c r="E21" s="121"/>
    </row>
    <row r="22" spans="1:5" x14ac:dyDescent="0.35">
      <c r="A22" s="122">
        <v>16</v>
      </c>
      <c r="B22" s="124" t="s">
        <v>127</v>
      </c>
      <c r="C22" s="123" t="s">
        <v>125</v>
      </c>
      <c r="D22" s="123" t="s">
        <v>126</v>
      </c>
      <c r="E22" s="121"/>
    </row>
    <row r="23" spans="1:5" x14ac:dyDescent="0.35">
      <c r="A23" s="122">
        <v>17</v>
      </c>
      <c r="B23" s="124" t="s">
        <v>130</v>
      </c>
      <c r="C23" s="123" t="s">
        <v>128</v>
      </c>
      <c r="D23" s="123" t="s">
        <v>129</v>
      </c>
      <c r="E23" s="121"/>
    </row>
    <row r="24" spans="1:5" x14ac:dyDescent="0.35">
      <c r="A24" s="122">
        <v>18</v>
      </c>
      <c r="B24" s="124" t="s">
        <v>133</v>
      </c>
      <c r="C24" s="123" t="s">
        <v>131</v>
      </c>
      <c r="D24" s="123" t="s">
        <v>132</v>
      </c>
      <c r="E24" s="121"/>
    </row>
    <row r="25" spans="1:5" x14ac:dyDescent="0.35">
      <c r="A25" s="122">
        <v>19</v>
      </c>
      <c r="B25" s="124" t="s">
        <v>136</v>
      </c>
      <c r="C25" s="123" t="s">
        <v>134</v>
      </c>
      <c r="D25" s="123" t="s">
        <v>135</v>
      </c>
      <c r="E25" s="121"/>
    </row>
    <row r="26" spans="1:5" x14ac:dyDescent="0.35">
      <c r="A26" s="122">
        <v>20</v>
      </c>
      <c r="B26" s="124" t="s">
        <v>139</v>
      </c>
      <c r="C26" s="123" t="s">
        <v>137</v>
      </c>
      <c r="D26" s="123" t="s">
        <v>138</v>
      </c>
      <c r="E26" s="121"/>
    </row>
    <row r="27" spans="1:5" x14ac:dyDescent="0.35">
      <c r="A27" s="122">
        <v>21</v>
      </c>
      <c r="B27" s="124" t="s">
        <v>142</v>
      </c>
      <c r="C27" s="123" t="s">
        <v>140</v>
      </c>
      <c r="D27" s="123" t="s">
        <v>141</v>
      </c>
      <c r="E27" s="121"/>
    </row>
    <row r="28" spans="1:5" x14ac:dyDescent="0.35">
      <c r="A28" s="122">
        <v>22</v>
      </c>
      <c r="B28" s="124" t="s">
        <v>145</v>
      </c>
      <c r="C28" s="125" t="s">
        <v>143</v>
      </c>
      <c r="D28" s="125" t="s">
        <v>144</v>
      </c>
      <c r="E28" s="121"/>
    </row>
    <row r="29" spans="1:5" x14ac:dyDescent="0.35">
      <c r="A29" s="122">
        <v>23</v>
      </c>
      <c r="B29" s="124" t="s">
        <v>148</v>
      </c>
      <c r="C29" s="123" t="s">
        <v>146</v>
      </c>
      <c r="D29" s="123" t="s">
        <v>147</v>
      </c>
      <c r="E29" s="121"/>
    </row>
    <row r="30" spans="1:5" x14ac:dyDescent="0.35">
      <c r="A30" s="122">
        <v>24</v>
      </c>
      <c r="B30" s="124" t="s">
        <v>151</v>
      </c>
      <c r="C30" s="123" t="s">
        <v>149</v>
      </c>
      <c r="D30" s="123" t="s">
        <v>150</v>
      </c>
      <c r="E30" s="121"/>
    </row>
    <row r="31" spans="1:5" x14ac:dyDescent="0.35">
      <c r="A31" s="122">
        <v>25</v>
      </c>
      <c r="B31" s="124" t="s">
        <v>153</v>
      </c>
      <c r="C31" s="123" t="s">
        <v>152</v>
      </c>
      <c r="D31" s="123" t="s">
        <v>135</v>
      </c>
      <c r="E31" s="121"/>
    </row>
    <row r="32" spans="1:5" x14ac:dyDescent="0.35">
      <c r="A32" s="122">
        <v>26</v>
      </c>
      <c r="B32" s="124" t="s">
        <v>156</v>
      </c>
      <c r="C32" s="123" t="s">
        <v>154</v>
      </c>
      <c r="D32" s="123" t="s">
        <v>155</v>
      </c>
      <c r="E32" s="121"/>
    </row>
    <row r="33" spans="1:5" x14ac:dyDescent="0.35">
      <c r="A33" s="122">
        <v>27</v>
      </c>
      <c r="B33" s="124" t="s">
        <v>158</v>
      </c>
      <c r="C33" s="123" t="s">
        <v>117</v>
      </c>
      <c r="D33" s="123" t="s">
        <v>157</v>
      </c>
      <c r="E33" s="121"/>
    </row>
    <row r="34" spans="1:5" x14ac:dyDescent="0.35">
      <c r="A34" s="122">
        <v>28</v>
      </c>
      <c r="B34" s="124" t="s">
        <v>161</v>
      </c>
      <c r="C34" s="123" t="s">
        <v>159</v>
      </c>
      <c r="D34" s="123" t="s">
        <v>160</v>
      </c>
      <c r="E34" s="121"/>
    </row>
    <row r="35" spans="1:5" x14ac:dyDescent="0.35">
      <c r="A35" s="122">
        <v>29</v>
      </c>
      <c r="B35" s="124" t="s">
        <v>164</v>
      </c>
      <c r="C35" s="123" t="s">
        <v>162</v>
      </c>
      <c r="D35" s="123" t="s">
        <v>163</v>
      </c>
      <c r="E35" s="121"/>
    </row>
    <row r="36" spans="1:5" x14ac:dyDescent="0.35">
      <c r="A36" s="122">
        <v>30</v>
      </c>
      <c r="B36" s="124" t="s">
        <v>167</v>
      </c>
      <c r="C36" s="123" t="s">
        <v>165</v>
      </c>
      <c r="D36" s="123" t="s">
        <v>166</v>
      </c>
      <c r="E36" s="121"/>
    </row>
    <row r="37" spans="1:5" x14ac:dyDescent="0.35">
      <c r="A37" s="122">
        <v>31</v>
      </c>
      <c r="B37" s="124" t="s">
        <v>170</v>
      </c>
      <c r="C37" s="123" t="s">
        <v>168</v>
      </c>
      <c r="D37" s="123" t="s">
        <v>169</v>
      </c>
      <c r="E37" s="121"/>
    </row>
    <row r="38" spans="1:5" x14ac:dyDescent="0.35">
      <c r="A38" s="122">
        <v>32</v>
      </c>
      <c r="B38" s="124" t="s">
        <v>173</v>
      </c>
      <c r="C38" s="123" t="s">
        <v>171</v>
      </c>
      <c r="D38" s="123" t="s">
        <v>172</v>
      </c>
      <c r="E38" s="121"/>
    </row>
    <row r="39" spans="1:5" x14ac:dyDescent="0.35">
      <c r="A39" s="122">
        <v>33</v>
      </c>
      <c r="B39" s="124" t="s">
        <v>176</v>
      </c>
      <c r="C39" s="123" t="s">
        <v>174</v>
      </c>
      <c r="D39" s="123" t="s">
        <v>175</v>
      </c>
      <c r="E39" s="121"/>
    </row>
    <row r="40" spans="1:5" x14ac:dyDescent="0.35">
      <c r="A40" s="122">
        <v>34</v>
      </c>
      <c r="B40" s="124" t="s">
        <v>179</v>
      </c>
      <c r="C40" s="123" t="s">
        <v>177</v>
      </c>
      <c r="D40" s="123" t="s">
        <v>178</v>
      </c>
      <c r="E40" s="121"/>
    </row>
    <row r="41" spans="1:5" x14ac:dyDescent="0.35">
      <c r="A41" s="122">
        <v>35</v>
      </c>
      <c r="B41" s="124" t="s">
        <v>182</v>
      </c>
      <c r="C41" s="123" t="s">
        <v>180</v>
      </c>
      <c r="D41" s="123" t="s">
        <v>181</v>
      </c>
      <c r="E41" s="121"/>
    </row>
    <row r="42" spans="1:5" x14ac:dyDescent="0.35">
      <c r="A42" s="122">
        <v>36</v>
      </c>
      <c r="B42" s="124" t="s">
        <v>185</v>
      </c>
      <c r="C42" s="123" t="s">
        <v>183</v>
      </c>
      <c r="D42" s="123" t="s">
        <v>184</v>
      </c>
      <c r="E42" s="121"/>
    </row>
    <row r="43" spans="1:5" x14ac:dyDescent="0.35">
      <c r="A43" s="122">
        <v>37</v>
      </c>
      <c r="B43" s="124" t="s">
        <v>188</v>
      </c>
      <c r="C43" s="123" t="s">
        <v>186</v>
      </c>
      <c r="D43" s="123" t="s">
        <v>187</v>
      </c>
      <c r="E43" s="121"/>
    </row>
    <row r="44" spans="1:5" x14ac:dyDescent="0.35">
      <c r="A44" s="122">
        <v>38</v>
      </c>
      <c r="B44" s="124" t="s">
        <v>191</v>
      </c>
      <c r="C44" s="123" t="s">
        <v>189</v>
      </c>
      <c r="D44" s="123" t="s">
        <v>190</v>
      </c>
      <c r="E44" s="121"/>
    </row>
    <row r="45" spans="1:5" x14ac:dyDescent="0.35">
      <c r="A45" s="122">
        <v>39</v>
      </c>
      <c r="B45" s="124" t="s">
        <v>194</v>
      </c>
      <c r="C45" s="123" t="s">
        <v>192</v>
      </c>
      <c r="D45" s="123" t="s">
        <v>193</v>
      </c>
      <c r="E45" s="121"/>
    </row>
    <row r="46" spans="1:5" x14ac:dyDescent="0.35">
      <c r="A46" s="122">
        <v>40</v>
      </c>
      <c r="B46" s="124" t="s">
        <v>197</v>
      </c>
      <c r="C46" s="123" t="s">
        <v>195</v>
      </c>
      <c r="D46" s="123" t="s">
        <v>196</v>
      </c>
      <c r="E46" s="121"/>
    </row>
    <row r="47" spans="1:5" x14ac:dyDescent="0.35">
      <c r="A47" s="122">
        <v>41</v>
      </c>
      <c r="B47" s="124" t="s">
        <v>200</v>
      </c>
      <c r="C47" s="123" t="s">
        <v>198</v>
      </c>
      <c r="D47" s="123" t="s">
        <v>199</v>
      </c>
      <c r="E47" s="121"/>
    </row>
    <row r="48" spans="1:5" x14ac:dyDescent="0.35">
      <c r="A48" s="122">
        <v>42</v>
      </c>
      <c r="B48" s="124" t="s">
        <v>203</v>
      </c>
      <c r="C48" s="123" t="s">
        <v>201</v>
      </c>
      <c r="D48" s="123" t="s">
        <v>202</v>
      </c>
      <c r="E48" s="121"/>
    </row>
    <row r="49" spans="1:5" x14ac:dyDescent="0.35">
      <c r="A49" s="122">
        <v>43</v>
      </c>
      <c r="B49" s="124" t="s">
        <v>206</v>
      </c>
      <c r="C49" s="125" t="s">
        <v>204</v>
      </c>
      <c r="D49" s="125" t="s">
        <v>205</v>
      </c>
      <c r="E49" s="121"/>
    </row>
    <row r="50" spans="1:5" x14ac:dyDescent="0.35">
      <c r="A50" s="122">
        <v>44</v>
      </c>
      <c r="B50" s="124" t="s">
        <v>209</v>
      </c>
      <c r="C50" s="123" t="s">
        <v>207</v>
      </c>
      <c r="D50" s="123" t="s">
        <v>208</v>
      </c>
      <c r="E50" s="121"/>
    </row>
    <row r="51" spans="1:5" x14ac:dyDescent="0.35">
      <c r="A51" s="122">
        <v>45</v>
      </c>
      <c r="B51" s="124" t="s">
        <v>212</v>
      </c>
      <c r="C51" s="123" t="s">
        <v>210</v>
      </c>
      <c r="D51" s="123" t="s">
        <v>211</v>
      </c>
      <c r="E51" s="121"/>
    </row>
    <row r="52" spans="1:5" x14ac:dyDescent="0.35">
      <c r="A52" s="122">
        <v>46</v>
      </c>
      <c r="B52" s="124" t="s">
        <v>215</v>
      </c>
      <c r="C52" s="123" t="s">
        <v>213</v>
      </c>
      <c r="D52" s="123" t="s">
        <v>214</v>
      </c>
      <c r="E52" s="121"/>
    </row>
    <row r="53" spans="1:5" x14ac:dyDescent="0.35">
      <c r="A53" s="122">
        <v>47</v>
      </c>
      <c r="B53" s="124" t="s">
        <v>218</v>
      </c>
      <c r="C53" s="123" t="s">
        <v>216</v>
      </c>
      <c r="D53" s="123" t="s">
        <v>217</v>
      </c>
      <c r="E53" s="121"/>
    </row>
    <row r="54" spans="1:5" x14ac:dyDescent="0.35">
      <c r="A54" s="122">
        <v>48</v>
      </c>
      <c r="B54" s="124" t="s">
        <v>221</v>
      </c>
      <c r="C54" s="123" t="s">
        <v>219</v>
      </c>
      <c r="D54" s="123" t="s">
        <v>220</v>
      </c>
      <c r="E54" s="121"/>
    </row>
    <row r="55" spans="1:5" x14ac:dyDescent="0.35">
      <c r="A55" s="122">
        <v>49</v>
      </c>
      <c r="B55" s="124" t="s">
        <v>224</v>
      </c>
      <c r="C55" s="123" t="s">
        <v>222</v>
      </c>
      <c r="D55" s="123" t="s">
        <v>223</v>
      </c>
      <c r="E55" s="121"/>
    </row>
    <row r="56" spans="1:5" x14ac:dyDescent="0.35">
      <c r="A56" s="122">
        <v>50</v>
      </c>
      <c r="B56" s="124" t="s">
        <v>227</v>
      </c>
      <c r="C56" s="123" t="s">
        <v>225</v>
      </c>
      <c r="D56" s="123" t="s">
        <v>226</v>
      </c>
      <c r="E56" s="121"/>
    </row>
    <row r="57" spans="1:5" x14ac:dyDescent="0.35">
      <c r="A57" s="122">
        <v>51</v>
      </c>
      <c r="B57" s="124" t="s">
        <v>230</v>
      </c>
      <c r="C57" s="123" t="s">
        <v>228</v>
      </c>
      <c r="D57" s="123" t="s">
        <v>229</v>
      </c>
      <c r="E57" s="121"/>
    </row>
    <row r="58" spans="1:5" x14ac:dyDescent="0.35">
      <c r="A58" s="122">
        <v>52</v>
      </c>
      <c r="B58" s="124" t="s">
        <v>233</v>
      </c>
      <c r="C58" s="125" t="s">
        <v>231</v>
      </c>
      <c r="D58" s="125" t="s">
        <v>232</v>
      </c>
      <c r="E58" s="121"/>
    </row>
    <row r="59" spans="1:5" x14ac:dyDescent="0.35">
      <c r="A59" s="122">
        <v>53</v>
      </c>
      <c r="B59" s="124" t="s">
        <v>235</v>
      </c>
      <c r="C59" s="123" t="s">
        <v>234</v>
      </c>
      <c r="D59" s="123" t="s">
        <v>166</v>
      </c>
      <c r="E59" s="121"/>
    </row>
    <row r="60" spans="1:5" x14ac:dyDescent="0.35">
      <c r="A60" s="122">
        <v>54</v>
      </c>
      <c r="B60" s="124" t="s">
        <v>238</v>
      </c>
      <c r="C60" s="123" t="s">
        <v>236</v>
      </c>
      <c r="D60" s="123" t="s">
        <v>237</v>
      </c>
      <c r="E60" s="121"/>
    </row>
    <row r="61" spans="1:5" x14ac:dyDescent="0.35">
      <c r="A61" s="122">
        <v>55</v>
      </c>
      <c r="B61" s="124" t="s">
        <v>241</v>
      </c>
      <c r="C61" s="123" t="s">
        <v>239</v>
      </c>
      <c r="D61" s="123" t="s">
        <v>240</v>
      </c>
      <c r="E61" s="121"/>
    </row>
    <row r="62" spans="1:5" x14ac:dyDescent="0.35">
      <c r="A62" s="122">
        <v>56</v>
      </c>
      <c r="B62" s="124" t="s">
        <v>244</v>
      </c>
      <c r="C62" s="123" t="s">
        <v>242</v>
      </c>
      <c r="D62" s="123" t="s">
        <v>243</v>
      </c>
      <c r="E62" s="121"/>
    </row>
    <row r="63" spans="1:5" x14ac:dyDescent="0.35">
      <c r="A63" s="122">
        <v>57</v>
      </c>
      <c r="B63" s="124" t="s">
        <v>247</v>
      </c>
      <c r="C63" s="125" t="s">
        <v>245</v>
      </c>
      <c r="D63" s="125" t="s">
        <v>246</v>
      </c>
      <c r="E63" s="121"/>
    </row>
    <row r="64" spans="1:5" x14ac:dyDescent="0.35">
      <c r="A64" s="122">
        <v>58</v>
      </c>
      <c r="B64" s="124" t="s">
        <v>250</v>
      </c>
      <c r="C64" s="125" t="s">
        <v>248</v>
      </c>
      <c r="D64" s="125" t="s">
        <v>249</v>
      </c>
      <c r="E64" s="121"/>
    </row>
    <row r="65" spans="1:5" x14ac:dyDescent="0.35">
      <c r="A65" s="122">
        <v>59</v>
      </c>
      <c r="B65" s="124" t="s">
        <v>253</v>
      </c>
      <c r="C65" s="123" t="s">
        <v>251</v>
      </c>
      <c r="D65" s="123" t="s">
        <v>252</v>
      </c>
      <c r="E65" s="121"/>
    </row>
    <row r="66" spans="1:5" x14ac:dyDescent="0.35">
      <c r="A66" s="122">
        <v>60</v>
      </c>
      <c r="B66" s="124" t="s">
        <v>256</v>
      </c>
      <c r="C66" s="123" t="s">
        <v>254</v>
      </c>
      <c r="D66" s="123" t="s">
        <v>255</v>
      </c>
      <c r="E66" s="121"/>
    </row>
    <row r="67" spans="1:5" x14ac:dyDescent="0.35">
      <c r="A67" s="122">
        <v>61</v>
      </c>
      <c r="B67" s="124" t="s">
        <v>259</v>
      </c>
      <c r="C67" s="123" t="s">
        <v>257</v>
      </c>
      <c r="D67" s="123" t="s">
        <v>258</v>
      </c>
      <c r="E67" s="121"/>
    </row>
    <row r="68" spans="1:5" x14ac:dyDescent="0.35">
      <c r="A68" s="122">
        <v>62</v>
      </c>
      <c r="B68" s="124" t="s">
        <v>262</v>
      </c>
      <c r="C68" s="123" t="s">
        <v>260</v>
      </c>
      <c r="D68" s="123" t="s">
        <v>261</v>
      </c>
      <c r="E68" s="121"/>
    </row>
    <row r="69" spans="1:5" x14ac:dyDescent="0.35">
      <c r="A69" s="122">
        <v>63</v>
      </c>
      <c r="B69" s="121" t="s">
        <v>265</v>
      </c>
      <c r="C69" s="123" t="s">
        <v>263</v>
      </c>
      <c r="D69" s="123" t="s">
        <v>264</v>
      </c>
      <c r="E69" s="121"/>
    </row>
    <row r="70" spans="1:5" x14ac:dyDescent="0.35">
      <c r="A70" s="122">
        <v>64</v>
      </c>
      <c r="B70" s="121" t="s">
        <v>268</v>
      </c>
      <c r="C70" s="123" t="s">
        <v>266</v>
      </c>
      <c r="D70" s="123" t="s">
        <v>267</v>
      </c>
      <c r="E70" s="121"/>
    </row>
    <row r="71" spans="1:5" x14ac:dyDescent="0.35">
      <c r="A71" s="122">
        <v>65</v>
      </c>
      <c r="B71" s="124" t="s">
        <v>270</v>
      </c>
      <c r="C71" s="125" t="s">
        <v>269</v>
      </c>
      <c r="D71" s="125" t="s">
        <v>147</v>
      </c>
      <c r="E71" s="121"/>
    </row>
    <row r="73" spans="1:5" ht="16" thickBot="1" x14ac:dyDescent="0.4"/>
    <row r="74" spans="1:5" ht="18" thickBot="1" x14ac:dyDescent="0.4">
      <c r="A74" s="266" t="s">
        <v>1176</v>
      </c>
      <c r="B74" s="267"/>
      <c r="C74" s="267"/>
      <c r="D74" s="267"/>
      <c r="E74" s="268"/>
    </row>
    <row r="75" spans="1:5" ht="8.25" customHeight="1" x14ac:dyDescent="0.35">
      <c r="C75" s="153"/>
      <c r="D75" s="153"/>
      <c r="E75" s="153"/>
    </row>
    <row r="76" spans="1:5" x14ac:dyDescent="0.35">
      <c r="A76" s="120" t="s">
        <v>76</v>
      </c>
      <c r="B76" s="121" t="s">
        <v>78</v>
      </c>
      <c r="C76" s="121" t="s">
        <v>16</v>
      </c>
      <c r="D76" s="121" t="s">
        <v>77</v>
      </c>
      <c r="E76" s="121"/>
    </row>
    <row r="77" spans="1:5" x14ac:dyDescent="0.35">
      <c r="A77" s="122">
        <v>1</v>
      </c>
      <c r="B77" s="121" t="s">
        <v>273</v>
      </c>
      <c r="C77" s="123" t="s">
        <v>271</v>
      </c>
      <c r="D77" s="123" t="s">
        <v>272</v>
      </c>
      <c r="E77" s="121"/>
    </row>
    <row r="78" spans="1:5" x14ac:dyDescent="0.35">
      <c r="A78" s="126">
        <v>2</v>
      </c>
      <c r="B78" s="127" t="s">
        <v>276</v>
      </c>
      <c r="C78" s="128" t="s">
        <v>274</v>
      </c>
      <c r="D78" s="128" t="s">
        <v>275</v>
      </c>
      <c r="E78" s="127"/>
    </row>
    <row r="79" spans="1:5" x14ac:dyDescent="0.35">
      <c r="A79" s="122">
        <v>3</v>
      </c>
      <c r="B79" s="121" t="s">
        <v>279</v>
      </c>
      <c r="C79" s="123" t="s">
        <v>277</v>
      </c>
      <c r="D79" s="123" t="s">
        <v>278</v>
      </c>
      <c r="E79" s="121"/>
    </row>
    <row r="80" spans="1:5" x14ac:dyDescent="0.35">
      <c r="A80" s="122">
        <v>4</v>
      </c>
      <c r="B80" s="121" t="s">
        <v>281</v>
      </c>
      <c r="C80" s="123" t="s">
        <v>280</v>
      </c>
      <c r="D80" s="123" t="s">
        <v>96</v>
      </c>
      <c r="E80" s="121"/>
    </row>
    <row r="81" spans="1:5" x14ac:dyDescent="0.35">
      <c r="A81" s="122">
        <v>5</v>
      </c>
      <c r="B81" s="121" t="s">
        <v>284</v>
      </c>
      <c r="C81" s="123" t="s">
        <v>282</v>
      </c>
      <c r="D81" s="123" t="s">
        <v>283</v>
      </c>
      <c r="E81" s="121"/>
    </row>
    <row r="82" spans="1:5" x14ac:dyDescent="0.35">
      <c r="A82" s="122">
        <v>6</v>
      </c>
      <c r="B82" s="121" t="s">
        <v>287</v>
      </c>
      <c r="C82" s="123" t="s">
        <v>285</v>
      </c>
      <c r="D82" s="123" t="s">
        <v>286</v>
      </c>
      <c r="E82" s="121"/>
    </row>
    <row r="83" spans="1:5" x14ac:dyDescent="0.35">
      <c r="A83" s="122">
        <v>7</v>
      </c>
      <c r="B83" s="121" t="s">
        <v>290</v>
      </c>
      <c r="C83" s="123" t="s">
        <v>288</v>
      </c>
      <c r="D83" s="123" t="s">
        <v>289</v>
      </c>
      <c r="E83" s="121"/>
    </row>
    <row r="84" spans="1:5" x14ac:dyDescent="0.35">
      <c r="A84" s="122">
        <v>8</v>
      </c>
      <c r="B84" s="121" t="s">
        <v>293</v>
      </c>
      <c r="C84" s="123" t="s">
        <v>291</v>
      </c>
      <c r="D84" s="123" t="s">
        <v>292</v>
      </c>
      <c r="E84" s="121"/>
    </row>
    <row r="85" spans="1:5" x14ac:dyDescent="0.35">
      <c r="A85" s="122">
        <v>9</v>
      </c>
      <c r="B85" s="121" t="s">
        <v>296</v>
      </c>
      <c r="C85" s="123" t="s">
        <v>294</v>
      </c>
      <c r="D85" s="123" t="s">
        <v>295</v>
      </c>
      <c r="E85" s="121"/>
    </row>
    <row r="86" spans="1:5" x14ac:dyDescent="0.35">
      <c r="A86" s="122">
        <v>10</v>
      </c>
      <c r="B86" s="121" t="s">
        <v>299</v>
      </c>
      <c r="C86" s="123" t="s">
        <v>297</v>
      </c>
      <c r="D86" s="123" t="s">
        <v>298</v>
      </c>
      <c r="E86" s="121"/>
    </row>
    <row r="87" spans="1:5" x14ac:dyDescent="0.35">
      <c r="A87" s="122">
        <v>11</v>
      </c>
      <c r="B87" s="121" t="s">
        <v>302</v>
      </c>
      <c r="C87" s="123" t="s">
        <v>300</v>
      </c>
      <c r="D87" s="123" t="s">
        <v>301</v>
      </c>
      <c r="E87" s="121"/>
    </row>
    <row r="88" spans="1:5" x14ac:dyDescent="0.35">
      <c r="A88" s="122">
        <v>12</v>
      </c>
      <c r="B88" s="121" t="s">
        <v>305</v>
      </c>
      <c r="C88" s="123" t="s">
        <v>303</v>
      </c>
      <c r="D88" s="123" t="s">
        <v>304</v>
      </c>
      <c r="E88" s="121"/>
    </row>
    <row r="89" spans="1:5" x14ac:dyDescent="0.35">
      <c r="A89" s="122">
        <v>13</v>
      </c>
      <c r="B89" s="121" t="s">
        <v>308</v>
      </c>
      <c r="C89" s="123" t="s">
        <v>306</v>
      </c>
      <c r="D89" s="123" t="s">
        <v>307</v>
      </c>
      <c r="E89" s="121"/>
    </row>
    <row r="90" spans="1:5" x14ac:dyDescent="0.35">
      <c r="A90" s="122">
        <v>14</v>
      </c>
      <c r="B90" s="121" t="s">
        <v>311</v>
      </c>
      <c r="C90" s="123" t="s">
        <v>309</v>
      </c>
      <c r="D90" s="123" t="s">
        <v>310</v>
      </c>
      <c r="E90" s="121"/>
    </row>
    <row r="91" spans="1:5" x14ac:dyDescent="0.35">
      <c r="A91" s="122">
        <v>15</v>
      </c>
      <c r="B91" s="121" t="s">
        <v>314</v>
      </c>
      <c r="C91" s="123" t="s">
        <v>312</v>
      </c>
      <c r="D91" s="123" t="s">
        <v>313</v>
      </c>
      <c r="E91" s="121"/>
    </row>
    <row r="92" spans="1:5" x14ac:dyDescent="0.35">
      <c r="A92" s="122">
        <v>16</v>
      </c>
      <c r="B92" s="121" t="s">
        <v>316</v>
      </c>
      <c r="C92" s="123" t="s">
        <v>315</v>
      </c>
      <c r="D92" s="123" t="s">
        <v>229</v>
      </c>
      <c r="E92" s="121"/>
    </row>
    <row r="93" spans="1:5" x14ac:dyDescent="0.35">
      <c r="A93" s="122">
        <v>17</v>
      </c>
      <c r="B93" s="121" t="s">
        <v>319</v>
      </c>
      <c r="C93" s="123" t="s">
        <v>317</v>
      </c>
      <c r="D93" s="123" t="s">
        <v>318</v>
      </c>
      <c r="E93" s="121"/>
    </row>
    <row r="94" spans="1:5" x14ac:dyDescent="0.35">
      <c r="A94" s="122">
        <v>18</v>
      </c>
      <c r="B94" s="121" t="s">
        <v>322</v>
      </c>
      <c r="C94" s="123" t="s">
        <v>320</v>
      </c>
      <c r="D94" s="123" t="s">
        <v>321</v>
      </c>
      <c r="E94" s="121"/>
    </row>
    <row r="95" spans="1:5" x14ac:dyDescent="0.35">
      <c r="A95" s="122">
        <v>19</v>
      </c>
      <c r="B95" s="121" t="s">
        <v>325</v>
      </c>
      <c r="C95" s="123" t="s">
        <v>323</v>
      </c>
      <c r="D95" s="123" t="s">
        <v>324</v>
      </c>
      <c r="E95" s="121"/>
    </row>
    <row r="96" spans="1:5" x14ac:dyDescent="0.35">
      <c r="A96" s="122">
        <v>20</v>
      </c>
      <c r="B96" s="121" t="s">
        <v>328</v>
      </c>
      <c r="C96" s="123" t="s">
        <v>326</v>
      </c>
      <c r="D96" s="123" t="s">
        <v>327</v>
      </c>
      <c r="E96" s="121"/>
    </row>
    <row r="97" spans="1:5" x14ac:dyDescent="0.35">
      <c r="A97" s="122">
        <v>21</v>
      </c>
      <c r="B97" s="121" t="s">
        <v>331</v>
      </c>
      <c r="C97" s="123" t="s">
        <v>329</v>
      </c>
      <c r="D97" s="123" t="s">
        <v>330</v>
      </c>
      <c r="E97" s="121"/>
    </row>
    <row r="98" spans="1:5" x14ac:dyDescent="0.35">
      <c r="A98" s="122">
        <v>22</v>
      </c>
      <c r="B98" s="121" t="s">
        <v>334</v>
      </c>
      <c r="C98" s="123" t="s">
        <v>332</v>
      </c>
      <c r="D98" s="123" t="s">
        <v>333</v>
      </c>
      <c r="E98" s="121"/>
    </row>
    <row r="99" spans="1:5" x14ac:dyDescent="0.35">
      <c r="A99" s="122">
        <v>23</v>
      </c>
      <c r="B99" s="121" t="s">
        <v>335</v>
      </c>
      <c r="C99" s="123" t="s">
        <v>289</v>
      </c>
      <c r="D99" s="123" t="s">
        <v>117</v>
      </c>
      <c r="E99" s="121"/>
    </row>
    <row r="100" spans="1:5" x14ac:dyDescent="0.35">
      <c r="A100" s="122">
        <v>24</v>
      </c>
      <c r="B100" s="121" t="s">
        <v>338</v>
      </c>
      <c r="C100" s="123" t="s">
        <v>336</v>
      </c>
      <c r="D100" s="123" t="s">
        <v>337</v>
      </c>
      <c r="E100" s="121"/>
    </row>
    <row r="101" spans="1:5" x14ac:dyDescent="0.35">
      <c r="A101" s="122">
        <v>25</v>
      </c>
      <c r="B101" s="121" t="s">
        <v>341</v>
      </c>
      <c r="C101" s="123" t="s">
        <v>339</v>
      </c>
      <c r="D101" s="123" t="s">
        <v>340</v>
      </c>
      <c r="E101" s="121"/>
    </row>
    <row r="102" spans="1:5" x14ac:dyDescent="0.35">
      <c r="A102" s="122">
        <v>26</v>
      </c>
      <c r="B102" s="121" t="s">
        <v>344</v>
      </c>
      <c r="C102" s="123" t="s">
        <v>342</v>
      </c>
      <c r="D102" s="123" t="s">
        <v>343</v>
      </c>
      <c r="E102" s="121"/>
    </row>
    <row r="103" spans="1:5" x14ac:dyDescent="0.35">
      <c r="A103" s="122">
        <v>27</v>
      </c>
      <c r="B103" s="121" t="s">
        <v>347</v>
      </c>
      <c r="C103" s="123" t="s">
        <v>345</v>
      </c>
      <c r="D103" s="123" t="s">
        <v>346</v>
      </c>
      <c r="E103" s="121"/>
    </row>
    <row r="104" spans="1:5" x14ac:dyDescent="0.35">
      <c r="A104" s="126">
        <v>28</v>
      </c>
      <c r="B104" s="127" t="s">
        <v>350</v>
      </c>
      <c r="C104" s="128" t="s">
        <v>348</v>
      </c>
      <c r="D104" s="128" t="s">
        <v>349</v>
      </c>
      <c r="E104" s="127"/>
    </row>
    <row r="105" spans="1:5" x14ac:dyDescent="0.35">
      <c r="A105" s="122">
        <v>29</v>
      </c>
      <c r="B105" s="121" t="s">
        <v>353</v>
      </c>
      <c r="C105" s="123" t="s">
        <v>351</v>
      </c>
      <c r="D105" s="123" t="s">
        <v>352</v>
      </c>
      <c r="E105" s="121"/>
    </row>
    <row r="106" spans="1:5" x14ac:dyDescent="0.35">
      <c r="A106" s="122">
        <v>30</v>
      </c>
      <c r="B106" s="121" t="s">
        <v>355</v>
      </c>
      <c r="C106" s="123" t="s">
        <v>147</v>
      </c>
      <c r="D106" s="123" t="s">
        <v>354</v>
      </c>
      <c r="E106" s="121"/>
    </row>
    <row r="107" spans="1:5" x14ac:dyDescent="0.35">
      <c r="A107" s="122">
        <v>31</v>
      </c>
      <c r="B107" s="121" t="s">
        <v>358</v>
      </c>
      <c r="C107" s="123" t="s">
        <v>356</v>
      </c>
      <c r="D107" s="123" t="s">
        <v>357</v>
      </c>
      <c r="E107" s="121"/>
    </row>
    <row r="108" spans="1:5" x14ac:dyDescent="0.35">
      <c r="A108" s="122">
        <v>32</v>
      </c>
      <c r="B108" s="121" t="s">
        <v>361</v>
      </c>
      <c r="C108" s="123" t="s">
        <v>359</v>
      </c>
      <c r="D108" s="123" t="s">
        <v>360</v>
      </c>
      <c r="E108" s="121"/>
    </row>
    <row r="109" spans="1:5" x14ac:dyDescent="0.35">
      <c r="A109" s="126">
        <v>33</v>
      </c>
      <c r="B109" s="127" t="s">
        <v>363</v>
      </c>
      <c r="C109" s="128" t="s">
        <v>362</v>
      </c>
      <c r="D109" s="128" t="s">
        <v>169</v>
      </c>
      <c r="E109" s="127"/>
    </row>
    <row r="110" spans="1:5" x14ac:dyDescent="0.35">
      <c r="A110" s="122">
        <v>34</v>
      </c>
      <c r="B110" s="121" t="s">
        <v>366</v>
      </c>
      <c r="C110" s="123" t="s">
        <v>364</v>
      </c>
      <c r="D110" s="123" t="s">
        <v>365</v>
      </c>
      <c r="E110" s="121"/>
    </row>
    <row r="111" spans="1:5" x14ac:dyDescent="0.35">
      <c r="A111" s="122">
        <v>35</v>
      </c>
      <c r="B111" s="121" t="s">
        <v>369</v>
      </c>
      <c r="C111" s="123" t="s">
        <v>367</v>
      </c>
      <c r="D111" s="123" t="s">
        <v>368</v>
      </c>
      <c r="E111" s="121"/>
    </row>
    <row r="112" spans="1:5" x14ac:dyDescent="0.35">
      <c r="A112" s="122">
        <v>36</v>
      </c>
      <c r="B112" s="121" t="s">
        <v>372</v>
      </c>
      <c r="C112" s="123" t="s">
        <v>370</v>
      </c>
      <c r="D112" s="123" t="s">
        <v>371</v>
      </c>
      <c r="E112" s="121"/>
    </row>
    <row r="113" spans="1:5" x14ac:dyDescent="0.35">
      <c r="A113" s="126">
        <v>37</v>
      </c>
      <c r="B113" s="127" t="s">
        <v>375</v>
      </c>
      <c r="C113" s="128" t="s">
        <v>373</v>
      </c>
      <c r="D113" s="128" t="s">
        <v>374</v>
      </c>
      <c r="E113" s="127"/>
    </row>
    <row r="114" spans="1:5" x14ac:dyDescent="0.35">
      <c r="A114" s="122">
        <v>38</v>
      </c>
      <c r="B114" s="121" t="s">
        <v>378</v>
      </c>
      <c r="C114" s="123" t="s">
        <v>376</v>
      </c>
      <c r="D114" s="123" t="s">
        <v>377</v>
      </c>
      <c r="E114" s="121"/>
    </row>
    <row r="115" spans="1:5" x14ac:dyDescent="0.35">
      <c r="A115" s="122">
        <v>39</v>
      </c>
      <c r="B115" s="121" t="s">
        <v>381</v>
      </c>
      <c r="C115" s="123" t="s">
        <v>379</v>
      </c>
      <c r="D115" s="123" t="s">
        <v>380</v>
      </c>
      <c r="E115" s="121"/>
    </row>
    <row r="116" spans="1:5" x14ac:dyDescent="0.35">
      <c r="A116" s="122">
        <v>40</v>
      </c>
      <c r="B116" s="121" t="s">
        <v>384</v>
      </c>
      <c r="C116" s="123" t="s">
        <v>382</v>
      </c>
      <c r="D116" s="123" t="s">
        <v>383</v>
      </c>
      <c r="E116" s="121"/>
    </row>
    <row r="117" spans="1:5" x14ac:dyDescent="0.35">
      <c r="A117" s="122">
        <v>41</v>
      </c>
      <c r="B117" s="121" t="s">
        <v>387</v>
      </c>
      <c r="C117" s="123" t="s">
        <v>385</v>
      </c>
      <c r="D117" s="123" t="s">
        <v>386</v>
      </c>
      <c r="E117" s="121"/>
    </row>
    <row r="118" spans="1:5" x14ac:dyDescent="0.35">
      <c r="A118" s="122">
        <v>42</v>
      </c>
      <c r="B118" s="121" t="s">
        <v>390</v>
      </c>
      <c r="C118" s="123" t="s">
        <v>388</v>
      </c>
      <c r="D118" s="123" t="s">
        <v>389</v>
      </c>
      <c r="E118" s="121"/>
    </row>
    <row r="119" spans="1:5" x14ac:dyDescent="0.35">
      <c r="A119" s="122">
        <v>43</v>
      </c>
      <c r="B119" s="121" t="s">
        <v>393</v>
      </c>
      <c r="C119" s="123" t="s">
        <v>391</v>
      </c>
      <c r="D119" s="123" t="s">
        <v>392</v>
      </c>
      <c r="E119" s="121"/>
    </row>
    <row r="120" spans="1:5" x14ac:dyDescent="0.35">
      <c r="A120" s="122">
        <v>44</v>
      </c>
      <c r="B120" s="121" t="s">
        <v>396</v>
      </c>
      <c r="C120" s="123" t="s">
        <v>394</v>
      </c>
      <c r="D120" s="123" t="s">
        <v>395</v>
      </c>
      <c r="E120" s="121"/>
    </row>
    <row r="121" spans="1:5" x14ac:dyDescent="0.35">
      <c r="A121" s="122">
        <v>45</v>
      </c>
      <c r="B121" s="121" t="s">
        <v>399</v>
      </c>
      <c r="C121" s="123" t="s">
        <v>397</v>
      </c>
      <c r="D121" s="123" t="s">
        <v>398</v>
      </c>
      <c r="E121" s="121"/>
    </row>
    <row r="122" spans="1:5" x14ac:dyDescent="0.35">
      <c r="A122" s="122">
        <v>46</v>
      </c>
      <c r="B122" s="121" t="s">
        <v>402</v>
      </c>
      <c r="C122" s="123" t="s">
        <v>400</v>
      </c>
      <c r="D122" s="123" t="s">
        <v>401</v>
      </c>
      <c r="E122" s="121"/>
    </row>
    <row r="123" spans="1:5" x14ac:dyDescent="0.35">
      <c r="A123" s="122">
        <v>47</v>
      </c>
      <c r="B123" s="121" t="s">
        <v>405</v>
      </c>
      <c r="C123" s="123" t="s">
        <v>403</v>
      </c>
      <c r="D123" s="123" t="s">
        <v>404</v>
      </c>
      <c r="E123" s="121"/>
    </row>
    <row r="124" spans="1:5" x14ac:dyDescent="0.35">
      <c r="A124" s="122">
        <v>48</v>
      </c>
      <c r="B124" s="121" t="s">
        <v>407</v>
      </c>
      <c r="C124" s="123" t="s">
        <v>406</v>
      </c>
      <c r="D124" s="123" t="s">
        <v>401</v>
      </c>
      <c r="E124" s="121"/>
    </row>
    <row r="125" spans="1:5" x14ac:dyDescent="0.35">
      <c r="A125" s="126">
        <v>49</v>
      </c>
      <c r="B125" s="127" t="s">
        <v>410</v>
      </c>
      <c r="C125" s="128" t="s">
        <v>408</v>
      </c>
      <c r="D125" s="128" t="s">
        <v>409</v>
      </c>
      <c r="E125" s="127"/>
    </row>
    <row r="126" spans="1:5" x14ac:dyDescent="0.35">
      <c r="A126" s="122">
        <v>50</v>
      </c>
      <c r="B126" s="121" t="s">
        <v>413</v>
      </c>
      <c r="C126" s="123" t="s">
        <v>411</v>
      </c>
      <c r="D126" s="123" t="s">
        <v>412</v>
      </c>
      <c r="E126" s="121"/>
    </row>
    <row r="127" spans="1:5" x14ac:dyDescent="0.35">
      <c r="A127" s="122">
        <v>51</v>
      </c>
      <c r="B127" s="121" t="s">
        <v>415</v>
      </c>
      <c r="C127" s="123" t="s">
        <v>414</v>
      </c>
      <c r="D127" s="123" t="s">
        <v>409</v>
      </c>
      <c r="E127" s="121"/>
    </row>
    <row r="128" spans="1:5" x14ac:dyDescent="0.35">
      <c r="A128" s="122">
        <v>52</v>
      </c>
      <c r="B128" s="121" t="s">
        <v>418</v>
      </c>
      <c r="C128" s="123" t="s">
        <v>416</v>
      </c>
      <c r="D128" s="123" t="s">
        <v>417</v>
      </c>
      <c r="E128" s="121"/>
    </row>
    <row r="129" spans="1:5" x14ac:dyDescent="0.35">
      <c r="A129" s="122">
        <v>53</v>
      </c>
      <c r="B129" s="121" t="s">
        <v>421</v>
      </c>
      <c r="C129" s="123" t="s">
        <v>419</v>
      </c>
      <c r="D129" s="123" t="s">
        <v>420</v>
      </c>
      <c r="E129" s="121"/>
    </row>
    <row r="130" spans="1:5" x14ac:dyDescent="0.35">
      <c r="A130" s="122">
        <v>54</v>
      </c>
      <c r="B130" s="121" t="s">
        <v>424</v>
      </c>
      <c r="C130" s="123" t="s">
        <v>422</v>
      </c>
      <c r="D130" s="123" t="s">
        <v>423</v>
      </c>
      <c r="E130" s="121"/>
    </row>
    <row r="131" spans="1:5" x14ac:dyDescent="0.35">
      <c r="A131" s="122">
        <v>55</v>
      </c>
      <c r="B131" s="121" t="s">
        <v>427</v>
      </c>
      <c r="C131" s="123" t="s">
        <v>425</v>
      </c>
      <c r="D131" s="123" t="s">
        <v>426</v>
      </c>
      <c r="E131" s="121"/>
    </row>
    <row r="132" spans="1:5" x14ac:dyDescent="0.35">
      <c r="A132" s="122">
        <v>56</v>
      </c>
      <c r="B132" s="121" t="s">
        <v>430</v>
      </c>
      <c r="C132" s="123" t="s">
        <v>428</v>
      </c>
      <c r="D132" s="123" t="s">
        <v>429</v>
      </c>
      <c r="E132" s="121"/>
    </row>
    <row r="133" spans="1:5" x14ac:dyDescent="0.35">
      <c r="A133" s="122">
        <v>57</v>
      </c>
      <c r="B133" s="121" t="s">
        <v>433</v>
      </c>
      <c r="C133" s="123" t="s">
        <v>431</v>
      </c>
      <c r="D133" s="123" t="s">
        <v>432</v>
      </c>
      <c r="E133" s="121"/>
    </row>
    <row r="134" spans="1:5" x14ac:dyDescent="0.35">
      <c r="A134" s="122">
        <v>58</v>
      </c>
      <c r="B134" s="121" t="s">
        <v>436</v>
      </c>
      <c r="C134" s="123" t="s">
        <v>434</v>
      </c>
      <c r="D134" s="123" t="s">
        <v>435</v>
      </c>
      <c r="E134" s="121"/>
    </row>
    <row r="135" spans="1:5" x14ac:dyDescent="0.35">
      <c r="A135" s="122">
        <v>59</v>
      </c>
      <c r="B135" s="121" t="s">
        <v>438</v>
      </c>
      <c r="C135" s="123" t="s">
        <v>437</v>
      </c>
      <c r="D135" s="123" t="s">
        <v>409</v>
      </c>
      <c r="E135" s="121"/>
    </row>
    <row r="136" spans="1:5" x14ac:dyDescent="0.35">
      <c r="A136" s="126">
        <v>60</v>
      </c>
      <c r="B136" s="127" t="s">
        <v>441</v>
      </c>
      <c r="C136" s="128" t="s">
        <v>439</v>
      </c>
      <c r="D136" s="128" t="s">
        <v>440</v>
      </c>
      <c r="E136" s="127"/>
    </row>
    <row r="137" spans="1:5" x14ac:dyDescent="0.35">
      <c r="A137" s="126">
        <v>61</v>
      </c>
      <c r="B137" s="127" t="s">
        <v>443</v>
      </c>
      <c r="C137" s="128" t="s">
        <v>442</v>
      </c>
      <c r="D137" s="128" t="s">
        <v>199</v>
      </c>
      <c r="E137" s="127"/>
    </row>
    <row r="139" spans="1:5" ht="16" thickBot="1" x14ac:dyDescent="0.4"/>
    <row r="140" spans="1:5" ht="18" thickBot="1" x14ac:dyDescent="0.4">
      <c r="A140" s="266" t="s">
        <v>1178</v>
      </c>
      <c r="B140" s="267"/>
      <c r="C140" s="267"/>
      <c r="D140" s="267"/>
      <c r="E140" s="268"/>
    </row>
    <row r="141" spans="1:5" ht="8.25" customHeight="1" x14ac:dyDescent="0.35">
      <c r="A141" s="153"/>
      <c r="B141" s="153"/>
      <c r="C141" s="153"/>
      <c r="D141" s="153"/>
      <c r="E141" s="153"/>
    </row>
    <row r="142" spans="1:5" x14ac:dyDescent="0.35">
      <c r="A142" s="129" t="s">
        <v>76</v>
      </c>
      <c r="B142" s="129" t="s">
        <v>78</v>
      </c>
      <c r="C142" s="129" t="s">
        <v>16</v>
      </c>
      <c r="D142" s="129" t="s">
        <v>77</v>
      </c>
      <c r="E142" s="130" t="s">
        <v>79</v>
      </c>
    </row>
    <row r="143" spans="1:5" x14ac:dyDescent="0.35">
      <c r="A143" s="131">
        <v>1</v>
      </c>
      <c r="B143" s="129" t="s">
        <v>444</v>
      </c>
      <c r="C143" s="132" t="s">
        <v>73</v>
      </c>
      <c r="D143" s="132" t="s">
        <v>74</v>
      </c>
      <c r="E143" s="130"/>
    </row>
    <row r="144" spans="1:5" x14ac:dyDescent="0.35">
      <c r="A144" s="131">
        <v>2</v>
      </c>
      <c r="B144" s="129" t="s">
        <v>447</v>
      </c>
      <c r="C144" s="132" t="s">
        <v>445</v>
      </c>
      <c r="D144" s="132" t="s">
        <v>446</v>
      </c>
      <c r="E144" s="130"/>
    </row>
    <row r="145" spans="1:5" x14ac:dyDescent="0.35">
      <c r="A145" s="131">
        <v>3</v>
      </c>
      <c r="B145" s="129" t="s">
        <v>450</v>
      </c>
      <c r="C145" s="132" t="s">
        <v>448</v>
      </c>
      <c r="D145" s="132" t="s">
        <v>449</v>
      </c>
      <c r="E145" s="130"/>
    </row>
    <row r="146" spans="1:5" x14ac:dyDescent="0.35">
      <c r="A146" s="131">
        <v>4</v>
      </c>
      <c r="B146" s="129" t="s">
        <v>453</v>
      </c>
      <c r="C146" s="132" t="s">
        <v>451</v>
      </c>
      <c r="D146" s="132" t="s">
        <v>452</v>
      </c>
      <c r="E146" s="130"/>
    </row>
    <row r="147" spans="1:5" x14ac:dyDescent="0.35">
      <c r="A147" s="131">
        <v>5</v>
      </c>
      <c r="B147" s="129" t="s">
        <v>455</v>
      </c>
      <c r="C147" s="132" t="s">
        <v>454</v>
      </c>
      <c r="D147" s="132" t="s">
        <v>135</v>
      </c>
      <c r="E147" s="130"/>
    </row>
    <row r="148" spans="1:5" x14ac:dyDescent="0.35">
      <c r="A148" s="131">
        <v>6</v>
      </c>
      <c r="B148" s="129" t="s">
        <v>458</v>
      </c>
      <c r="C148" s="132" t="s">
        <v>456</v>
      </c>
      <c r="D148" s="132" t="s">
        <v>457</v>
      </c>
      <c r="E148" s="130"/>
    </row>
    <row r="149" spans="1:5" x14ac:dyDescent="0.35">
      <c r="A149" s="131">
        <v>7</v>
      </c>
      <c r="B149" s="129" t="s">
        <v>461</v>
      </c>
      <c r="C149" s="132" t="s">
        <v>459</v>
      </c>
      <c r="D149" s="132" t="s">
        <v>460</v>
      </c>
      <c r="E149" s="130"/>
    </row>
    <row r="150" spans="1:5" x14ac:dyDescent="0.35">
      <c r="A150" s="133">
        <v>8</v>
      </c>
      <c r="B150" s="127" t="s">
        <v>464</v>
      </c>
      <c r="C150" s="134" t="s">
        <v>462</v>
      </c>
      <c r="D150" s="134" t="s">
        <v>463</v>
      </c>
      <c r="E150" s="135"/>
    </row>
    <row r="151" spans="1:5" x14ac:dyDescent="0.35">
      <c r="A151" s="131">
        <v>9</v>
      </c>
      <c r="B151" s="129" t="s">
        <v>467</v>
      </c>
      <c r="C151" s="136" t="s">
        <v>465</v>
      </c>
      <c r="D151" s="136" t="s">
        <v>466</v>
      </c>
      <c r="E151" s="130"/>
    </row>
    <row r="152" spans="1:5" x14ac:dyDescent="0.35">
      <c r="A152" s="131">
        <v>10</v>
      </c>
      <c r="B152" s="129" t="s">
        <v>469</v>
      </c>
      <c r="C152" s="136" t="s">
        <v>468</v>
      </c>
      <c r="D152" s="136" t="s">
        <v>409</v>
      </c>
      <c r="E152" s="130"/>
    </row>
    <row r="153" spans="1:5" ht="18.75" customHeight="1" x14ac:dyDescent="0.35">
      <c r="A153" s="131">
        <v>11</v>
      </c>
      <c r="B153" s="129" t="s">
        <v>472</v>
      </c>
      <c r="C153" s="136" t="s">
        <v>470</v>
      </c>
      <c r="D153" s="136" t="s">
        <v>471</v>
      </c>
      <c r="E153" s="130"/>
    </row>
    <row r="154" spans="1:5" x14ac:dyDescent="0.35">
      <c r="A154" s="131">
        <v>12</v>
      </c>
      <c r="B154" s="129" t="s">
        <v>475</v>
      </c>
      <c r="C154" s="136" t="s">
        <v>473</v>
      </c>
      <c r="D154" s="136" t="s">
        <v>474</v>
      </c>
      <c r="E154" s="130"/>
    </row>
    <row r="155" spans="1:5" x14ac:dyDescent="0.35">
      <c r="A155" s="131">
        <v>13</v>
      </c>
      <c r="B155" s="129" t="s">
        <v>478</v>
      </c>
      <c r="C155" s="136" t="s">
        <v>476</v>
      </c>
      <c r="D155" s="136" t="s">
        <v>477</v>
      </c>
      <c r="E155" s="130"/>
    </row>
    <row r="156" spans="1:5" x14ac:dyDescent="0.35">
      <c r="A156" s="131">
        <v>14</v>
      </c>
      <c r="B156" s="129" t="s">
        <v>479</v>
      </c>
      <c r="C156" s="136" t="s">
        <v>432</v>
      </c>
      <c r="D156" s="136" t="s">
        <v>409</v>
      </c>
      <c r="E156" s="130"/>
    </row>
    <row r="157" spans="1:5" x14ac:dyDescent="0.35">
      <c r="A157" s="131">
        <v>15</v>
      </c>
      <c r="B157" s="129" t="s">
        <v>481</v>
      </c>
      <c r="C157" s="136" t="s">
        <v>480</v>
      </c>
      <c r="D157" s="136" t="s">
        <v>383</v>
      </c>
      <c r="E157" s="130"/>
    </row>
    <row r="158" spans="1:5" x14ac:dyDescent="0.35">
      <c r="A158" s="131">
        <v>16</v>
      </c>
      <c r="B158" s="129" t="s">
        <v>484</v>
      </c>
      <c r="C158" s="136" t="s">
        <v>482</v>
      </c>
      <c r="D158" s="136" t="s">
        <v>483</v>
      </c>
      <c r="E158" s="130"/>
    </row>
    <row r="159" spans="1:5" x14ac:dyDescent="0.35">
      <c r="A159" s="131">
        <v>17</v>
      </c>
      <c r="B159" s="129" t="s">
        <v>487</v>
      </c>
      <c r="C159" s="136" t="s">
        <v>485</v>
      </c>
      <c r="D159" s="136" t="s">
        <v>486</v>
      </c>
      <c r="E159" s="130"/>
    </row>
    <row r="160" spans="1:5" x14ac:dyDescent="0.35">
      <c r="A160" s="131">
        <v>18</v>
      </c>
      <c r="B160" s="129" t="s">
        <v>490</v>
      </c>
      <c r="C160" s="132" t="s">
        <v>488</v>
      </c>
      <c r="D160" s="132" t="s">
        <v>489</v>
      </c>
      <c r="E160" s="130"/>
    </row>
    <row r="161" spans="1:5" x14ac:dyDescent="0.35">
      <c r="A161" s="131">
        <v>19</v>
      </c>
      <c r="B161" s="129" t="s">
        <v>492</v>
      </c>
      <c r="C161" s="136" t="s">
        <v>491</v>
      </c>
      <c r="D161" s="136" t="s">
        <v>181</v>
      </c>
      <c r="E161" s="130"/>
    </row>
    <row r="162" spans="1:5" x14ac:dyDescent="0.35">
      <c r="A162" s="131">
        <v>20</v>
      </c>
      <c r="B162" s="129" t="s">
        <v>495</v>
      </c>
      <c r="C162" s="136" t="s">
        <v>493</v>
      </c>
      <c r="D162" s="136" t="s">
        <v>494</v>
      </c>
      <c r="E162" s="130"/>
    </row>
    <row r="163" spans="1:5" x14ac:dyDescent="0.35">
      <c r="A163" s="131">
        <v>21</v>
      </c>
      <c r="B163" s="129" t="s">
        <v>498</v>
      </c>
      <c r="C163" s="136" t="s">
        <v>496</v>
      </c>
      <c r="D163" s="136" t="s">
        <v>497</v>
      </c>
      <c r="E163" s="130"/>
    </row>
    <row r="164" spans="1:5" x14ac:dyDescent="0.35">
      <c r="A164" s="131">
        <v>22</v>
      </c>
      <c r="B164" s="129" t="s">
        <v>501</v>
      </c>
      <c r="C164" s="136" t="s">
        <v>499</v>
      </c>
      <c r="D164" s="136" t="s">
        <v>500</v>
      </c>
      <c r="E164" s="130"/>
    </row>
    <row r="165" spans="1:5" x14ac:dyDescent="0.35">
      <c r="A165" s="131">
        <v>23</v>
      </c>
      <c r="B165" s="129" t="s">
        <v>503</v>
      </c>
      <c r="C165" s="136" t="s">
        <v>502</v>
      </c>
      <c r="D165" s="136" t="s">
        <v>205</v>
      </c>
      <c r="E165" s="130"/>
    </row>
    <row r="166" spans="1:5" x14ac:dyDescent="0.35">
      <c r="A166" s="131">
        <v>24</v>
      </c>
      <c r="B166" s="129" t="s">
        <v>506</v>
      </c>
      <c r="C166" s="136" t="s">
        <v>504</v>
      </c>
      <c r="D166" s="136" t="s">
        <v>505</v>
      </c>
      <c r="E166" s="130"/>
    </row>
    <row r="167" spans="1:5" x14ac:dyDescent="0.35">
      <c r="A167" s="131">
        <v>25</v>
      </c>
      <c r="B167" s="129" t="s">
        <v>509</v>
      </c>
      <c r="C167" s="132" t="s">
        <v>507</v>
      </c>
      <c r="D167" s="132" t="s">
        <v>508</v>
      </c>
      <c r="E167" s="130"/>
    </row>
    <row r="168" spans="1:5" x14ac:dyDescent="0.35">
      <c r="A168" s="131">
        <v>26</v>
      </c>
      <c r="B168" s="129" t="s">
        <v>512</v>
      </c>
      <c r="C168" s="132" t="s">
        <v>510</v>
      </c>
      <c r="D168" s="132" t="s">
        <v>511</v>
      </c>
      <c r="E168" s="130"/>
    </row>
    <row r="169" spans="1:5" x14ac:dyDescent="0.35">
      <c r="A169" s="131">
        <v>27</v>
      </c>
      <c r="B169" s="129" t="s">
        <v>515</v>
      </c>
      <c r="C169" s="132" t="s">
        <v>513</v>
      </c>
      <c r="D169" s="132" t="s">
        <v>514</v>
      </c>
      <c r="E169" s="130"/>
    </row>
    <row r="170" spans="1:5" x14ac:dyDescent="0.35">
      <c r="A170" s="131">
        <v>28</v>
      </c>
      <c r="B170" s="129" t="s">
        <v>518</v>
      </c>
      <c r="C170" s="132" t="s">
        <v>516</v>
      </c>
      <c r="D170" s="132" t="s">
        <v>517</v>
      </c>
      <c r="E170" s="130"/>
    </row>
    <row r="171" spans="1:5" x14ac:dyDescent="0.35">
      <c r="A171" s="131">
        <v>29</v>
      </c>
      <c r="B171" s="129" t="s">
        <v>521</v>
      </c>
      <c r="C171" s="132" t="s">
        <v>519</v>
      </c>
      <c r="D171" s="132" t="s">
        <v>520</v>
      </c>
      <c r="E171" s="130"/>
    </row>
    <row r="172" spans="1:5" x14ac:dyDescent="0.35">
      <c r="A172" s="131">
        <v>30</v>
      </c>
      <c r="B172" s="129" t="s">
        <v>523</v>
      </c>
      <c r="C172" s="132" t="s">
        <v>522</v>
      </c>
      <c r="D172" s="132" t="s">
        <v>275</v>
      </c>
      <c r="E172" s="130"/>
    </row>
    <row r="173" spans="1:5" x14ac:dyDescent="0.35">
      <c r="A173" s="131">
        <v>31</v>
      </c>
      <c r="B173" s="129" t="s">
        <v>526</v>
      </c>
      <c r="C173" s="132" t="s">
        <v>524</v>
      </c>
      <c r="D173" s="132" t="s">
        <v>525</v>
      </c>
      <c r="E173" s="130"/>
    </row>
    <row r="174" spans="1:5" x14ac:dyDescent="0.35">
      <c r="A174" s="131">
        <v>32</v>
      </c>
      <c r="B174" s="129" t="s">
        <v>529</v>
      </c>
      <c r="C174" s="132" t="s">
        <v>527</v>
      </c>
      <c r="D174" s="132" t="s">
        <v>528</v>
      </c>
      <c r="E174" s="130"/>
    </row>
    <row r="175" spans="1:5" x14ac:dyDescent="0.35">
      <c r="A175" s="131">
        <v>33</v>
      </c>
      <c r="B175" s="129" t="s">
        <v>532</v>
      </c>
      <c r="C175" s="132" t="s">
        <v>530</v>
      </c>
      <c r="D175" s="132" t="s">
        <v>531</v>
      </c>
      <c r="E175" s="130"/>
    </row>
    <row r="176" spans="1:5" x14ac:dyDescent="0.35">
      <c r="A176" s="131">
        <v>34</v>
      </c>
      <c r="B176" s="129" t="s">
        <v>534</v>
      </c>
      <c r="C176" s="132" t="s">
        <v>533</v>
      </c>
      <c r="D176" s="132" t="s">
        <v>333</v>
      </c>
      <c r="E176" s="130"/>
    </row>
    <row r="177" spans="1:5" x14ac:dyDescent="0.35">
      <c r="A177" s="131">
        <v>35</v>
      </c>
      <c r="B177" s="129" t="s">
        <v>536</v>
      </c>
      <c r="C177" s="132" t="s">
        <v>392</v>
      </c>
      <c r="D177" s="132" t="s">
        <v>535</v>
      </c>
      <c r="E177" s="130"/>
    </row>
    <row r="178" spans="1:5" x14ac:dyDescent="0.35">
      <c r="A178" s="131">
        <v>36</v>
      </c>
      <c r="B178" s="129" t="s">
        <v>539</v>
      </c>
      <c r="C178" s="132" t="s">
        <v>537</v>
      </c>
      <c r="D178" s="132" t="s">
        <v>538</v>
      </c>
      <c r="E178" s="130"/>
    </row>
    <row r="179" spans="1:5" x14ac:dyDescent="0.35">
      <c r="A179" s="131">
        <v>37</v>
      </c>
      <c r="B179" s="129" t="s">
        <v>542</v>
      </c>
      <c r="C179" s="132" t="s">
        <v>540</v>
      </c>
      <c r="D179" s="132" t="s">
        <v>541</v>
      </c>
      <c r="E179" s="130"/>
    </row>
    <row r="180" spans="1:5" x14ac:dyDescent="0.35">
      <c r="A180" s="133">
        <v>38</v>
      </c>
      <c r="B180" s="127" t="s">
        <v>544</v>
      </c>
      <c r="C180" s="128" t="s">
        <v>543</v>
      </c>
      <c r="D180" s="128" t="s">
        <v>340</v>
      </c>
      <c r="E180" s="135"/>
    </row>
    <row r="181" spans="1:5" x14ac:dyDescent="0.35">
      <c r="A181" s="131">
        <v>39</v>
      </c>
      <c r="B181" s="129" t="s">
        <v>546</v>
      </c>
      <c r="C181" s="132" t="s">
        <v>545</v>
      </c>
      <c r="D181" s="132" t="s">
        <v>147</v>
      </c>
      <c r="E181" s="130"/>
    </row>
    <row r="182" spans="1:5" x14ac:dyDescent="0.35">
      <c r="A182" s="131">
        <v>40</v>
      </c>
      <c r="B182" s="129" t="s">
        <v>549</v>
      </c>
      <c r="C182" s="132" t="s">
        <v>547</v>
      </c>
      <c r="D182" s="132" t="s">
        <v>548</v>
      </c>
      <c r="E182" s="130"/>
    </row>
    <row r="183" spans="1:5" x14ac:dyDescent="0.35">
      <c r="A183" s="131">
        <v>41</v>
      </c>
      <c r="B183" s="129" t="s">
        <v>552</v>
      </c>
      <c r="C183" s="132" t="s">
        <v>550</v>
      </c>
      <c r="D183" s="132" t="s">
        <v>551</v>
      </c>
      <c r="E183" s="130"/>
    </row>
    <row r="184" spans="1:5" x14ac:dyDescent="0.35">
      <c r="A184" s="131">
        <v>42</v>
      </c>
      <c r="B184" s="129" t="s">
        <v>554</v>
      </c>
      <c r="C184" s="132" t="s">
        <v>553</v>
      </c>
      <c r="D184" s="132" t="s">
        <v>205</v>
      </c>
      <c r="E184" s="130"/>
    </row>
    <row r="185" spans="1:5" x14ac:dyDescent="0.35">
      <c r="A185" s="131">
        <v>43</v>
      </c>
      <c r="B185" s="129" t="s">
        <v>557</v>
      </c>
      <c r="C185" s="132" t="s">
        <v>555</v>
      </c>
      <c r="D185" s="132" t="s">
        <v>556</v>
      </c>
      <c r="E185" s="130"/>
    </row>
    <row r="186" spans="1:5" x14ac:dyDescent="0.35">
      <c r="A186" s="131">
        <v>44</v>
      </c>
      <c r="B186" s="129" t="s">
        <v>559</v>
      </c>
      <c r="C186" s="132" t="s">
        <v>336</v>
      </c>
      <c r="D186" s="132" t="s">
        <v>558</v>
      </c>
      <c r="E186" s="130"/>
    </row>
    <row r="187" spans="1:5" x14ac:dyDescent="0.35">
      <c r="A187" s="131">
        <v>45</v>
      </c>
      <c r="B187" s="129" t="s">
        <v>561</v>
      </c>
      <c r="C187" s="132" t="s">
        <v>419</v>
      </c>
      <c r="D187" s="132" t="s">
        <v>560</v>
      </c>
      <c r="E187" s="130"/>
    </row>
    <row r="188" spans="1:5" x14ac:dyDescent="0.35">
      <c r="A188" s="133">
        <v>46</v>
      </c>
      <c r="B188" s="127" t="s">
        <v>564</v>
      </c>
      <c r="C188" s="128" t="s">
        <v>562</v>
      </c>
      <c r="D188" s="128" t="s">
        <v>563</v>
      </c>
      <c r="E188" s="135"/>
    </row>
    <row r="189" spans="1:5" x14ac:dyDescent="0.35">
      <c r="A189" s="131">
        <v>47</v>
      </c>
      <c r="B189" s="129" t="s">
        <v>566</v>
      </c>
      <c r="C189" s="136" t="s">
        <v>565</v>
      </c>
      <c r="D189" s="136" t="s">
        <v>401</v>
      </c>
      <c r="E189" s="130"/>
    </row>
    <row r="190" spans="1:5" x14ac:dyDescent="0.35">
      <c r="A190" s="131">
        <v>48</v>
      </c>
      <c r="B190" s="129" t="s">
        <v>569</v>
      </c>
      <c r="C190" s="136" t="s">
        <v>567</v>
      </c>
      <c r="D190" s="136" t="s">
        <v>568</v>
      </c>
      <c r="E190" s="130"/>
    </row>
    <row r="191" spans="1:5" x14ac:dyDescent="0.35">
      <c r="A191" s="131">
        <v>49</v>
      </c>
      <c r="B191" s="129" t="s">
        <v>572</v>
      </c>
      <c r="C191" s="136" t="s">
        <v>570</v>
      </c>
      <c r="D191" s="136" t="s">
        <v>571</v>
      </c>
      <c r="E191" s="130"/>
    </row>
    <row r="192" spans="1:5" x14ac:dyDescent="0.35">
      <c r="A192" s="131">
        <v>50</v>
      </c>
      <c r="B192" s="129" t="s">
        <v>575</v>
      </c>
      <c r="C192" s="136" t="s">
        <v>573</v>
      </c>
      <c r="D192" s="136" t="s">
        <v>574</v>
      </c>
      <c r="E192" s="130"/>
    </row>
    <row r="193" spans="1:5" x14ac:dyDescent="0.35">
      <c r="A193" s="131">
        <v>51</v>
      </c>
      <c r="B193" s="129" t="s">
        <v>577</v>
      </c>
      <c r="C193" s="136" t="s">
        <v>576</v>
      </c>
      <c r="D193" s="136" t="s">
        <v>202</v>
      </c>
      <c r="E193" s="130"/>
    </row>
    <row r="194" spans="1:5" x14ac:dyDescent="0.35">
      <c r="A194" s="131">
        <v>52</v>
      </c>
      <c r="B194" s="129" t="s">
        <v>580</v>
      </c>
      <c r="C194" s="136" t="s">
        <v>578</v>
      </c>
      <c r="D194" s="136" t="s">
        <v>579</v>
      </c>
      <c r="E194" s="130"/>
    </row>
    <row r="195" spans="1:5" x14ac:dyDescent="0.35">
      <c r="A195" s="131">
        <v>53</v>
      </c>
      <c r="B195" s="129" t="s">
        <v>582</v>
      </c>
      <c r="C195" s="136" t="s">
        <v>155</v>
      </c>
      <c r="D195" s="136" t="s">
        <v>581</v>
      </c>
      <c r="E195" s="130"/>
    </row>
    <row r="196" spans="1:5" x14ac:dyDescent="0.35">
      <c r="A196" s="131">
        <v>54</v>
      </c>
      <c r="B196" s="129" t="s">
        <v>585</v>
      </c>
      <c r="C196" s="136" t="s">
        <v>583</v>
      </c>
      <c r="D196" s="136" t="s">
        <v>584</v>
      </c>
      <c r="E196" s="130"/>
    </row>
    <row r="197" spans="1:5" x14ac:dyDescent="0.35">
      <c r="A197" s="131">
        <v>55</v>
      </c>
      <c r="B197" s="129" t="s">
        <v>588</v>
      </c>
      <c r="C197" s="136" t="s">
        <v>586</v>
      </c>
      <c r="D197" s="136" t="s">
        <v>587</v>
      </c>
      <c r="E197" s="130"/>
    </row>
    <row r="198" spans="1:5" x14ac:dyDescent="0.35">
      <c r="A198" s="131">
        <v>56</v>
      </c>
      <c r="B198" s="129" t="s">
        <v>590</v>
      </c>
      <c r="C198" s="136" t="s">
        <v>589</v>
      </c>
      <c r="D198" s="136" t="s">
        <v>172</v>
      </c>
      <c r="E198" s="130"/>
    </row>
    <row r="199" spans="1:5" x14ac:dyDescent="0.35">
      <c r="A199" s="133">
        <v>57</v>
      </c>
      <c r="B199" s="127" t="s">
        <v>593</v>
      </c>
      <c r="C199" s="128" t="s">
        <v>591</v>
      </c>
      <c r="D199" s="128" t="s">
        <v>592</v>
      </c>
      <c r="E199" s="135"/>
    </row>
    <row r="200" spans="1:5" x14ac:dyDescent="0.35">
      <c r="A200" s="131">
        <v>58</v>
      </c>
      <c r="B200" s="129" t="s">
        <v>596</v>
      </c>
      <c r="C200" s="136" t="s">
        <v>594</v>
      </c>
      <c r="D200" s="136" t="s">
        <v>595</v>
      </c>
      <c r="E200" s="130"/>
    </row>
    <row r="201" spans="1:5" x14ac:dyDescent="0.35">
      <c r="A201" s="131">
        <v>59</v>
      </c>
      <c r="B201" s="129" t="s">
        <v>598</v>
      </c>
      <c r="C201" s="136" t="s">
        <v>597</v>
      </c>
      <c r="D201" s="136" t="s">
        <v>535</v>
      </c>
      <c r="E201" s="130"/>
    </row>
    <row r="202" spans="1:5" x14ac:dyDescent="0.35">
      <c r="A202" s="131">
        <v>60</v>
      </c>
      <c r="B202" s="129" t="s">
        <v>601</v>
      </c>
      <c r="C202" s="136" t="s">
        <v>599</v>
      </c>
      <c r="D202" s="136" t="s">
        <v>600</v>
      </c>
      <c r="E202" s="130"/>
    </row>
    <row r="203" spans="1:5" x14ac:dyDescent="0.35">
      <c r="A203" s="133">
        <v>61</v>
      </c>
      <c r="B203" s="127" t="s">
        <v>604</v>
      </c>
      <c r="C203" s="134" t="s">
        <v>602</v>
      </c>
      <c r="D203" s="134" t="s">
        <v>603</v>
      </c>
      <c r="E203" s="135"/>
    </row>
    <row r="204" spans="1:5" x14ac:dyDescent="0.35">
      <c r="A204" s="131">
        <v>62</v>
      </c>
      <c r="B204" s="129" t="s">
        <v>607</v>
      </c>
      <c r="C204" s="136" t="s">
        <v>605</v>
      </c>
      <c r="D204" s="136" t="s">
        <v>606</v>
      </c>
      <c r="E204" s="130"/>
    </row>
    <row r="205" spans="1:5" x14ac:dyDescent="0.35">
      <c r="A205" s="131">
        <v>63</v>
      </c>
      <c r="B205" s="129" t="s">
        <v>609</v>
      </c>
      <c r="C205" s="136" t="s">
        <v>608</v>
      </c>
      <c r="D205" s="136" t="s">
        <v>111</v>
      </c>
      <c r="E205" s="130"/>
    </row>
    <row r="206" spans="1:5" x14ac:dyDescent="0.35">
      <c r="A206" s="131">
        <v>64</v>
      </c>
      <c r="B206" s="129" t="s">
        <v>612</v>
      </c>
      <c r="C206" s="132" t="s">
        <v>610</v>
      </c>
      <c r="D206" s="132" t="s">
        <v>611</v>
      </c>
      <c r="E206" s="130"/>
    </row>
    <row r="208" spans="1:5" ht="16" thickBot="1" x14ac:dyDescent="0.4"/>
    <row r="209" spans="1:5" ht="18" thickBot="1" x14ac:dyDescent="0.4">
      <c r="A209" s="266" t="s">
        <v>1177</v>
      </c>
      <c r="B209" s="267"/>
      <c r="C209" s="267"/>
      <c r="D209" s="267"/>
      <c r="E209" s="268"/>
    </row>
    <row r="210" spans="1:5" ht="8.25" customHeight="1" x14ac:dyDescent="0.35">
      <c r="A210" s="153"/>
      <c r="B210" s="153"/>
      <c r="C210" s="153"/>
      <c r="D210" s="153"/>
      <c r="E210" s="153"/>
    </row>
    <row r="211" spans="1:5" x14ac:dyDescent="0.35">
      <c r="A211" s="129" t="s">
        <v>76</v>
      </c>
      <c r="B211" s="129" t="s">
        <v>78</v>
      </c>
      <c r="C211" s="129" t="s">
        <v>16</v>
      </c>
      <c r="D211" s="129" t="s">
        <v>77</v>
      </c>
      <c r="E211" s="130" t="s">
        <v>79</v>
      </c>
    </row>
    <row r="212" spans="1:5" x14ac:dyDescent="0.35">
      <c r="A212" s="124">
        <v>1</v>
      </c>
      <c r="B212" s="121" t="s">
        <v>614</v>
      </c>
      <c r="C212" s="139" t="s">
        <v>613</v>
      </c>
      <c r="D212" s="139" t="s">
        <v>223</v>
      </c>
      <c r="E212" s="132"/>
    </row>
    <row r="213" spans="1:5" x14ac:dyDescent="0.35">
      <c r="A213" s="124">
        <v>2</v>
      </c>
      <c r="B213" s="121" t="s">
        <v>616</v>
      </c>
      <c r="C213" s="139" t="s">
        <v>615</v>
      </c>
      <c r="D213" s="139" t="s">
        <v>147</v>
      </c>
      <c r="E213" s="132"/>
    </row>
    <row r="214" spans="1:5" x14ac:dyDescent="0.35">
      <c r="A214" s="124">
        <v>3</v>
      </c>
      <c r="B214" s="121" t="s">
        <v>619</v>
      </c>
      <c r="C214" s="139" t="s">
        <v>617</v>
      </c>
      <c r="D214" s="139" t="s">
        <v>618</v>
      </c>
      <c r="E214" s="132"/>
    </row>
    <row r="215" spans="1:5" x14ac:dyDescent="0.35">
      <c r="A215" s="124">
        <v>4</v>
      </c>
      <c r="B215" s="121" t="s">
        <v>622</v>
      </c>
      <c r="C215" s="139" t="s">
        <v>620</v>
      </c>
      <c r="D215" s="139" t="s">
        <v>621</v>
      </c>
      <c r="E215" s="132"/>
    </row>
    <row r="216" spans="1:5" x14ac:dyDescent="0.35">
      <c r="A216" s="124">
        <v>5</v>
      </c>
      <c r="B216" s="129" t="s">
        <v>625</v>
      </c>
      <c r="C216" s="136" t="s">
        <v>623</v>
      </c>
      <c r="D216" s="136" t="s">
        <v>624</v>
      </c>
      <c r="E216" s="132"/>
    </row>
    <row r="217" spans="1:5" x14ac:dyDescent="0.35">
      <c r="A217" s="124">
        <v>6</v>
      </c>
      <c r="B217" s="121" t="s">
        <v>628</v>
      </c>
      <c r="C217" s="139" t="s">
        <v>626</v>
      </c>
      <c r="D217" s="139" t="s">
        <v>627</v>
      </c>
      <c r="E217" s="132"/>
    </row>
    <row r="218" spans="1:5" x14ac:dyDescent="0.35">
      <c r="A218" s="124">
        <v>7</v>
      </c>
      <c r="B218" s="121" t="s">
        <v>631</v>
      </c>
      <c r="C218" s="139" t="s">
        <v>629</v>
      </c>
      <c r="D218" s="139" t="s">
        <v>630</v>
      </c>
      <c r="E218" s="132"/>
    </row>
    <row r="219" spans="1:5" x14ac:dyDescent="0.35">
      <c r="A219" s="124">
        <v>8</v>
      </c>
      <c r="B219" s="121" t="s">
        <v>633</v>
      </c>
      <c r="C219" s="139" t="s">
        <v>632</v>
      </c>
      <c r="D219" s="139" t="s">
        <v>624</v>
      </c>
      <c r="E219" s="132"/>
    </row>
    <row r="220" spans="1:5" x14ac:dyDescent="0.35">
      <c r="A220" s="124">
        <v>9</v>
      </c>
      <c r="B220" s="121" t="s">
        <v>636</v>
      </c>
      <c r="C220" s="139" t="s">
        <v>634</v>
      </c>
      <c r="D220" s="139" t="s">
        <v>635</v>
      </c>
      <c r="E220" s="155"/>
    </row>
    <row r="221" spans="1:5" x14ac:dyDescent="0.35">
      <c r="A221" s="124">
        <v>10</v>
      </c>
      <c r="B221" s="121" t="s">
        <v>639</v>
      </c>
      <c r="C221" s="139" t="s">
        <v>637</v>
      </c>
      <c r="D221" s="139" t="s">
        <v>638</v>
      </c>
      <c r="E221" s="132"/>
    </row>
    <row r="222" spans="1:5" x14ac:dyDescent="0.35">
      <c r="A222" s="124">
        <v>11</v>
      </c>
      <c r="B222" s="121" t="s">
        <v>642</v>
      </c>
      <c r="C222" s="139" t="s">
        <v>640</v>
      </c>
      <c r="D222" s="139" t="s">
        <v>641</v>
      </c>
      <c r="E222" s="132"/>
    </row>
    <row r="223" spans="1:5" x14ac:dyDescent="0.35">
      <c r="A223" s="124">
        <v>12</v>
      </c>
      <c r="B223" s="121" t="s">
        <v>645</v>
      </c>
      <c r="C223" s="139" t="s">
        <v>643</v>
      </c>
      <c r="D223" s="139" t="s">
        <v>644</v>
      </c>
      <c r="E223" s="132"/>
    </row>
    <row r="224" spans="1:5" x14ac:dyDescent="0.35">
      <c r="A224" s="124">
        <v>13</v>
      </c>
      <c r="B224" s="121" t="s">
        <v>648</v>
      </c>
      <c r="C224" s="139" t="s">
        <v>646</v>
      </c>
      <c r="D224" s="139" t="s">
        <v>647</v>
      </c>
      <c r="E224" s="132"/>
    </row>
    <row r="225" spans="1:5" x14ac:dyDescent="0.35">
      <c r="A225" s="124">
        <v>14</v>
      </c>
      <c r="B225" s="121" t="s">
        <v>651</v>
      </c>
      <c r="C225" s="139" t="s">
        <v>649</v>
      </c>
      <c r="D225" s="139" t="s">
        <v>650</v>
      </c>
      <c r="E225" s="132"/>
    </row>
    <row r="226" spans="1:5" x14ac:dyDescent="0.35">
      <c r="A226" s="124">
        <v>15</v>
      </c>
      <c r="B226" s="121" t="s">
        <v>653</v>
      </c>
      <c r="C226" s="139" t="s">
        <v>652</v>
      </c>
      <c r="D226" s="139" t="s">
        <v>175</v>
      </c>
      <c r="E226" s="132"/>
    </row>
    <row r="227" spans="1:5" x14ac:dyDescent="0.35">
      <c r="A227" s="124">
        <v>16</v>
      </c>
      <c r="B227" s="121" t="s">
        <v>656</v>
      </c>
      <c r="C227" s="139" t="s">
        <v>654</v>
      </c>
      <c r="D227" s="139" t="s">
        <v>655</v>
      </c>
      <c r="E227" s="132"/>
    </row>
    <row r="228" spans="1:5" x14ac:dyDescent="0.35">
      <c r="A228" s="124">
        <v>17</v>
      </c>
      <c r="B228" s="121" t="s">
        <v>659</v>
      </c>
      <c r="C228" s="139" t="s">
        <v>657</v>
      </c>
      <c r="D228" s="139" t="s">
        <v>658</v>
      </c>
      <c r="E228" s="132"/>
    </row>
    <row r="229" spans="1:5" x14ac:dyDescent="0.35">
      <c r="A229" s="124">
        <v>18</v>
      </c>
      <c r="B229" s="121" t="s">
        <v>661</v>
      </c>
      <c r="C229" s="139" t="s">
        <v>660</v>
      </c>
      <c r="D229" s="139" t="s">
        <v>551</v>
      </c>
      <c r="E229" s="132"/>
    </row>
    <row r="230" spans="1:5" x14ac:dyDescent="0.35">
      <c r="A230" s="124">
        <v>19</v>
      </c>
      <c r="B230" s="121" t="s">
        <v>663</v>
      </c>
      <c r="C230" s="139" t="s">
        <v>550</v>
      </c>
      <c r="D230" s="139" t="s">
        <v>662</v>
      </c>
      <c r="E230" s="132"/>
    </row>
    <row r="231" spans="1:5" x14ac:dyDescent="0.35">
      <c r="A231" s="124">
        <v>20</v>
      </c>
      <c r="B231" s="121" t="s">
        <v>666</v>
      </c>
      <c r="C231" s="139" t="s">
        <v>664</v>
      </c>
      <c r="D231" s="139" t="s">
        <v>665</v>
      </c>
      <c r="E231" s="132"/>
    </row>
    <row r="232" spans="1:5" x14ac:dyDescent="0.35">
      <c r="A232" s="124">
        <v>21</v>
      </c>
      <c r="B232" s="121" t="s">
        <v>669</v>
      </c>
      <c r="C232" s="139" t="s">
        <v>667</v>
      </c>
      <c r="D232" s="139" t="s">
        <v>668</v>
      </c>
      <c r="E232" s="132"/>
    </row>
    <row r="233" spans="1:5" x14ac:dyDescent="0.35">
      <c r="A233" s="124">
        <v>22</v>
      </c>
      <c r="B233" s="121" t="s">
        <v>671</v>
      </c>
      <c r="C233" s="139" t="s">
        <v>670</v>
      </c>
      <c r="D233" s="139" t="s">
        <v>184</v>
      </c>
      <c r="E233" s="129"/>
    </row>
    <row r="234" spans="1:5" x14ac:dyDescent="0.35">
      <c r="A234" s="124">
        <v>23</v>
      </c>
      <c r="B234" s="121" t="s">
        <v>674</v>
      </c>
      <c r="C234" s="139" t="s">
        <v>672</v>
      </c>
      <c r="D234" s="139" t="s">
        <v>673</v>
      </c>
      <c r="E234" s="129"/>
    </row>
    <row r="235" spans="1:5" x14ac:dyDescent="0.35">
      <c r="A235" s="124">
        <v>24</v>
      </c>
      <c r="B235" s="121" t="s">
        <v>677</v>
      </c>
      <c r="C235" s="139" t="s">
        <v>675</v>
      </c>
      <c r="D235" s="139" t="s">
        <v>676</v>
      </c>
      <c r="E235" s="156"/>
    </row>
    <row r="236" spans="1:5" x14ac:dyDescent="0.35">
      <c r="A236" s="124">
        <v>25</v>
      </c>
      <c r="B236" s="121" t="s">
        <v>680</v>
      </c>
      <c r="C236" s="136" t="s">
        <v>678</v>
      </c>
      <c r="D236" s="139" t="s">
        <v>679</v>
      </c>
      <c r="E236" s="156"/>
    </row>
    <row r="237" spans="1:5" x14ac:dyDescent="0.35">
      <c r="A237" s="124">
        <v>26</v>
      </c>
      <c r="B237" s="121" t="s">
        <v>683</v>
      </c>
      <c r="C237" s="139" t="s">
        <v>681</v>
      </c>
      <c r="D237" s="139" t="s">
        <v>682</v>
      </c>
      <c r="E237" s="156"/>
    </row>
    <row r="238" spans="1:5" x14ac:dyDescent="0.35">
      <c r="A238" s="124">
        <v>27</v>
      </c>
      <c r="B238" s="121" t="s">
        <v>686</v>
      </c>
      <c r="C238" s="139" t="s">
        <v>684</v>
      </c>
      <c r="D238" s="139" t="s">
        <v>685</v>
      </c>
      <c r="E238" s="156"/>
    </row>
    <row r="239" spans="1:5" x14ac:dyDescent="0.35">
      <c r="A239" s="124">
        <v>28</v>
      </c>
      <c r="B239" s="121" t="s">
        <v>688</v>
      </c>
      <c r="C239" s="139" t="s">
        <v>687</v>
      </c>
      <c r="D239" s="139" t="s">
        <v>630</v>
      </c>
      <c r="E239" s="157"/>
    </row>
    <row r="240" spans="1:5" x14ac:dyDescent="0.35">
      <c r="A240" s="124">
        <v>29</v>
      </c>
      <c r="B240" s="121" t="s">
        <v>691</v>
      </c>
      <c r="C240" s="139" t="s">
        <v>689</v>
      </c>
      <c r="D240" s="139" t="s">
        <v>690</v>
      </c>
      <c r="E240" s="157"/>
    </row>
    <row r="241" spans="1:5" x14ac:dyDescent="0.35">
      <c r="A241" s="124">
        <v>30</v>
      </c>
      <c r="B241" s="121" t="s">
        <v>693</v>
      </c>
      <c r="C241" s="139" t="s">
        <v>692</v>
      </c>
      <c r="D241" s="139" t="s">
        <v>525</v>
      </c>
      <c r="E241" s="157"/>
    </row>
    <row r="242" spans="1:5" x14ac:dyDescent="0.35">
      <c r="A242" s="124">
        <v>31</v>
      </c>
      <c r="B242" s="121" t="s">
        <v>696</v>
      </c>
      <c r="C242" s="139" t="s">
        <v>694</v>
      </c>
      <c r="D242" s="139" t="s">
        <v>695</v>
      </c>
      <c r="E242" s="157"/>
    </row>
    <row r="243" spans="1:5" x14ac:dyDescent="0.35">
      <c r="A243" s="124">
        <v>32</v>
      </c>
      <c r="B243" s="121" t="s">
        <v>699</v>
      </c>
      <c r="C243" s="139" t="s">
        <v>697</v>
      </c>
      <c r="D243" s="139" t="s">
        <v>698</v>
      </c>
      <c r="E243" s="157"/>
    </row>
    <row r="244" spans="1:5" x14ac:dyDescent="0.35">
      <c r="A244" s="124">
        <v>33</v>
      </c>
      <c r="B244" s="121" t="s">
        <v>701</v>
      </c>
      <c r="C244" s="139" t="s">
        <v>700</v>
      </c>
      <c r="D244" s="139" t="s">
        <v>117</v>
      </c>
      <c r="E244" s="157"/>
    </row>
    <row r="245" spans="1:5" x14ac:dyDescent="0.35">
      <c r="A245" s="124">
        <v>34</v>
      </c>
      <c r="B245" s="121" t="s">
        <v>704</v>
      </c>
      <c r="C245" s="139" t="s">
        <v>702</v>
      </c>
      <c r="D245" s="139" t="s">
        <v>703</v>
      </c>
      <c r="E245" s="156"/>
    </row>
    <row r="246" spans="1:5" x14ac:dyDescent="0.35">
      <c r="A246" s="124">
        <v>35</v>
      </c>
      <c r="B246" s="121" t="s">
        <v>706</v>
      </c>
      <c r="C246" s="139" t="s">
        <v>705</v>
      </c>
      <c r="D246" s="139" t="s">
        <v>574</v>
      </c>
      <c r="E246" s="156"/>
    </row>
    <row r="247" spans="1:5" x14ac:dyDescent="0.35">
      <c r="A247" s="124">
        <v>36</v>
      </c>
      <c r="B247" s="121" t="s">
        <v>708</v>
      </c>
      <c r="C247" s="139" t="s">
        <v>624</v>
      </c>
      <c r="D247" s="139" t="s">
        <v>707</v>
      </c>
      <c r="E247" s="156"/>
    </row>
    <row r="248" spans="1:5" x14ac:dyDescent="0.35">
      <c r="A248" s="124">
        <v>37</v>
      </c>
      <c r="B248" s="121" t="s">
        <v>710</v>
      </c>
      <c r="C248" s="139" t="s">
        <v>709</v>
      </c>
      <c r="D248" s="139" t="s">
        <v>525</v>
      </c>
      <c r="E248" s="158"/>
    </row>
    <row r="249" spans="1:5" x14ac:dyDescent="0.35">
      <c r="A249" s="124">
        <v>38</v>
      </c>
      <c r="B249" s="121" t="s">
        <v>712</v>
      </c>
      <c r="C249" s="139" t="s">
        <v>711</v>
      </c>
      <c r="D249" s="139" t="s">
        <v>695</v>
      </c>
      <c r="E249" s="156"/>
    </row>
    <row r="250" spans="1:5" x14ac:dyDescent="0.35">
      <c r="A250" s="124">
        <v>39</v>
      </c>
      <c r="B250" s="121" t="s">
        <v>715</v>
      </c>
      <c r="C250" s="139" t="s">
        <v>713</v>
      </c>
      <c r="D250" s="139" t="s">
        <v>714</v>
      </c>
      <c r="E250" s="156"/>
    </row>
    <row r="251" spans="1:5" x14ac:dyDescent="0.35">
      <c r="A251" s="124">
        <v>40</v>
      </c>
      <c r="B251" s="121" t="s">
        <v>718</v>
      </c>
      <c r="C251" s="139" t="s">
        <v>716</v>
      </c>
      <c r="D251" s="139" t="s">
        <v>717</v>
      </c>
      <c r="E251" s="157"/>
    </row>
    <row r="252" spans="1:5" x14ac:dyDescent="0.35">
      <c r="A252" s="124">
        <v>41</v>
      </c>
      <c r="B252" s="121" t="s">
        <v>720</v>
      </c>
      <c r="C252" s="139" t="s">
        <v>719</v>
      </c>
      <c r="D252" s="137"/>
      <c r="E252" s="157"/>
    </row>
    <row r="253" spans="1:5" x14ac:dyDescent="0.35">
      <c r="A253" s="124">
        <v>42</v>
      </c>
      <c r="B253" s="121" t="s">
        <v>721</v>
      </c>
      <c r="C253" s="139" t="s">
        <v>511</v>
      </c>
      <c r="D253" s="137"/>
      <c r="E253" s="157"/>
    </row>
    <row r="256" spans="1:5" ht="16" thickBot="1" x14ac:dyDescent="0.4"/>
    <row r="257" spans="1:5" ht="18" thickBot="1" x14ac:dyDescent="0.4">
      <c r="A257" s="278" t="s">
        <v>722</v>
      </c>
      <c r="B257" s="279"/>
      <c r="C257" s="279"/>
      <c r="D257" s="279"/>
      <c r="E257" s="280"/>
    </row>
    <row r="258" spans="1:5" ht="9.75" customHeight="1" x14ac:dyDescent="0.35">
      <c r="A258" s="118"/>
      <c r="B258" s="118"/>
    </row>
    <row r="259" spans="1:5" ht="15" customHeight="1" x14ac:dyDescent="0.35">
      <c r="A259" s="270" t="s">
        <v>76</v>
      </c>
      <c r="B259" s="265" t="s">
        <v>725</v>
      </c>
      <c r="C259" s="265" t="s">
        <v>723</v>
      </c>
      <c r="D259" s="265" t="s">
        <v>724</v>
      </c>
      <c r="E259" s="265" t="s">
        <v>79</v>
      </c>
    </row>
    <row r="260" spans="1:5" ht="4.5" customHeight="1" x14ac:dyDescent="0.35">
      <c r="A260" s="271"/>
      <c r="B260" s="265"/>
      <c r="C260" s="265"/>
      <c r="D260" s="265"/>
      <c r="E260" s="265"/>
    </row>
    <row r="261" spans="1:5" ht="15" customHeight="1" x14ac:dyDescent="0.35">
      <c r="A261" s="124">
        <v>1</v>
      </c>
      <c r="B261" s="138" t="s">
        <v>728</v>
      </c>
      <c r="C261" s="139" t="s">
        <v>726</v>
      </c>
      <c r="D261" s="139" t="s">
        <v>727</v>
      </c>
      <c r="E261" s="140"/>
    </row>
    <row r="262" spans="1:5" ht="15" customHeight="1" x14ac:dyDescent="0.35">
      <c r="A262" s="124">
        <v>2</v>
      </c>
      <c r="B262" s="138" t="s">
        <v>730</v>
      </c>
      <c r="C262" s="139" t="s">
        <v>729</v>
      </c>
      <c r="D262" s="139" t="s">
        <v>603</v>
      </c>
      <c r="E262" s="140"/>
    </row>
    <row r="263" spans="1:5" ht="15" customHeight="1" x14ac:dyDescent="0.35">
      <c r="A263" s="124">
        <v>3</v>
      </c>
      <c r="B263" s="138" t="s">
        <v>733</v>
      </c>
      <c r="C263" s="139" t="s">
        <v>731</v>
      </c>
      <c r="D263" s="139" t="s">
        <v>732</v>
      </c>
      <c r="E263" s="140"/>
    </row>
    <row r="264" spans="1:5" ht="15" customHeight="1" x14ac:dyDescent="0.35">
      <c r="A264" s="124">
        <v>4</v>
      </c>
      <c r="B264" s="138" t="s">
        <v>736</v>
      </c>
      <c r="C264" s="139" t="s">
        <v>734</v>
      </c>
      <c r="D264" s="139" t="s">
        <v>735</v>
      </c>
      <c r="E264" s="140"/>
    </row>
    <row r="265" spans="1:5" ht="15" customHeight="1" x14ac:dyDescent="0.35">
      <c r="A265" s="124">
        <v>5</v>
      </c>
      <c r="B265" s="138" t="s">
        <v>739</v>
      </c>
      <c r="C265" s="139" t="s">
        <v>737</v>
      </c>
      <c r="D265" s="139" t="s">
        <v>738</v>
      </c>
      <c r="E265" s="140"/>
    </row>
    <row r="266" spans="1:5" ht="15" customHeight="1" x14ac:dyDescent="0.35">
      <c r="A266" s="124">
        <v>6</v>
      </c>
      <c r="B266" s="138" t="s">
        <v>742</v>
      </c>
      <c r="C266" s="139" t="s">
        <v>740</v>
      </c>
      <c r="D266" s="139" t="s">
        <v>741</v>
      </c>
      <c r="E266" s="140"/>
    </row>
    <row r="267" spans="1:5" ht="15" customHeight="1" x14ac:dyDescent="0.35">
      <c r="A267" s="124">
        <v>7</v>
      </c>
      <c r="B267" s="138" t="s">
        <v>745</v>
      </c>
      <c r="C267" s="139" t="s">
        <v>743</v>
      </c>
      <c r="D267" s="139" t="s">
        <v>744</v>
      </c>
      <c r="E267" s="140"/>
    </row>
    <row r="268" spans="1:5" ht="15" customHeight="1" x14ac:dyDescent="0.35">
      <c r="A268" s="124">
        <v>8</v>
      </c>
      <c r="B268" s="138" t="s">
        <v>747</v>
      </c>
      <c r="C268" s="139" t="s">
        <v>746</v>
      </c>
      <c r="D268" s="139" t="s">
        <v>525</v>
      </c>
      <c r="E268" s="140"/>
    </row>
    <row r="269" spans="1:5" ht="15" customHeight="1" x14ac:dyDescent="0.35">
      <c r="A269" s="124">
        <v>9</v>
      </c>
      <c r="B269" s="138" t="s">
        <v>750</v>
      </c>
      <c r="C269" s="139" t="s">
        <v>748</v>
      </c>
      <c r="D269" s="139" t="s">
        <v>749</v>
      </c>
      <c r="E269" s="140"/>
    </row>
    <row r="270" spans="1:5" ht="15" customHeight="1" x14ac:dyDescent="0.35">
      <c r="A270" s="124">
        <v>10</v>
      </c>
      <c r="B270" s="138" t="s">
        <v>753</v>
      </c>
      <c r="C270" s="139" t="s">
        <v>751</v>
      </c>
      <c r="D270" s="139" t="s">
        <v>752</v>
      </c>
      <c r="E270" s="140"/>
    </row>
    <row r="271" spans="1:5" ht="15" customHeight="1" x14ac:dyDescent="0.35">
      <c r="A271" s="124">
        <v>11</v>
      </c>
      <c r="B271" s="138" t="s">
        <v>756</v>
      </c>
      <c r="C271" s="139" t="s">
        <v>754</v>
      </c>
      <c r="D271" s="139" t="s">
        <v>755</v>
      </c>
      <c r="E271" s="140"/>
    </row>
    <row r="272" spans="1:5" ht="15" customHeight="1" x14ac:dyDescent="0.35">
      <c r="A272" s="124">
        <v>12</v>
      </c>
      <c r="B272" s="138" t="s">
        <v>759</v>
      </c>
      <c r="C272" s="139" t="s">
        <v>757</v>
      </c>
      <c r="D272" s="139" t="s">
        <v>758</v>
      </c>
      <c r="E272" s="140"/>
    </row>
    <row r="273" spans="1:5" ht="15" customHeight="1" x14ac:dyDescent="0.35">
      <c r="A273" s="124">
        <v>13</v>
      </c>
      <c r="B273" s="138" t="s">
        <v>762</v>
      </c>
      <c r="C273" s="139" t="s">
        <v>760</v>
      </c>
      <c r="D273" s="139" t="s">
        <v>761</v>
      </c>
      <c r="E273" s="140"/>
    </row>
    <row r="274" spans="1:5" ht="15" customHeight="1" x14ac:dyDescent="0.35">
      <c r="A274" s="124">
        <v>14</v>
      </c>
      <c r="B274" s="138" t="s">
        <v>765</v>
      </c>
      <c r="C274" s="139" t="s">
        <v>763</v>
      </c>
      <c r="D274" s="139" t="s">
        <v>764</v>
      </c>
      <c r="E274" s="140"/>
    </row>
    <row r="275" spans="1:5" ht="15" customHeight="1" x14ac:dyDescent="0.35">
      <c r="A275" s="124">
        <v>15</v>
      </c>
      <c r="B275" s="138" t="s">
        <v>767</v>
      </c>
      <c r="C275" s="139" t="s">
        <v>766</v>
      </c>
      <c r="D275" s="139" t="s">
        <v>371</v>
      </c>
      <c r="E275" s="140"/>
    </row>
    <row r="276" spans="1:5" ht="15" customHeight="1" x14ac:dyDescent="0.35">
      <c r="A276" s="124">
        <v>16</v>
      </c>
      <c r="B276" s="138" t="s">
        <v>770</v>
      </c>
      <c r="C276" s="139" t="s">
        <v>768</v>
      </c>
      <c r="D276" s="139" t="s">
        <v>769</v>
      </c>
      <c r="E276" s="140"/>
    </row>
    <row r="277" spans="1:5" ht="15" customHeight="1" x14ac:dyDescent="0.35">
      <c r="A277" s="124">
        <v>17</v>
      </c>
      <c r="B277" s="138" t="s">
        <v>773</v>
      </c>
      <c r="C277" s="139" t="s">
        <v>771</v>
      </c>
      <c r="D277" s="139" t="s">
        <v>772</v>
      </c>
      <c r="E277" s="140"/>
    </row>
    <row r="278" spans="1:5" ht="15" customHeight="1" x14ac:dyDescent="0.35">
      <c r="A278" s="124">
        <v>18</v>
      </c>
      <c r="B278" s="138" t="s">
        <v>776</v>
      </c>
      <c r="C278" s="139" t="s">
        <v>774</v>
      </c>
      <c r="D278" s="139" t="s">
        <v>775</v>
      </c>
      <c r="E278" s="140"/>
    </row>
    <row r="279" spans="1:5" ht="15" customHeight="1" x14ac:dyDescent="0.35">
      <c r="A279" s="124">
        <v>19</v>
      </c>
      <c r="B279" s="138" t="s">
        <v>778</v>
      </c>
      <c r="C279" s="139" t="s">
        <v>777</v>
      </c>
      <c r="D279" s="139" t="s">
        <v>172</v>
      </c>
      <c r="E279" s="140"/>
    </row>
    <row r="280" spans="1:5" ht="15" customHeight="1" x14ac:dyDescent="0.35">
      <c r="A280" s="124">
        <v>20</v>
      </c>
      <c r="B280" s="138" t="s">
        <v>780</v>
      </c>
      <c r="C280" s="141" t="s">
        <v>336</v>
      </c>
      <c r="D280" s="141" t="s">
        <v>779</v>
      </c>
      <c r="E280" s="140"/>
    </row>
    <row r="281" spans="1:5" ht="15" customHeight="1" x14ac:dyDescent="0.35">
      <c r="A281" s="124">
        <v>21</v>
      </c>
      <c r="B281" s="138" t="s">
        <v>783</v>
      </c>
      <c r="C281" s="139" t="s">
        <v>781</v>
      </c>
      <c r="D281" s="139" t="s">
        <v>782</v>
      </c>
      <c r="E281" s="140"/>
    </row>
    <row r="282" spans="1:5" ht="15" customHeight="1" x14ac:dyDescent="0.35">
      <c r="A282" s="124">
        <v>22</v>
      </c>
      <c r="B282" s="138" t="s">
        <v>786</v>
      </c>
      <c r="C282" s="139" t="s">
        <v>784</v>
      </c>
      <c r="D282" s="139" t="s">
        <v>785</v>
      </c>
      <c r="E282" s="140"/>
    </row>
    <row r="283" spans="1:5" ht="15" customHeight="1" x14ac:dyDescent="0.35">
      <c r="A283" s="124">
        <v>23</v>
      </c>
      <c r="B283" s="138" t="s">
        <v>789</v>
      </c>
      <c r="C283" s="139" t="s">
        <v>787</v>
      </c>
      <c r="D283" s="139" t="s">
        <v>788</v>
      </c>
      <c r="E283" s="140"/>
    </row>
    <row r="284" spans="1:5" ht="15" customHeight="1" x14ac:dyDescent="0.35">
      <c r="A284" s="124">
        <v>24</v>
      </c>
      <c r="B284" s="138" t="s">
        <v>791</v>
      </c>
      <c r="C284" s="139" t="s">
        <v>790</v>
      </c>
      <c r="D284" s="139" t="s">
        <v>404</v>
      </c>
      <c r="E284" s="140"/>
    </row>
    <row r="285" spans="1:5" ht="15" customHeight="1" x14ac:dyDescent="0.35">
      <c r="A285" s="124">
        <v>25</v>
      </c>
      <c r="B285" s="138" t="s">
        <v>793</v>
      </c>
      <c r="C285" s="139" t="s">
        <v>784</v>
      </c>
      <c r="D285" s="139" t="s">
        <v>792</v>
      </c>
      <c r="E285" s="140"/>
    </row>
    <row r="286" spans="1:5" ht="15" customHeight="1" x14ac:dyDescent="0.35">
      <c r="A286" s="124">
        <v>26</v>
      </c>
      <c r="B286" s="138" t="s">
        <v>796</v>
      </c>
      <c r="C286" s="139" t="s">
        <v>794</v>
      </c>
      <c r="D286" s="139" t="s">
        <v>795</v>
      </c>
      <c r="E286" s="140"/>
    </row>
    <row r="287" spans="1:5" ht="15" customHeight="1" x14ac:dyDescent="0.35">
      <c r="A287" s="124">
        <v>27</v>
      </c>
      <c r="B287" s="138" t="s">
        <v>798</v>
      </c>
      <c r="C287" s="139" t="s">
        <v>797</v>
      </c>
      <c r="D287" s="139" t="s">
        <v>301</v>
      </c>
      <c r="E287" s="140"/>
    </row>
    <row r="288" spans="1:5" ht="15" customHeight="1" x14ac:dyDescent="0.35">
      <c r="A288" s="124">
        <v>28</v>
      </c>
      <c r="B288" s="138" t="s">
        <v>800</v>
      </c>
      <c r="C288" s="139" t="s">
        <v>799</v>
      </c>
      <c r="D288" s="139" t="s">
        <v>409</v>
      </c>
      <c r="E288" s="140"/>
    </row>
    <row r="289" spans="1:5" ht="15" customHeight="1" x14ac:dyDescent="0.35">
      <c r="A289" s="124">
        <v>29</v>
      </c>
      <c r="B289" s="138" t="s">
        <v>802</v>
      </c>
      <c r="C289" s="139" t="s">
        <v>801</v>
      </c>
      <c r="D289" s="139" t="s">
        <v>202</v>
      </c>
      <c r="E289" s="140"/>
    </row>
    <row r="290" spans="1:5" ht="15" customHeight="1" x14ac:dyDescent="0.35">
      <c r="A290" s="124">
        <v>30</v>
      </c>
      <c r="B290" s="138" t="s">
        <v>804</v>
      </c>
      <c r="C290" s="139" t="s">
        <v>803</v>
      </c>
      <c r="D290" s="139" t="s">
        <v>423</v>
      </c>
      <c r="E290" s="140"/>
    </row>
    <row r="291" spans="1:5" ht="15" customHeight="1" x14ac:dyDescent="0.35">
      <c r="A291" s="124">
        <v>31</v>
      </c>
      <c r="B291" s="138" t="s">
        <v>806</v>
      </c>
      <c r="C291" s="139" t="s">
        <v>805</v>
      </c>
      <c r="D291" s="139" t="s">
        <v>307</v>
      </c>
      <c r="E291" s="140"/>
    </row>
    <row r="292" spans="1:5" ht="15" customHeight="1" x14ac:dyDescent="0.35">
      <c r="A292" s="124">
        <v>32</v>
      </c>
      <c r="B292" s="138" t="s">
        <v>808</v>
      </c>
      <c r="C292" s="139" t="s">
        <v>807</v>
      </c>
      <c r="D292" s="139" t="s">
        <v>505</v>
      </c>
      <c r="E292" s="140"/>
    </row>
    <row r="293" spans="1:5" ht="15" customHeight="1" x14ac:dyDescent="0.35">
      <c r="A293" s="124">
        <v>33</v>
      </c>
      <c r="B293" s="138" t="s">
        <v>811</v>
      </c>
      <c r="C293" s="139" t="s">
        <v>809</v>
      </c>
      <c r="D293" s="139" t="s">
        <v>810</v>
      </c>
      <c r="E293" s="140"/>
    </row>
    <row r="294" spans="1:5" ht="15" customHeight="1" x14ac:dyDescent="0.35">
      <c r="A294" s="124">
        <v>34</v>
      </c>
      <c r="B294" s="138" t="s">
        <v>813</v>
      </c>
      <c r="C294" s="139" t="s">
        <v>611</v>
      </c>
      <c r="D294" s="139" t="s">
        <v>812</v>
      </c>
      <c r="E294" s="140"/>
    </row>
    <row r="295" spans="1:5" ht="15" customHeight="1" x14ac:dyDescent="0.35">
      <c r="A295" s="124">
        <v>35</v>
      </c>
      <c r="B295" s="138" t="s">
        <v>815</v>
      </c>
      <c r="C295" s="139" t="s">
        <v>814</v>
      </c>
      <c r="D295" s="139" t="s">
        <v>788</v>
      </c>
      <c r="E295" s="140"/>
    </row>
    <row r="296" spans="1:5" ht="15" customHeight="1" x14ac:dyDescent="0.35">
      <c r="A296" s="124">
        <v>36</v>
      </c>
      <c r="B296" s="138" t="s">
        <v>818</v>
      </c>
      <c r="C296" s="139" t="s">
        <v>816</v>
      </c>
      <c r="D296" s="139" t="s">
        <v>817</v>
      </c>
      <c r="E296" s="140"/>
    </row>
    <row r="297" spans="1:5" ht="15" customHeight="1" x14ac:dyDescent="0.35">
      <c r="A297" s="124">
        <v>37</v>
      </c>
      <c r="B297" s="138" t="s">
        <v>820</v>
      </c>
      <c r="C297" s="139" t="s">
        <v>819</v>
      </c>
      <c r="D297" s="139" t="s">
        <v>401</v>
      </c>
      <c r="E297" s="140"/>
    </row>
    <row r="298" spans="1:5" ht="15" customHeight="1" x14ac:dyDescent="0.35">
      <c r="A298" s="124">
        <v>38</v>
      </c>
      <c r="B298" s="138" t="s">
        <v>823</v>
      </c>
      <c r="C298" s="139" t="s">
        <v>821</v>
      </c>
      <c r="D298" s="139" t="s">
        <v>822</v>
      </c>
      <c r="E298" s="140"/>
    </row>
    <row r="299" spans="1:5" ht="15" customHeight="1" x14ac:dyDescent="0.35">
      <c r="A299" s="124">
        <v>39</v>
      </c>
      <c r="B299" s="138" t="s">
        <v>826</v>
      </c>
      <c r="C299" s="139" t="s">
        <v>824</v>
      </c>
      <c r="D299" s="139" t="s">
        <v>825</v>
      </c>
      <c r="E299" s="140"/>
    </row>
    <row r="300" spans="1:5" ht="15" customHeight="1" x14ac:dyDescent="0.35">
      <c r="A300" s="124">
        <v>40</v>
      </c>
      <c r="B300" s="138" t="s">
        <v>829</v>
      </c>
      <c r="C300" s="139" t="s">
        <v>827</v>
      </c>
      <c r="D300" s="139" t="s">
        <v>828</v>
      </c>
      <c r="E300" s="140"/>
    </row>
    <row r="301" spans="1:5" ht="15" customHeight="1" x14ac:dyDescent="0.35">
      <c r="A301" s="124">
        <v>41</v>
      </c>
      <c r="B301" s="138" t="s">
        <v>832</v>
      </c>
      <c r="C301" s="139" t="s">
        <v>830</v>
      </c>
      <c r="D301" s="139" t="s">
        <v>831</v>
      </c>
      <c r="E301" s="140"/>
    </row>
    <row r="302" spans="1:5" ht="15" customHeight="1" x14ac:dyDescent="0.35">
      <c r="A302" s="124">
        <v>42</v>
      </c>
      <c r="B302" s="138" t="s">
        <v>835</v>
      </c>
      <c r="C302" s="139" t="s">
        <v>833</v>
      </c>
      <c r="D302" s="139" t="s">
        <v>834</v>
      </c>
      <c r="E302" s="140"/>
    </row>
    <row r="303" spans="1:5" ht="15" customHeight="1" x14ac:dyDescent="0.35">
      <c r="A303" s="124">
        <v>43</v>
      </c>
      <c r="B303" s="138" t="s">
        <v>837</v>
      </c>
      <c r="C303" s="141" t="s">
        <v>401</v>
      </c>
      <c r="D303" s="141" t="s">
        <v>836</v>
      </c>
      <c r="E303" s="140"/>
    </row>
    <row r="304" spans="1:5" ht="15" customHeight="1" x14ac:dyDescent="0.35">
      <c r="A304" s="124">
        <v>44</v>
      </c>
      <c r="B304" s="138" t="s">
        <v>840</v>
      </c>
      <c r="C304" s="141" t="s">
        <v>838</v>
      </c>
      <c r="D304" s="141" t="s">
        <v>839</v>
      </c>
      <c r="E304" s="140"/>
    </row>
    <row r="306" spans="1:5" ht="16" thickBot="1" x14ac:dyDescent="0.4"/>
    <row r="307" spans="1:5" ht="18" thickBot="1" x14ac:dyDescent="0.4">
      <c r="A307" s="278" t="s">
        <v>841</v>
      </c>
      <c r="B307" s="279"/>
      <c r="C307" s="279"/>
      <c r="D307" s="279"/>
      <c r="E307" s="280"/>
    </row>
    <row r="308" spans="1:5" ht="7.5" customHeight="1" x14ac:dyDescent="0.35">
      <c r="A308" s="118"/>
      <c r="B308" s="118"/>
    </row>
    <row r="309" spans="1:5" ht="15" customHeight="1" x14ac:dyDescent="0.35">
      <c r="A309" s="270" t="s">
        <v>76</v>
      </c>
      <c r="B309" s="265" t="s">
        <v>725</v>
      </c>
      <c r="C309" s="265" t="s">
        <v>723</v>
      </c>
      <c r="D309" s="265" t="s">
        <v>724</v>
      </c>
      <c r="E309" s="265" t="s">
        <v>79</v>
      </c>
    </row>
    <row r="310" spans="1:5" ht="0.75" customHeight="1" x14ac:dyDescent="0.35">
      <c r="A310" s="271"/>
      <c r="B310" s="265"/>
      <c r="C310" s="265"/>
      <c r="D310" s="265"/>
      <c r="E310" s="265"/>
    </row>
    <row r="311" spans="1:5" x14ac:dyDescent="0.35">
      <c r="A311" s="124">
        <v>1</v>
      </c>
      <c r="B311" s="138" t="s">
        <v>844</v>
      </c>
      <c r="C311" s="141" t="s">
        <v>842</v>
      </c>
      <c r="D311" s="141" t="s">
        <v>843</v>
      </c>
      <c r="E311" s="140"/>
    </row>
    <row r="312" spans="1:5" x14ac:dyDescent="0.35">
      <c r="A312" s="124">
        <v>2</v>
      </c>
      <c r="B312" s="138" t="s">
        <v>847</v>
      </c>
      <c r="C312" s="139" t="s">
        <v>845</v>
      </c>
      <c r="D312" s="139" t="s">
        <v>846</v>
      </c>
      <c r="E312" s="140"/>
    </row>
    <row r="313" spans="1:5" x14ac:dyDescent="0.35">
      <c r="A313" s="124">
        <v>3</v>
      </c>
      <c r="B313" s="138" t="s">
        <v>849</v>
      </c>
      <c r="C313" s="139" t="s">
        <v>125</v>
      </c>
      <c r="D313" s="139" t="s">
        <v>848</v>
      </c>
      <c r="E313" s="140"/>
    </row>
    <row r="314" spans="1:5" x14ac:dyDescent="0.35">
      <c r="A314" s="124">
        <v>4</v>
      </c>
      <c r="B314" s="138" t="s">
        <v>852</v>
      </c>
      <c r="C314" s="139" t="s">
        <v>850</v>
      </c>
      <c r="D314" s="139" t="s">
        <v>851</v>
      </c>
      <c r="E314" s="140"/>
    </row>
    <row r="315" spans="1:5" x14ac:dyDescent="0.35">
      <c r="A315" s="124">
        <v>5</v>
      </c>
      <c r="B315" s="138" t="s">
        <v>855</v>
      </c>
      <c r="C315" s="139" t="s">
        <v>853</v>
      </c>
      <c r="D315" s="139" t="s">
        <v>854</v>
      </c>
      <c r="E315" s="140"/>
    </row>
    <row r="316" spans="1:5" x14ac:dyDescent="0.35">
      <c r="A316" s="124">
        <v>6</v>
      </c>
      <c r="B316" s="138" t="s">
        <v>858</v>
      </c>
      <c r="C316" s="139" t="s">
        <v>856</v>
      </c>
      <c r="D316" s="139" t="s">
        <v>857</v>
      </c>
      <c r="E316" s="140"/>
    </row>
    <row r="317" spans="1:5" x14ac:dyDescent="0.35">
      <c r="A317" s="124">
        <v>7</v>
      </c>
      <c r="B317" s="138" t="s">
        <v>861</v>
      </c>
      <c r="C317" s="139" t="s">
        <v>859</v>
      </c>
      <c r="D317" s="139" t="s">
        <v>860</v>
      </c>
      <c r="E317" s="140"/>
    </row>
    <row r="318" spans="1:5" x14ac:dyDescent="0.35">
      <c r="A318" s="124">
        <v>8</v>
      </c>
      <c r="B318" s="138" t="s">
        <v>863</v>
      </c>
      <c r="C318" s="139" t="s">
        <v>769</v>
      </c>
      <c r="D318" s="139" t="s">
        <v>862</v>
      </c>
      <c r="E318" s="140"/>
    </row>
    <row r="319" spans="1:5" x14ac:dyDescent="0.35">
      <c r="A319" s="124">
        <v>9</v>
      </c>
      <c r="B319" s="138" t="s">
        <v>866</v>
      </c>
      <c r="C319" s="139" t="s">
        <v>864</v>
      </c>
      <c r="D319" s="139" t="s">
        <v>865</v>
      </c>
      <c r="E319" s="140"/>
    </row>
    <row r="320" spans="1:5" x14ac:dyDescent="0.35">
      <c r="A320" s="124">
        <v>10</v>
      </c>
      <c r="B320" s="138" t="s">
        <v>869</v>
      </c>
      <c r="C320" s="139" t="s">
        <v>867</v>
      </c>
      <c r="D320" s="139" t="s">
        <v>868</v>
      </c>
      <c r="E320" s="140"/>
    </row>
    <row r="321" spans="1:5" x14ac:dyDescent="0.35">
      <c r="A321" s="124">
        <v>11</v>
      </c>
      <c r="B321" s="138" t="s">
        <v>871</v>
      </c>
      <c r="C321" s="139" t="s">
        <v>870</v>
      </c>
      <c r="D321" s="139" t="s">
        <v>782</v>
      </c>
      <c r="E321" s="140"/>
    </row>
    <row r="322" spans="1:5" x14ac:dyDescent="0.35">
      <c r="A322" s="124">
        <v>12</v>
      </c>
      <c r="B322" s="138" t="s">
        <v>873</v>
      </c>
      <c r="C322" s="139" t="s">
        <v>480</v>
      </c>
      <c r="D322" s="139" t="s">
        <v>872</v>
      </c>
      <c r="E322" s="140"/>
    </row>
    <row r="323" spans="1:5" x14ac:dyDescent="0.35">
      <c r="A323" s="124">
        <v>13</v>
      </c>
      <c r="B323" s="138" t="s">
        <v>876</v>
      </c>
      <c r="C323" s="139" t="s">
        <v>874</v>
      </c>
      <c r="D323" s="139" t="s">
        <v>875</v>
      </c>
      <c r="E323" s="140"/>
    </row>
    <row r="324" spans="1:5" x14ac:dyDescent="0.35">
      <c r="A324" s="124">
        <v>14</v>
      </c>
      <c r="B324" s="138" t="s">
        <v>878</v>
      </c>
      <c r="C324" s="139" t="s">
        <v>877</v>
      </c>
      <c r="D324" s="139" t="s">
        <v>785</v>
      </c>
      <c r="E324" s="140"/>
    </row>
    <row r="325" spans="1:5" x14ac:dyDescent="0.35">
      <c r="A325" s="124">
        <v>15</v>
      </c>
      <c r="B325" s="138" t="s">
        <v>881</v>
      </c>
      <c r="C325" s="139" t="s">
        <v>879</v>
      </c>
      <c r="D325" s="139" t="s">
        <v>880</v>
      </c>
      <c r="E325" s="140"/>
    </row>
    <row r="326" spans="1:5" x14ac:dyDescent="0.35">
      <c r="A326" s="124">
        <v>16</v>
      </c>
      <c r="B326" s="138" t="s">
        <v>883</v>
      </c>
      <c r="C326" s="139" t="s">
        <v>882</v>
      </c>
      <c r="D326" s="139" t="s">
        <v>857</v>
      </c>
      <c r="E326" s="140"/>
    </row>
    <row r="327" spans="1:5" x14ac:dyDescent="0.35">
      <c r="A327" s="124">
        <v>17</v>
      </c>
      <c r="B327" s="138" t="s">
        <v>885</v>
      </c>
      <c r="C327" s="139" t="s">
        <v>884</v>
      </c>
      <c r="D327" s="139" t="s">
        <v>880</v>
      </c>
      <c r="E327" s="140"/>
    </row>
    <row r="328" spans="1:5" x14ac:dyDescent="0.35">
      <c r="A328" s="124">
        <v>18</v>
      </c>
      <c r="B328" s="138" t="s">
        <v>887</v>
      </c>
      <c r="C328" s="139" t="s">
        <v>886</v>
      </c>
      <c r="D328" s="139" t="s">
        <v>854</v>
      </c>
      <c r="E328" s="140"/>
    </row>
    <row r="329" spans="1:5" x14ac:dyDescent="0.35">
      <c r="A329" s="124">
        <v>19</v>
      </c>
      <c r="B329" s="138" t="s">
        <v>890</v>
      </c>
      <c r="C329" s="139" t="s">
        <v>888</v>
      </c>
      <c r="D329" s="139" t="s">
        <v>889</v>
      </c>
      <c r="E329" s="140"/>
    </row>
    <row r="330" spans="1:5" x14ac:dyDescent="0.35">
      <c r="A330" s="124">
        <v>20</v>
      </c>
      <c r="B330" s="138" t="s">
        <v>893</v>
      </c>
      <c r="C330" s="139" t="s">
        <v>891</v>
      </c>
      <c r="D330" s="139" t="s">
        <v>892</v>
      </c>
      <c r="E330" s="140"/>
    </row>
    <row r="331" spans="1:5" x14ac:dyDescent="0.35">
      <c r="A331" s="124">
        <v>21</v>
      </c>
      <c r="B331" s="138" t="s">
        <v>896</v>
      </c>
      <c r="C331" s="139" t="s">
        <v>894</v>
      </c>
      <c r="D331" s="139" t="s">
        <v>895</v>
      </c>
      <c r="E331" s="140"/>
    </row>
    <row r="332" spans="1:5" x14ac:dyDescent="0.35">
      <c r="A332" s="124">
        <v>22</v>
      </c>
      <c r="B332" s="138" t="s">
        <v>899</v>
      </c>
      <c r="C332" s="139" t="s">
        <v>897</v>
      </c>
      <c r="D332" s="139" t="s">
        <v>898</v>
      </c>
      <c r="E332" s="140"/>
    </row>
    <row r="333" spans="1:5" x14ac:dyDescent="0.35">
      <c r="A333" s="124">
        <v>23</v>
      </c>
      <c r="B333" s="138" t="s">
        <v>900</v>
      </c>
      <c r="C333" s="139" t="s">
        <v>583</v>
      </c>
      <c r="D333" s="139" t="s">
        <v>574</v>
      </c>
      <c r="E333" s="140"/>
    </row>
    <row r="334" spans="1:5" x14ac:dyDescent="0.35">
      <c r="A334" s="124">
        <v>24</v>
      </c>
      <c r="B334" s="138" t="s">
        <v>902</v>
      </c>
      <c r="C334" s="139" t="s">
        <v>901</v>
      </c>
      <c r="D334" s="139" t="s">
        <v>854</v>
      </c>
      <c r="E334" s="140"/>
    </row>
    <row r="335" spans="1:5" x14ac:dyDescent="0.35">
      <c r="A335" s="124">
        <v>25</v>
      </c>
      <c r="B335" s="138" t="s">
        <v>905</v>
      </c>
      <c r="C335" s="139" t="s">
        <v>903</v>
      </c>
      <c r="D335" s="139" t="s">
        <v>904</v>
      </c>
      <c r="E335" s="140"/>
    </row>
    <row r="336" spans="1:5" x14ac:dyDescent="0.35">
      <c r="A336" s="124">
        <v>26</v>
      </c>
      <c r="B336" s="138" t="s">
        <v>908</v>
      </c>
      <c r="C336" s="139" t="s">
        <v>906</v>
      </c>
      <c r="D336" s="139" t="s">
        <v>907</v>
      </c>
      <c r="E336" s="140"/>
    </row>
    <row r="337" spans="1:5" x14ac:dyDescent="0.35">
      <c r="A337" s="124">
        <v>27</v>
      </c>
      <c r="B337" s="138" t="s">
        <v>911</v>
      </c>
      <c r="C337" s="141" t="s">
        <v>909</v>
      </c>
      <c r="D337" s="141" t="s">
        <v>910</v>
      </c>
      <c r="E337" s="140"/>
    </row>
    <row r="338" spans="1:5" x14ac:dyDescent="0.35">
      <c r="A338" s="124">
        <v>28</v>
      </c>
      <c r="B338" s="138" t="s">
        <v>913</v>
      </c>
      <c r="C338" s="139" t="s">
        <v>912</v>
      </c>
      <c r="D338" s="139" t="s">
        <v>788</v>
      </c>
      <c r="E338" s="140"/>
    </row>
    <row r="339" spans="1:5" x14ac:dyDescent="0.35">
      <c r="A339" s="124">
        <v>29</v>
      </c>
      <c r="B339" s="138" t="s">
        <v>916</v>
      </c>
      <c r="C339" s="141" t="s">
        <v>914</v>
      </c>
      <c r="D339" s="141" t="s">
        <v>915</v>
      </c>
      <c r="E339" s="140"/>
    </row>
    <row r="340" spans="1:5" x14ac:dyDescent="0.35">
      <c r="A340" s="124">
        <v>30</v>
      </c>
      <c r="B340" s="138" t="s">
        <v>918</v>
      </c>
      <c r="C340" s="139" t="s">
        <v>917</v>
      </c>
      <c r="D340" s="139" t="s">
        <v>432</v>
      </c>
      <c r="E340" s="140"/>
    </row>
    <row r="341" spans="1:5" x14ac:dyDescent="0.35">
      <c r="A341" s="124">
        <v>31</v>
      </c>
      <c r="B341" s="138" t="s">
        <v>919</v>
      </c>
      <c r="C341" s="139" t="s">
        <v>827</v>
      </c>
      <c r="D341" s="139" t="s">
        <v>232</v>
      </c>
      <c r="E341" s="140"/>
    </row>
    <row r="342" spans="1:5" x14ac:dyDescent="0.35">
      <c r="A342" s="124">
        <v>32</v>
      </c>
      <c r="B342" s="138" t="s">
        <v>921</v>
      </c>
      <c r="C342" s="139" t="s">
        <v>920</v>
      </c>
      <c r="D342" s="139" t="s">
        <v>432</v>
      </c>
      <c r="E342" s="140"/>
    </row>
    <row r="343" spans="1:5" x14ac:dyDescent="0.35">
      <c r="A343" s="124">
        <v>33</v>
      </c>
      <c r="B343" s="138" t="s">
        <v>924</v>
      </c>
      <c r="C343" s="139" t="s">
        <v>922</v>
      </c>
      <c r="D343" s="139" t="s">
        <v>923</v>
      </c>
      <c r="E343" s="140"/>
    </row>
    <row r="344" spans="1:5" x14ac:dyDescent="0.35">
      <c r="A344" s="124">
        <v>34</v>
      </c>
      <c r="B344" s="138" t="s">
        <v>927</v>
      </c>
      <c r="C344" s="139" t="s">
        <v>925</v>
      </c>
      <c r="D344" s="139" t="s">
        <v>926</v>
      </c>
      <c r="E344" s="140"/>
    </row>
    <row r="345" spans="1:5" x14ac:dyDescent="0.35">
      <c r="A345" s="124">
        <v>35</v>
      </c>
      <c r="B345" s="138" t="s">
        <v>930</v>
      </c>
      <c r="C345" s="139" t="s">
        <v>928</v>
      </c>
      <c r="D345" s="139" t="s">
        <v>929</v>
      </c>
      <c r="E345" s="140"/>
    </row>
    <row r="346" spans="1:5" x14ac:dyDescent="0.35">
      <c r="A346" s="124">
        <v>36</v>
      </c>
      <c r="B346" s="138" t="s">
        <v>932</v>
      </c>
      <c r="C346" s="139" t="s">
        <v>617</v>
      </c>
      <c r="D346" s="139" t="s">
        <v>931</v>
      </c>
      <c r="E346" s="140"/>
    </row>
    <row r="347" spans="1:5" x14ac:dyDescent="0.35">
      <c r="A347" s="124">
        <v>37</v>
      </c>
      <c r="B347" s="138" t="s">
        <v>935</v>
      </c>
      <c r="C347" s="139" t="s">
        <v>933</v>
      </c>
      <c r="D347" s="139" t="s">
        <v>934</v>
      </c>
      <c r="E347" s="140"/>
    </row>
    <row r="348" spans="1:5" x14ac:dyDescent="0.35">
      <c r="A348" s="124">
        <v>38</v>
      </c>
      <c r="B348" s="138" t="s">
        <v>938</v>
      </c>
      <c r="C348" s="141" t="s">
        <v>936</v>
      </c>
      <c r="D348" s="141" t="s">
        <v>937</v>
      </c>
      <c r="E348" s="140"/>
    </row>
    <row r="349" spans="1:5" x14ac:dyDescent="0.35">
      <c r="A349" s="124">
        <v>39</v>
      </c>
      <c r="B349" s="138" t="s">
        <v>941</v>
      </c>
      <c r="C349" s="139" t="s">
        <v>939</v>
      </c>
      <c r="D349" s="139" t="s">
        <v>940</v>
      </c>
      <c r="E349" s="140"/>
    </row>
    <row r="350" spans="1:5" x14ac:dyDescent="0.35">
      <c r="A350" s="124">
        <v>40</v>
      </c>
      <c r="B350" s="138" t="s">
        <v>944</v>
      </c>
      <c r="C350" s="141" t="s">
        <v>942</v>
      </c>
      <c r="D350" s="141" t="s">
        <v>943</v>
      </c>
      <c r="E350" s="140"/>
    </row>
    <row r="351" spans="1:5" x14ac:dyDescent="0.35">
      <c r="A351" s="124">
        <v>41</v>
      </c>
      <c r="B351" s="138" t="s">
        <v>947</v>
      </c>
      <c r="C351" s="141" t="s">
        <v>945</v>
      </c>
      <c r="D351" s="141" t="s">
        <v>946</v>
      </c>
      <c r="E351" s="140"/>
    </row>
    <row r="352" spans="1:5" x14ac:dyDescent="0.35">
      <c r="A352" s="124">
        <v>42</v>
      </c>
      <c r="B352" s="138" t="s">
        <v>949</v>
      </c>
      <c r="C352" s="141" t="s">
        <v>864</v>
      </c>
      <c r="D352" s="141" t="s">
        <v>948</v>
      </c>
      <c r="E352" s="140"/>
    </row>
    <row r="353" spans="1:5" x14ac:dyDescent="0.35">
      <c r="A353" s="124">
        <v>43</v>
      </c>
      <c r="B353" s="138" t="s">
        <v>952</v>
      </c>
      <c r="C353" s="139" t="s">
        <v>950</v>
      </c>
      <c r="D353" s="139" t="s">
        <v>951</v>
      </c>
      <c r="E353" s="140"/>
    </row>
    <row r="354" spans="1:5" x14ac:dyDescent="0.35">
      <c r="A354" s="124">
        <v>44</v>
      </c>
      <c r="B354" s="138" t="s">
        <v>953</v>
      </c>
      <c r="C354" s="139" t="s">
        <v>111</v>
      </c>
      <c r="D354" s="139" t="s">
        <v>511</v>
      </c>
      <c r="E354" s="140"/>
    </row>
    <row r="355" spans="1:5" x14ac:dyDescent="0.35">
      <c r="A355" s="124">
        <v>45</v>
      </c>
      <c r="B355" s="138" t="s">
        <v>956</v>
      </c>
      <c r="C355" s="139" t="s">
        <v>954</v>
      </c>
      <c r="D355" s="139" t="s">
        <v>955</v>
      </c>
      <c r="E355" s="140"/>
    </row>
    <row r="356" spans="1:5" x14ac:dyDescent="0.35">
      <c r="A356" s="124">
        <v>46</v>
      </c>
      <c r="B356" s="138" t="s">
        <v>958</v>
      </c>
      <c r="C356" s="139" t="s">
        <v>957</v>
      </c>
      <c r="D356" s="139" t="s">
        <v>936</v>
      </c>
      <c r="E356" s="140"/>
    </row>
    <row r="358" spans="1:5" ht="16" thickBot="1" x14ac:dyDescent="0.4"/>
    <row r="359" spans="1:5" ht="18" thickBot="1" x14ac:dyDescent="0.4">
      <c r="A359" s="278" t="s">
        <v>959</v>
      </c>
      <c r="B359" s="279"/>
      <c r="C359" s="279"/>
      <c r="D359" s="279"/>
      <c r="E359" s="280"/>
    </row>
    <row r="360" spans="1:5" ht="6" customHeight="1" x14ac:dyDescent="0.35">
      <c r="A360" s="119"/>
      <c r="B360" s="119"/>
    </row>
    <row r="361" spans="1:5" ht="19.5" customHeight="1" x14ac:dyDescent="0.35">
      <c r="A361" s="129" t="s">
        <v>76</v>
      </c>
      <c r="B361" s="129" t="s">
        <v>78</v>
      </c>
      <c r="C361" s="129" t="s">
        <v>16</v>
      </c>
      <c r="D361" s="129" t="s">
        <v>77</v>
      </c>
      <c r="E361" s="130" t="s">
        <v>79</v>
      </c>
    </row>
    <row r="362" spans="1:5" x14ac:dyDescent="0.35">
      <c r="A362" s="131">
        <v>1</v>
      </c>
      <c r="B362" s="129" t="s">
        <v>962</v>
      </c>
      <c r="C362" s="132" t="s">
        <v>960</v>
      </c>
      <c r="D362" s="132" t="s">
        <v>961</v>
      </c>
      <c r="E362" s="130"/>
    </row>
    <row r="363" spans="1:5" x14ac:dyDescent="0.35">
      <c r="A363" s="131">
        <v>2</v>
      </c>
      <c r="B363" s="129" t="s">
        <v>965</v>
      </c>
      <c r="C363" s="132" t="s">
        <v>963</v>
      </c>
      <c r="D363" s="132" t="s">
        <v>964</v>
      </c>
      <c r="E363" s="130"/>
    </row>
    <row r="364" spans="1:5" x14ac:dyDescent="0.35">
      <c r="A364" s="131">
        <v>3</v>
      </c>
      <c r="B364" s="129" t="s">
        <v>968</v>
      </c>
      <c r="C364" s="132" t="s">
        <v>966</v>
      </c>
      <c r="D364" s="132" t="s">
        <v>967</v>
      </c>
      <c r="E364" s="130"/>
    </row>
    <row r="365" spans="1:5" x14ac:dyDescent="0.35">
      <c r="A365" s="131">
        <v>4</v>
      </c>
      <c r="B365" s="129" t="s">
        <v>971</v>
      </c>
      <c r="C365" s="132" t="s">
        <v>969</v>
      </c>
      <c r="D365" s="132" t="s">
        <v>970</v>
      </c>
      <c r="E365" s="130"/>
    </row>
    <row r="366" spans="1:5" x14ac:dyDescent="0.35">
      <c r="A366" s="131">
        <v>5</v>
      </c>
      <c r="B366" s="129" t="s">
        <v>972</v>
      </c>
      <c r="C366" s="132" t="s">
        <v>395</v>
      </c>
      <c r="D366" s="132" t="s">
        <v>274</v>
      </c>
      <c r="E366" s="130"/>
    </row>
    <row r="367" spans="1:5" x14ac:dyDescent="0.35">
      <c r="A367" s="131">
        <v>6</v>
      </c>
      <c r="B367" s="129" t="s">
        <v>973</v>
      </c>
      <c r="C367" s="132" t="s">
        <v>809</v>
      </c>
      <c r="D367" s="132" t="s">
        <v>208</v>
      </c>
      <c r="E367" s="130"/>
    </row>
    <row r="368" spans="1:5" x14ac:dyDescent="0.35">
      <c r="A368" s="131">
        <v>7</v>
      </c>
      <c r="B368" s="129" t="s">
        <v>975</v>
      </c>
      <c r="C368" s="132" t="s">
        <v>785</v>
      </c>
      <c r="D368" s="132" t="s">
        <v>974</v>
      </c>
      <c r="E368" s="130"/>
    </row>
    <row r="369" spans="1:5" x14ac:dyDescent="0.35">
      <c r="A369" s="131">
        <v>8</v>
      </c>
      <c r="B369" s="129" t="s">
        <v>977</v>
      </c>
      <c r="C369" s="136" t="s">
        <v>976</v>
      </c>
      <c r="D369" s="136" t="s">
        <v>232</v>
      </c>
      <c r="E369" s="130"/>
    </row>
    <row r="370" spans="1:5" x14ac:dyDescent="0.35">
      <c r="A370" s="131">
        <v>9</v>
      </c>
      <c r="B370" s="129" t="s">
        <v>980</v>
      </c>
      <c r="C370" s="136" t="s">
        <v>978</v>
      </c>
      <c r="D370" s="136" t="s">
        <v>979</v>
      </c>
      <c r="E370" s="130"/>
    </row>
    <row r="371" spans="1:5" x14ac:dyDescent="0.35">
      <c r="A371" s="131">
        <v>10</v>
      </c>
      <c r="B371" s="129" t="s">
        <v>981</v>
      </c>
      <c r="C371" s="136" t="s">
        <v>966</v>
      </c>
      <c r="D371" s="136" t="s">
        <v>505</v>
      </c>
      <c r="E371" s="130"/>
    </row>
    <row r="372" spans="1:5" x14ac:dyDescent="0.35">
      <c r="A372" s="131">
        <v>11</v>
      </c>
      <c r="B372" s="129" t="s">
        <v>984</v>
      </c>
      <c r="C372" s="136" t="s">
        <v>982</v>
      </c>
      <c r="D372" s="136" t="s">
        <v>983</v>
      </c>
      <c r="E372" s="130"/>
    </row>
    <row r="373" spans="1:5" x14ac:dyDescent="0.35">
      <c r="A373" s="131">
        <v>12</v>
      </c>
      <c r="B373" s="129" t="s">
        <v>987</v>
      </c>
      <c r="C373" s="136" t="s">
        <v>985</v>
      </c>
      <c r="D373" s="136" t="s">
        <v>986</v>
      </c>
      <c r="E373" s="130"/>
    </row>
    <row r="374" spans="1:5" x14ac:dyDescent="0.35">
      <c r="A374" s="131">
        <v>13</v>
      </c>
      <c r="B374" s="129" t="s">
        <v>988</v>
      </c>
      <c r="C374" s="136" t="s">
        <v>571</v>
      </c>
      <c r="D374" s="136" t="s">
        <v>828</v>
      </c>
      <c r="E374" s="130"/>
    </row>
    <row r="375" spans="1:5" x14ac:dyDescent="0.35">
      <c r="A375" s="142">
        <v>14</v>
      </c>
      <c r="B375" s="121" t="s">
        <v>991</v>
      </c>
      <c r="C375" s="139" t="s">
        <v>989</v>
      </c>
      <c r="D375" s="139" t="s">
        <v>990</v>
      </c>
      <c r="E375" s="120"/>
    </row>
    <row r="376" spans="1:5" x14ac:dyDescent="0.35">
      <c r="A376" s="142">
        <v>15</v>
      </c>
      <c r="B376" s="121" t="s">
        <v>993</v>
      </c>
      <c r="C376" s="139" t="s">
        <v>992</v>
      </c>
      <c r="D376" s="139" t="s">
        <v>117</v>
      </c>
      <c r="E376" s="120"/>
    </row>
    <row r="377" spans="1:5" ht="15.75" customHeight="1" x14ac:dyDescent="0.35">
      <c r="A377" s="131">
        <v>16</v>
      </c>
      <c r="B377" s="129" t="s">
        <v>996</v>
      </c>
      <c r="C377" s="136" t="s">
        <v>994</v>
      </c>
      <c r="D377" s="136" t="s">
        <v>995</v>
      </c>
      <c r="E377" s="130"/>
    </row>
    <row r="378" spans="1:5" x14ac:dyDescent="0.35">
      <c r="A378" s="131">
        <v>17</v>
      </c>
      <c r="B378" s="129" t="s">
        <v>999</v>
      </c>
      <c r="C378" s="136" t="s">
        <v>997</v>
      </c>
      <c r="D378" s="136" t="s">
        <v>998</v>
      </c>
      <c r="E378" s="130"/>
    </row>
    <row r="379" spans="1:5" x14ac:dyDescent="0.35">
      <c r="A379" s="131">
        <v>18</v>
      </c>
      <c r="B379" s="129" t="s">
        <v>1002</v>
      </c>
      <c r="C379" s="136" t="s">
        <v>1000</v>
      </c>
      <c r="D379" s="136" t="s">
        <v>1001</v>
      </c>
      <c r="E379" s="130"/>
    </row>
    <row r="380" spans="1:5" x14ac:dyDescent="0.35">
      <c r="A380" s="131">
        <v>19</v>
      </c>
      <c r="B380" s="129" t="s">
        <v>1004</v>
      </c>
      <c r="C380" s="132" t="s">
        <v>1003</v>
      </c>
      <c r="D380" s="132" t="s">
        <v>785</v>
      </c>
      <c r="E380" s="130"/>
    </row>
    <row r="381" spans="1:5" x14ac:dyDescent="0.35">
      <c r="A381" s="131">
        <v>20</v>
      </c>
      <c r="B381" s="129" t="s">
        <v>1006</v>
      </c>
      <c r="C381" s="136" t="s">
        <v>1005</v>
      </c>
      <c r="D381" s="136" t="s">
        <v>135</v>
      </c>
      <c r="E381" s="130"/>
    </row>
    <row r="382" spans="1:5" x14ac:dyDescent="0.35">
      <c r="A382" s="131">
        <v>21</v>
      </c>
      <c r="B382" s="129" t="s">
        <v>1009</v>
      </c>
      <c r="C382" s="136" t="s">
        <v>1007</v>
      </c>
      <c r="D382" s="136" t="s">
        <v>1008</v>
      </c>
      <c r="E382" s="130"/>
    </row>
    <row r="383" spans="1:5" x14ac:dyDescent="0.35">
      <c r="A383" s="131">
        <v>22</v>
      </c>
      <c r="B383" s="129" t="s">
        <v>1012</v>
      </c>
      <c r="C383" s="136" t="s">
        <v>1010</v>
      </c>
      <c r="D383" s="136" t="s">
        <v>1011</v>
      </c>
      <c r="E383" s="130"/>
    </row>
    <row r="384" spans="1:5" x14ac:dyDescent="0.35">
      <c r="A384" s="131">
        <v>23</v>
      </c>
      <c r="B384" s="129" t="s">
        <v>1014</v>
      </c>
      <c r="C384" s="136" t="s">
        <v>1013</v>
      </c>
      <c r="D384" s="136" t="s">
        <v>371</v>
      </c>
      <c r="E384" s="130"/>
    </row>
    <row r="385" spans="1:5" x14ac:dyDescent="0.35">
      <c r="A385" s="131">
        <v>24</v>
      </c>
      <c r="B385" s="129" t="s">
        <v>1016</v>
      </c>
      <c r="C385" s="136" t="s">
        <v>1015</v>
      </c>
      <c r="D385" s="136" t="s">
        <v>836</v>
      </c>
      <c r="E385" s="130"/>
    </row>
    <row r="386" spans="1:5" x14ac:dyDescent="0.35">
      <c r="A386" s="131">
        <v>25</v>
      </c>
      <c r="B386" s="129" t="s">
        <v>1018</v>
      </c>
      <c r="C386" s="136" t="s">
        <v>1017</v>
      </c>
      <c r="D386" s="136" t="s">
        <v>307</v>
      </c>
      <c r="E386" s="130"/>
    </row>
    <row r="387" spans="1:5" x14ac:dyDescent="0.35">
      <c r="A387" s="131">
        <v>26</v>
      </c>
      <c r="B387" s="129" t="s">
        <v>1020</v>
      </c>
      <c r="C387" s="132" t="s">
        <v>1019</v>
      </c>
      <c r="D387" s="132" t="s">
        <v>117</v>
      </c>
      <c r="E387" s="130"/>
    </row>
    <row r="388" spans="1:5" x14ac:dyDescent="0.35">
      <c r="A388" s="131">
        <v>27</v>
      </c>
      <c r="B388" s="129" t="s">
        <v>1022</v>
      </c>
      <c r="C388" s="132" t="s">
        <v>1021</v>
      </c>
      <c r="D388" s="132" t="s">
        <v>695</v>
      </c>
      <c r="E388" s="130"/>
    </row>
    <row r="390" spans="1:5" ht="16" thickBot="1" x14ac:dyDescent="0.4"/>
    <row r="391" spans="1:5" ht="18" thickBot="1" x14ac:dyDescent="0.4">
      <c r="A391" s="278" t="s">
        <v>1179</v>
      </c>
      <c r="B391" s="279"/>
      <c r="C391" s="279"/>
      <c r="D391" s="279"/>
      <c r="E391" s="280"/>
    </row>
    <row r="392" spans="1:5" ht="5.25" customHeight="1" x14ac:dyDescent="0.35">
      <c r="A392" s="159"/>
      <c r="B392" s="159"/>
    </row>
    <row r="393" spans="1:5" ht="18" customHeight="1" x14ac:dyDescent="0.35">
      <c r="A393" s="138" t="s">
        <v>76</v>
      </c>
      <c r="B393" s="138" t="s">
        <v>725</v>
      </c>
      <c r="C393" s="124" t="s">
        <v>1023</v>
      </c>
      <c r="D393" s="124" t="s">
        <v>77</v>
      </c>
      <c r="E393" s="120" t="s">
        <v>79</v>
      </c>
    </row>
    <row r="394" spans="1:5" x14ac:dyDescent="0.35">
      <c r="A394" s="124">
        <v>1</v>
      </c>
      <c r="B394" s="124" t="s">
        <v>1026</v>
      </c>
      <c r="C394" s="143" t="s">
        <v>1024</v>
      </c>
      <c r="D394" s="143" t="s">
        <v>1025</v>
      </c>
      <c r="E394" s="144"/>
    </row>
    <row r="395" spans="1:5" x14ac:dyDescent="0.35">
      <c r="A395" s="124">
        <v>2</v>
      </c>
      <c r="B395" s="124" t="s">
        <v>1028</v>
      </c>
      <c r="C395" s="143" t="s">
        <v>198</v>
      </c>
      <c r="D395" s="143" t="s">
        <v>1027</v>
      </c>
      <c r="E395" s="144"/>
    </row>
    <row r="396" spans="1:5" x14ac:dyDescent="0.35">
      <c r="A396" s="124">
        <v>3</v>
      </c>
      <c r="B396" s="124" t="s">
        <v>1031</v>
      </c>
      <c r="C396" s="125" t="s">
        <v>1029</v>
      </c>
      <c r="D396" s="125" t="s">
        <v>1030</v>
      </c>
      <c r="E396" s="144"/>
    </row>
    <row r="397" spans="1:5" x14ac:dyDescent="0.35">
      <c r="A397" s="124">
        <v>4</v>
      </c>
      <c r="B397" s="124" t="s">
        <v>1033</v>
      </c>
      <c r="C397" s="143" t="s">
        <v>1032</v>
      </c>
      <c r="D397" s="143" t="s">
        <v>1025</v>
      </c>
      <c r="E397" s="144"/>
    </row>
    <row r="398" spans="1:5" x14ac:dyDescent="0.35">
      <c r="A398" s="124">
        <v>5</v>
      </c>
      <c r="B398" s="124" t="s">
        <v>1036</v>
      </c>
      <c r="C398" s="143" t="s">
        <v>1034</v>
      </c>
      <c r="D398" s="143" t="s">
        <v>1035</v>
      </c>
      <c r="E398" s="144"/>
    </row>
    <row r="399" spans="1:5" x14ac:dyDescent="0.35">
      <c r="A399" s="124">
        <v>6</v>
      </c>
      <c r="B399" s="124" t="s">
        <v>1039</v>
      </c>
      <c r="C399" s="143" t="s">
        <v>1037</v>
      </c>
      <c r="D399" s="143" t="s">
        <v>1038</v>
      </c>
      <c r="E399" s="144"/>
    </row>
    <row r="400" spans="1:5" x14ac:dyDescent="0.35">
      <c r="A400" s="124">
        <v>7</v>
      </c>
      <c r="B400" s="124" t="s">
        <v>1040</v>
      </c>
      <c r="C400" s="143" t="s">
        <v>137</v>
      </c>
      <c r="D400" s="143" t="s">
        <v>169</v>
      </c>
      <c r="E400" s="144"/>
    </row>
    <row r="401" spans="1:5" x14ac:dyDescent="0.35">
      <c r="A401" s="124">
        <v>8</v>
      </c>
      <c r="B401" s="124" t="s">
        <v>1042</v>
      </c>
      <c r="C401" s="143" t="s">
        <v>838</v>
      </c>
      <c r="D401" s="143" t="s">
        <v>1041</v>
      </c>
      <c r="E401" s="144"/>
    </row>
    <row r="402" spans="1:5" x14ac:dyDescent="0.35">
      <c r="A402" s="124">
        <v>9</v>
      </c>
      <c r="B402" s="124" t="s">
        <v>1044</v>
      </c>
      <c r="C402" s="143" t="s">
        <v>1043</v>
      </c>
      <c r="D402" s="143" t="s">
        <v>199</v>
      </c>
      <c r="E402" s="144"/>
    </row>
    <row r="404" spans="1:5" ht="16" thickBot="1" x14ac:dyDescent="0.4"/>
    <row r="405" spans="1:5" ht="18" thickBot="1" x14ac:dyDescent="0.4">
      <c r="A405" s="272" t="s">
        <v>1180</v>
      </c>
      <c r="B405" s="273"/>
      <c r="C405" s="273"/>
      <c r="D405" s="273"/>
      <c r="E405" s="274"/>
    </row>
    <row r="406" spans="1:5" ht="6.75" customHeight="1" x14ac:dyDescent="0.35">
      <c r="A406" s="119"/>
      <c r="B406" s="119"/>
    </row>
    <row r="407" spans="1:5" ht="15.75" customHeight="1" x14ac:dyDescent="0.35">
      <c r="A407" s="270" t="s">
        <v>76</v>
      </c>
      <c r="B407" s="265" t="s">
        <v>725</v>
      </c>
      <c r="C407" s="265" t="s">
        <v>723</v>
      </c>
      <c r="D407" s="265" t="s">
        <v>724</v>
      </c>
      <c r="E407" s="265" t="s">
        <v>79</v>
      </c>
    </row>
    <row r="408" spans="1:5" ht="15.75" customHeight="1" x14ac:dyDescent="0.35">
      <c r="A408" s="271"/>
      <c r="B408" s="265"/>
      <c r="C408" s="265"/>
      <c r="D408" s="265"/>
      <c r="E408" s="265"/>
    </row>
    <row r="409" spans="1:5" x14ac:dyDescent="0.35">
      <c r="A409" s="124">
        <v>1</v>
      </c>
      <c r="B409" s="138" t="s">
        <v>1047</v>
      </c>
      <c r="C409" s="141" t="s">
        <v>1045</v>
      </c>
      <c r="D409" s="141" t="s">
        <v>1046</v>
      </c>
      <c r="E409" s="140"/>
    </row>
    <row r="410" spans="1:5" x14ac:dyDescent="0.35">
      <c r="A410" s="124">
        <v>2</v>
      </c>
      <c r="B410" s="138" t="s">
        <v>1050</v>
      </c>
      <c r="C410" s="141" t="s">
        <v>1048</v>
      </c>
      <c r="D410" s="141" t="s">
        <v>1049</v>
      </c>
      <c r="E410" s="140"/>
    </row>
    <row r="411" spans="1:5" x14ac:dyDescent="0.35">
      <c r="A411" s="124">
        <v>3</v>
      </c>
      <c r="B411" s="138" t="s">
        <v>1053</v>
      </c>
      <c r="C411" s="139" t="s">
        <v>1051</v>
      </c>
      <c r="D411" s="139" t="s">
        <v>1052</v>
      </c>
      <c r="E411" s="140"/>
    </row>
    <row r="412" spans="1:5" x14ac:dyDescent="0.35">
      <c r="A412" s="124">
        <v>4</v>
      </c>
      <c r="B412" s="138" t="s">
        <v>1055</v>
      </c>
      <c r="C412" s="139" t="s">
        <v>1054</v>
      </c>
      <c r="D412" s="139" t="s">
        <v>155</v>
      </c>
      <c r="E412" s="140"/>
    </row>
    <row r="413" spans="1:5" x14ac:dyDescent="0.35">
      <c r="A413" s="124">
        <v>5</v>
      </c>
      <c r="B413" s="138" t="s">
        <v>1057</v>
      </c>
      <c r="C413" s="139" t="s">
        <v>553</v>
      </c>
      <c r="D413" s="139" t="s">
        <v>1056</v>
      </c>
      <c r="E413" s="140"/>
    </row>
    <row r="414" spans="1:5" x14ac:dyDescent="0.35">
      <c r="A414" s="124">
        <v>6</v>
      </c>
      <c r="B414" s="138" t="s">
        <v>1059</v>
      </c>
      <c r="C414" s="139" t="s">
        <v>1058</v>
      </c>
      <c r="D414" s="139" t="s">
        <v>404</v>
      </c>
      <c r="E414" s="140"/>
    </row>
    <row r="415" spans="1:5" x14ac:dyDescent="0.35">
      <c r="A415" s="124">
        <v>7</v>
      </c>
      <c r="B415" s="138" t="s">
        <v>1061</v>
      </c>
      <c r="C415" s="141" t="s">
        <v>1060</v>
      </c>
      <c r="D415" s="141" t="s">
        <v>630</v>
      </c>
      <c r="E415" s="140"/>
    </row>
    <row r="416" spans="1:5" x14ac:dyDescent="0.35">
      <c r="A416" s="124">
        <v>8</v>
      </c>
      <c r="B416" s="138" t="s">
        <v>1063</v>
      </c>
      <c r="C416" s="139" t="s">
        <v>827</v>
      </c>
      <c r="D416" s="139" t="s">
        <v>1062</v>
      </c>
      <c r="E416" s="140"/>
    </row>
    <row r="417" spans="1:5" x14ac:dyDescent="0.35">
      <c r="A417" s="124">
        <v>9</v>
      </c>
      <c r="B417" s="138" t="s">
        <v>1066</v>
      </c>
      <c r="C417" s="139" t="s">
        <v>1064</v>
      </c>
      <c r="D417" s="139" t="s">
        <v>1065</v>
      </c>
      <c r="E417" s="140"/>
    </row>
    <row r="418" spans="1:5" x14ac:dyDescent="0.35">
      <c r="A418" s="124">
        <v>10</v>
      </c>
      <c r="B418" s="138" t="s">
        <v>1069</v>
      </c>
      <c r="C418" s="139" t="s">
        <v>1067</v>
      </c>
      <c r="D418" s="139" t="s">
        <v>1068</v>
      </c>
      <c r="E418" s="140"/>
    </row>
    <row r="419" spans="1:5" x14ac:dyDescent="0.35">
      <c r="A419" s="124">
        <v>11</v>
      </c>
      <c r="B419" s="138" t="s">
        <v>1072</v>
      </c>
      <c r="C419" s="139" t="s">
        <v>1070</v>
      </c>
      <c r="D419" s="139" t="s">
        <v>1071</v>
      </c>
      <c r="E419" s="140"/>
    </row>
    <row r="420" spans="1:5" x14ac:dyDescent="0.35">
      <c r="A420" s="124">
        <v>12</v>
      </c>
      <c r="B420" s="138" t="s">
        <v>1075</v>
      </c>
      <c r="C420" s="139" t="s">
        <v>1073</v>
      </c>
      <c r="D420" s="139" t="s">
        <v>1074</v>
      </c>
      <c r="E420" s="140"/>
    </row>
    <row r="421" spans="1:5" x14ac:dyDescent="0.35">
      <c r="A421" s="124">
        <v>13</v>
      </c>
      <c r="B421" s="138" t="s">
        <v>1077</v>
      </c>
      <c r="C421" s="139" t="s">
        <v>1076</v>
      </c>
      <c r="D421" s="139"/>
      <c r="E421" s="140"/>
    </row>
    <row r="422" spans="1:5" x14ac:dyDescent="0.35">
      <c r="A422" s="118"/>
      <c r="B422" s="118"/>
    </row>
    <row r="423" spans="1:5" ht="16" thickBot="1" x14ac:dyDescent="0.4">
      <c r="A423" s="119"/>
      <c r="B423" s="119"/>
    </row>
    <row r="424" spans="1:5" ht="18" thickBot="1" x14ac:dyDescent="0.4">
      <c r="A424" s="272" t="s">
        <v>1181</v>
      </c>
      <c r="B424" s="273"/>
      <c r="C424" s="273"/>
      <c r="D424" s="273"/>
      <c r="E424" s="274"/>
    </row>
    <row r="425" spans="1:5" ht="7.5" customHeight="1" x14ac:dyDescent="0.35">
      <c r="A425" s="119"/>
      <c r="B425" s="119"/>
    </row>
    <row r="426" spans="1:5" ht="15" customHeight="1" x14ac:dyDescent="0.35">
      <c r="A426" s="270" t="s">
        <v>76</v>
      </c>
      <c r="B426" s="265" t="s">
        <v>725</v>
      </c>
      <c r="C426" s="265" t="s">
        <v>723</v>
      </c>
      <c r="D426" s="265" t="s">
        <v>724</v>
      </c>
      <c r="E426" s="265" t="s">
        <v>79</v>
      </c>
    </row>
    <row r="427" spans="1:5" ht="3.75" customHeight="1" x14ac:dyDescent="0.35">
      <c r="A427" s="271"/>
      <c r="B427" s="265"/>
      <c r="C427" s="265"/>
      <c r="D427" s="265"/>
      <c r="E427" s="265"/>
    </row>
    <row r="428" spans="1:5" x14ac:dyDescent="0.35">
      <c r="A428" s="145">
        <v>1</v>
      </c>
      <c r="B428" s="146" t="s">
        <v>1080</v>
      </c>
      <c r="C428" s="134" t="s">
        <v>1078</v>
      </c>
      <c r="D428" s="134" t="s">
        <v>1079</v>
      </c>
      <c r="E428" s="147"/>
    </row>
    <row r="429" spans="1:5" x14ac:dyDescent="0.35">
      <c r="A429" s="124">
        <v>2</v>
      </c>
      <c r="B429" s="148" t="s">
        <v>1083</v>
      </c>
      <c r="C429" s="136" t="s">
        <v>1081</v>
      </c>
      <c r="D429" s="136" t="s">
        <v>1082</v>
      </c>
      <c r="E429" s="149"/>
    </row>
    <row r="430" spans="1:5" x14ac:dyDescent="0.35">
      <c r="A430" s="145">
        <v>3</v>
      </c>
      <c r="B430" s="146" t="s">
        <v>1086</v>
      </c>
      <c r="C430" s="134" t="s">
        <v>1084</v>
      </c>
      <c r="D430" s="134" t="s">
        <v>1085</v>
      </c>
      <c r="E430" s="147"/>
    </row>
    <row r="431" spans="1:5" x14ac:dyDescent="0.35">
      <c r="A431" s="124">
        <v>4</v>
      </c>
      <c r="B431" s="138" t="s">
        <v>1088</v>
      </c>
      <c r="C431" s="139" t="s">
        <v>1087</v>
      </c>
      <c r="D431" s="139" t="s">
        <v>168</v>
      </c>
      <c r="E431" s="140"/>
    </row>
    <row r="432" spans="1:5" x14ac:dyDescent="0.35">
      <c r="A432" s="124">
        <v>5</v>
      </c>
      <c r="B432" s="138" t="s">
        <v>1090</v>
      </c>
      <c r="C432" s="141" t="s">
        <v>1089</v>
      </c>
      <c r="D432" s="141" t="s">
        <v>409</v>
      </c>
      <c r="E432" s="140"/>
    </row>
    <row r="433" spans="1:5" x14ac:dyDescent="0.35">
      <c r="A433" s="145">
        <v>6</v>
      </c>
      <c r="B433" s="146" t="s">
        <v>1092</v>
      </c>
      <c r="C433" s="150" t="s">
        <v>1091</v>
      </c>
      <c r="D433" s="150" t="s">
        <v>1046</v>
      </c>
      <c r="E433" s="147"/>
    </row>
    <row r="434" spans="1:5" x14ac:dyDescent="0.35">
      <c r="A434" s="145">
        <v>7</v>
      </c>
      <c r="B434" s="146" t="s">
        <v>1095</v>
      </c>
      <c r="C434" s="134" t="s">
        <v>1093</v>
      </c>
      <c r="D434" s="134" t="s">
        <v>1094</v>
      </c>
      <c r="E434" s="147"/>
    </row>
    <row r="435" spans="1:5" x14ac:dyDescent="0.35">
      <c r="A435" s="145">
        <v>8</v>
      </c>
      <c r="B435" s="146" t="s">
        <v>1096</v>
      </c>
      <c r="C435" s="134" t="s">
        <v>794</v>
      </c>
      <c r="D435" s="134" t="s">
        <v>658</v>
      </c>
      <c r="E435" s="147"/>
    </row>
    <row r="436" spans="1:5" x14ac:dyDescent="0.35">
      <c r="A436" s="151">
        <v>9</v>
      </c>
      <c r="B436" s="148" t="s">
        <v>1098</v>
      </c>
      <c r="C436" s="152" t="s">
        <v>1097</v>
      </c>
      <c r="D436" s="152" t="s">
        <v>618</v>
      </c>
      <c r="E436" s="149"/>
    </row>
    <row r="437" spans="1:5" x14ac:dyDescent="0.35">
      <c r="A437" s="145">
        <v>10</v>
      </c>
      <c r="B437" s="146" t="s">
        <v>1101</v>
      </c>
      <c r="C437" s="134" t="s">
        <v>1099</v>
      </c>
      <c r="D437" s="134" t="s">
        <v>1100</v>
      </c>
      <c r="E437" s="147"/>
    </row>
    <row r="438" spans="1:5" x14ac:dyDescent="0.35">
      <c r="A438" s="145">
        <v>11</v>
      </c>
      <c r="B438" s="146" t="s">
        <v>1104</v>
      </c>
      <c r="C438" s="150" t="s">
        <v>1102</v>
      </c>
      <c r="D438" s="150" t="s">
        <v>1103</v>
      </c>
      <c r="E438" s="147"/>
    </row>
    <row r="439" spans="1:5" x14ac:dyDescent="0.35">
      <c r="A439" s="119"/>
      <c r="B439" s="119"/>
    </row>
    <row r="440" spans="1:5" ht="16" thickBot="1" x14ac:dyDescent="0.4">
      <c r="A440" s="119"/>
      <c r="B440" s="119"/>
    </row>
    <row r="441" spans="1:5" ht="18" thickBot="1" x14ac:dyDescent="0.4">
      <c r="A441" s="272" t="s">
        <v>1182</v>
      </c>
      <c r="B441" s="273"/>
      <c r="C441" s="273"/>
      <c r="D441" s="273"/>
      <c r="E441" s="274"/>
    </row>
    <row r="442" spans="1:5" ht="6.75" customHeight="1" x14ac:dyDescent="0.35">
      <c r="A442" s="119"/>
      <c r="B442" s="119"/>
    </row>
    <row r="443" spans="1:5" ht="15" customHeight="1" x14ac:dyDescent="0.35">
      <c r="A443" s="270" t="s">
        <v>76</v>
      </c>
      <c r="B443" s="265" t="s">
        <v>725</v>
      </c>
      <c r="C443" s="265" t="s">
        <v>723</v>
      </c>
      <c r="D443" s="265" t="s">
        <v>724</v>
      </c>
      <c r="E443" s="265" t="s">
        <v>79</v>
      </c>
    </row>
    <row r="444" spans="1:5" ht="1.5" customHeight="1" x14ac:dyDescent="0.35">
      <c r="A444" s="271"/>
      <c r="B444" s="265"/>
      <c r="C444" s="265"/>
      <c r="D444" s="265"/>
      <c r="E444" s="265"/>
    </row>
    <row r="445" spans="1:5" x14ac:dyDescent="0.35">
      <c r="A445" s="151">
        <v>1</v>
      </c>
      <c r="B445" s="148" t="s">
        <v>1107</v>
      </c>
      <c r="C445" s="152" t="s">
        <v>1105</v>
      </c>
      <c r="D445" s="152" t="s">
        <v>1106</v>
      </c>
      <c r="E445" s="132"/>
    </row>
    <row r="446" spans="1:5" x14ac:dyDescent="0.35">
      <c r="A446" s="151">
        <v>2</v>
      </c>
      <c r="B446" s="148" t="s">
        <v>1110</v>
      </c>
      <c r="C446" s="152" t="s">
        <v>1108</v>
      </c>
      <c r="D446" s="152" t="s">
        <v>1109</v>
      </c>
      <c r="E446" s="132"/>
    </row>
    <row r="447" spans="1:5" x14ac:dyDescent="0.35">
      <c r="A447" s="151">
        <v>3</v>
      </c>
      <c r="B447" s="148" t="s">
        <v>1113</v>
      </c>
      <c r="C447" s="152" t="s">
        <v>1111</v>
      </c>
      <c r="D447" s="152" t="s">
        <v>1112</v>
      </c>
      <c r="E447" s="132"/>
    </row>
    <row r="448" spans="1:5" x14ac:dyDescent="0.35">
      <c r="A448" s="151">
        <v>4</v>
      </c>
      <c r="B448" s="148" t="s">
        <v>1116</v>
      </c>
      <c r="C448" s="152" t="s">
        <v>1114</v>
      </c>
      <c r="D448" s="152" t="s">
        <v>1115</v>
      </c>
      <c r="E448" s="132"/>
    </row>
    <row r="449" spans="1:5" x14ac:dyDescent="0.35">
      <c r="A449" s="124">
        <v>5</v>
      </c>
      <c r="B449" s="138" t="s">
        <v>1117</v>
      </c>
      <c r="C449" s="141" t="s">
        <v>401</v>
      </c>
      <c r="D449" s="141" t="s">
        <v>196</v>
      </c>
      <c r="E449" s="123"/>
    </row>
    <row r="450" spans="1:5" x14ac:dyDescent="0.35">
      <c r="A450" s="124">
        <v>6</v>
      </c>
      <c r="B450" s="138" t="s">
        <v>1120</v>
      </c>
      <c r="C450" s="141" t="s">
        <v>1118</v>
      </c>
      <c r="D450" s="141" t="s">
        <v>1119</v>
      </c>
      <c r="E450" s="123"/>
    </row>
    <row r="451" spans="1:5" x14ac:dyDescent="0.35">
      <c r="A451" s="124">
        <v>7</v>
      </c>
      <c r="B451" s="138" t="s">
        <v>1122</v>
      </c>
      <c r="C451" s="141" t="s">
        <v>1121</v>
      </c>
      <c r="D451" s="141" t="s">
        <v>872</v>
      </c>
      <c r="E451" s="123"/>
    </row>
    <row r="452" spans="1:5" x14ac:dyDescent="0.35">
      <c r="A452" s="124">
        <v>8</v>
      </c>
      <c r="B452" s="138" t="s">
        <v>1124</v>
      </c>
      <c r="C452" s="141" t="s">
        <v>1123</v>
      </c>
      <c r="D452" s="141" t="s">
        <v>108</v>
      </c>
      <c r="E452" s="123"/>
    </row>
    <row r="453" spans="1:5" x14ac:dyDescent="0.35">
      <c r="A453" s="124">
        <v>9</v>
      </c>
      <c r="B453" s="138" t="s">
        <v>1126</v>
      </c>
      <c r="C453" s="141" t="s">
        <v>1125</v>
      </c>
      <c r="D453" s="141" t="s">
        <v>499</v>
      </c>
      <c r="E453" s="123"/>
    </row>
    <row r="454" spans="1:5" x14ac:dyDescent="0.35">
      <c r="A454" s="124">
        <v>10</v>
      </c>
      <c r="B454" s="138" t="s">
        <v>1129</v>
      </c>
      <c r="C454" s="141" t="s">
        <v>1127</v>
      </c>
      <c r="D454" s="141" t="s">
        <v>1128</v>
      </c>
      <c r="E454" s="123"/>
    </row>
    <row r="455" spans="1:5" x14ac:dyDescent="0.35">
      <c r="A455" s="124">
        <v>11</v>
      </c>
      <c r="B455" s="138" t="s">
        <v>1131</v>
      </c>
      <c r="C455" s="141" t="s">
        <v>1130</v>
      </c>
      <c r="D455" s="141" t="s">
        <v>181</v>
      </c>
      <c r="E455" s="123"/>
    </row>
    <row r="456" spans="1:5" x14ac:dyDescent="0.35">
      <c r="A456" s="124">
        <v>12</v>
      </c>
      <c r="B456" s="138" t="s">
        <v>1134</v>
      </c>
      <c r="C456" s="141" t="s">
        <v>1132</v>
      </c>
      <c r="D456" s="141" t="s">
        <v>1133</v>
      </c>
      <c r="E456" s="123"/>
    </row>
    <row r="457" spans="1:5" x14ac:dyDescent="0.35">
      <c r="A457" s="124">
        <v>13</v>
      </c>
      <c r="B457" s="138" t="s">
        <v>1136</v>
      </c>
      <c r="C457" s="141" t="s">
        <v>1135</v>
      </c>
      <c r="D457" s="141" t="s">
        <v>1052</v>
      </c>
      <c r="E457" s="123"/>
    </row>
    <row r="458" spans="1:5" x14ac:dyDescent="0.35">
      <c r="A458" s="119"/>
      <c r="B458" s="119"/>
    </row>
    <row r="459" spans="1:5" ht="16" thickBot="1" x14ac:dyDescent="0.4">
      <c r="A459" s="119"/>
      <c r="B459" s="119"/>
    </row>
    <row r="460" spans="1:5" ht="18" thickBot="1" x14ac:dyDescent="0.4">
      <c r="A460" s="272" t="s">
        <v>1183</v>
      </c>
      <c r="B460" s="273"/>
      <c r="C460" s="273"/>
      <c r="D460" s="273"/>
      <c r="E460" s="274"/>
    </row>
    <row r="461" spans="1:5" ht="8.25" customHeight="1" x14ac:dyDescent="0.35">
      <c r="A461" s="161"/>
      <c r="B461" s="154"/>
      <c r="C461" s="154"/>
      <c r="D461" s="154"/>
      <c r="E461" s="154"/>
    </row>
    <row r="462" spans="1:5" ht="15.75" customHeight="1" x14ac:dyDescent="0.35">
      <c r="A462" s="270" t="s">
        <v>76</v>
      </c>
      <c r="B462" s="265" t="s">
        <v>725</v>
      </c>
      <c r="C462" s="265" t="s">
        <v>723</v>
      </c>
      <c r="D462" s="265" t="s">
        <v>724</v>
      </c>
      <c r="E462" s="265" t="s">
        <v>79</v>
      </c>
    </row>
    <row r="463" spans="1:5" ht="6" customHeight="1" x14ac:dyDescent="0.35">
      <c r="A463" s="271"/>
      <c r="B463" s="265"/>
      <c r="C463" s="265"/>
      <c r="D463" s="265"/>
      <c r="E463" s="265"/>
    </row>
    <row r="464" spans="1:5" x14ac:dyDescent="0.35">
      <c r="A464" s="124">
        <v>1</v>
      </c>
      <c r="B464" s="120" t="s">
        <v>1138</v>
      </c>
      <c r="C464" s="139" t="s">
        <v>1137</v>
      </c>
      <c r="D464" s="139" t="s">
        <v>120</v>
      </c>
      <c r="E464" s="123"/>
    </row>
    <row r="465" spans="1:5" x14ac:dyDescent="0.35">
      <c r="A465" s="145">
        <v>2</v>
      </c>
      <c r="B465" s="135" t="s">
        <v>1140</v>
      </c>
      <c r="C465" s="134" t="s">
        <v>1139</v>
      </c>
      <c r="D465" s="134" t="s">
        <v>812</v>
      </c>
      <c r="E465" s="128"/>
    </row>
    <row r="466" spans="1:5" x14ac:dyDescent="0.35">
      <c r="A466" s="124">
        <v>3</v>
      </c>
      <c r="B466" s="120" t="s">
        <v>1143</v>
      </c>
      <c r="C466" s="139" t="s">
        <v>1141</v>
      </c>
      <c r="D466" s="139" t="s">
        <v>1142</v>
      </c>
      <c r="E466" s="123"/>
    </row>
    <row r="467" spans="1:5" x14ac:dyDescent="0.35">
      <c r="A467" s="124">
        <v>4</v>
      </c>
      <c r="B467" s="120" t="s">
        <v>1146</v>
      </c>
      <c r="C467" s="139" t="s">
        <v>1144</v>
      </c>
      <c r="D467" s="139" t="s">
        <v>1145</v>
      </c>
      <c r="E467" s="123"/>
    </row>
    <row r="468" spans="1:5" x14ac:dyDescent="0.35">
      <c r="A468" s="124">
        <v>5</v>
      </c>
      <c r="B468" s="120" t="s">
        <v>1149</v>
      </c>
      <c r="C468" s="139" t="s">
        <v>1147</v>
      </c>
      <c r="D468" s="139" t="s">
        <v>1148</v>
      </c>
      <c r="E468" s="123"/>
    </row>
    <row r="469" spans="1:5" x14ac:dyDescent="0.35">
      <c r="A469" s="151">
        <v>6</v>
      </c>
      <c r="B469" s="130" t="s">
        <v>1152</v>
      </c>
      <c r="C469" s="136" t="s">
        <v>1150</v>
      </c>
      <c r="D469" s="136" t="s">
        <v>1151</v>
      </c>
      <c r="E469" s="132"/>
    </row>
    <row r="470" spans="1:5" x14ac:dyDescent="0.35">
      <c r="A470" s="124">
        <v>7</v>
      </c>
      <c r="B470" s="120" t="s">
        <v>1154</v>
      </c>
      <c r="C470" s="139" t="s">
        <v>1153</v>
      </c>
      <c r="D470" s="139" t="s">
        <v>432</v>
      </c>
      <c r="E470" s="123"/>
    </row>
    <row r="471" spans="1:5" x14ac:dyDescent="0.35">
      <c r="A471" s="124">
        <v>8</v>
      </c>
      <c r="B471" s="120" t="s">
        <v>1157</v>
      </c>
      <c r="C471" s="139" t="s">
        <v>1155</v>
      </c>
      <c r="D471" s="139" t="s">
        <v>1156</v>
      </c>
      <c r="E471" s="123"/>
    </row>
    <row r="472" spans="1:5" x14ac:dyDescent="0.35">
      <c r="A472" s="124">
        <v>9</v>
      </c>
      <c r="B472" s="120" t="s">
        <v>1159</v>
      </c>
      <c r="C472" s="139" t="s">
        <v>1158</v>
      </c>
      <c r="D472" s="139" t="s">
        <v>423</v>
      </c>
      <c r="E472" s="123"/>
    </row>
    <row r="473" spans="1:5" x14ac:dyDescent="0.35">
      <c r="A473" s="124">
        <v>10</v>
      </c>
      <c r="B473" s="120" t="s">
        <v>1161</v>
      </c>
      <c r="C473" s="139" t="s">
        <v>1160</v>
      </c>
      <c r="D473" s="139" t="s">
        <v>555</v>
      </c>
      <c r="E473" s="123"/>
    </row>
    <row r="474" spans="1:5" x14ac:dyDescent="0.35">
      <c r="A474" s="145">
        <v>11</v>
      </c>
      <c r="B474" s="135" t="s">
        <v>1163</v>
      </c>
      <c r="C474" s="134" t="s">
        <v>1162</v>
      </c>
      <c r="D474" s="134" t="s">
        <v>937</v>
      </c>
      <c r="E474" s="128"/>
    </row>
    <row r="475" spans="1:5" x14ac:dyDescent="0.35">
      <c r="A475" s="124">
        <v>12</v>
      </c>
      <c r="B475" s="120" t="s">
        <v>1165</v>
      </c>
      <c r="C475" s="139" t="s">
        <v>1164</v>
      </c>
      <c r="D475" s="139" t="s">
        <v>169</v>
      </c>
      <c r="E475" s="123"/>
    </row>
    <row r="476" spans="1:5" x14ac:dyDescent="0.35">
      <c r="A476" s="124">
        <v>13</v>
      </c>
      <c r="B476" s="120" t="s">
        <v>1167</v>
      </c>
      <c r="C476" s="139" t="s">
        <v>684</v>
      </c>
      <c r="D476" s="139" t="s">
        <v>1166</v>
      </c>
      <c r="E476" s="123"/>
    </row>
    <row r="477" spans="1:5" x14ac:dyDescent="0.35">
      <c r="A477" s="124">
        <v>14</v>
      </c>
      <c r="B477" s="120" t="s">
        <v>1170</v>
      </c>
      <c r="C477" s="139" t="s">
        <v>1168</v>
      </c>
      <c r="D477" s="139" t="s">
        <v>1169</v>
      </c>
      <c r="E477" s="123"/>
    </row>
    <row r="478" spans="1:5" x14ac:dyDescent="0.35">
      <c r="A478" s="145">
        <v>15</v>
      </c>
      <c r="B478" s="135" t="s">
        <v>1173</v>
      </c>
      <c r="C478" s="134" t="s">
        <v>1171</v>
      </c>
      <c r="D478" s="134" t="s">
        <v>1172</v>
      </c>
      <c r="E478" s="147"/>
    </row>
    <row r="479" spans="1:5" x14ac:dyDescent="0.35">
      <c r="A479" s="145">
        <v>16</v>
      </c>
      <c r="B479" s="135" t="s">
        <v>1174</v>
      </c>
      <c r="C479" s="134" t="s">
        <v>1118</v>
      </c>
      <c r="D479" s="134" t="s">
        <v>889</v>
      </c>
      <c r="E479" s="128"/>
    </row>
  </sheetData>
  <mergeCells count="44">
    <mergeCell ref="C259:C260"/>
    <mergeCell ref="D259:D260"/>
    <mergeCell ref="E259:E260"/>
    <mergeCell ref="C309:C310"/>
    <mergeCell ref="D309:D310"/>
    <mergeCell ref="E309:E310"/>
    <mergeCell ref="C407:C408"/>
    <mergeCell ref="D407:D408"/>
    <mergeCell ref="E407:E408"/>
    <mergeCell ref="C426:C427"/>
    <mergeCell ref="D426:D427"/>
    <mergeCell ref="E426:E427"/>
    <mergeCell ref="B443:B444"/>
    <mergeCell ref="A462:A463"/>
    <mergeCell ref="A4:E4"/>
    <mergeCell ref="A140:E140"/>
    <mergeCell ref="A209:E209"/>
    <mergeCell ref="A257:E257"/>
    <mergeCell ref="A307:E307"/>
    <mergeCell ref="A359:E359"/>
    <mergeCell ref="A391:E391"/>
    <mergeCell ref="A405:E405"/>
    <mergeCell ref="C443:C444"/>
    <mergeCell ref="D443:D444"/>
    <mergeCell ref="E443:E444"/>
    <mergeCell ref="C462:C463"/>
    <mergeCell ref="D462:D463"/>
    <mergeCell ref="E462:E463"/>
    <mergeCell ref="B462:B463"/>
    <mergeCell ref="A74:E74"/>
    <mergeCell ref="A1:E1"/>
    <mergeCell ref="A2:E2"/>
    <mergeCell ref="A309:A310"/>
    <mergeCell ref="A259:A260"/>
    <mergeCell ref="B259:B260"/>
    <mergeCell ref="B309:B310"/>
    <mergeCell ref="B407:B408"/>
    <mergeCell ref="B426:B427"/>
    <mergeCell ref="A407:A408"/>
    <mergeCell ref="A426:A427"/>
    <mergeCell ref="A424:E424"/>
    <mergeCell ref="A443:A444"/>
    <mergeCell ref="A441:E441"/>
    <mergeCell ref="A460:E46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Instructions for Faculty member</vt:lpstr>
      <vt:lpstr>Mid Term Award</vt:lpstr>
      <vt:lpstr>Assignment &amp; Sessional</vt:lpstr>
      <vt:lpstr>Practical Award</vt:lpstr>
      <vt:lpstr>Final Term Award</vt:lpstr>
      <vt:lpstr>For Examination use only</vt:lpstr>
      <vt:lpstr>For Examination use only (OBE)</vt:lpstr>
      <vt:lpstr>List of students</vt:lpstr>
      <vt:lpstr>'Assignment &amp; Sessional'!Print_Titles</vt:lpstr>
      <vt:lpstr>'Final Term Award'!Print_Titles</vt:lpstr>
      <vt:lpstr>'Mid Term Award'!Print_Titles</vt:lpstr>
      <vt:lpstr>'Practical Award'!Print_Titles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BUETPPC</dc:creator>
  <cp:lastModifiedBy>Hp</cp:lastModifiedBy>
  <cp:lastPrinted>2024-10-06T08:37:26Z</cp:lastPrinted>
  <dcterms:created xsi:type="dcterms:W3CDTF">2021-08-01T06:07:58Z</dcterms:created>
  <dcterms:modified xsi:type="dcterms:W3CDTF">2024-10-06T09:38:25Z</dcterms:modified>
</cp:coreProperties>
</file>