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OneDrive - BUET Khuzdar\Desktop\"/>
    </mc:Choice>
  </mc:AlternateContent>
  <bookViews>
    <workbookView xWindow="0" yWindow="0" windowWidth="19200" windowHeight="7190"/>
  </bookViews>
  <sheets>
    <sheet name="August" sheetId="24" r:id="rId1"/>
    <sheet name="October" sheetId="23" r:id="rId2"/>
    <sheet name="November &amp; December" sheetId="22" r:id="rId3"/>
    <sheet name="Overall Attendance" sheetId="11" r:id="rId4"/>
  </sheets>
  <definedNames>
    <definedName name="_xlnm.Print_Area" localSheetId="0">August!$A$1:$O$44</definedName>
    <definedName name="_xlnm.Print_Area" localSheetId="2">'November &amp; December'!$A$1:$P$79</definedName>
    <definedName name="_xlnm.Print_Area" localSheetId="1">October!$A$1:$X$45</definedName>
    <definedName name="_xlnm.Print_Area" localSheetId="3">'Overall Attendance'!$A$1:$I$64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N41" i="24"/>
  <c r="D39" i="11" s="1"/>
  <c r="N40" i="24"/>
  <c r="D38" i="11" s="1"/>
  <c r="N39" i="24"/>
  <c r="D37" i="11" s="1"/>
  <c r="N38" i="24"/>
  <c r="D36" i="11" s="1"/>
  <c r="N37" i="24"/>
  <c r="D35" i="11" s="1"/>
  <c r="N36" i="24"/>
  <c r="D34" i="11" s="1"/>
  <c r="N35" i="24"/>
  <c r="D33" i="11" s="1"/>
  <c r="N34" i="24"/>
  <c r="D32" i="11" s="1"/>
  <c r="N33" i="24"/>
  <c r="D31" i="11" s="1"/>
  <c r="N32" i="24"/>
  <c r="D30" i="11" s="1"/>
  <c r="N31" i="24"/>
  <c r="D29" i="11" s="1"/>
  <c r="N30" i="24"/>
  <c r="D28" i="11" s="1"/>
  <c r="N29" i="24"/>
  <c r="D27" i="11" s="1"/>
  <c r="N28" i="24"/>
  <c r="D26" i="11" s="1"/>
  <c r="N27" i="24"/>
  <c r="D25" i="11" s="1"/>
  <c r="N26" i="24"/>
  <c r="D24" i="11" s="1"/>
  <c r="N25" i="24"/>
  <c r="D23" i="11" s="1"/>
  <c r="N24" i="24"/>
  <c r="D22" i="11" s="1"/>
  <c r="N23" i="24"/>
  <c r="D21" i="11" s="1"/>
  <c r="N22" i="24"/>
  <c r="D20" i="11" s="1"/>
  <c r="N21" i="24"/>
  <c r="D19" i="11" s="1"/>
  <c r="N20" i="24"/>
  <c r="D18" i="11" s="1"/>
  <c r="N19" i="24"/>
  <c r="D17" i="11" s="1"/>
  <c r="N18" i="24"/>
  <c r="D16" i="11" s="1"/>
  <c r="N17" i="24"/>
  <c r="D15" i="11" s="1"/>
  <c r="N15" i="24"/>
  <c r="D13" i="11" s="1"/>
  <c r="N14" i="24"/>
  <c r="O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P12" i="22"/>
  <c r="P26" i="22" s="1"/>
  <c r="O18" i="24"/>
  <c r="O22" i="24"/>
  <c r="O26" i="24"/>
  <c r="O30" i="24"/>
  <c r="O34" i="24"/>
  <c r="O38" i="24"/>
  <c r="O25" i="24"/>
  <c r="O33" i="24"/>
  <c r="O41" i="24"/>
  <c r="O17" i="24"/>
  <c r="O19" i="24"/>
  <c r="O23" i="24"/>
  <c r="O27" i="24"/>
  <c r="O31" i="24"/>
  <c r="O35" i="24"/>
  <c r="O39" i="24"/>
  <c r="O21" i="24"/>
  <c r="O37" i="24"/>
  <c r="O15" i="24"/>
  <c r="O20" i="24"/>
  <c r="O24" i="24"/>
  <c r="O28" i="24"/>
  <c r="O32" i="24"/>
  <c r="O36" i="24"/>
  <c r="O40" i="24"/>
  <c r="O29" i="24"/>
  <c r="F12" i="11"/>
  <c r="D12" i="11"/>
  <c r="O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N16" i="24"/>
  <c r="O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<sst xmlns="http://schemas.openxmlformats.org/spreadsheetml/2006/main" count="319" uniqueCount="100">
  <si>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</si>
  <si>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</si>
  <si>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</si>
  <si>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</si>
  <si>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</si>
  <si>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</si>
  <si>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</si>
  <si>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</si>
  <si>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</si>
  <si>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</si>
  <si>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</si>
  <si>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</si>
  <si>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</si>
  <si>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</si>
  <si>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</si>
  <si>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</si>
  <si>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</si>
  <si>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</si>
  <si>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</si>
  <si>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</si>
  <si>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</si>
  <si>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</si>
  <si>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</si>
  <si>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</si>
  <si>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</si>
  <si>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</si>
  <si>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</si>
  <si>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</si>
  <si>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</si>
  <si>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</si>
  <si>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</si>
  <si>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</si>
  <si>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</si>
  <si>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</si>
  <si>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</si>
  <si>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</si>
  <si>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</si>
  <si>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</si>
  <si>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</si>
  <si>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</si>
  <si>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</si>
  <si>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</si>
  <si>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</si>
  <si>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</si>
  <si>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</si>
  <si>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</si>
  <si>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</si>
  <si>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</si>
  <si>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</si>
  <si>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</si>
  <si>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</si>
  <si>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</si>
  <si>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</si>
  <si>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</si>
  <si>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</si>
  <si>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</si>
  <si>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</si>
  <si>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</si>
  <si>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</si>
  <si>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</si>
  <si>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</si>
  <si>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</si>
  <si>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</si>
  <si>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</si>
  <si>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</si>
  <si>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</si>
  <si>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</si>
  <si>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</si>
  <si>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</si>
  <si>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</si>
  <si>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</si>
  <si>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</si>
  <si>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</si>
  <si>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</si>
  <si>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</si>
  <si>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</si>
  <si>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</si>
  <si>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</si>
  <si>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</si>
  <si>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</si>
  <si>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</si>
  <si>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</si>
  <si>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</si>
  <si>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</si>
  <si>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</si>
  <si>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</si>
  <si>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November/December 2023</t>
  </si>
  <si>
    <t xml:space="preserve">2nd, Fall-2023 </t>
  </si>
  <si>
    <t>Circuit Analysis</t>
  </si>
  <si>
    <t>Dr. Wazir Muhammad</t>
  </si>
  <si>
    <t>EE-121</t>
  </si>
  <si>
    <t>Object Oriented Programming (Th+Lab)</t>
  </si>
  <si>
    <t>CS-125</t>
  </si>
  <si>
    <t>17 (lab)</t>
  </si>
  <si>
    <t>10 Lab</t>
  </si>
  <si>
    <t>Fall 2024</t>
  </si>
  <si>
    <t>August 2024</t>
  </si>
  <si>
    <t>Signals &amp; Systems</t>
  </si>
  <si>
    <t>EE-224</t>
  </si>
  <si>
    <t>09-12pm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</si>
</sst>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5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2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164" fontId="14" fillId="0" borderId="20" xfId="0" applyNumberFormat="1" applyFont="1" applyBorder="1"/>
    <xf numFmtId="0" fontId="16" fillId="0" borderId="1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1" fillId="0" borderId="1" xfId="0" applyFont="1" applyBorder="1"/>
    <xf numFmtId="0" fontId="22" fillId="0" borderId="1" xfId="0" applyFont="1" applyBorder="1"/>
    <xf numFmtId="0" fontId="18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2" fillId="0" borderId="2" xfId="0" applyFont="1" applyBorder="1"/>
    <xf numFmtId="0" fontId="1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3" fillId="0" borderId="22" xfId="0" applyNumberFormat="1" applyFont="1" applyBorder="1"/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 textRotation="180"/>
    </xf>
    <xf numFmtId="0" fontId="14" fillId="0" borderId="8" xfId="0" applyFont="1" applyBorder="1" applyAlignment="1">
      <alignment horizontal="center" vertical="center" textRotation="180"/>
    </xf>
    <xf numFmtId="0" fontId="14" fillId="0" borderId="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49"/>
  <sheetViews>
    <sheetView tabSelected="1" view="pageBreakPreview" topLeftCell="A29" zoomScale="85" zoomScaleNormal="85" zoomScaleSheetLayoutView="85" workbookViewId="0">
      <selection activeCell="N40" sqref="N4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.796875" style="4" customWidth="1"/>
    <col min="6" max="6" width="7.5" style="4" customWidth="1"/>
    <col min="7" max="7" width="9" style="4" customWidth="1"/>
    <col min="8" max="12" width="4.69921875" style="4" customWidth="1"/>
    <col min="13" max="13" width="3.5" style="4" customWidth="1"/>
    <col min="14" max="14" width="8.8984375" style="4" customWidth="1"/>
    <col min="15" max="16384" width="9.09765625" style="4"/>
  </cols>
  <sheetData>
    <row r="1" spans="1:29" ht="28.5" customHeight="1" x14ac:dyDescent="0.35">
      <c r="A1" s="1"/>
      <c r="B1" s="1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29" ht="25.9" customHeight="1" x14ac:dyDescent="0.35">
      <c r="A2" s="5"/>
      <c r="B2" s="6"/>
      <c r="C2" s="88" t="s">
        <v>16</v>
      </c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29" ht="25.9" customHeight="1" x14ac:dyDescent="0.35">
      <c r="A3" s="5"/>
      <c r="B3" s="6"/>
      <c r="C3" s="70" t="s">
        <v>19</v>
      </c>
      <c r="D3" s="70"/>
      <c r="E3" s="38" t="s">
        <v>27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24" customHeight="1" x14ac:dyDescent="0.35">
      <c r="A4" s="1"/>
      <c r="B4" s="1"/>
      <c r="C4" s="70" t="s">
        <v>20</v>
      </c>
      <c r="D4" s="70"/>
      <c r="E4" s="86" t="s">
        <v>95</v>
      </c>
      <c r="F4" s="86"/>
      <c r="G4" s="86"/>
      <c r="H4" s="86"/>
      <c r="I4" s="86"/>
      <c r="J4" s="86"/>
      <c r="K4" s="86"/>
      <c r="L4" s="86"/>
      <c r="M4" s="86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24" customHeight="1" x14ac:dyDescent="0.35">
      <c r="A5" s="1"/>
      <c r="B5" s="1"/>
      <c r="C5" s="70" t="s">
        <v>22</v>
      </c>
      <c r="D5" s="70"/>
      <c r="E5" s="85" t="s">
        <v>96</v>
      </c>
      <c r="F5" s="85"/>
      <c r="G5" s="85"/>
      <c r="H5" s="85"/>
      <c r="I5" s="85"/>
      <c r="J5" s="85"/>
      <c r="K5" s="85"/>
      <c r="L5" s="85"/>
      <c r="M5" s="85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 spans="1:29" ht="24" customHeight="1" x14ac:dyDescent="0.35">
      <c r="A6" s="1"/>
      <c r="B6" s="1"/>
      <c r="C6" s="70" t="s">
        <v>23</v>
      </c>
      <c r="D6" s="70"/>
      <c r="E6" s="86" t="s">
        <v>97</v>
      </c>
      <c r="F6" s="86"/>
      <c r="G6" s="86"/>
      <c r="H6" s="86"/>
      <c r="I6" s="86"/>
      <c r="J6" s="86"/>
      <c r="K6" s="86"/>
      <c r="L6" s="86"/>
      <c r="M6" s="86"/>
    </row>
    <row r="7" spans="1:29" ht="24" customHeight="1" x14ac:dyDescent="0.35">
      <c r="A7" s="1"/>
      <c r="B7" s="1"/>
      <c r="C7" s="70" t="s">
        <v>24</v>
      </c>
      <c r="D7" s="70"/>
      <c r="E7" s="86" t="s">
        <v>89</v>
      </c>
      <c r="F7" s="86"/>
      <c r="G7" s="86"/>
      <c r="H7" s="86"/>
      <c r="I7" s="86"/>
      <c r="J7" s="86"/>
      <c r="K7" s="86"/>
      <c r="L7" s="86"/>
      <c r="M7" s="86"/>
    </row>
    <row r="8" spans="1:29" ht="24" customHeight="1" x14ac:dyDescent="0.35">
      <c r="A8" s="1"/>
      <c r="B8" s="1"/>
      <c r="C8" s="70" t="s">
        <v>21</v>
      </c>
      <c r="D8" s="70"/>
      <c r="E8" s="71" t="s">
        <v>98</v>
      </c>
      <c r="F8" s="71"/>
      <c r="G8" s="71"/>
      <c r="H8" s="71"/>
      <c r="I8" s="71"/>
      <c r="J8" s="71"/>
      <c r="K8" s="71"/>
      <c r="L8" s="71"/>
      <c r="M8" s="71"/>
    </row>
    <row r="9" spans="1:29" ht="12.75" customHeight="1" thickBot="1" x14ac:dyDescent="0.4">
      <c r="A9" s="1"/>
      <c r="B9" s="1"/>
      <c r="C9" s="7"/>
      <c r="D9" s="7"/>
      <c r="E9" s="2"/>
      <c r="F9" s="2"/>
      <c r="G9" s="2"/>
      <c r="H9" s="1"/>
      <c r="I9" s="37"/>
      <c r="J9" s="37"/>
      <c r="K9" s="37"/>
      <c r="L9" s="37"/>
      <c r="M9" s="37"/>
    </row>
    <row r="10" spans="1:29" ht="48" customHeight="1" x14ac:dyDescent="0.35">
      <c r="A10" s="72" t="s">
        <v>1</v>
      </c>
      <c r="B10" s="75" t="s">
        <v>3</v>
      </c>
      <c r="C10" s="22" t="s">
        <v>11</v>
      </c>
      <c r="D10" s="23">
        <v>5</v>
      </c>
      <c r="E10" s="23">
        <v>12</v>
      </c>
      <c r="F10" s="23">
        <v>19</v>
      </c>
      <c r="G10" s="23">
        <v>26</v>
      </c>
      <c r="H10" s="23"/>
      <c r="I10" s="23"/>
      <c r="J10" s="23"/>
      <c r="K10" s="23"/>
      <c r="L10" s="23"/>
      <c r="M10" s="23"/>
      <c r="N10" s="78" t="s">
        <v>8</v>
      </c>
      <c r="O10" s="80" t="s">
        <v>10</v>
      </c>
    </row>
    <row r="11" spans="1:29" ht="36.65" customHeight="1" thickBot="1" x14ac:dyDescent="0.4">
      <c r="A11" s="73"/>
      <c r="B11" s="76"/>
      <c r="C11" s="22" t="s">
        <v>12</v>
      </c>
      <c r="D11" s="27" t="s">
        <v>99</v>
      </c>
      <c r="E11" s="27" t="s">
        <v>99</v>
      </c>
      <c r="F11" s="27" t="s">
        <v>99</v>
      </c>
      <c r="G11" s="27" t="s">
        <v>99</v>
      </c>
      <c r="H11" s="31"/>
      <c r="I11" s="31"/>
      <c r="J11" s="31"/>
      <c r="K11" s="31"/>
      <c r="L11" s="31"/>
      <c r="M11" s="31"/>
      <c r="N11" s="79"/>
      <c r="O11" s="81"/>
    </row>
    <row r="12" spans="1:29" ht="27.75" customHeight="1" x14ac:dyDescent="0.35">
      <c r="A12" s="73"/>
      <c r="B12" s="76"/>
      <c r="C12" s="24" t="s">
        <v>9</v>
      </c>
      <c r="D12" s="19">
        <v>3</v>
      </c>
      <c r="E12" s="19">
        <v>3</v>
      </c>
      <c r="F12" s="19">
        <v>3</v>
      </c>
      <c r="G12" s="19">
        <v>3</v>
      </c>
      <c r="H12" s="19"/>
      <c r="I12" s="19"/>
      <c r="J12" s="19"/>
      <c r="K12" s="19"/>
      <c r="L12" s="19"/>
      <c r="M12" s="19"/>
      <c r="N12" s="20">
        <v>12</v>
      </c>
      <c r="O12" s="26">
        <f>(N12/$N$12)*100</f>
        <v>100</v>
      </c>
    </row>
    <row r="13" spans="1:29" ht="27.75" customHeight="1" thickBot="1" x14ac:dyDescent="0.4">
      <c r="A13" s="74"/>
      <c r="B13" s="77"/>
      <c r="C13" s="22" t="s">
        <v>2</v>
      </c>
      <c r="D13" s="82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4"/>
    </row>
    <row r="14" spans="1:29" ht="22.5" customHeight="1" thickBot="1" x14ac:dyDescent="0.5">
      <c r="A14" s="30">
        <v>1</v>
      </c>
      <c r="B14" s="46" t="s">
        <v>28</v>
      </c>
      <c r="C14" s="47" t="s">
        <v>29</v>
      </c>
      <c r="D14" s="32">
        <v>3</v>
      </c>
      <c r="E14" s="32">
        <v>3</v>
      </c>
      <c r="F14" s="13">
        <v>3</v>
      </c>
      <c r="G14" s="13">
        <v>3</v>
      </c>
      <c r="H14" s="13"/>
      <c r="I14" s="13"/>
      <c r="J14" s="15"/>
      <c r="K14" s="13"/>
      <c r="L14" s="13"/>
      <c r="M14" s="13"/>
      <c r="N14" s="20">
        <f t="shared" ref="N14:N41" si="0">SUM(D14:M14)</f>
        <v>12</v>
      </c>
      <c r="O14" s="21">
        <f>(N14/$N$12)*$O$12</f>
        <v>100</v>
      </c>
    </row>
    <row r="15" spans="1:29" ht="22.5" customHeight="1" thickBot="1" x14ac:dyDescent="0.5">
      <c r="A15" s="30">
        <v>2</v>
      </c>
      <c r="B15" s="48" t="s">
        <v>30</v>
      </c>
      <c r="C15" s="47" t="s">
        <v>31</v>
      </c>
      <c r="D15" s="32">
        <v>3</v>
      </c>
      <c r="E15" s="32">
        <v>3</v>
      </c>
      <c r="F15" s="13">
        <v>3</v>
      </c>
      <c r="G15" s="13">
        <v>3</v>
      </c>
      <c r="H15" s="13"/>
      <c r="I15" s="13"/>
      <c r="J15" s="13"/>
      <c r="K15" s="13"/>
      <c r="L15" s="13"/>
      <c r="M15" s="13"/>
      <c r="N15" s="20">
        <f t="shared" si="0"/>
        <v>12</v>
      </c>
      <c r="O15" s="21">
        <f t="shared" ref="O15:O41" si="1">(N15/$N$12)*$O$12</f>
        <v>100</v>
      </c>
    </row>
    <row r="16" spans="1:29" ht="22.5" customHeight="1" thickBot="1" x14ac:dyDescent="0.5">
      <c r="A16" s="30">
        <v>3</v>
      </c>
      <c r="B16" s="48" t="s">
        <v>32</v>
      </c>
      <c r="C16" s="47" t="s">
        <v>33</v>
      </c>
      <c r="D16" s="32">
        <v>3</v>
      </c>
      <c r="E16" s="32">
        <v>3</v>
      </c>
      <c r="F16" s="13">
        <v>3</v>
      </c>
      <c r="G16" s="13">
        <v>3</v>
      </c>
      <c r="H16" s="13"/>
      <c r="I16" s="13"/>
      <c r="J16" s="13"/>
      <c r="K16" s="13"/>
      <c r="L16" s="13"/>
      <c r="M16" s="13"/>
      <c r="N16" s="20">
        <f t="shared" si="0"/>
        <v>12</v>
      </c>
      <c r="O16" s="21">
        <f t="shared" si="1"/>
        <v>100</v>
      </c>
    </row>
    <row r="17" spans="1:15" ht="22.5" customHeight="1" thickBot="1" x14ac:dyDescent="0.5">
      <c r="A17" s="30">
        <v>4</v>
      </c>
      <c r="B17" s="48" t="s">
        <v>34</v>
      </c>
      <c r="C17" s="47" t="s">
        <v>35</v>
      </c>
      <c r="D17" s="32">
        <v>3</v>
      </c>
      <c r="E17" s="32">
        <v>3</v>
      </c>
      <c r="F17" s="13">
        <v>3</v>
      </c>
      <c r="G17" s="13">
        <v>3</v>
      </c>
      <c r="H17" s="13"/>
      <c r="I17" s="13"/>
      <c r="J17" s="13"/>
      <c r="K17" s="13"/>
      <c r="L17" s="13"/>
      <c r="M17" s="13"/>
      <c r="N17" s="20">
        <f t="shared" si="0"/>
        <v>12</v>
      </c>
      <c r="O17" s="21">
        <f>(N17/$N$12)*$O$12</f>
        <v>100</v>
      </c>
    </row>
    <row r="18" spans="1:15" ht="22.5" customHeight="1" thickBot="1" x14ac:dyDescent="0.5">
      <c r="A18" s="30">
        <v>5</v>
      </c>
      <c r="B18" s="48" t="s">
        <v>36</v>
      </c>
      <c r="C18" s="47" t="s">
        <v>37</v>
      </c>
      <c r="D18" s="32">
        <v>3</v>
      </c>
      <c r="E18" s="32">
        <v>3</v>
      </c>
      <c r="F18" s="13">
        <v>3</v>
      </c>
      <c r="G18" s="13">
        <v>3</v>
      </c>
      <c r="H18" s="13"/>
      <c r="I18" s="13"/>
      <c r="J18" s="13"/>
      <c r="K18" s="13"/>
      <c r="L18" s="13"/>
      <c r="M18" s="13"/>
      <c r="N18" s="20">
        <f t="shared" si="0"/>
        <v>12</v>
      </c>
      <c r="O18" s="21">
        <f t="shared" si="1"/>
        <v>100</v>
      </c>
    </row>
    <row r="19" spans="1:15" ht="22.5" customHeight="1" thickBot="1" x14ac:dyDescent="0.5">
      <c r="A19" s="30">
        <v>6</v>
      </c>
      <c r="B19" s="48" t="s">
        <v>38</v>
      </c>
      <c r="C19" s="47" t="s">
        <v>39</v>
      </c>
      <c r="D19" s="32">
        <v>3</v>
      </c>
      <c r="E19" s="32">
        <v>3</v>
      </c>
      <c r="F19" s="13">
        <v>3</v>
      </c>
      <c r="G19" s="13">
        <v>3</v>
      </c>
      <c r="H19" s="13"/>
      <c r="I19" s="13"/>
      <c r="J19" s="13"/>
      <c r="K19" s="13"/>
      <c r="L19" s="13"/>
      <c r="M19" s="13"/>
      <c r="N19" s="20">
        <f t="shared" si="0"/>
        <v>12</v>
      </c>
      <c r="O19" s="21">
        <f t="shared" si="1"/>
        <v>100</v>
      </c>
    </row>
    <row r="20" spans="1:15" ht="22.5" customHeight="1" thickBot="1" x14ac:dyDescent="0.5">
      <c r="A20" s="30">
        <v>7</v>
      </c>
      <c r="B20" s="48" t="s">
        <v>40</v>
      </c>
      <c r="C20" s="47" t="s">
        <v>41</v>
      </c>
      <c r="D20" s="32">
        <v>3</v>
      </c>
      <c r="E20" s="32">
        <v>3</v>
      </c>
      <c r="F20" s="13">
        <v>3</v>
      </c>
      <c r="G20" s="13">
        <v>3</v>
      </c>
      <c r="H20" s="13"/>
      <c r="I20" s="13"/>
      <c r="J20" s="13"/>
      <c r="K20" s="13"/>
      <c r="L20" s="13"/>
      <c r="M20" s="13"/>
      <c r="N20" s="20">
        <f t="shared" si="0"/>
        <v>12</v>
      </c>
      <c r="O20" s="21">
        <f t="shared" si="1"/>
        <v>100</v>
      </c>
    </row>
    <row r="21" spans="1:15" ht="22.5" customHeight="1" thickBot="1" x14ac:dyDescent="0.5">
      <c r="A21" s="30">
        <v>8</v>
      </c>
      <c r="B21" s="48" t="s">
        <v>42</v>
      </c>
      <c r="C21" s="47" t="s">
        <v>43</v>
      </c>
      <c r="D21" s="32">
        <v>3</v>
      </c>
      <c r="E21" s="32">
        <v>3</v>
      </c>
      <c r="F21" s="13">
        <v>3</v>
      </c>
      <c r="G21" s="13">
        <v>3</v>
      </c>
      <c r="H21" s="13"/>
      <c r="I21" s="13"/>
      <c r="J21" s="13"/>
      <c r="K21" s="13"/>
      <c r="L21" s="13"/>
      <c r="M21" s="13"/>
      <c r="N21" s="20">
        <f t="shared" si="0"/>
        <v>12</v>
      </c>
      <c r="O21" s="21">
        <f t="shared" si="1"/>
        <v>100</v>
      </c>
    </row>
    <row r="22" spans="1:15" ht="22.5" customHeight="1" thickBot="1" x14ac:dyDescent="0.5">
      <c r="A22" s="30">
        <v>9</v>
      </c>
      <c r="B22" s="48" t="s">
        <v>44</v>
      </c>
      <c r="C22" s="47" t="s">
        <v>45</v>
      </c>
      <c r="D22" s="32">
        <v>0</v>
      </c>
      <c r="E22" s="32">
        <v>0</v>
      </c>
      <c r="F22" s="13">
        <v>0</v>
      </c>
      <c r="G22" s="13">
        <v>0</v>
      </c>
      <c r="H22" s="13"/>
      <c r="I22" s="13"/>
      <c r="J22" s="13"/>
      <c r="K22" s="13"/>
      <c r="L22" s="13"/>
      <c r="M22" s="13"/>
      <c r="N22" s="20">
        <f t="shared" si="0"/>
        <v>0</v>
      </c>
      <c r="O22" s="21">
        <f t="shared" si="1"/>
        <v>0</v>
      </c>
    </row>
    <row r="23" spans="1:15" ht="22.5" customHeight="1" thickBot="1" x14ac:dyDescent="0.5">
      <c r="A23" s="30">
        <v>10</v>
      </c>
      <c r="B23" s="48" t="s">
        <v>46</v>
      </c>
      <c r="C23" s="47" t="s">
        <v>47</v>
      </c>
      <c r="D23" s="32">
        <v>0</v>
      </c>
      <c r="E23" s="32">
        <v>0</v>
      </c>
      <c r="F23" s="13">
        <v>0</v>
      </c>
      <c r="G23" s="13">
        <v>0</v>
      </c>
      <c r="H23" s="13"/>
      <c r="I23" s="13"/>
      <c r="J23" s="13"/>
      <c r="K23" s="13"/>
      <c r="L23" s="13"/>
      <c r="M23" s="13"/>
      <c r="N23" s="20">
        <f t="shared" si="0"/>
        <v>0</v>
      </c>
      <c r="O23" s="21">
        <f t="shared" si="1"/>
        <v>0</v>
      </c>
    </row>
    <row r="24" spans="1:15" ht="22.5" customHeight="1" thickBot="1" x14ac:dyDescent="0.5">
      <c r="A24" s="30">
        <v>11</v>
      </c>
      <c r="B24" s="48" t="s">
        <v>48</v>
      </c>
      <c r="C24" s="47" t="s">
        <v>49</v>
      </c>
      <c r="D24" s="32">
        <v>3</v>
      </c>
      <c r="E24" s="32">
        <v>3</v>
      </c>
      <c r="F24" s="13">
        <v>3</v>
      </c>
      <c r="G24" s="13">
        <v>3</v>
      </c>
      <c r="H24" s="13"/>
      <c r="I24" s="13"/>
      <c r="J24" s="13"/>
      <c r="K24" s="13"/>
      <c r="L24" s="13"/>
      <c r="M24" s="13"/>
      <c r="N24" s="20">
        <f t="shared" si="0"/>
        <v>12</v>
      </c>
      <c r="O24" s="21">
        <f t="shared" si="1"/>
        <v>100</v>
      </c>
    </row>
    <row r="25" spans="1:15" ht="22.5" customHeight="1" thickBot="1" x14ac:dyDescent="0.5">
      <c r="A25" s="30">
        <v>12</v>
      </c>
      <c r="B25" s="48" t="s">
        <v>50</v>
      </c>
      <c r="C25" s="47" t="s">
        <v>51</v>
      </c>
      <c r="D25" s="32">
        <v>3</v>
      </c>
      <c r="E25" s="32">
        <v>3</v>
      </c>
      <c r="F25" s="13">
        <v>0</v>
      </c>
      <c r="G25" s="13">
        <v>3</v>
      </c>
      <c r="H25" s="13"/>
      <c r="I25" s="13"/>
      <c r="J25" s="13"/>
      <c r="K25" s="13"/>
      <c r="L25" s="13"/>
      <c r="M25" s="13"/>
      <c r="N25" s="20">
        <f t="shared" si="0"/>
        <v>9</v>
      </c>
      <c r="O25" s="21">
        <f t="shared" si="1"/>
        <v>75</v>
      </c>
    </row>
    <row r="26" spans="1:15" ht="22.5" customHeight="1" thickBot="1" x14ac:dyDescent="0.5">
      <c r="A26" s="30">
        <v>13</v>
      </c>
      <c r="B26" s="48" t="s">
        <v>52</v>
      </c>
      <c r="C26" s="47" t="s">
        <v>53</v>
      </c>
      <c r="D26" s="32">
        <v>3</v>
      </c>
      <c r="E26" s="32">
        <v>3</v>
      </c>
      <c r="F26" s="13">
        <v>0</v>
      </c>
      <c r="G26" s="13">
        <v>3</v>
      </c>
      <c r="H26" s="13"/>
      <c r="I26" s="13"/>
      <c r="J26" s="13"/>
      <c r="K26" s="13"/>
      <c r="L26" s="13"/>
      <c r="M26" s="13"/>
      <c r="N26" s="20">
        <f t="shared" si="0"/>
        <v>9</v>
      </c>
      <c r="O26" s="21">
        <f t="shared" si="1"/>
        <v>75</v>
      </c>
    </row>
    <row r="27" spans="1:15" ht="22.5" customHeight="1" thickBot="1" x14ac:dyDescent="0.5">
      <c r="A27" s="30">
        <v>14</v>
      </c>
      <c r="B27" s="46" t="s">
        <v>54</v>
      </c>
      <c r="C27" s="47" t="s">
        <v>55</v>
      </c>
      <c r="D27" s="32">
        <v>0</v>
      </c>
      <c r="E27" s="32">
        <v>0</v>
      </c>
      <c r="F27" s="13">
        <v>3</v>
      </c>
      <c r="G27" s="13">
        <v>3</v>
      </c>
      <c r="H27" s="13"/>
      <c r="I27" s="13"/>
      <c r="J27" s="13"/>
      <c r="K27" s="13"/>
      <c r="L27" s="13"/>
      <c r="M27" s="13"/>
      <c r="N27" s="20">
        <f t="shared" si="0"/>
        <v>6</v>
      </c>
      <c r="O27" s="21">
        <f t="shared" si="1"/>
        <v>50</v>
      </c>
    </row>
    <row r="28" spans="1:15" ht="22.5" customHeight="1" thickBot="1" x14ac:dyDescent="0.5">
      <c r="A28" s="30">
        <v>15</v>
      </c>
      <c r="B28" s="48" t="s">
        <v>56</v>
      </c>
      <c r="C28" s="47" t="s">
        <v>57</v>
      </c>
      <c r="D28" s="32">
        <v>3</v>
      </c>
      <c r="E28" s="32">
        <v>3</v>
      </c>
      <c r="F28" s="13">
        <v>3</v>
      </c>
      <c r="G28" s="13">
        <v>3</v>
      </c>
      <c r="H28" s="13"/>
      <c r="I28" s="13"/>
      <c r="J28" s="13"/>
      <c r="K28" s="13"/>
      <c r="L28" s="13"/>
      <c r="M28" s="13"/>
      <c r="N28" s="20">
        <f t="shared" si="0"/>
        <v>12</v>
      </c>
      <c r="O28" s="21">
        <f t="shared" si="1"/>
        <v>100</v>
      </c>
    </row>
    <row r="29" spans="1:15" ht="22.5" customHeight="1" thickBot="1" x14ac:dyDescent="0.5">
      <c r="A29" s="30">
        <v>16</v>
      </c>
      <c r="B29" s="48" t="s">
        <v>58</v>
      </c>
      <c r="C29" s="47" t="s">
        <v>59</v>
      </c>
      <c r="D29" s="32">
        <v>3</v>
      </c>
      <c r="E29" s="32">
        <v>3</v>
      </c>
      <c r="F29" s="13">
        <v>3</v>
      </c>
      <c r="G29" s="13">
        <v>3</v>
      </c>
      <c r="H29" s="13"/>
      <c r="I29" s="13"/>
      <c r="J29" s="13"/>
      <c r="K29" s="13"/>
      <c r="L29" s="13"/>
      <c r="M29" s="13"/>
      <c r="N29" s="20">
        <f t="shared" si="0"/>
        <v>12</v>
      </c>
      <c r="O29" s="21">
        <f t="shared" si="1"/>
        <v>100</v>
      </c>
    </row>
    <row r="30" spans="1:15" ht="22.5" customHeight="1" thickBot="1" x14ac:dyDescent="0.5">
      <c r="A30" s="30">
        <v>17</v>
      </c>
      <c r="B30" s="48" t="s">
        <v>60</v>
      </c>
      <c r="C30" s="47" t="s">
        <v>61</v>
      </c>
      <c r="D30" s="32">
        <v>3</v>
      </c>
      <c r="E30" s="32">
        <v>3</v>
      </c>
      <c r="F30" s="13">
        <v>3</v>
      </c>
      <c r="G30" s="13">
        <v>3</v>
      </c>
      <c r="H30" s="13"/>
      <c r="I30" s="13"/>
      <c r="J30" s="13"/>
      <c r="K30" s="13"/>
      <c r="L30" s="13"/>
      <c r="M30" s="13"/>
      <c r="N30" s="20">
        <f t="shared" si="0"/>
        <v>12</v>
      </c>
      <c r="O30" s="21">
        <f t="shared" si="1"/>
        <v>100</v>
      </c>
    </row>
    <row r="31" spans="1:15" ht="33.75" customHeight="1" thickBot="1" x14ac:dyDescent="0.5">
      <c r="A31" s="30">
        <v>18</v>
      </c>
      <c r="B31" s="48" t="s">
        <v>62</v>
      </c>
      <c r="C31" s="47" t="s">
        <v>63</v>
      </c>
      <c r="D31" s="32">
        <v>3</v>
      </c>
      <c r="E31" s="32">
        <v>3</v>
      </c>
      <c r="F31" s="13">
        <v>3</v>
      </c>
      <c r="G31" s="13">
        <v>3</v>
      </c>
      <c r="H31" s="13"/>
      <c r="I31" s="13"/>
      <c r="J31" s="13"/>
      <c r="K31" s="13"/>
      <c r="L31" s="13"/>
      <c r="M31" s="13"/>
      <c r="N31" s="20">
        <f t="shared" si="0"/>
        <v>12</v>
      </c>
      <c r="O31" s="21">
        <f t="shared" si="1"/>
        <v>100</v>
      </c>
    </row>
    <row r="32" spans="1:15" ht="22.5" customHeight="1" thickBot="1" x14ac:dyDescent="0.5">
      <c r="A32" s="30">
        <v>19</v>
      </c>
      <c r="B32" s="48" t="s">
        <v>34</v>
      </c>
      <c r="C32" s="47" t="s">
        <v>64</v>
      </c>
      <c r="D32" s="32">
        <v>3</v>
      </c>
      <c r="E32" s="32">
        <v>3</v>
      </c>
      <c r="F32" s="13">
        <v>3</v>
      </c>
      <c r="G32" s="13">
        <v>3</v>
      </c>
      <c r="H32" s="13"/>
      <c r="I32" s="13"/>
      <c r="J32" s="13"/>
      <c r="K32" s="13"/>
      <c r="L32" s="13"/>
      <c r="M32" s="13"/>
      <c r="N32" s="20">
        <f t="shared" si="0"/>
        <v>12</v>
      </c>
      <c r="O32" s="21">
        <f t="shared" si="1"/>
        <v>100</v>
      </c>
    </row>
    <row r="33" spans="1:15" ht="22.5" customHeight="1" thickBot="1" x14ac:dyDescent="0.5">
      <c r="A33" s="30">
        <v>20</v>
      </c>
      <c r="B33" s="48" t="s">
        <v>65</v>
      </c>
      <c r="C33" s="47" t="s">
        <v>66</v>
      </c>
      <c r="D33" s="32">
        <v>3</v>
      </c>
      <c r="E33" s="32">
        <v>3</v>
      </c>
      <c r="F33" s="13">
        <v>3</v>
      </c>
      <c r="G33" s="13">
        <v>3</v>
      </c>
      <c r="H33" s="13"/>
      <c r="I33" s="13"/>
      <c r="J33" s="13"/>
      <c r="K33" s="13"/>
      <c r="L33" s="13"/>
      <c r="M33" s="13"/>
      <c r="N33" s="20">
        <f t="shared" si="0"/>
        <v>12</v>
      </c>
      <c r="O33" s="21">
        <f t="shared" si="1"/>
        <v>100</v>
      </c>
    </row>
    <row r="34" spans="1:15" ht="22.5" customHeight="1" thickBot="1" x14ac:dyDescent="0.5">
      <c r="A34" s="30">
        <v>21</v>
      </c>
      <c r="B34" s="49" t="s">
        <v>67</v>
      </c>
      <c r="C34" s="47" t="s">
        <v>68</v>
      </c>
      <c r="D34" s="32">
        <v>3</v>
      </c>
      <c r="E34" s="32">
        <v>3</v>
      </c>
      <c r="F34" s="13">
        <v>3</v>
      </c>
      <c r="G34" s="13">
        <v>3</v>
      </c>
      <c r="H34" s="13"/>
      <c r="I34" s="13"/>
      <c r="J34" s="13"/>
      <c r="K34" s="13"/>
      <c r="L34" s="13"/>
      <c r="M34" s="13"/>
      <c r="N34" s="20">
        <f t="shared" si="0"/>
        <v>12</v>
      </c>
      <c r="O34" s="21">
        <f t="shared" si="1"/>
        <v>100</v>
      </c>
    </row>
    <row r="35" spans="1:15" ht="22.5" customHeight="1" thickBot="1" x14ac:dyDescent="0.5">
      <c r="A35" s="30">
        <v>22</v>
      </c>
      <c r="B35" s="46" t="s">
        <v>69</v>
      </c>
      <c r="C35" s="47" t="s">
        <v>70</v>
      </c>
      <c r="D35" s="32">
        <v>0</v>
      </c>
      <c r="E35" s="32">
        <v>0</v>
      </c>
      <c r="F35" s="13">
        <v>3</v>
      </c>
      <c r="G35" s="13">
        <v>3</v>
      </c>
      <c r="H35" s="13"/>
      <c r="I35" s="13"/>
      <c r="J35" s="13"/>
      <c r="K35" s="13"/>
      <c r="L35" s="13"/>
      <c r="M35" s="13"/>
      <c r="N35" s="20">
        <f t="shared" si="0"/>
        <v>6</v>
      </c>
      <c r="O35" s="21">
        <f t="shared" si="1"/>
        <v>50</v>
      </c>
    </row>
    <row r="36" spans="1:15" ht="22.5" customHeight="1" thickBot="1" x14ac:dyDescent="0.5">
      <c r="A36" s="30">
        <v>23</v>
      </c>
      <c r="B36" s="48" t="s">
        <v>71</v>
      </c>
      <c r="C36" s="47" t="s">
        <v>72</v>
      </c>
      <c r="D36" s="32">
        <v>0</v>
      </c>
      <c r="E36" s="32">
        <v>0</v>
      </c>
      <c r="F36" s="13">
        <v>3</v>
      </c>
      <c r="G36" s="13">
        <v>3</v>
      </c>
      <c r="H36" s="13"/>
      <c r="I36" s="13"/>
      <c r="J36" s="13"/>
      <c r="K36" s="13"/>
      <c r="L36" s="13"/>
      <c r="M36" s="13"/>
      <c r="N36" s="20">
        <f t="shared" si="0"/>
        <v>6</v>
      </c>
      <c r="O36" s="21">
        <f t="shared" si="1"/>
        <v>50</v>
      </c>
    </row>
    <row r="37" spans="1:15" ht="22.5" customHeight="1" thickBot="1" x14ac:dyDescent="0.5">
      <c r="A37" s="30">
        <v>24</v>
      </c>
      <c r="B37" s="48" t="s">
        <v>73</v>
      </c>
      <c r="C37" s="47" t="s">
        <v>74</v>
      </c>
      <c r="D37" s="32">
        <v>3</v>
      </c>
      <c r="E37" s="32">
        <v>3</v>
      </c>
      <c r="F37" s="13">
        <v>3</v>
      </c>
      <c r="G37" s="13">
        <v>3</v>
      </c>
      <c r="H37" s="13"/>
      <c r="I37" s="13"/>
      <c r="J37" s="13"/>
      <c r="K37" s="13"/>
      <c r="L37" s="13"/>
      <c r="M37" s="13"/>
      <c r="N37" s="20">
        <f t="shared" si="0"/>
        <v>12</v>
      </c>
      <c r="O37" s="21">
        <f t="shared" si="1"/>
        <v>100</v>
      </c>
    </row>
    <row r="38" spans="1:15" ht="22.5" customHeight="1" thickBot="1" x14ac:dyDescent="0.5">
      <c r="A38" s="30">
        <v>25</v>
      </c>
      <c r="B38" s="46" t="s">
        <v>75</v>
      </c>
      <c r="C38" s="47" t="s">
        <v>76</v>
      </c>
      <c r="D38" s="32">
        <v>0</v>
      </c>
      <c r="E38" s="32">
        <v>0</v>
      </c>
      <c r="F38" s="13">
        <v>0</v>
      </c>
      <c r="G38" s="13">
        <v>0</v>
      </c>
      <c r="H38" s="13"/>
      <c r="I38" s="13"/>
      <c r="J38" s="13"/>
      <c r="K38" s="13"/>
      <c r="L38" s="13"/>
      <c r="M38" s="13"/>
      <c r="N38" s="20">
        <f t="shared" si="0"/>
        <v>0</v>
      </c>
      <c r="O38" s="21">
        <f t="shared" si="1"/>
        <v>0</v>
      </c>
    </row>
    <row r="39" spans="1:15" ht="22.5" customHeight="1" thickBot="1" x14ac:dyDescent="0.5">
      <c r="A39" s="30">
        <v>26</v>
      </c>
      <c r="B39" s="50" t="s">
        <v>77</v>
      </c>
      <c r="C39" s="47" t="s">
        <v>78</v>
      </c>
      <c r="D39" s="32">
        <v>0</v>
      </c>
      <c r="E39" s="32">
        <v>0</v>
      </c>
      <c r="F39" s="13">
        <v>0</v>
      </c>
      <c r="G39" s="13">
        <v>0</v>
      </c>
      <c r="H39" s="13"/>
      <c r="I39" s="13"/>
      <c r="J39" s="13"/>
      <c r="K39" s="13"/>
      <c r="L39" s="13"/>
      <c r="M39" s="13"/>
      <c r="N39" s="20">
        <f t="shared" si="0"/>
        <v>0</v>
      </c>
      <c r="O39" s="21">
        <f t="shared" si="1"/>
        <v>0</v>
      </c>
    </row>
    <row r="40" spans="1:15" ht="22.5" customHeight="1" x14ac:dyDescent="0.45">
      <c r="A40" s="30">
        <v>27</v>
      </c>
      <c r="B40" s="59" t="s">
        <v>79</v>
      </c>
      <c r="C40" s="60" t="s">
        <v>80</v>
      </c>
      <c r="D40" s="32">
        <v>0</v>
      </c>
      <c r="E40" s="32">
        <v>0</v>
      </c>
      <c r="F40" s="13">
        <v>3</v>
      </c>
      <c r="G40" s="13">
        <v>3</v>
      </c>
      <c r="H40" s="61"/>
      <c r="I40" s="61"/>
      <c r="J40" s="61"/>
      <c r="K40" s="61"/>
      <c r="L40" s="61"/>
      <c r="M40" s="61"/>
      <c r="N40" s="20">
        <f t="shared" si="0"/>
        <v>6</v>
      </c>
      <c r="O40" s="62">
        <f t="shared" si="1"/>
        <v>50</v>
      </c>
    </row>
    <row r="41" spans="1:15" ht="22.5" customHeight="1" x14ac:dyDescent="0.45">
      <c r="A41" s="30">
        <v>28</v>
      </c>
      <c r="B41" s="52" t="s">
        <v>81</v>
      </c>
      <c r="C41" s="47" t="s">
        <v>82</v>
      </c>
      <c r="D41" s="32">
        <v>3</v>
      </c>
      <c r="E41" s="32">
        <v>3</v>
      </c>
      <c r="F41" s="13">
        <v>3</v>
      </c>
      <c r="G41" s="13">
        <v>3</v>
      </c>
      <c r="H41" s="13"/>
      <c r="I41" s="13"/>
      <c r="J41" s="13"/>
      <c r="K41" s="13"/>
      <c r="L41" s="13"/>
      <c r="M41" s="13"/>
      <c r="N41" s="57">
        <f t="shared" si="0"/>
        <v>12</v>
      </c>
      <c r="O41" s="63">
        <f t="shared" si="1"/>
        <v>100</v>
      </c>
    </row>
    <row r="42" spans="1:15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</row>
    <row r="43" spans="1:15" x14ac:dyDescent="0.35">
      <c r="C43" s="69" t="s">
        <v>13</v>
      </c>
      <c r="D43" s="69"/>
      <c r="F43" s="3"/>
      <c r="G43" s="3"/>
      <c r="H43" s="69" t="s">
        <v>14</v>
      </c>
      <c r="I43" s="69"/>
      <c r="J43" s="69"/>
      <c r="K43" s="69"/>
      <c r="L43" s="69"/>
      <c r="M43" s="69"/>
    </row>
    <row r="44" spans="1:15" x14ac:dyDescent="0.35">
      <c r="F44" s="3"/>
      <c r="G44" s="3"/>
    </row>
    <row r="45" spans="1:15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M1"/>
    <mergeCell ref="C2:M2"/>
    <mergeCell ref="C3:D3"/>
    <mergeCell ref="C4:D4"/>
    <mergeCell ref="E4:M4"/>
    <mergeCell ref="N10:N11"/>
    <mergeCell ref="O10:O11"/>
    <mergeCell ref="D13:O13"/>
    <mergeCell ref="C5:D5"/>
    <mergeCell ref="E5:M5"/>
    <mergeCell ref="C6:D6"/>
    <mergeCell ref="E6:M6"/>
    <mergeCell ref="C7:D7"/>
    <mergeCell ref="E7:M7"/>
    <mergeCell ref="C43:D43"/>
    <mergeCell ref="H43:M43"/>
    <mergeCell ref="C8:D8"/>
    <mergeCell ref="E8:M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37" ht="25.9" customHeight="1" x14ac:dyDescent="0.35">
      <c r="A2" s="5"/>
      <c r="B2" s="6"/>
      <c r="C2" s="88" t="s">
        <v>16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37" ht="25.9" customHeight="1" x14ac:dyDescent="0.35">
      <c r="A3" s="35"/>
      <c r="B3" s="6"/>
      <c r="C3" s="70" t="s">
        <v>19</v>
      </c>
      <c r="D3" s="70"/>
      <c r="E3" s="53"/>
      <c r="F3" s="38" t="s">
        <v>27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ht="24" customHeight="1" x14ac:dyDescent="0.35">
      <c r="A4" s="34"/>
      <c r="B4" s="34"/>
      <c r="C4" s="70" t="s">
        <v>20</v>
      </c>
      <c r="D4" s="70"/>
      <c r="E4" s="53"/>
      <c r="F4" s="86" t="s">
        <v>25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spans="1:37" ht="24" customHeight="1" x14ac:dyDescent="0.35">
      <c r="A5" s="34"/>
      <c r="B5" s="34"/>
      <c r="C5" s="70" t="s">
        <v>22</v>
      </c>
      <c r="D5" s="70"/>
      <c r="E5" s="53"/>
      <c r="F5" s="85" t="s">
        <v>26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ht="24" customHeight="1" x14ac:dyDescent="0.35">
      <c r="A6" s="34"/>
      <c r="B6" s="34"/>
      <c r="C6" s="70" t="s">
        <v>23</v>
      </c>
      <c r="D6" s="70"/>
      <c r="E6" s="53"/>
      <c r="F6" s="86" t="s">
        <v>91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37" ht="24" customHeight="1" x14ac:dyDescent="0.35">
      <c r="A7" s="34"/>
      <c r="B7" s="34"/>
      <c r="C7" s="70" t="s">
        <v>24</v>
      </c>
      <c r="D7" s="70"/>
      <c r="E7" s="53"/>
      <c r="F7" s="86" t="s">
        <v>89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37" ht="24" customHeight="1" x14ac:dyDescent="0.35">
      <c r="A8" s="34"/>
      <c r="B8" s="34"/>
      <c r="C8" s="70" t="s">
        <v>21</v>
      </c>
      <c r="D8" s="70"/>
      <c r="E8" s="53"/>
      <c r="F8" s="71" t="s">
        <v>92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</row>
    <row r="9" spans="1:37" ht="24" customHeight="1" x14ac:dyDescent="0.35">
      <c r="A9" s="54"/>
      <c r="B9" s="54"/>
      <c r="C9" s="53"/>
      <c r="D9" s="53"/>
      <c r="E9" s="53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spans="1:37" ht="12.75" customHeight="1" x14ac:dyDescent="0.35">
      <c r="A10" s="1"/>
      <c r="B10" s="1"/>
      <c r="C10" s="7"/>
      <c r="D10" s="7"/>
      <c r="E10" s="5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90" t="s">
        <v>1</v>
      </c>
      <c r="B11" s="90" t="s">
        <v>3</v>
      </c>
      <c r="C11" s="22" t="s">
        <v>11</v>
      </c>
      <c r="D11" s="66">
        <v>6</v>
      </c>
      <c r="E11" s="66" t="s">
        <v>94</v>
      </c>
      <c r="F11" s="66">
        <v>13</v>
      </c>
      <c r="G11" s="66" t="s">
        <v>93</v>
      </c>
      <c r="H11" s="66">
        <v>20</v>
      </c>
      <c r="I11" s="66">
        <v>31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89" t="s">
        <v>8</v>
      </c>
      <c r="X11" s="89" t="s">
        <v>10</v>
      </c>
    </row>
    <row r="12" spans="1:37" ht="36.65" customHeight="1" x14ac:dyDescent="0.35">
      <c r="A12" s="90"/>
      <c r="B12" s="90"/>
      <c r="C12" s="22" t="s">
        <v>12</v>
      </c>
      <c r="D12" s="67"/>
      <c r="E12" s="67"/>
      <c r="F12" s="67"/>
      <c r="G12" s="67"/>
      <c r="H12" s="67"/>
      <c r="I12" s="67"/>
      <c r="J12" s="67"/>
      <c r="K12" s="67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9"/>
      <c r="X12" s="89"/>
    </row>
    <row r="13" spans="1:37" ht="27.75" customHeight="1" x14ac:dyDescent="0.35">
      <c r="A13" s="90"/>
      <c r="B13" s="90"/>
      <c r="C13" s="22" t="s">
        <v>9</v>
      </c>
      <c r="D13" s="66">
        <v>4</v>
      </c>
      <c r="E13" s="66">
        <v>3</v>
      </c>
      <c r="F13" s="66">
        <v>4</v>
      </c>
      <c r="G13" s="66">
        <v>3</v>
      </c>
      <c r="H13" s="66">
        <v>4</v>
      </c>
      <c r="I13" s="66">
        <v>4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57">
        <f>SUM(D13:V13)</f>
        <v>22</v>
      </c>
      <c r="X13" s="58">
        <v>100</v>
      </c>
    </row>
    <row r="14" spans="1:37" ht="27.75" customHeight="1" x14ac:dyDescent="0.35">
      <c r="A14" s="90"/>
      <c r="B14" s="90"/>
      <c r="C14" s="22" t="s">
        <v>3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"/>
      <c r="X14" s="58"/>
    </row>
    <row r="15" spans="1:37" ht="22.5" customHeight="1" x14ac:dyDescent="0.35">
      <c r="A15" s="8">
        <v>1</v>
      </c>
      <c r="B15" s="46" t="s">
        <v>28</v>
      </c>
      <c r="C15" s="47" t="s">
        <v>29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7">
        <f t="shared" ref="W15:W42" si="0">SUM(D15:V15)</f>
        <v>22</v>
      </c>
      <c r="X15" s="58">
        <f t="shared" ref="X15:X42" si="1">(W15/$W$13)*$X$13</f>
        <v>100</v>
      </c>
    </row>
    <row r="16" spans="1:37" ht="22.5" customHeight="1" x14ac:dyDescent="0.35">
      <c r="A16" s="8">
        <v>2</v>
      </c>
      <c r="B16" s="48" t="s">
        <v>30</v>
      </c>
      <c r="C16" s="47" t="s">
        <v>31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7">
        <f t="shared" si="0"/>
        <v>22</v>
      </c>
      <c r="X16" s="58">
        <f t="shared" si="1"/>
        <v>100</v>
      </c>
    </row>
    <row r="17" spans="1:24" ht="22.5" customHeight="1" x14ac:dyDescent="0.35">
      <c r="A17" s="8">
        <v>3</v>
      </c>
      <c r="B17" s="48" t="s">
        <v>32</v>
      </c>
      <c r="C17" s="47" t="s">
        <v>33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7">
        <f t="shared" si="0"/>
        <v>22</v>
      </c>
      <c r="X17" s="58">
        <f t="shared" si="1"/>
        <v>100</v>
      </c>
    </row>
    <row r="18" spans="1:24" ht="22.5" customHeight="1" x14ac:dyDescent="0.35">
      <c r="A18" s="8">
        <v>4</v>
      </c>
      <c r="B18" s="48" t="s">
        <v>34</v>
      </c>
      <c r="C18" s="47" t="s">
        <v>35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7">
        <f t="shared" si="0"/>
        <v>22</v>
      </c>
      <c r="X18" s="58">
        <f t="shared" si="1"/>
        <v>100</v>
      </c>
    </row>
    <row r="19" spans="1:24" ht="22.5" customHeight="1" x14ac:dyDescent="0.35">
      <c r="A19" s="8">
        <v>5</v>
      </c>
      <c r="B19" s="48" t="s">
        <v>36</v>
      </c>
      <c r="C19" s="47" t="s">
        <v>37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7">
        <f t="shared" si="0"/>
        <v>22</v>
      </c>
      <c r="X19" s="58">
        <f t="shared" si="1"/>
        <v>100</v>
      </c>
    </row>
    <row r="20" spans="1:24" ht="22.5" customHeight="1" x14ac:dyDescent="0.35">
      <c r="A20" s="8">
        <v>6</v>
      </c>
      <c r="B20" s="48" t="s">
        <v>38</v>
      </c>
      <c r="C20" s="47" t="s">
        <v>39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7">
        <f t="shared" si="0"/>
        <v>22</v>
      </c>
      <c r="X20" s="58">
        <f t="shared" si="1"/>
        <v>100</v>
      </c>
    </row>
    <row r="21" spans="1:24" ht="22.5" customHeight="1" x14ac:dyDescent="0.35">
      <c r="A21" s="8">
        <v>7</v>
      </c>
      <c r="B21" s="48" t="s">
        <v>40</v>
      </c>
      <c r="C21" s="47" t="s">
        <v>41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7">
        <f t="shared" si="0"/>
        <v>22</v>
      </c>
      <c r="X21" s="58">
        <f t="shared" si="1"/>
        <v>100</v>
      </c>
    </row>
    <row r="22" spans="1:24" ht="22.5" customHeight="1" x14ac:dyDescent="0.35">
      <c r="A22" s="8">
        <v>8</v>
      </c>
      <c r="B22" s="48" t="s">
        <v>42</v>
      </c>
      <c r="C22" s="47" t="s">
        <v>43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7">
        <f t="shared" si="0"/>
        <v>22</v>
      </c>
      <c r="X22" s="58">
        <f t="shared" si="1"/>
        <v>100</v>
      </c>
    </row>
    <row r="23" spans="1:24" ht="22.5" customHeight="1" x14ac:dyDescent="0.35">
      <c r="A23" s="8">
        <v>9</v>
      </c>
      <c r="B23" s="48" t="s">
        <v>44</v>
      </c>
      <c r="C23" s="47" t="s">
        <v>45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7">
        <f t="shared" si="0"/>
        <v>22</v>
      </c>
      <c r="X23" s="58">
        <f t="shared" si="1"/>
        <v>100</v>
      </c>
    </row>
    <row r="24" spans="1:24" ht="22.5" customHeight="1" x14ac:dyDescent="0.35">
      <c r="A24" s="8">
        <v>10</v>
      </c>
      <c r="B24" s="48" t="s">
        <v>46</v>
      </c>
      <c r="C24" s="47" t="s">
        <v>47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7">
        <f t="shared" si="0"/>
        <v>16</v>
      </c>
      <c r="X24" s="58">
        <f t="shared" si="1"/>
        <v>72.727272727272734</v>
      </c>
    </row>
    <row r="25" spans="1:24" ht="22.5" customHeight="1" x14ac:dyDescent="0.35">
      <c r="A25" s="8">
        <v>11</v>
      </c>
      <c r="B25" s="48" t="s">
        <v>48</v>
      </c>
      <c r="C25" s="47" t="s">
        <v>49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7">
        <f t="shared" si="0"/>
        <v>19</v>
      </c>
      <c r="X25" s="58">
        <f t="shared" si="1"/>
        <v>86.36363636363636</v>
      </c>
    </row>
    <row r="26" spans="1:24" ht="22.5" customHeight="1" x14ac:dyDescent="0.35">
      <c r="A26" s="8">
        <v>12</v>
      </c>
      <c r="B26" s="48" t="s">
        <v>50</v>
      </c>
      <c r="C26" s="47" t="s">
        <v>51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7">
        <f t="shared" si="0"/>
        <v>19</v>
      </c>
      <c r="X26" s="58">
        <f t="shared" si="1"/>
        <v>86.36363636363636</v>
      </c>
    </row>
    <row r="27" spans="1:24" ht="22.5" customHeight="1" x14ac:dyDescent="0.35">
      <c r="A27" s="8">
        <v>13</v>
      </c>
      <c r="B27" s="48" t="s">
        <v>52</v>
      </c>
      <c r="C27" s="47" t="s">
        <v>53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7">
        <f t="shared" si="0"/>
        <v>22</v>
      </c>
      <c r="X27" s="58">
        <f t="shared" si="1"/>
        <v>100</v>
      </c>
    </row>
    <row r="28" spans="1:24" ht="22.5" customHeight="1" x14ac:dyDescent="0.35">
      <c r="A28" s="8">
        <v>14</v>
      </c>
      <c r="B28" s="46" t="s">
        <v>54</v>
      </c>
      <c r="C28" s="47" t="s">
        <v>55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7">
        <f t="shared" si="0"/>
        <v>18</v>
      </c>
      <c r="X28" s="58">
        <f t="shared" si="1"/>
        <v>81.818181818181827</v>
      </c>
    </row>
    <row r="29" spans="1:24" ht="22.5" customHeight="1" x14ac:dyDescent="0.35">
      <c r="A29" s="8">
        <v>15</v>
      </c>
      <c r="B29" s="48" t="s">
        <v>56</v>
      </c>
      <c r="C29" s="47" t="s">
        <v>57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7">
        <f t="shared" si="0"/>
        <v>22</v>
      </c>
      <c r="X29" s="58">
        <f t="shared" si="1"/>
        <v>100</v>
      </c>
    </row>
    <row r="30" spans="1:24" ht="22.5" customHeight="1" x14ac:dyDescent="0.35">
      <c r="A30" s="8">
        <v>16</v>
      </c>
      <c r="B30" s="48" t="s">
        <v>58</v>
      </c>
      <c r="C30" s="47" t="s">
        <v>59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7">
        <f t="shared" si="0"/>
        <v>22</v>
      </c>
      <c r="X30" s="58">
        <f t="shared" si="1"/>
        <v>100</v>
      </c>
    </row>
    <row r="31" spans="1:24" ht="22.5" customHeight="1" x14ac:dyDescent="0.35">
      <c r="A31" s="8">
        <v>17</v>
      </c>
      <c r="B31" s="48" t="s">
        <v>60</v>
      </c>
      <c r="C31" s="47" t="s">
        <v>61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7">
        <f t="shared" si="0"/>
        <v>22</v>
      </c>
      <c r="X31" s="58">
        <f t="shared" si="1"/>
        <v>100</v>
      </c>
    </row>
    <row r="32" spans="1:24" ht="20.5" customHeight="1" x14ac:dyDescent="0.35">
      <c r="A32" s="8">
        <v>18</v>
      </c>
      <c r="B32" s="48" t="s">
        <v>62</v>
      </c>
      <c r="C32" s="47" t="s">
        <v>63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7">
        <f t="shared" si="0"/>
        <v>19</v>
      </c>
      <c r="X32" s="58">
        <f t="shared" si="1"/>
        <v>86.36363636363636</v>
      </c>
    </row>
    <row r="33" spans="1:27" ht="22.5" customHeight="1" x14ac:dyDescent="0.35">
      <c r="A33" s="8">
        <v>19</v>
      </c>
      <c r="B33" s="48" t="s">
        <v>34</v>
      </c>
      <c r="C33" s="47" t="s">
        <v>64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7">
        <f t="shared" si="0"/>
        <v>22</v>
      </c>
      <c r="X33" s="58">
        <f t="shared" si="1"/>
        <v>100</v>
      </c>
    </row>
    <row r="34" spans="1:27" ht="22.5" customHeight="1" x14ac:dyDescent="0.35">
      <c r="A34" s="8">
        <v>20</v>
      </c>
      <c r="B34" s="48" t="s">
        <v>65</v>
      </c>
      <c r="C34" s="47" t="s">
        <v>66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57">
        <f t="shared" si="0"/>
        <v>22</v>
      </c>
      <c r="X34" s="58">
        <f t="shared" si="1"/>
        <v>100</v>
      </c>
    </row>
    <row r="35" spans="1:27" ht="22.5" customHeight="1" x14ac:dyDescent="0.35">
      <c r="A35" s="8">
        <v>21</v>
      </c>
      <c r="B35" s="48" t="s">
        <v>67</v>
      </c>
      <c r="C35" s="47" t="s">
        <v>68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57">
        <f t="shared" si="0"/>
        <v>22</v>
      </c>
      <c r="X35" s="58">
        <f t="shared" si="1"/>
        <v>100</v>
      </c>
    </row>
    <row r="36" spans="1:27" ht="22.5" customHeight="1" x14ac:dyDescent="0.35">
      <c r="A36" s="8">
        <v>22</v>
      </c>
      <c r="B36" s="46" t="s">
        <v>69</v>
      </c>
      <c r="C36" s="47" t="s">
        <v>70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57">
        <f t="shared" si="0"/>
        <v>18</v>
      </c>
      <c r="X36" s="58">
        <f t="shared" si="1"/>
        <v>81.818181818181827</v>
      </c>
    </row>
    <row r="37" spans="1:27" ht="22.5" customHeight="1" x14ac:dyDescent="0.35">
      <c r="A37" s="8">
        <v>23</v>
      </c>
      <c r="B37" s="48" t="s">
        <v>71</v>
      </c>
      <c r="C37" s="47" t="s">
        <v>72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57">
        <f t="shared" si="0"/>
        <v>18</v>
      </c>
      <c r="X37" s="58">
        <f t="shared" si="1"/>
        <v>81.818181818181827</v>
      </c>
    </row>
    <row r="38" spans="1:27" ht="22.5" customHeight="1" x14ac:dyDescent="0.35">
      <c r="A38" s="8">
        <v>24</v>
      </c>
      <c r="B38" s="48" t="s">
        <v>73</v>
      </c>
      <c r="C38" s="47" t="s">
        <v>74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57">
        <f t="shared" si="0"/>
        <v>19</v>
      </c>
      <c r="X38" s="58">
        <f t="shared" si="1"/>
        <v>86.36363636363636</v>
      </c>
    </row>
    <row r="39" spans="1:27" ht="22.5" customHeight="1" x14ac:dyDescent="0.35">
      <c r="A39" s="8">
        <v>25</v>
      </c>
      <c r="B39" s="46" t="s">
        <v>75</v>
      </c>
      <c r="C39" s="47" t="s">
        <v>76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57">
        <f t="shared" si="0"/>
        <v>16</v>
      </c>
      <c r="X39" s="58">
        <f t="shared" si="1"/>
        <v>72.727272727272734</v>
      </c>
    </row>
    <row r="40" spans="1:27" ht="22.5" customHeight="1" x14ac:dyDescent="0.35">
      <c r="A40" s="8">
        <v>26</v>
      </c>
      <c r="B40" s="50" t="s">
        <v>77</v>
      </c>
      <c r="C40" s="47" t="s">
        <v>78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57">
        <f t="shared" si="0"/>
        <v>18</v>
      </c>
      <c r="X40" s="58">
        <f t="shared" si="1"/>
        <v>81.818181818181827</v>
      </c>
    </row>
    <row r="41" spans="1:27" ht="22.5" customHeight="1" x14ac:dyDescent="0.35">
      <c r="A41" s="8">
        <v>27</v>
      </c>
      <c r="B41" s="51" t="s">
        <v>79</v>
      </c>
      <c r="C41" s="47" t="s">
        <v>80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57">
        <f t="shared" si="0"/>
        <v>22</v>
      </c>
      <c r="X41" s="58">
        <f t="shared" si="1"/>
        <v>100</v>
      </c>
    </row>
    <row r="42" spans="1:27" ht="22.5" customHeight="1" x14ac:dyDescent="0.35">
      <c r="A42" s="8">
        <v>28</v>
      </c>
      <c r="B42" s="52" t="s">
        <v>81</v>
      </c>
      <c r="C42" s="47" t="s">
        <v>82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57">
        <f t="shared" si="0"/>
        <v>22</v>
      </c>
      <c r="X42" s="58">
        <f t="shared" si="1"/>
        <v>100</v>
      </c>
    </row>
    <row r="43" spans="1:27" ht="46.9" customHeight="1" thickBot="1" x14ac:dyDescent="0.4">
      <c r="C43" s="10"/>
      <c r="D43" s="10"/>
      <c r="E43" s="6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69" t="s">
        <v>13</v>
      </c>
      <c r="D44" s="69"/>
      <c r="E44" s="6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6" t="s">
        <v>14</v>
      </c>
      <c r="V44" s="56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C1:V1"/>
    <mergeCell ref="C2:V2"/>
    <mergeCell ref="C3:D3"/>
    <mergeCell ref="C4:D4"/>
    <mergeCell ref="F4:V4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W11:W12"/>
    <mergeCell ref="X11:X12"/>
    <mergeCell ref="C44:D44"/>
    <mergeCell ref="C8:D8"/>
    <mergeCell ref="F8:V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="85" zoomScaleNormal="85" zoomScaleSheetLayoutView="85" workbookViewId="0">
      <selection activeCell="E8" sqref="E8:N8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30" ht="25.9" customHeight="1" x14ac:dyDescent="0.35">
      <c r="A2" s="5"/>
      <c r="B2" s="6"/>
      <c r="C2" s="88" t="s">
        <v>16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30" ht="25.9" customHeight="1" x14ac:dyDescent="0.35">
      <c r="A3" s="35"/>
      <c r="B3" s="6"/>
      <c r="C3" s="70" t="s">
        <v>19</v>
      </c>
      <c r="D3" s="70"/>
      <c r="E3" s="38" t="s">
        <v>27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spans="1:30" ht="24" customHeight="1" x14ac:dyDescent="0.35">
      <c r="A4" s="34"/>
      <c r="B4" s="34"/>
      <c r="C4" s="70" t="s">
        <v>20</v>
      </c>
      <c r="D4" s="70"/>
      <c r="E4" s="86" t="s">
        <v>25</v>
      </c>
      <c r="F4" s="86"/>
      <c r="G4" s="86"/>
      <c r="H4" s="86"/>
      <c r="I4" s="86"/>
      <c r="J4" s="86"/>
      <c r="K4" s="86"/>
      <c r="L4" s="86"/>
      <c r="M4" s="86"/>
      <c r="N4" s="86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5" spans="1:30" ht="24" customHeight="1" x14ac:dyDescent="0.35">
      <c r="A5" s="34"/>
      <c r="B5" s="34"/>
      <c r="C5" s="70" t="s">
        <v>22</v>
      </c>
      <c r="D5" s="70"/>
      <c r="E5" s="85" t="s">
        <v>86</v>
      </c>
      <c r="F5" s="85"/>
      <c r="G5" s="85"/>
      <c r="H5" s="85"/>
      <c r="I5" s="85"/>
      <c r="J5" s="85"/>
      <c r="K5" s="85"/>
      <c r="L5" s="85"/>
      <c r="M5" s="85"/>
      <c r="N5" s="85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24" customHeight="1" x14ac:dyDescent="0.35">
      <c r="A6" s="34"/>
      <c r="B6" s="34"/>
      <c r="C6" s="70" t="s">
        <v>23</v>
      </c>
      <c r="D6" s="70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30" ht="24" customHeight="1" x14ac:dyDescent="0.35">
      <c r="A7" s="34"/>
      <c r="B7" s="34"/>
      <c r="C7" s="70" t="s">
        <v>24</v>
      </c>
      <c r="D7" s="70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30" ht="24" customHeight="1" x14ac:dyDescent="0.35">
      <c r="A8" s="34"/>
      <c r="B8" s="34"/>
      <c r="C8" s="70" t="s">
        <v>21</v>
      </c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72" t="s">
        <v>1</v>
      </c>
      <c r="B10" s="75" t="s">
        <v>83</v>
      </c>
      <c r="C10" s="22" t="s">
        <v>11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78" t="s">
        <v>8</v>
      </c>
      <c r="P10" s="80" t="s">
        <v>10</v>
      </c>
    </row>
    <row r="11" spans="1:30" ht="36.65" customHeight="1" thickBot="1" x14ac:dyDescent="0.4">
      <c r="A11" s="73"/>
      <c r="B11" s="76"/>
      <c r="C11" s="22" t="s">
        <v>12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79"/>
      <c r="P11" s="81"/>
    </row>
    <row r="12" spans="1:30" ht="27.75" customHeight="1" x14ac:dyDescent="0.35">
      <c r="A12" s="73"/>
      <c r="B12" s="76"/>
      <c r="C12" s="24" t="s">
        <v>9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0</v>
      </c>
      <c r="P12" s="26" t="e">
        <f>(O12/$O$12)*100</f>
        <v>#DIV/0!</v>
      </c>
    </row>
    <row r="13" spans="1:30" ht="27.75" customHeight="1" thickBot="1" x14ac:dyDescent="0.4">
      <c r="A13" s="74"/>
      <c r="B13" s="77"/>
      <c r="C13" s="22" t="s">
        <v>84</v>
      </c>
      <c r="D13" s="82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4"/>
    </row>
    <row r="14" spans="1:30" ht="22.5" customHeight="1" thickBot="1" x14ac:dyDescent="0.4">
      <c r="A14" s="8">
        <v>1</v>
      </c>
      <c r="B14" s="46" t="s">
        <v>28</v>
      </c>
      <c r="C14" s="47" t="s">
        <v>29</v>
      </c>
      <c r="D14" s="32"/>
      <c r="E14" s="32"/>
      <c r="F14" s="32"/>
      <c r="G14" s="13"/>
      <c r="H14" s="13"/>
      <c r="I14" s="13"/>
      <c r="J14" s="15"/>
      <c r="K14" s="15"/>
      <c r="L14" s="15"/>
      <c r="M14" s="15"/>
      <c r="N14" s="15"/>
      <c r="O14" s="20">
        <f>SUM(D14:N14)</f>
        <v>0</v>
      </c>
      <c r="P14" s="21" t="e">
        <f>(O14/$O$12)*$P$12</f>
        <v>#DIV/0!</v>
      </c>
    </row>
    <row r="15" spans="1:30" ht="22.5" customHeight="1" thickBot="1" x14ac:dyDescent="0.4">
      <c r="A15" s="8">
        <v>2</v>
      </c>
      <c r="B15" s="48" t="s">
        <v>30</v>
      </c>
      <c r="C15" s="47" t="s">
        <v>31</v>
      </c>
      <c r="D15" s="32"/>
      <c r="E15" s="32"/>
      <c r="F15" s="32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48" t="s">
        <v>32</v>
      </c>
      <c r="C16" s="47" t="s">
        <v>33</v>
      </c>
      <c r="D16" s="32"/>
      <c r="E16" s="32"/>
      <c r="F16" s="32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 t="e">
        <f t="shared" si="1"/>
        <v>#DIV/0!</v>
      </c>
    </row>
    <row r="17" spans="1:16" ht="22.5" customHeight="1" thickBot="1" x14ac:dyDescent="0.4">
      <c r="A17" s="8">
        <v>4</v>
      </c>
      <c r="B17" s="48" t="s">
        <v>34</v>
      </c>
      <c r="C17" s="47" t="s">
        <v>35</v>
      </c>
      <c r="D17" s="32"/>
      <c r="E17" s="32"/>
      <c r="F17" s="32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 t="e">
        <f t="shared" si="1"/>
        <v>#DIV/0!</v>
      </c>
    </row>
    <row r="18" spans="1:16" ht="22.5" customHeight="1" thickBot="1" x14ac:dyDescent="0.4">
      <c r="A18" s="8">
        <v>5</v>
      </c>
      <c r="B18" s="48" t="s">
        <v>36</v>
      </c>
      <c r="C18" s="47" t="s">
        <v>37</v>
      </c>
      <c r="D18" s="32"/>
      <c r="E18" s="32"/>
      <c r="F18" s="32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 t="e">
        <f t="shared" si="1"/>
        <v>#DIV/0!</v>
      </c>
    </row>
    <row r="19" spans="1:16" ht="22.5" customHeight="1" thickBot="1" x14ac:dyDescent="0.4">
      <c r="A19" s="8">
        <v>6</v>
      </c>
      <c r="B19" s="48" t="s">
        <v>38</v>
      </c>
      <c r="C19" s="47" t="s">
        <v>39</v>
      </c>
      <c r="D19" s="32"/>
      <c r="E19" s="32"/>
      <c r="F19" s="32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 t="e">
        <f t="shared" si="1"/>
        <v>#DIV/0!</v>
      </c>
    </row>
    <row r="20" spans="1:16" ht="22.5" customHeight="1" thickBot="1" x14ac:dyDescent="0.4">
      <c r="A20" s="8">
        <v>7</v>
      </c>
      <c r="B20" s="48" t="s">
        <v>40</v>
      </c>
      <c r="C20" s="47" t="s">
        <v>41</v>
      </c>
      <c r="D20" s="32"/>
      <c r="E20" s="32"/>
      <c r="F20" s="32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 t="e">
        <f t="shared" si="1"/>
        <v>#DIV/0!</v>
      </c>
    </row>
    <row r="21" spans="1:16" ht="22.5" customHeight="1" thickBot="1" x14ac:dyDescent="0.4">
      <c r="A21" s="8">
        <v>8</v>
      </c>
      <c r="B21" s="48" t="s">
        <v>42</v>
      </c>
      <c r="C21" s="47" t="s">
        <v>43</v>
      </c>
      <c r="D21" s="32"/>
      <c r="E21" s="32"/>
      <c r="F21" s="32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 t="e">
        <f t="shared" si="1"/>
        <v>#DIV/0!</v>
      </c>
    </row>
    <row r="22" spans="1:16" ht="22.5" customHeight="1" thickBot="1" x14ac:dyDescent="0.4">
      <c r="A22" s="8">
        <v>9</v>
      </c>
      <c r="B22" s="48" t="s">
        <v>44</v>
      </c>
      <c r="C22" s="47" t="s">
        <v>45</v>
      </c>
      <c r="D22" s="32"/>
      <c r="E22" s="32"/>
      <c r="F22" s="32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 t="e">
        <f t="shared" si="1"/>
        <v>#DIV/0!</v>
      </c>
    </row>
    <row r="23" spans="1:16" ht="22.5" customHeight="1" thickBot="1" x14ac:dyDescent="0.4">
      <c r="A23" s="8">
        <v>10</v>
      </c>
      <c r="B23" s="48" t="s">
        <v>46</v>
      </c>
      <c r="C23" s="47" t="s">
        <v>47</v>
      </c>
      <c r="D23" s="32"/>
      <c r="E23" s="32"/>
      <c r="F23" s="32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 t="e">
        <f t="shared" si="1"/>
        <v>#DIV/0!</v>
      </c>
    </row>
    <row r="24" spans="1:16" ht="22.5" customHeight="1" thickBot="1" x14ac:dyDescent="0.4">
      <c r="A24" s="8">
        <v>11</v>
      </c>
      <c r="B24" s="48" t="s">
        <v>48</v>
      </c>
      <c r="C24" s="47" t="s">
        <v>49</v>
      </c>
      <c r="D24" s="32"/>
      <c r="E24" s="32"/>
      <c r="F24" s="32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 t="e">
        <f t="shared" si="1"/>
        <v>#DIV/0!</v>
      </c>
    </row>
    <row r="25" spans="1:16" ht="22.5" customHeight="1" thickBot="1" x14ac:dyDescent="0.4">
      <c r="A25" s="8">
        <v>12</v>
      </c>
      <c r="B25" s="48" t="s">
        <v>50</v>
      </c>
      <c r="C25" s="47" t="s">
        <v>51</v>
      </c>
      <c r="D25" s="32"/>
      <c r="E25" s="32"/>
      <c r="F25" s="32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 t="e">
        <f t="shared" si="1"/>
        <v>#DIV/0!</v>
      </c>
    </row>
    <row r="26" spans="1:16" ht="22.5" customHeight="1" thickBot="1" x14ac:dyDescent="0.4">
      <c r="A26" s="8">
        <v>13</v>
      </c>
      <c r="B26" s="48" t="s">
        <v>52</v>
      </c>
      <c r="C26" s="47" t="s">
        <v>53</v>
      </c>
      <c r="D26" s="32"/>
      <c r="E26" s="32"/>
      <c r="F26" s="32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 t="e">
        <f t="shared" si="1"/>
        <v>#DIV/0!</v>
      </c>
    </row>
    <row r="27" spans="1:16" ht="22.5" customHeight="1" thickBot="1" x14ac:dyDescent="0.4">
      <c r="A27" s="8">
        <v>14</v>
      </c>
      <c r="B27" s="46" t="s">
        <v>54</v>
      </c>
      <c r="C27" s="47" t="s">
        <v>55</v>
      </c>
      <c r="D27" s="32"/>
      <c r="E27" s="32"/>
      <c r="F27" s="32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 t="e">
        <f t="shared" si="1"/>
        <v>#DIV/0!</v>
      </c>
    </row>
    <row r="28" spans="1:16" ht="22.5" customHeight="1" thickBot="1" x14ac:dyDescent="0.4">
      <c r="A28" s="8">
        <v>15</v>
      </c>
      <c r="B28" s="48" t="s">
        <v>56</v>
      </c>
      <c r="C28" s="47" t="s">
        <v>57</v>
      </c>
      <c r="D28" s="32"/>
      <c r="E28" s="32"/>
      <c r="F28" s="32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 t="e">
        <f t="shared" si="1"/>
        <v>#DIV/0!</v>
      </c>
    </row>
    <row r="29" spans="1:16" ht="22.5" customHeight="1" thickBot="1" x14ac:dyDescent="0.4">
      <c r="A29" s="8">
        <v>16</v>
      </c>
      <c r="B29" s="48" t="s">
        <v>58</v>
      </c>
      <c r="C29" s="47" t="s">
        <v>59</v>
      </c>
      <c r="D29" s="32"/>
      <c r="E29" s="32"/>
      <c r="F29" s="32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 t="e">
        <f t="shared" si="1"/>
        <v>#DIV/0!</v>
      </c>
    </row>
    <row r="30" spans="1:16" ht="22.5" customHeight="1" thickBot="1" x14ac:dyDescent="0.4">
      <c r="A30" s="8">
        <v>17</v>
      </c>
      <c r="B30" s="48" t="s">
        <v>60</v>
      </c>
      <c r="C30" s="47" t="s">
        <v>61</v>
      </c>
      <c r="D30" s="32"/>
      <c r="E30" s="32"/>
      <c r="F30" s="32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 t="e">
        <f t="shared" si="1"/>
        <v>#DIV/0!</v>
      </c>
    </row>
    <row r="31" spans="1:16" ht="33.75" customHeight="1" thickBot="1" x14ac:dyDescent="0.4">
      <c r="A31" s="8">
        <v>18</v>
      </c>
      <c r="B31" s="48" t="s">
        <v>62</v>
      </c>
      <c r="C31" s="47" t="s">
        <v>63</v>
      </c>
      <c r="D31" s="32"/>
      <c r="E31" s="32"/>
      <c r="F31" s="32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 t="e">
        <f t="shared" si="1"/>
        <v>#DIV/0!</v>
      </c>
    </row>
    <row r="32" spans="1:16" ht="22.5" customHeight="1" thickBot="1" x14ac:dyDescent="0.4">
      <c r="A32" s="8">
        <v>19</v>
      </c>
      <c r="B32" s="48" t="s">
        <v>34</v>
      </c>
      <c r="C32" s="47" t="s">
        <v>64</v>
      </c>
      <c r="D32" s="32"/>
      <c r="E32" s="32"/>
      <c r="F32" s="32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 t="e">
        <f t="shared" si="1"/>
        <v>#DIV/0!</v>
      </c>
    </row>
    <row r="33" spans="1:16" ht="22.5" customHeight="1" thickBot="1" x14ac:dyDescent="0.4">
      <c r="A33" s="8">
        <v>20</v>
      </c>
      <c r="B33" s="48" t="s">
        <v>65</v>
      </c>
      <c r="C33" s="47" t="s">
        <v>66</v>
      </c>
      <c r="D33" s="32"/>
      <c r="E33" s="32"/>
      <c r="F33" s="32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 t="e">
        <f t="shared" si="1"/>
        <v>#DIV/0!</v>
      </c>
    </row>
    <row r="34" spans="1:16" ht="22.5" customHeight="1" thickBot="1" x14ac:dyDescent="0.4">
      <c r="A34" s="8">
        <v>21</v>
      </c>
      <c r="B34" s="49" t="s">
        <v>67</v>
      </c>
      <c r="C34" s="47" t="s">
        <v>68</v>
      </c>
      <c r="D34" s="32"/>
      <c r="E34" s="32"/>
      <c r="F34" s="32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 t="e">
        <f t="shared" si="1"/>
        <v>#DIV/0!</v>
      </c>
    </row>
    <row r="35" spans="1:16" ht="22.5" customHeight="1" thickBot="1" x14ac:dyDescent="0.4">
      <c r="A35" s="8">
        <v>22</v>
      </c>
      <c r="B35" s="46" t="s">
        <v>69</v>
      </c>
      <c r="C35" s="47" t="s">
        <v>70</v>
      </c>
      <c r="D35" s="32"/>
      <c r="E35" s="32"/>
      <c r="F35" s="32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 t="e">
        <f t="shared" si="1"/>
        <v>#DIV/0!</v>
      </c>
    </row>
    <row r="36" spans="1:16" ht="22.5" customHeight="1" thickBot="1" x14ac:dyDescent="0.4">
      <c r="A36" s="8">
        <v>23</v>
      </c>
      <c r="B36" s="48" t="s">
        <v>71</v>
      </c>
      <c r="C36" s="47" t="s">
        <v>72</v>
      </c>
      <c r="D36" s="32"/>
      <c r="E36" s="32"/>
      <c r="F36" s="32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 t="e">
        <f t="shared" si="1"/>
        <v>#DIV/0!</v>
      </c>
    </row>
    <row r="37" spans="1:16" ht="22.5" customHeight="1" thickBot="1" x14ac:dyDescent="0.4">
      <c r="A37" s="8">
        <v>24</v>
      </c>
      <c r="B37" s="48" t="s">
        <v>73</v>
      </c>
      <c r="C37" s="47" t="s">
        <v>74</v>
      </c>
      <c r="D37" s="32"/>
      <c r="E37" s="32"/>
      <c r="F37" s="32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 t="e">
        <f t="shared" si="1"/>
        <v>#DIV/0!</v>
      </c>
    </row>
    <row r="38" spans="1:16" ht="22.5" customHeight="1" thickBot="1" x14ac:dyDescent="0.4">
      <c r="A38" s="8">
        <v>25</v>
      </c>
      <c r="B38" s="46" t="s">
        <v>75</v>
      </c>
      <c r="C38" s="47" t="s">
        <v>76</v>
      </c>
      <c r="D38" s="32"/>
      <c r="E38" s="32"/>
      <c r="F38" s="32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 t="e">
        <f t="shared" si="1"/>
        <v>#DIV/0!</v>
      </c>
    </row>
    <row r="39" spans="1:16" ht="22.5" customHeight="1" thickBot="1" x14ac:dyDescent="0.4">
      <c r="A39" s="8">
        <v>26</v>
      </c>
      <c r="B39" s="50" t="s">
        <v>77</v>
      </c>
      <c r="C39" s="47" t="s">
        <v>78</v>
      </c>
      <c r="D39" s="32"/>
      <c r="E39" s="32"/>
      <c r="F39" s="32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 t="e">
        <f t="shared" si="1"/>
        <v>#DIV/0!</v>
      </c>
    </row>
    <row r="40" spans="1:16" ht="22.5" customHeight="1" thickBot="1" x14ac:dyDescent="0.4">
      <c r="A40" s="8">
        <v>27</v>
      </c>
      <c r="B40" s="51" t="s">
        <v>79</v>
      </c>
      <c r="C40" s="47" t="s">
        <v>80</v>
      </c>
      <c r="D40" s="32"/>
      <c r="E40" s="32"/>
      <c r="F40" s="32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 t="e">
        <f t="shared" si="1"/>
        <v>#DIV/0!</v>
      </c>
    </row>
    <row r="41" spans="1:16" ht="22.5" customHeight="1" thickBot="1" x14ac:dyDescent="0.4">
      <c r="A41" s="8">
        <v>28</v>
      </c>
      <c r="B41" s="52" t="s">
        <v>81</v>
      </c>
      <c r="C41" s="47" t="s">
        <v>82</v>
      </c>
      <c r="D41" s="32"/>
      <c r="E41" s="32"/>
      <c r="F41" s="32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 t="e">
        <f t="shared" si="1"/>
        <v>#DIV/0!</v>
      </c>
    </row>
    <row r="42" spans="1:16" ht="22.5" customHeight="1" thickBot="1" x14ac:dyDescent="0.4">
      <c r="A42" s="8">
        <v>29</v>
      </c>
      <c r="B42" s="44"/>
      <c r="C42" s="44"/>
      <c r="D42" s="32"/>
      <c r="E42" s="32"/>
      <c r="F42" s="32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 t="e">
        <f t="shared" si="1"/>
        <v>#DIV/0!</v>
      </c>
    </row>
    <row r="43" spans="1:16" ht="22.5" customHeight="1" thickBot="1" x14ac:dyDescent="0.4">
      <c r="A43" s="8">
        <v>30</v>
      </c>
      <c r="B43" s="44"/>
      <c r="C43" s="44"/>
      <c r="D43" s="32"/>
      <c r="E43" s="32"/>
      <c r="F43" s="32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 t="e">
        <f t="shared" si="1"/>
        <v>#DIV/0!</v>
      </c>
    </row>
    <row r="44" spans="1:16" ht="22.5" customHeight="1" thickBot="1" x14ac:dyDescent="0.4">
      <c r="A44" s="8">
        <v>31</v>
      </c>
      <c r="B44" s="45"/>
      <c r="C44" s="44"/>
      <c r="D44" s="32"/>
      <c r="E44" s="32"/>
      <c r="F44" s="32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 t="e">
        <f t="shared" si="1"/>
        <v>#DIV/0!</v>
      </c>
    </row>
    <row r="45" spans="1:16" ht="22.5" customHeight="1" thickBot="1" x14ac:dyDescent="0.4">
      <c r="A45" s="8">
        <v>32</v>
      </c>
      <c r="B45" s="44"/>
      <c r="C45" s="44"/>
      <c r="D45" s="32"/>
      <c r="E45" s="32"/>
      <c r="F45" s="32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 t="e">
        <f t="shared" si="1"/>
        <v>#DIV/0!</v>
      </c>
    </row>
    <row r="46" spans="1:16" ht="22.5" customHeight="1" thickBot="1" x14ac:dyDescent="0.4">
      <c r="A46" s="8">
        <v>33</v>
      </c>
      <c r="B46" s="45"/>
      <c r="C46" s="44"/>
      <c r="D46" s="32"/>
      <c r="E46" s="32"/>
      <c r="F46" s="32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 t="e">
        <f t="shared" si="1"/>
        <v>#DIV/0!</v>
      </c>
    </row>
    <row r="47" spans="1:16" ht="22.5" customHeight="1" thickBot="1" x14ac:dyDescent="0.4">
      <c r="A47" s="8">
        <v>34</v>
      </c>
      <c r="B47" s="44"/>
      <c r="C47" s="44"/>
      <c r="D47" s="32"/>
      <c r="E47" s="32"/>
      <c r="F47" s="32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2"/>
      <c r="E48" s="32"/>
      <c r="F48" s="32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2"/>
      <c r="E49" s="32"/>
      <c r="F49" s="32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2"/>
      <c r="E50" s="32"/>
      <c r="F50" s="32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2"/>
      <c r="E51" s="32"/>
      <c r="F51" s="32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2"/>
      <c r="E52" s="32"/>
      <c r="F52" s="32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2"/>
      <c r="E53" s="32"/>
      <c r="F53" s="32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2"/>
      <c r="E54" s="32"/>
      <c r="F54" s="32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2"/>
      <c r="E55" s="32"/>
      <c r="F55" s="32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2"/>
      <c r="E56" s="32"/>
      <c r="F56" s="32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2"/>
      <c r="E57" s="32"/>
      <c r="F57" s="32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2"/>
      <c r="E58" s="32"/>
      <c r="F58" s="32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2"/>
      <c r="E59" s="32"/>
      <c r="F59" s="32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2"/>
      <c r="E60" s="32"/>
      <c r="F60" s="32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2"/>
      <c r="E61" s="32"/>
      <c r="F61" s="32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2"/>
      <c r="E62" s="32"/>
      <c r="F62" s="32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2"/>
      <c r="E63" s="32"/>
      <c r="F63" s="32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2"/>
      <c r="E64" s="32"/>
      <c r="F64" s="32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2"/>
      <c r="E65" s="32"/>
      <c r="F65" s="32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2"/>
      <c r="E66" s="32"/>
      <c r="F66" s="32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2"/>
      <c r="E67" s="32"/>
      <c r="F67" s="32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2"/>
      <c r="E68" s="32"/>
      <c r="F68" s="32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2"/>
      <c r="E69" s="32"/>
      <c r="F69" s="32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2"/>
      <c r="E70" s="32"/>
      <c r="F70" s="32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2"/>
      <c r="E71" s="32"/>
      <c r="F71" s="32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2"/>
      <c r="E72" s="32"/>
      <c r="F72" s="32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2"/>
      <c r="E73" s="32"/>
      <c r="F73" s="32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2"/>
      <c r="E74" s="32"/>
      <c r="F74" s="32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2"/>
      <c r="E75" s="32"/>
      <c r="F75" s="32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2"/>
      <c r="E76" s="32"/>
      <c r="F76" s="32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69" t="s">
        <v>13</v>
      </c>
      <c r="D78" s="69"/>
      <c r="F78" s="3"/>
      <c r="G78" s="3"/>
      <c r="H78" s="3"/>
      <c r="I78" s="3"/>
      <c r="J78" s="3"/>
      <c r="K78" s="3"/>
      <c r="L78" s="3"/>
      <c r="M78" s="69" t="s">
        <v>14</v>
      </c>
      <c r="N78" s="69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87" t="s">
        <v>0</v>
      </c>
      <c r="D1" s="87"/>
      <c r="E1" s="87"/>
      <c r="F1" s="87"/>
      <c r="G1" s="87"/>
      <c r="H1" s="87"/>
    </row>
    <row r="2" spans="1:9" ht="31.5" customHeight="1" x14ac:dyDescent="0.35">
      <c r="A2" s="5"/>
      <c r="B2" s="6"/>
      <c r="C2" s="88" t="s">
        <v>15</v>
      </c>
      <c r="D2" s="88"/>
      <c r="E2" s="88"/>
      <c r="F2" s="88"/>
      <c r="G2" s="88"/>
      <c r="H2" s="88"/>
    </row>
    <row r="3" spans="1:9" ht="31.5" customHeight="1" x14ac:dyDescent="0.35">
      <c r="A3" s="5"/>
      <c r="B3" s="6"/>
      <c r="C3" s="36" t="s">
        <v>17</v>
      </c>
      <c r="D3" s="86" t="s">
        <v>27</v>
      </c>
      <c r="E3" s="86"/>
      <c r="F3" s="86"/>
      <c r="G3" s="86"/>
      <c r="H3" s="86"/>
    </row>
    <row r="4" spans="1:9" ht="24" customHeight="1" x14ac:dyDescent="0.35">
      <c r="A4" s="1"/>
      <c r="B4" s="1"/>
      <c r="C4" s="36" t="s">
        <v>4</v>
      </c>
      <c r="D4" s="86" t="s">
        <v>87</v>
      </c>
      <c r="E4" s="86"/>
      <c r="F4" s="86"/>
      <c r="G4" s="86"/>
      <c r="H4" s="86"/>
    </row>
    <row r="5" spans="1:9" ht="24" customHeight="1" x14ac:dyDescent="0.35">
      <c r="A5" s="1"/>
      <c r="B5" s="1"/>
      <c r="C5" s="36" t="s">
        <v>6</v>
      </c>
      <c r="D5" s="86" t="s">
        <v>88</v>
      </c>
      <c r="E5" s="86"/>
      <c r="F5" s="86"/>
      <c r="G5" s="86"/>
      <c r="H5" s="86"/>
    </row>
    <row r="6" spans="1:9" ht="24" customHeight="1" x14ac:dyDescent="0.35">
      <c r="A6" s="1"/>
      <c r="B6" s="1"/>
      <c r="C6" s="36" t="s">
        <v>7</v>
      </c>
      <c r="D6" s="86" t="s">
        <v>89</v>
      </c>
      <c r="E6" s="86"/>
      <c r="F6" s="86"/>
      <c r="G6" s="86"/>
      <c r="H6" s="86"/>
    </row>
    <row r="7" spans="1:9" ht="24" customHeight="1" x14ac:dyDescent="0.35">
      <c r="A7" s="1"/>
      <c r="B7" s="1"/>
      <c r="C7" s="36" t="s">
        <v>5</v>
      </c>
      <c r="D7" s="71" t="s">
        <v>90</v>
      </c>
      <c r="E7" s="71"/>
      <c r="F7" s="71"/>
      <c r="G7" s="71"/>
      <c r="H7" s="71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94" t="s">
        <v>1</v>
      </c>
      <c r="B9" s="94" t="s">
        <v>3</v>
      </c>
      <c r="C9" s="94" t="s">
        <v>85</v>
      </c>
      <c r="D9" s="101" t="str">
        <f>August!E5</f>
        <v>August 2024</v>
      </c>
      <c r="E9" s="101" t="str">
        <f>October!F5</f>
        <v>October 2023</v>
      </c>
      <c r="F9" s="101" t="str">
        <f>'November &amp; December'!E5</f>
        <v>November/December 2023</v>
      </c>
      <c r="G9" s="97" t="s">
        <v>8</v>
      </c>
      <c r="H9" s="99" t="s">
        <v>10</v>
      </c>
      <c r="I9" s="92" t="s">
        <v>18</v>
      </c>
    </row>
    <row r="10" spans="1:9" ht="27.75" customHeight="1" x14ac:dyDescent="0.35">
      <c r="A10" s="95"/>
      <c r="B10" s="95"/>
      <c r="C10" s="95"/>
      <c r="D10" s="98"/>
      <c r="E10" s="98"/>
      <c r="F10" s="98"/>
      <c r="G10" s="98"/>
      <c r="H10" s="100"/>
      <c r="I10" s="93"/>
    </row>
    <row r="11" spans="1:9" ht="27.75" customHeight="1" x14ac:dyDescent="0.35">
      <c r="A11" s="96"/>
      <c r="B11" s="96"/>
      <c r="C11" s="40" t="s">
        <v>9</v>
      </c>
      <c r="D11" s="41">
        <f>August!N12</f>
        <v>12</v>
      </c>
      <c r="E11" s="41">
        <f>October!W13</f>
        <v>22</v>
      </c>
      <c r="F11" s="41">
        <f>'November &amp; December'!O12</f>
        <v>0</v>
      </c>
      <c r="G11" s="42">
        <f t="shared" ref="G11:G39" si="0">SUM(D11:F11)</f>
        <v>34</v>
      </c>
      <c r="H11" s="43">
        <f>(G11/$G$11)*100</f>
        <v>100</v>
      </c>
      <c r="I11" s="93"/>
    </row>
    <row r="12" spans="1:9" ht="22.5" customHeight="1" x14ac:dyDescent="0.35">
      <c r="A12" s="8">
        <v>1</v>
      </c>
      <c r="B12" s="46" t="s">
        <v>28</v>
      </c>
      <c r="C12" s="47" t="s">
        <v>29</v>
      </c>
      <c r="D12" s="13">
        <f>August!N14</f>
        <v>12</v>
      </c>
      <c r="E12" s="13">
        <f>October!W15</f>
        <v>22</v>
      </c>
      <c r="F12" s="13">
        <f>'November &amp; December'!O14</f>
        <v>0</v>
      </c>
      <c r="G12" s="14">
        <f t="shared" si="0"/>
        <v>34</v>
      </c>
      <c r="H12" s="28">
        <f t="shared" ref="H12:H39" si="1">(G12/$G$11)*100</f>
        <v>100</v>
      </c>
      <c r="I12" s="29" t="str">
        <f>IF(AND(H12&gt;=75),"Eligible","Not Eligible")</f>
        <v>Eligible</v>
      </c>
    </row>
    <row r="13" spans="1:9" ht="22.5" customHeight="1" x14ac:dyDescent="0.35">
      <c r="A13" s="8">
        <v>2</v>
      </c>
      <c r="B13" s="48" t="s">
        <v>30</v>
      </c>
      <c r="C13" s="47" t="s">
        <v>31</v>
      </c>
      <c r="D13" s="13">
        <f>August!N15</f>
        <v>12</v>
      </c>
      <c r="E13" s="13">
        <f>October!W16</f>
        <v>22</v>
      </c>
      <c r="F13" s="13">
        <f>'November &amp; December'!O15</f>
        <v>0</v>
      </c>
      <c r="G13" s="14">
        <f t="shared" si="0"/>
        <v>34</v>
      </c>
      <c r="H13" s="28">
        <f t="shared" si="1"/>
        <v>100</v>
      </c>
      <c r="I13" s="29" t="str">
        <f>IF(AND(H13&gt;=75),"Eligible","Not Eligible")</f>
        <v>Eligible</v>
      </c>
    </row>
    <row r="14" spans="1:9" ht="22.5" customHeight="1" x14ac:dyDescent="0.35">
      <c r="A14" s="8">
        <v>3</v>
      </c>
      <c r="B14" s="48" t="s">
        <v>32</v>
      </c>
      <c r="C14" s="47" t="s">
        <v>33</v>
      </c>
      <c r="D14" s="13">
        <f>August!N16</f>
        <v>12</v>
      </c>
      <c r="E14" s="13">
        <f>October!W17</f>
        <v>22</v>
      </c>
      <c r="F14" s="13">
        <f>'November &amp; December'!O16</f>
        <v>0</v>
      </c>
      <c r="G14" s="14">
        <f t="shared" si="0"/>
        <v>34</v>
      </c>
      <c r="H14" s="28">
        <f t="shared" si="1"/>
        <v>100</v>
      </c>
      <c r="I14" s="29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48" t="s">
        <v>34</v>
      </c>
      <c r="C15" s="47" t="s">
        <v>35</v>
      </c>
      <c r="D15" s="13">
        <f>August!N17</f>
        <v>12</v>
      </c>
      <c r="E15" s="13">
        <f>October!W18</f>
        <v>22</v>
      </c>
      <c r="F15" s="13">
        <f>'November &amp; December'!O17</f>
        <v>0</v>
      </c>
      <c r="G15" s="14">
        <f t="shared" si="0"/>
        <v>34</v>
      </c>
      <c r="H15" s="28">
        <f t="shared" si="1"/>
        <v>100</v>
      </c>
      <c r="I15" s="29" t="str">
        <f t="shared" si="2"/>
        <v>Eligible</v>
      </c>
    </row>
    <row r="16" spans="1:9" ht="22.5" customHeight="1" x14ac:dyDescent="0.35">
      <c r="A16" s="8">
        <v>5</v>
      </c>
      <c r="B16" s="48" t="s">
        <v>36</v>
      </c>
      <c r="C16" s="47" t="s">
        <v>37</v>
      </c>
      <c r="D16" s="13">
        <f>August!N18</f>
        <v>12</v>
      </c>
      <c r="E16" s="13">
        <f>October!W19</f>
        <v>22</v>
      </c>
      <c r="F16" s="13">
        <f>'November &amp; December'!O18</f>
        <v>0</v>
      </c>
      <c r="G16" s="14">
        <f t="shared" si="0"/>
        <v>34</v>
      </c>
      <c r="H16" s="28">
        <f t="shared" si="1"/>
        <v>100</v>
      </c>
      <c r="I16" s="29" t="str">
        <f t="shared" si="2"/>
        <v>Eligible</v>
      </c>
    </row>
    <row r="17" spans="1:9" ht="22.5" customHeight="1" x14ac:dyDescent="0.35">
      <c r="A17" s="8">
        <v>6</v>
      </c>
      <c r="B17" s="48" t="s">
        <v>38</v>
      </c>
      <c r="C17" s="47" t="s">
        <v>39</v>
      </c>
      <c r="D17" s="13">
        <f>August!N19</f>
        <v>12</v>
      </c>
      <c r="E17" s="13">
        <f>October!W20</f>
        <v>22</v>
      </c>
      <c r="F17" s="13">
        <f>'November &amp; December'!O19</f>
        <v>0</v>
      </c>
      <c r="G17" s="14">
        <f t="shared" si="0"/>
        <v>34</v>
      </c>
      <c r="H17" s="28">
        <f t="shared" si="1"/>
        <v>100</v>
      </c>
      <c r="I17" s="29" t="str">
        <f t="shared" si="2"/>
        <v>Eligible</v>
      </c>
    </row>
    <row r="18" spans="1:9" ht="22.5" customHeight="1" x14ac:dyDescent="0.35">
      <c r="A18" s="8">
        <v>7</v>
      </c>
      <c r="B18" s="48" t="s">
        <v>40</v>
      </c>
      <c r="C18" s="47" t="s">
        <v>41</v>
      </c>
      <c r="D18" s="13">
        <f>August!N20</f>
        <v>12</v>
      </c>
      <c r="E18" s="13">
        <f>October!W21</f>
        <v>22</v>
      </c>
      <c r="F18" s="13">
        <f>'November &amp; December'!O20</f>
        <v>0</v>
      </c>
      <c r="G18" s="14">
        <f t="shared" si="0"/>
        <v>34</v>
      </c>
      <c r="H18" s="28">
        <f t="shared" si="1"/>
        <v>100</v>
      </c>
      <c r="I18" s="29" t="str">
        <f t="shared" si="2"/>
        <v>Eligible</v>
      </c>
    </row>
    <row r="19" spans="1:9" ht="22.5" customHeight="1" x14ac:dyDescent="0.35">
      <c r="A19" s="8">
        <v>8</v>
      </c>
      <c r="B19" s="48" t="s">
        <v>42</v>
      </c>
      <c r="C19" s="47" t="s">
        <v>43</v>
      </c>
      <c r="D19" s="13">
        <f>August!N21</f>
        <v>12</v>
      </c>
      <c r="E19" s="13">
        <f>October!W22</f>
        <v>22</v>
      </c>
      <c r="F19" s="13">
        <f>'November &amp; December'!O21</f>
        <v>0</v>
      </c>
      <c r="G19" s="14">
        <f t="shared" si="0"/>
        <v>34</v>
      </c>
      <c r="H19" s="28">
        <f t="shared" si="1"/>
        <v>100</v>
      </c>
      <c r="I19" s="29" t="str">
        <f t="shared" si="2"/>
        <v>Eligible</v>
      </c>
    </row>
    <row r="20" spans="1:9" ht="22.5" customHeight="1" x14ac:dyDescent="0.35">
      <c r="A20" s="8">
        <v>9</v>
      </c>
      <c r="B20" s="48" t="s">
        <v>44</v>
      </c>
      <c r="C20" s="47" t="s">
        <v>45</v>
      </c>
      <c r="D20" s="13">
        <f>August!N22</f>
        <v>0</v>
      </c>
      <c r="E20" s="13">
        <f>October!W23</f>
        <v>22</v>
      </c>
      <c r="F20" s="13">
        <f>'November &amp; December'!O22</f>
        <v>0</v>
      </c>
      <c r="G20" s="14">
        <f t="shared" si="0"/>
        <v>22</v>
      </c>
      <c r="H20" s="28">
        <f t="shared" si="1"/>
        <v>64.705882352941174</v>
      </c>
      <c r="I20" s="29" t="str">
        <f t="shared" si="2"/>
        <v>Not Eligible</v>
      </c>
    </row>
    <row r="21" spans="1:9" ht="22.5" customHeight="1" x14ac:dyDescent="0.35">
      <c r="A21" s="8">
        <v>10</v>
      </c>
      <c r="B21" s="48" t="s">
        <v>46</v>
      </c>
      <c r="C21" s="47" t="s">
        <v>47</v>
      </c>
      <c r="D21" s="13">
        <f>August!N23</f>
        <v>0</v>
      </c>
      <c r="E21" s="13">
        <f>October!W24</f>
        <v>16</v>
      </c>
      <c r="F21" s="13">
        <f>'November &amp; December'!O23</f>
        <v>0</v>
      </c>
      <c r="G21" s="14">
        <f t="shared" si="0"/>
        <v>16</v>
      </c>
      <c r="H21" s="28">
        <f t="shared" si="1"/>
        <v>47.058823529411761</v>
      </c>
      <c r="I21" s="29" t="str">
        <f t="shared" si="2"/>
        <v>Not Eligible</v>
      </c>
    </row>
    <row r="22" spans="1:9" ht="22.5" customHeight="1" x14ac:dyDescent="0.35">
      <c r="A22" s="8">
        <v>11</v>
      </c>
      <c r="B22" s="48" t="s">
        <v>48</v>
      </c>
      <c r="C22" s="47" t="s">
        <v>49</v>
      </c>
      <c r="D22" s="13">
        <f>August!N24</f>
        <v>12</v>
      </c>
      <c r="E22" s="13">
        <f>October!W25</f>
        <v>19</v>
      </c>
      <c r="F22" s="13">
        <f>'November &amp; December'!O24</f>
        <v>0</v>
      </c>
      <c r="G22" s="14">
        <f t="shared" si="0"/>
        <v>31</v>
      </c>
      <c r="H22" s="28">
        <f t="shared" si="1"/>
        <v>91.17647058823529</v>
      </c>
      <c r="I22" s="29" t="str">
        <f t="shared" si="2"/>
        <v>Eligible</v>
      </c>
    </row>
    <row r="23" spans="1:9" ht="22.5" customHeight="1" x14ac:dyDescent="0.35">
      <c r="A23" s="8">
        <v>12</v>
      </c>
      <c r="B23" s="48" t="s">
        <v>50</v>
      </c>
      <c r="C23" s="47" t="s">
        <v>51</v>
      </c>
      <c r="D23" s="13">
        <f>August!N25</f>
        <v>9</v>
      </c>
      <c r="E23" s="13">
        <f>October!W26</f>
        <v>19</v>
      </c>
      <c r="F23" s="13">
        <f>'November &amp; December'!O25</f>
        <v>0</v>
      </c>
      <c r="G23" s="14">
        <f t="shared" si="0"/>
        <v>28</v>
      </c>
      <c r="H23" s="28">
        <f t="shared" si="1"/>
        <v>82.35294117647058</v>
      </c>
      <c r="I23" s="29" t="str">
        <f t="shared" si="2"/>
        <v>Eligible</v>
      </c>
    </row>
    <row r="24" spans="1:9" ht="22.5" customHeight="1" x14ac:dyDescent="0.35">
      <c r="A24" s="8">
        <v>13</v>
      </c>
      <c r="B24" s="48" t="s">
        <v>52</v>
      </c>
      <c r="C24" s="47" t="s">
        <v>53</v>
      </c>
      <c r="D24" s="13">
        <f>August!N26</f>
        <v>9</v>
      </c>
      <c r="E24" s="13">
        <f>October!W27</f>
        <v>22</v>
      </c>
      <c r="F24" s="13">
        <f>'November &amp; December'!O26</f>
        <v>0</v>
      </c>
      <c r="G24" s="14">
        <f t="shared" si="0"/>
        <v>31</v>
      </c>
      <c r="H24" s="28">
        <f t="shared" si="1"/>
        <v>91.17647058823529</v>
      </c>
      <c r="I24" s="29" t="str">
        <f t="shared" si="2"/>
        <v>Eligible</v>
      </c>
    </row>
    <row r="25" spans="1:9" ht="22.5" customHeight="1" x14ac:dyDescent="0.35">
      <c r="A25" s="8">
        <v>14</v>
      </c>
      <c r="B25" s="46" t="s">
        <v>54</v>
      </c>
      <c r="C25" s="47" t="s">
        <v>55</v>
      </c>
      <c r="D25" s="13">
        <f>August!N27</f>
        <v>6</v>
      </c>
      <c r="E25" s="13">
        <f>October!W28</f>
        <v>18</v>
      </c>
      <c r="F25" s="13">
        <f>'November &amp; December'!O27</f>
        <v>0</v>
      </c>
      <c r="G25" s="14">
        <f t="shared" si="0"/>
        <v>24</v>
      </c>
      <c r="H25" s="28">
        <f t="shared" si="1"/>
        <v>70.588235294117652</v>
      </c>
      <c r="I25" s="29" t="str">
        <f t="shared" si="2"/>
        <v>Not Eligible</v>
      </c>
    </row>
    <row r="26" spans="1:9" ht="22.5" customHeight="1" x14ac:dyDescent="0.35">
      <c r="A26" s="8">
        <v>15</v>
      </c>
      <c r="B26" s="48" t="s">
        <v>56</v>
      </c>
      <c r="C26" s="47" t="s">
        <v>57</v>
      </c>
      <c r="D26" s="13">
        <f>August!N28</f>
        <v>12</v>
      </c>
      <c r="E26" s="13">
        <f>October!W29</f>
        <v>22</v>
      </c>
      <c r="F26" s="13">
        <f>'November &amp; December'!O28</f>
        <v>0</v>
      </c>
      <c r="G26" s="14">
        <f t="shared" si="0"/>
        <v>34</v>
      </c>
      <c r="H26" s="28">
        <f t="shared" si="1"/>
        <v>100</v>
      </c>
      <c r="I26" s="29" t="str">
        <f t="shared" si="2"/>
        <v>Eligible</v>
      </c>
    </row>
    <row r="27" spans="1:9" ht="22.5" customHeight="1" x14ac:dyDescent="0.35">
      <c r="A27" s="8">
        <v>16</v>
      </c>
      <c r="B27" s="48" t="s">
        <v>58</v>
      </c>
      <c r="C27" s="47" t="s">
        <v>59</v>
      </c>
      <c r="D27" s="13">
        <f>August!N29</f>
        <v>12</v>
      </c>
      <c r="E27" s="13">
        <f>October!W30</f>
        <v>22</v>
      </c>
      <c r="F27" s="13">
        <f>'November &amp; December'!O29</f>
        <v>0</v>
      </c>
      <c r="G27" s="14">
        <f t="shared" si="0"/>
        <v>34</v>
      </c>
      <c r="H27" s="28">
        <f t="shared" si="1"/>
        <v>100</v>
      </c>
      <c r="I27" s="29" t="str">
        <f t="shared" si="2"/>
        <v>Eligible</v>
      </c>
    </row>
    <row r="28" spans="1:9" ht="22.5" customHeight="1" x14ac:dyDescent="0.35">
      <c r="A28" s="8">
        <v>17</v>
      </c>
      <c r="B28" s="48" t="s">
        <v>60</v>
      </c>
      <c r="C28" s="47" t="s">
        <v>61</v>
      </c>
      <c r="D28" s="13">
        <f>August!N30</f>
        <v>12</v>
      </c>
      <c r="E28" s="13">
        <f>October!W31</f>
        <v>22</v>
      </c>
      <c r="F28" s="13">
        <f>'November &amp; December'!O30</f>
        <v>0</v>
      </c>
      <c r="G28" s="14">
        <f t="shared" si="0"/>
        <v>34</v>
      </c>
      <c r="H28" s="28">
        <f t="shared" si="1"/>
        <v>100</v>
      </c>
      <c r="I28" s="29" t="str">
        <f t="shared" si="2"/>
        <v>Eligible</v>
      </c>
    </row>
    <row r="29" spans="1:9" x14ac:dyDescent="0.35">
      <c r="A29" s="8">
        <v>18</v>
      </c>
      <c r="B29" s="48" t="s">
        <v>62</v>
      </c>
      <c r="C29" s="47" t="s">
        <v>63</v>
      </c>
      <c r="D29" s="13">
        <f>August!N31</f>
        <v>12</v>
      </c>
      <c r="E29" s="13">
        <f>October!W32</f>
        <v>19</v>
      </c>
      <c r="F29" s="13">
        <f>'November &amp; December'!O31</f>
        <v>0</v>
      </c>
      <c r="G29" s="14">
        <f t="shared" si="0"/>
        <v>31</v>
      </c>
      <c r="H29" s="28">
        <f t="shared" si="1"/>
        <v>91.17647058823529</v>
      </c>
      <c r="I29" s="29" t="str">
        <f t="shared" si="2"/>
        <v>Eligible</v>
      </c>
    </row>
    <row r="30" spans="1:9" ht="22.5" customHeight="1" x14ac:dyDescent="0.35">
      <c r="A30" s="8">
        <v>19</v>
      </c>
      <c r="B30" s="48" t="s">
        <v>34</v>
      </c>
      <c r="C30" s="47" t="s">
        <v>64</v>
      </c>
      <c r="D30" s="13">
        <f>August!N32</f>
        <v>12</v>
      </c>
      <c r="E30" s="13">
        <f>October!W33</f>
        <v>22</v>
      </c>
      <c r="F30" s="13">
        <f>'November &amp; December'!O32</f>
        <v>0</v>
      </c>
      <c r="G30" s="14">
        <f t="shared" si="0"/>
        <v>34</v>
      </c>
      <c r="H30" s="28">
        <f t="shared" si="1"/>
        <v>100</v>
      </c>
      <c r="I30" s="29" t="str">
        <f t="shared" si="2"/>
        <v>Eligible</v>
      </c>
    </row>
    <row r="31" spans="1:9" ht="22.5" customHeight="1" x14ac:dyDescent="0.35">
      <c r="A31" s="8">
        <v>20</v>
      </c>
      <c r="B31" s="48" t="s">
        <v>65</v>
      </c>
      <c r="C31" s="47" t="s">
        <v>66</v>
      </c>
      <c r="D31" s="13">
        <f>August!N33</f>
        <v>12</v>
      </c>
      <c r="E31" s="13">
        <f>October!W34</f>
        <v>22</v>
      </c>
      <c r="F31" s="13">
        <f>'November &amp; December'!O33</f>
        <v>0</v>
      </c>
      <c r="G31" s="14">
        <f t="shared" si="0"/>
        <v>34</v>
      </c>
      <c r="H31" s="28">
        <f t="shared" si="1"/>
        <v>100</v>
      </c>
      <c r="I31" s="29" t="str">
        <f t="shared" si="2"/>
        <v>Eligible</v>
      </c>
    </row>
    <row r="32" spans="1:9" ht="22.5" customHeight="1" x14ac:dyDescent="0.35">
      <c r="A32" s="8">
        <v>21</v>
      </c>
      <c r="B32" s="49" t="s">
        <v>67</v>
      </c>
      <c r="C32" s="47" t="s">
        <v>68</v>
      </c>
      <c r="D32" s="13">
        <f>August!N34</f>
        <v>12</v>
      </c>
      <c r="E32" s="13">
        <f>October!W35</f>
        <v>22</v>
      </c>
      <c r="F32" s="13">
        <f>'November &amp; December'!O34</f>
        <v>0</v>
      </c>
      <c r="G32" s="14">
        <f t="shared" si="0"/>
        <v>34</v>
      </c>
      <c r="H32" s="28">
        <f t="shared" si="1"/>
        <v>100</v>
      </c>
      <c r="I32" s="29" t="str">
        <f t="shared" si="2"/>
        <v>Eligible</v>
      </c>
    </row>
    <row r="33" spans="1:9" ht="22.5" customHeight="1" x14ac:dyDescent="0.35">
      <c r="A33" s="8">
        <v>22</v>
      </c>
      <c r="B33" s="46" t="s">
        <v>69</v>
      </c>
      <c r="C33" s="47" t="s">
        <v>70</v>
      </c>
      <c r="D33" s="13">
        <f>August!N35</f>
        <v>6</v>
      </c>
      <c r="E33" s="13">
        <f>October!W36</f>
        <v>18</v>
      </c>
      <c r="F33" s="13">
        <f>'November &amp; December'!O35</f>
        <v>0</v>
      </c>
      <c r="G33" s="14">
        <f t="shared" si="0"/>
        <v>24</v>
      </c>
      <c r="H33" s="28">
        <f t="shared" si="1"/>
        <v>70.588235294117652</v>
      </c>
      <c r="I33" s="29" t="str">
        <f t="shared" si="2"/>
        <v>Not Eligible</v>
      </c>
    </row>
    <row r="34" spans="1:9" ht="22.5" customHeight="1" x14ac:dyDescent="0.35">
      <c r="A34" s="8">
        <v>23</v>
      </c>
      <c r="B34" s="48" t="s">
        <v>71</v>
      </c>
      <c r="C34" s="47" t="s">
        <v>72</v>
      </c>
      <c r="D34" s="13">
        <f>August!N36</f>
        <v>6</v>
      </c>
      <c r="E34" s="13">
        <f>October!W37</f>
        <v>18</v>
      </c>
      <c r="F34" s="13">
        <f>'November &amp; December'!O36</f>
        <v>0</v>
      </c>
      <c r="G34" s="14">
        <f t="shared" si="0"/>
        <v>24</v>
      </c>
      <c r="H34" s="28">
        <f t="shared" si="1"/>
        <v>70.588235294117652</v>
      </c>
      <c r="I34" s="29" t="str">
        <f t="shared" si="2"/>
        <v>Not Eligible</v>
      </c>
    </row>
    <row r="35" spans="1:9" ht="22.5" customHeight="1" x14ac:dyDescent="0.35">
      <c r="A35" s="8">
        <v>24</v>
      </c>
      <c r="B35" s="48" t="s">
        <v>73</v>
      </c>
      <c r="C35" s="47" t="s">
        <v>74</v>
      </c>
      <c r="D35" s="13">
        <f>August!N37</f>
        <v>12</v>
      </c>
      <c r="E35" s="13">
        <f>October!W38</f>
        <v>19</v>
      </c>
      <c r="F35" s="13">
        <f>'November &amp; December'!O37</f>
        <v>0</v>
      </c>
      <c r="G35" s="14">
        <f t="shared" si="0"/>
        <v>31</v>
      </c>
      <c r="H35" s="28">
        <f t="shared" si="1"/>
        <v>91.17647058823529</v>
      </c>
      <c r="I35" s="29" t="str">
        <f t="shared" si="2"/>
        <v>Eligible</v>
      </c>
    </row>
    <row r="36" spans="1:9" ht="22.5" customHeight="1" x14ac:dyDescent="0.35">
      <c r="A36" s="8">
        <v>25</v>
      </c>
      <c r="B36" s="46" t="s">
        <v>75</v>
      </c>
      <c r="C36" s="47" t="s">
        <v>76</v>
      </c>
      <c r="D36" s="13">
        <f>August!N38</f>
        <v>0</v>
      </c>
      <c r="E36" s="13">
        <f>October!W39</f>
        <v>16</v>
      </c>
      <c r="F36" s="13">
        <f>'November &amp; December'!O38</f>
        <v>0</v>
      </c>
      <c r="G36" s="14">
        <f t="shared" si="0"/>
        <v>16</v>
      </c>
      <c r="H36" s="28">
        <f t="shared" si="1"/>
        <v>47.058823529411761</v>
      </c>
      <c r="I36" s="29" t="str">
        <f t="shared" si="2"/>
        <v>Not Eligible</v>
      </c>
    </row>
    <row r="37" spans="1:9" ht="22.5" customHeight="1" x14ac:dyDescent="0.35">
      <c r="A37" s="8">
        <v>26</v>
      </c>
      <c r="B37" s="50" t="s">
        <v>77</v>
      </c>
      <c r="C37" s="47" t="s">
        <v>78</v>
      </c>
      <c r="D37" s="13">
        <f>August!N39</f>
        <v>0</v>
      </c>
      <c r="E37" s="13">
        <f>October!W40</f>
        <v>18</v>
      </c>
      <c r="F37" s="13">
        <f>'November &amp; December'!O39</f>
        <v>0</v>
      </c>
      <c r="G37" s="14">
        <f t="shared" si="0"/>
        <v>18</v>
      </c>
      <c r="H37" s="28">
        <f t="shared" si="1"/>
        <v>52.941176470588239</v>
      </c>
      <c r="I37" s="29" t="str">
        <f t="shared" si="2"/>
        <v>Not Eligible</v>
      </c>
    </row>
    <row r="38" spans="1:9" ht="22.5" customHeight="1" x14ac:dyDescent="0.35">
      <c r="A38" s="8">
        <v>27</v>
      </c>
      <c r="B38" s="51" t="s">
        <v>79</v>
      </c>
      <c r="C38" s="47" t="s">
        <v>80</v>
      </c>
      <c r="D38" s="13">
        <f>August!N40</f>
        <v>6</v>
      </c>
      <c r="E38" s="13">
        <f>October!W41</f>
        <v>22</v>
      </c>
      <c r="F38" s="13">
        <f>'November &amp; December'!O40</f>
        <v>0</v>
      </c>
      <c r="G38" s="14">
        <f t="shared" si="0"/>
        <v>28</v>
      </c>
      <c r="H38" s="28">
        <f t="shared" si="1"/>
        <v>82.35294117647058</v>
      </c>
      <c r="I38" s="29" t="str">
        <f t="shared" si="2"/>
        <v>Eligible</v>
      </c>
    </row>
    <row r="39" spans="1:9" ht="22.5" customHeight="1" x14ac:dyDescent="0.35">
      <c r="A39" s="8">
        <v>28</v>
      </c>
      <c r="B39" s="52" t="s">
        <v>81</v>
      </c>
      <c r="C39" s="47" t="s">
        <v>82</v>
      </c>
      <c r="D39" s="13">
        <f>August!N41</f>
        <v>12</v>
      </c>
      <c r="E39" s="13">
        <f>October!W42</f>
        <v>22</v>
      </c>
      <c r="F39" s="13">
        <f>'November &amp; December'!O41</f>
        <v>0</v>
      </c>
      <c r="G39" s="14">
        <f t="shared" si="0"/>
        <v>34</v>
      </c>
      <c r="H39" s="28">
        <f t="shared" si="1"/>
        <v>100</v>
      </c>
      <c r="I39" s="29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33"/>
      <c r="E42" s="3"/>
      <c r="F42" s="91" t="s">
        <v>14</v>
      </c>
      <c r="G42" s="91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August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2024-08-26T07:30:57Z</dcterms:modified>
</cp:coreProperties>
</file>