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C:\Users\USER\Downloads\"/>
    </mc:Choice>
  </mc:AlternateContent>
  <xr:revisionPtr revIDLastSave="0" documentId="13_ncr:1_{BD9674DB-2290-4AE7-BD6C-E1B456FC70F8}" xr6:coauthVersionLast="47" xr6:coauthVersionMax="47" xr10:uidLastSave="{00000000-0000-0000-0000-000000000000}"/>
  <bookViews>
    <workbookView xWindow="-120" yWindow="-120" windowWidth="29040" windowHeight="15720" tabRatio="886" activeTab="3" xr2:uid="{00000000-000D-0000-FFFF-FFFF00000000}"/>
  </bookViews>
  <sheets>
    <sheet name="Instructions for Faculty member" sheetId="24" r:id="rId1"/>
    <sheet name="Mid Term Award" sheetId="18" r:id="rId2"/>
    <sheet name="Sheet1" sheetId="25" r:id="rId3"/>
    <sheet name="Assignment &amp; Sessional" sheetId="19" r:id="rId4"/>
    <sheet name="Practical Award" sheetId="20" r:id="rId5"/>
    <sheet name="Final Term Award" sheetId="17" r:id="rId6"/>
    <sheet name="For Examination use only" sheetId="21" r:id="rId7"/>
    <sheet name="For Examination use only (OBE)" sheetId="23" r:id="rId8"/>
  </sheets>
  <definedNames>
    <definedName name="_xlnm.Print_Titles" localSheetId="3">'Assignment &amp; Sessional'!$9:$10</definedName>
    <definedName name="_xlnm.Print_Titles" localSheetId="5">'Final Term Award'!$9:$10</definedName>
    <definedName name="_xlnm.Print_Titles" localSheetId="1">'Mid Term Award'!$9:$10</definedName>
    <definedName name="_xlnm.Print_Titles" localSheetId="4">'Practical Award'!$9:$10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3" i="17" l="1"/>
  <c r="S6" i="25"/>
  <c r="S7" i="25"/>
  <c r="S8" i="25"/>
  <c r="S9" i="25"/>
  <c r="S10" i="25"/>
  <c r="S11" i="25"/>
  <c r="S12" i="25"/>
  <c r="S13" i="25"/>
  <c r="S14" i="25"/>
  <c r="S16" i="25"/>
  <c r="S17" i="25"/>
  <c r="S18" i="25"/>
  <c r="S19" i="25"/>
  <c r="S20" i="25"/>
  <c r="S21" i="25"/>
  <c r="S22" i="25"/>
  <c r="S23" i="25"/>
  <c r="S24" i="25"/>
  <c r="S25" i="25"/>
  <c r="S26" i="25"/>
  <c r="S27" i="25"/>
  <c r="S28" i="25"/>
  <c r="S29" i="25"/>
  <c r="S30" i="25"/>
  <c r="S31" i="25"/>
  <c r="S32" i="25"/>
  <c r="S33" i="25"/>
  <c r="S34" i="25"/>
  <c r="S35" i="25"/>
  <c r="S36" i="25"/>
  <c r="S37" i="25"/>
  <c r="S38" i="25"/>
  <c r="S39" i="25"/>
  <c r="S40" i="25"/>
  <c r="S41" i="25"/>
  <c r="S42" i="25"/>
  <c r="S43" i="25"/>
  <c r="S44" i="25"/>
  <c r="S5" i="25"/>
  <c r="R6" i="25"/>
  <c r="R7" i="25"/>
  <c r="R8" i="25"/>
  <c r="R9" i="25"/>
  <c r="R10" i="25"/>
  <c r="R11" i="25"/>
  <c r="R12" i="25"/>
  <c r="R13" i="25"/>
  <c r="R14" i="25"/>
  <c r="R15" i="25"/>
  <c r="S15" i="25" s="1"/>
  <c r="R16" i="25"/>
  <c r="R17" i="25"/>
  <c r="R18" i="25"/>
  <c r="R19" i="25"/>
  <c r="R20" i="25"/>
  <c r="R21" i="25"/>
  <c r="R22" i="25"/>
  <c r="R23" i="25"/>
  <c r="R24" i="25"/>
  <c r="R25" i="25"/>
  <c r="R26" i="25"/>
  <c r="R27" i="25"/>
  <c r="R28" i="25"/>
  <c r="R29" i="25"/>
  <c r="R30" i="25"/>
  <c r="R31" i="25"/>
  <c r="R32" i="25"/>
  <c r="R33" i="25"/>
  <c r="R34" i="25"/>
  <c r="R35" i="25"/>
  <c r="R36" i="25"/>
  <c r="R37" i="25"/>
  <c r="R38" i="25"/>
  <c r="R39" i="25"/>
  <c r="R40" i="25"/>
  <c r="R41" i="25"/>
  <c r="R42" i="25"/>
  <c r="R43" i="25"/>
  <c r="R44" i="25"/>
  <c r="R5" i="25"/>
  <c r="C6" i="25"/>
  <c r="C7" i="25"/>
  <c r="C8" i="25"/>
  <c r="C9" i="25"/>
  <c r="C10" i="25"/>
  <c r="C11" i="25"/>
  <c r="C12" i="25"/>
  <c r="C13" i="25"/>
  <c r="C14" i="25"/>
  <c r="C15" i="25"/>
  <c r="C16" i="25"/>
  <c r="C17" i="25"/>
  <c r="C18" i="25"/>
  <c r="C19" i="25"/>
  <c r="C20" i="25"/>
  <c r="C21" i="25"/>
  <c r="C22" i="25"/>
  <c r="C23" i="25"/>
  <c r="C24" i="25"/>
  <c r="C25" i="25"/>
  <c r="C26" i="25"/>
  <c r="C27" i="25"/>
  <c r="C28" i="25"/>
  <c r="C29" i="25"/>
  <c r="C30" i="25"/>
  <c r="C31" i="25"/>
  <c r="C32" i="25"/>
  <c r="C33" i="25"/>
  <c r="C34" i="25"/>
  <c r="C35" i="25"/>
  <c r="C36" i="25"/>
  <c r="C37" i="25"/>
  <c r="C38" i="25"/>
  <c r="C39" i="25"/>
  <c r="C40" i="25"/>
  <c r="C41" i="25"/>
  <c r="C42" i="25"/>
  <c r="C43" i="25"/>
  <c r="C44" i="25"/>
  <c r="C45" i="25"/>
  <c r="C5" i="25"/>
  <c r="B6" i="25"/>
  <c r="B7" i="25"/>
  <c r="B8" i="25"/>
  <c r="B9" i="25"/>
  <c r="B10" i="25"/>
  <c r="B11" i="25"/>
  <c r="B12" i="25"/>
  <c r="B13" i="25"/>
  <c r="B14" i="25"/>
  <c r="B15" i="25"/>
  <c r="B16" i="25"/>
  <c r="B17" i="25"/>
  <c r="B18" i="25"/>
  <c r="B19" i="25"/>
  <c r="B20" i="25"/>
  <c r="B21" i="25"/>
  <c r="B22" i="25"/>
  <c r="B23" i="25"/>
  <c r="B24" i="25"/>
  <c r="B25" i="25"/>
  <c r="B26" i="25"/>
  <c r="B27" i="25"/>
  <c r="B28" i="25"/>
  <c r="B29" i="25"/>
  <c r="B30" i="25"/>
  <c r="B31" i="25"/>
  <c r="B32" i="25"/>
  <c r="B33" i="25"/>
  <c r="B34" i="25"/>
  <c r="B35" i="25"/>
  <c r="B36" i="25"/>
  <c r="B37" i="25"/>
  <c r="B38" i="25"/>
  <c r="B39" i="25"/>
  <c r="B40" i="25"/>
  <c r="B41" i="25"/>
  <c r="B42" i="25"/>
  <c r="B43" i="25"/>
  <c r="B44" i="25"/>
  <c r="B45" i="25"/>
  <c r="B5" i="25"/>
  <c r="A42" i="25"/>
  <c r="A43" i="25"/>
  <c r="A44" i="25"/>
  <c r="A45" i="25"/>
  <c r="A6" i="25"/>
  <c r="A7" i="25"/>
  <c r="A8" i="25"/>
  <c r="A9" i="25"/>
  <c r="A10" i="25"/>
  <c r="A11" i="25"/>
  <c r="A12" i="25"/>
  <c r="A13" i="25"/>
  <c r="A14" i="25"/>
  <c r="A15" i="25"/>
  <c r="A16" i="25"/>
  <c r="A17" i="25"/>
  <c r="A18" i="25"/>
  <c r="A19" i="25"/>
  <c r="A20" i="25"/>
  <c r="A21" i="25"/>
  <c r="A22" i="25"/>
  <c r="A23" i="25"/>
  <c r="A24" i="25"/>
  <c r="A25" i="25"/>
  <c r="A26" i="25"/>
  <c r="A27" i="25"/>
  <c r="A28" i="25"/>
  <c r="A29" i="25"/>
  <c r="A30" i="25"/>
  <c r="A31" i="25"/>
  <c r="A32" i="25"/>
  <c r="A33" i="25"/>
  <c r="A34" i="25"/>
  <c r="A35" i="25"/>
  <c r="A36" i="25"/>
  <c r="A37" i="25"/>
  <c r="A38" i="25"/>
  <c r="A39" i="25"/>
  <c r="A40" i="25"/>
  <c r="A41" i="25"/>
  <c r="A5" i="25"/>
  <c r="B14" i="23" l="1"/>
  <c r="C14" i="23"/>
  <c r="D14" i="23"/>
  <c r="E14" i="23"/>
  <c r="F14" i="23"/>
  <c r="G14" i="23"/>
  <c r="H14" i="23"/>
  <c r="B15" i="23"/>
  <c r="C15" i="23"/>
  <c r="D15" i="23"/>
  <c r="E15" i="23"/>
  <c r="F15" i="23"/>
  <c r="G15" i="23"/>
  <c r="H15" i="23"/>
  <c r="B16" i="23"/>
  <c r="C16" i="23"/>
  <c r="D16" i="23"/>
  <c r="E16" i="23"/>
  <c r="F16" i="23"/>
  <c r="G16" i="23"/>
  <c r="H16" i="23"/>
  <c r="B17" i="23"/>
  <c r="C17" i="23"/>
  <c r="D17" i="23"/>
  <c r="E17" i="23"/>
  <c r="F17" i="23"/>
  <c r="G17" i="23"/>
  <c r="H17" i="23"/>
  <c r="B18" i="23"/>
  <c r="C18" i="23"/>
  <c r="D18" i="23"/>
  <c r="E18" i="23"/>
  <c r="F18" i="23"/>
  <c r="G18" i="23"/>
  <c r="H18" i="23"/>
  <c r="B19" i="23"/>
  <c r="C19" i="23"/>
  <c r="D19" i="23"/>
  <c r="E19" i="23"/>
  <c r="F19" i="23"/>
  <c r="G19" i="23"/>
  <c r="H19" i="23"/>
  <c r="B20" i="23"/>
  <c r="C20" i="23"/>
  <c r="D20" i="23"/>
  <c r="E20" i="23"/>
  <c r="F20" i="23"/>
  <c r="G20" i="23"/>
  <c r="H20" i="23"/>
  <c r="B21" i="23"/>
  <c r="C21" i="23"/>
  <c r="D21" i="23"/>
  <c r="E21" i="23"/>
  <c r="F21" i="23"/>
  <c r="G21" i="23"/>
  <c r="H21" i="23"/>
  <c r="B22" i="23"/>
  <c r="C22" i="23"/>
  <c r="D22" i="23"/>
  <c r="E22" i="23"/>
  <c r="F22" i="23"/>
  <c r="G22" i="23"/>
  <c r="H22" i="23"/>
  <c r="B23" i="23"/>
  <c r="C23" i="23"/>
  <c r="D23" i="23"/>
  <c r="E23" i="23"/>
  <c r="F23" i="23"/>
  <c r="G23" i="23"/>
  <c r="H23" i="23"/>
  <c r="B24" i="23"/>
  <c r="C24" i="23"/>
  <c r="D24" i="23"/>
  <c r="E24" i="23"/>
  <c r="F24" i="23"/>
  <c r="G24" i="23"/>
  <c r="H24" i="23"/>
  <c r="B25" i="23"/>
  <c r="C25" i="23"/>
  <c r="D25" i="23"/>
  <c r="E25" i="23"/>
  <c r="F25" i="23"/>
  <c r="G25" i="23"/>
  <c r="H25" i="23"/>
  <c r="B26" i="23"/>
  <c r="C26" i="23"/>
  <c r="D26" i="23"/>
  <c r="E26" i="23"/>
  <c r="F26" i="23"/>
  <c r="G26" i="23"/>
  <c r="H26" i="23"/>
  <c r="B27" i="23"/>
  <c r="C27" i="23"/>
  <c r="D27" i="23"/>
  <c r="E27" i="23"/>
  <c r="F27" i="23"/>
  <c r="G27" i="23"/>
  <c r="H27" i="23"/>
  <c r="B28" i="23"/>
  <c r="C28" i="23"/>
  <c r="D28" i="23"/>
  <c r="E28" i="23"/>
  <c r="F28" i="23"/>
  <c r="G28" i="23"/>
  <c r="H28" i="23"/>
  <c r="B29" i="23"/>
  <c r="C29" i="23"/>
  <c r="D29" i="23"/>
  <c r="E29" i="23"/>
  <c r="F29" i="23"/>
  <c r="G29" i="23"/>
  <c r="H29" i="23"/>
  <c r="B30" i="23"/>
  <c r="C30" i="23"/>
  <c r="D30" i="23"/>
  <c r="E30" i="23"/>
  <c r="F30" i="23"/>
  <c r="G30" i="23"/>
  <c r="H30" i="23"/>
  <c r="B31" i="23"/>
  <c r="C31" i="23"/>
  <c r="D31" i="23"/>
  <c r="E31" i="23"/>
  <c r="F31" i="23"/>
  <c r="G31" i="23"/>
  <c r="H31" i="23"/>
  <c r="B32" i="23"/>
  <c r="C32" i="23"/>
  <c r="D32" i="23"/>
  <c r="E32" i="23"/>
  <c r="F32" i="23"/>
  <c r="G32" i="23"/>
  <c r="H32" i="23"/>
  <c r="B33" i="23"/>
  <c r="C33" i="23"/>
  <c r="D33" i="23"/>
  <c r="E33" i="23"/>
  <c r="F33" i="23"/>
  <c r="G33" i="23"/>
  <c r="H33" i="23"/>
  <c r="B34" i="23"/>
  <c r="C34" i="23"/>
  <c r="D34" i="23"/>
  <c r="E34" i="23"/>
  <c r="F34" i="23"/>
  <c r="G34" i="23"/>
  <c r="H34" i="23"/>
  <c r="B35" i="23"/>
  <c r="C35" i="23"/>
  <c r="D35" i="23"/>
  <c r="E35" i="23"/>
  <c r="F35" i="23"/>
  <c r="G35" i="23"/>
  <c r="H35" i="23"/>
  <c r="B36" i="23"/>
  <c r="C36" i="23"/>
  <c r="D36" i="23"/>
  <c r="E36" i="23"/>
  <c r="F36" i="23"/>
  <c r="G36" i="23"/>
  <c r="H36" i="23"/>
  <c r="B37" i="23"/>
  <c r="C37" i="23"/>
  <c r="D37" i="23"/>
  <c r="E37" i="23"/>
  <c r="F37" i="23"/>
  <c r="G37" i="23"/>
  <c r="H37" i="23"/>
  <c r="B38" i="23"/>
  <c r="C38" i="23"/>
  <c r="D38" i="23"/>
  <c r="E38" i="23"/>
  <c r="F38" i="23"/>
  <c r="G38" i="23"/>
  <c r="H38" i="23"/>
  <c r="B39" i="23"/>
  <c r="C39" i="23"/>
  <c r="D39" i="23"/>
  <c r="E39" i="23"/>
  <c r="F39" i="23"/>
  <c r="G39" i="23"/>
  <c r="H39" i="23"/>
  <c r="B40" i="23"/>
  <c r="C40" i="23"/>
  <c r="D40" i="23"/>
  <c r="E40" i="23"/>
  <c r="F40" i="23"/>
  <c r="G40" i="23"/>
  <c r="H40" i="23"/>
  <c r="B41" i="23"/>
  <c r="C41" i="23"/>
  <c r="D41" i="23"/>
  <c r="E41" i="23"/>
  <c r="F41" i="23"/>
  <c r="G41" i="23"/>
  <c r="H41" i="23"/>
  <c r="B42" i="23"/>
  <c r="C42" i="23"/>
  <c r="D42" i="23"/>
  <c r="E42" i="23"/>
  <c r="F42" i="23"/>
  <c r="G42" i="23"/>
  <c r="H42" i="23"/>
  <c r="B43" i="23"/>
  <c r="C43" i="23"/>
  <c r="D43" i="23"/>
  <c r="E43" i="23"/>
  <c r="F43" i="23"/>
  <c r="G43" i="23"/>
  <c r="H43" i="23"/>
  <c r="B44" i="23"/>
  <c r="C44" i="23"/>
  <c r="D44" i="23"/>
  <c r="E44" i="23"/>
  <c r="F44" i="23"/>
  <c r="G44" i="23"/>
  <c r="H44" i="23"/>
  <c r="B45" i="23"/>
  <c r="C45" i="23"/>
  <c r="D45" i="23"/>
  <c r="E45" i="23"/>
  <c r="F45" i="23"/>
  <c r="G45" i="23"/>
  <c r="H45" i="23"/>
  <c r="B46" i="23"/>
  <c r="C46" i="23"/>
  <c r="D46" i="23"/>
  <c r="E46" i="23"/>
  <c r="F46" i="23"/>
  <c r="G46" i="23"/>
  <c r="H46" i="23"/>
  <c r="B47" i="23"/>
  <c r="C47" i="23"/>
  <c r="D47" i="23"/>
  <c r="E47" i="23"/>
  <c r="F47" i="23"/>
  <c r="G47" i="23"/>
  <c r="H47" i="23"/>
  <c r="B48" i="23"/>
  <c r="C48" i="23"/>
  <c r="D48" i="23"/>
  <c r="E48" i="23"/>
  <c r="F48" i="23"/>
  <c r="G48" i="23"/>
  <c r="H48" i="23"/>
  <c r="B49" i="23"/>
  <c r="C49" i="23"/>
  <c r="D49" i="23"/>
  <c r="E49" i="23"/>
  <c r="F49" i="23"/>
  <c r="G49" i="23"/>
  <c r="H49" i="23"/>
  <c r="B50" i="23"/>
  <c r="C50" i="23"/>
  <c r="D50" i="23"/>
  <c r="E50" i="23"/>
  <c r="F50" i="23"/>
  <c r="G50" i="23"/>
  <c r="H50" i="23"/>
  <c r="B51" i="23"/>
  <c r="C51" i="23"/>
  <c r="D51" i="23"/>
  <c r="E51" i="23"/>
  <c r="F51" i="23"/>
  <c r="G51" i="23"/>
  <c r="H51" i="23"/>
  <c r="B52" i="23"/>
  <c r="C52" i="23"/>
  <c r="D52" i="23"/>
  <c r="E52" i="23"/>
  <c r="F52" i="23"/>
  <c r="G52" i="23"/>
  <c r="H52" i="23"/>
  <c r="B53" i="23"/>
  <c r="C53" i="23"/>
  <c r="D53" i="23"/>
  <c r="E53" i="23"/>
  <c r="F53" i="23"/>
  <c r="G53" i="23"/>
  <c r="H53" i="23"/>
  <c r="B54" i="23"/>
  <c r="C54" i="23"/>
  <c r="D54" i="23"/>
  <c r="E54" i="23"/>
  <c r="F54" i="23"/>
  <c r="G54" i="23"/>
  <c r="H54" i="23"/>
  <c r="B55" i="23"/>
  <c r="C55" i="23"/>
  <c r="D55" i="23"/>
  <c r="E55" i="23"/>
  <c r="F55" i="23"/>
  <c r="G55" i="23"/>
  <c r="H55" i="23"/>
  <c r="B56" i="23"/>
  <c r="C56" i="23"/>
  <c r="D56" i="23"/>
  <c r="E56" i="23"/>
  <c r="F56" i="23"/>
  <c r="G56" i="23"/>
  <c r="H56" i="23"/>
  <c r="B57" i="23"/>
  <c r="C57" i="23"/>
  <c r="D57" i="23"/>
  <c r="E57" i="23"/>
  <c r="F57" i="23"/>
  <c r="G57" i="23"/>
  <c r="H57" i="23"/>
  <c r="B58" i="23"/>
  <c r="C58" i="23"/>
  <c r="D58" i="23"/>
  <c r="E58" i="23"/>
  <c r="F58" i="23"/>
  <c r="G58" i="23"/>
  <c r="H58" i="23"/>
  <c r="B59" i="23"/>
  <c r="C59" i="23"/>
  <c r="D59" i="23"/>
  <c r="E59" i="23"/>
  <c r="F59" i="23"/>
  <c r="G59" i="23"/>
  <c r="H59" i="23"/>
  <c r="B60" i="23"/>
  <c r="C60" i="23"/>
  <c r="D60" i="23"/>
  <c r="E60" i="23"/>
  <c r="F60" i="23"/>
  <c r="G60" i="23"/>
  <c r="H60" i="23"/>
  <c r="B61" i="23"/>
  <c r="C61" i="23"/>
  <c r="D61" i="23"/>
  <c r="E61" i="23"/>
  <c r="F61" i="23"/>
  <c r="G61" i="23"/>
  <c r="H61" i="23"/>
  <c r="B62" i="23"/>
  <c r="C62" i="23"/>
  <c r="D62" i="23"/>
  <c r="E62" i="23"/>
  <c r="F62" i="23"/>
  <c r="G62" i="23"/>
  <c r="H62" i="23"/>
  <c r="B63" i="23"/>
  <c r="C63" i="23"/>
  <c r="D63" i="23"/>
  <c r="E63" i="23"/>
  <c r="F63" i="23"/>
  <c r="G63" i="23"/>
  <c r="H63" i="23"/>
  <c r="B64" i="23"/>
  <c r="C64" i="23"/>
  <c r="D64" i="23"/>
  <c r="E64" i="23"/>
  <c r="F64" i="23"/>
  <c r="G64" i="23"/>
  <c r="H64" i="23"/>
  <c r="B65" i="23"/>
  <c r="C65" i="23"/>
  <c r="D65" i="23"/>
  <c r="E65" i="23"/>
  <c r="F65" i="23"/>
  <c r="G65" i="23"/>
  <c r="H65" i="23"/>
  <c r="B66" i="23"/>
  <c r="C66" i="23"/>
  <c r="D66" i="23"/>
  <c r="E66" i="23"/>
  <c r="F66" i="23"/>
  <c r="G66" i="23"/>
  <c r="H66" i="23"/>
  <c r="B67" i="23"/>
  <c r="C67" i="23"/>
  <c r="D67" i="23"/>
  <c r="E67" i="23"/>
  <c r="F67" i="23"/>
  <c r="G67" i="23"/>
  <c r="H67" i="23"/>
  <c r="B68" i="23"/>
  <c r="C68" i="23"/>
  <c r="D68" i="23"/>
  <c r="E68" i="23"/>
  <c r="F68" i="23"/>
  <c r="G68" i="23"/>
  <c r="H68" i="23"/>
  <c r="B69" i="23"/>
  <c r="C69" i="23"/>
  <c r="D69" i="23"/>
  <c r="E69" i="23"/>
  <c r="F69" i="23"/>
  <c r="G69" i="23"/>
  <c r="H69" i="23"/>
  <c r="B70" i="23"/>
  <c r="C70" i="23"/>
  <c r="D70" i="23"/>
  <c r="E70" i="23"/>
  <c r="F70" i="23"/>
  <c r="G70" i="23"/>
  <c r="H70" i="23"/>
  <c r="B71" i="23"/>
  <c r="C71" i="23"/>
  <c r="D71" i="23"/>
  <c r="E71" i="23"/>
  <c r="F71" i="23"/>
  <c r="G71" i="23"/>
  <c r="H71" i="23"/>
  <c r="B72" i="23"/>
  <c r="C72" i="23"/>
  <c r="D72" i="23"/>
  <c r="E72" i="23"/>
  <c r="F72" i="23"/>
  <c r="G72" i="23"/>
  <c r="H72" i="23"/>
  <c r="B73" i="23"/>
  <c r="C73" i="23"/>
  <c r="D73" i="23"/>
  <c r="E73" i="23"/>
  <c r="F73" i="23"/>
  <c r="G73" i="23"/>
  <c r="H73" i="23"/>
  <c r="B74" i="23"/>
  <c r="C74" i="23"/>
  <c r="D74" i="23"/>
  <c r="E74" i="23"/>
  <c r="F74" i="23"/>
  <c r="G74" i="23"/>
  <c r="H74" i="23"/>
  <c r="B75" i="23"/>
  <c r="C75" i="23"/>
  <c r="D75" i="23"/>
  <c r="E75" i="23"/>
  <c r="F75" i="23"/>
  <c r="G75" i="23"/>
  <c r="H75" i="23"/>
  <c r="B76" i="23"/>
  <c r="C76" i="23"/>
  <c r="D76" i="23"/>
  <c r="E76" i="23"/>
  <c r="F76" i="23"/>
  <c r="G76" i="23"/>
  <c r="H76" i="23"/>
  <c r="B77" i="23"/>
  <c r="C77" i="23"/>
  <c r="D77" i="23"/>
  <c r="E77" i="23"/>
  <c r="F77" i="23"/>
  <c r="G77" i="23"/>
  <c r="H77" i="23"/>
  <c r="B78" i="23"/>
  <c r="C78" i="23"/>
  <c r="D78" i="23"/>
  <c r="E78" i="23"/>
  <c r="F78" i="23"/>
  <c r="G78" i="23"/>
  <c r="H78" i="23"/>
  <c r="B79" i="23"/>
  <c r="C79" i="23"/>
  <c r="D79" i="23"/>
  <c r="E79" i="23"/>
  <c r="F79" i="23"/>
  <c r="G79" i="23"/>
  <c r="H79" i="23"/>
  <c r="B80" i="23"/>
  <c r="C80" i="23"/>
  <c r="D80" i="23"/>
  <c r="E80" i="23"/>
  <c r="F80" i="23"/>
  <c r="G80" i="23"/>
  <c r="H80" i="23"/>
  <c r="B81" i="23"/>
  <c r="C81" i="23"/>
  <c r="D81" i="23"/>
  <c r="E81" i="23"/>
  <c r="F81" i="23"/>
  <c r="G81" i="23"/>
  <c r="H81" i="23"/>
  <c r="B82" i="23"/>
  <c r="C82" i="23"/>
  <c r="D82" i="23"/>
  <c r="E82" i="23"/>
  <c r="F82" i="23"/>
  <c r="G82" i="23"/>
  <c r="H82" i="23"/>
  <c r="A14" i="23" l="1"/>
  <c r="A15" i="23"/>
  <c r="A16" i="23"/>
  <c r="A17" i="23"/>
  <c r="A18" i="23"/>
  <c r="A19" i="23"/>
  <c r="A20" i="23"/>
  <c r="A21" i="23"/>
  <c r="A22" i="23"/>
  <c r="A23" i="23"/>
  <c r="A24" i="23"/>
  <c r="A25" i="23"/>
  <c r="A26" i="23"/>
  <c r="A27" i="23"/>
  <c r="A28" i="23"/>
  <c r="A29" i="23"/>
  <c r="A30" i="23"/>
  <c r="A31" i="23"/>
  <c r="A32" i="23"/>
  <c r="A33" i="23"/>
  <c r="A34" i="23"/>
  <c r="A35" i="23"/>
  <c r="A36" i="23"/>
  <c r="A37" i="23"/>
  <c r="A38" i="23"/>
  <c r="A39" i="23"/>
  <c r="A40" i="23"/>
  <c r="A41" i="23"/>
  <c r="A42" i="23"/>
  <c r="A43" i="23"/>
  <c r="A44" i="23"/>
  <c r="A45" i="23"/>
  <c r="A46" i="23"/>
  <c r="A47" i="23"/>
  <c r="A48" i="23"/>
  <c r="A49" i="23"/>
  <c r="A50" i="23"/>
  <c r="A51" i="23"/>
  <c r="A52" i="23"/>
  <c r="A53" i="23"/>
  <c r="A54" i="23"/>
  <c r="A55" i="23"/>
  <c r="A56" i="23"/>
  <c r="A57" i="23"/>
  <c r="A58" i="23"/>
  <c r="A59" i="23"/>
  <c r="A60" i="23"/>
  <c r="A61" i="23"/>
  <c r="A62" i="23"/>
  <c r="A63" i="23"/>
  <c r="A64" i="23"/>
  <c r="A65" i="23"/>
  <c r="A66" i="23"/>
  <c r="A67" i="23"/>
  <c r="A68" i="23"/>
  <c r="A69" i="23"/>
  <c r="A70" i="23"/>
  <c r="A71" i="23"/>
  <c r="A72" i="23"/>
  <c r="A73" i="23"/>
  <c r="A74" i="23"/>
  <c r="A75" i="23"/>
  <c r="A76" i="23"/>
  <c r="A77" i="23"/>
  <c r="A78" i="23"/>
  <c r="A79" i="23"/>
  <c r="A80" i="23"/>
  <c r="A81" i="23"/>
  <c r="A82" i="23"/>
  <c r="A14" i="21"/>
  <c r="A15" i="21"/>
  <c r="A16" i="21"/>
  <c r="A17" i="21"/>
  <c r="A18" i="21"/>
  <c r="A19" i="21"/>
  <c r="A20" i="21"/>
  <c r="A21" i="21"/>
  <c r="A22" i="21"/>
  <c r="A23" i="21"/>
  <c r="A24" i="21"/>
  <c r="A25" i="21"/>
  <c r="A26" i="21"/>
  <c r="A27" i="21"/>
  <c r="A28" i="21"/>
  <c r="A29" i="21"/>
  <c r="A30" i="21"/>
  <c r="A31" i="21"/>
  <c r="A32" i="21"/>
  <c r="A33" i="21"/>
  <c r="A34" i="21"/>
  <c r="A35" i="21"/>
  <c r="A36" i="21"/>
  <c r="A37" i="21"/>
  <c r="A38" i="21"/>
  <c r="A39" i="21"/>
  <c r="A40" i="21"/>
  <c r="A41" i="21"/>
  <c r="A42" i="21"/>
  <c r="A43" i="21"/>
  <c r="A44" i="21"/>
  <c r="A45" i="21"/>
  <c r="A46" i="21"/>
  <c r="A47" i="21"/>
  <c r="A48" i="21"/>
  <c r="A49" i="21"/>
  <c r="A50" i="21"/>
  <c r="A51" i="21"/>
  <c r="A52" i="21"/>
  <c r="A53" i="21"/>
  <c r="A54" i="21"/>
  <c r="A55" i="21"/>
  <c r="A56" i="21"/>
  <c r="A57" i="21"/>
  <c r="A58" i="21"/>
  <c r="A59" i="21"/>
  <c r="A60" i="21"/>
  <c r="A61" i="21"/>
  <c r="A62" i="21"/>
  <c r="A63" i="21"/>
  <c r="A64" i="21"/>
  <c r="A65" i="21"/>
  <c r="A66" i="21"/>
  <c r="A67" i="21"/>
  <c r="A68" i="21"/>
  <c r="A69" i="21"/>
  <c r="A70" i="21"/>
  <c r="A71" i="21"/>
  <c r="A72" i="21"/>
  <c r="A73" i="21"/>
  <c r="A74" i="21"/>
  <c r="A75" i="21"/>
  <c r="A76" i="21"/>
  <c r="A77" i="21"/>
  <c r="A78" i="21"/>
  <c r="A79" i="21"/>
  <c r="A80" i="21"/>
  <c r="A81" i="21"/>
  <c r="A82" i="21"/>
  <c r="H15" i="18" l="1"/>
  <c r="C5" i="19"/>
  <c r="H7" i="17"/>
  <c r="G7" i="20"/>
  <c r="C7" i="17"/>
  <c r="C7" i="20"/>
  <c r="C7" i="19"/>
  <c r="H6" i="17"/>
  <c r="H6" i="20"/>
  <c r="H6" i="19"/>
  <c r="C6" i="17"/>
  <c r="C6" i="20"/>
  <c r="C6" i="19"/>
  <c r="C5" i="17"/>
  <c r="C5" i="20"/>
  <c r="F4" i="17"/>
  <c r="I4" i="20"/>
  <c r="F4" i="19"/>
  <c r="C4" i="17"/>
  <c r="C4" i="20"/>
  <c r="C4" i="19"/>
  <c r="C3" i="20"/>
  <c r="C3" i="19"/>
  <c r="B53" i="21" l="1"/>
  <c r="H19" i="18"/>
  <c r="AB14" i="23"/>
  <c r="AC14" i="23"/>
  <c r="AD14" i="23"/>
  <c r="AE14" i="23"/>
  <c r="AB15" i="23"/>
  <c r="AC15" i="23"/>
  <c r="AD15" i="23"/>
  <c r="AE15" i="23"/>
  <c r="AB16" i="23"/>
  <c r="AC16" i="23"/>
  <c r="AD16" i="23"/>
  <c r="AE16" i="23"/>
  <c r="AB17" i="23"/>
  <c r="AC17" i="23"/>
  <c r="AD17" i="23"/>
  <c r="AE17" i="23"/>
  <c r="AB18" i="23"/>
  <c r="AC18" i="23"/>
  <c r="AD18" i="23"/>
  <c r="AE18" i="23"/>
  <c r="AB19" i="23"/>
  <c r="AC19" i="23"/>
  <c r="AD19" i="23"/>
  <c r="AE19" i="23"/>
  <c r="AB20" i="23"/>
  <c r="AC20" i="23"/>
  <c r="AD20" i="23"/>
  <c r="AE20" i="23"/>
  <c r="AB21" i="23"/>
  <c r="AC21" i="23"/>
  <c r="AD21" i="23"/>
  <c r="AE21" i="23"/>
  <c r="AB22" i="23"/>
  <c r="AC22" i="23"/>
  <c r="AD22" i="23"/>
  <c r="AE22" i="23"/>
  <c r="AB23" i="23"/>
  <c r="AC23" i="23"/>
  <c r="AD23" i="23"/>
  <c r="AE23" i="23"/>
  <c r="AB24" i="23"/>
  <c r="AC24" i="23"/>
  <c r="AD24" i="23"/>
  <c r="AE24" i="23"/>
  <c r="AB25" i="23"/>
  <c r="AC25" i="23"/>
  <c r="AD25" i="23"/>
  <c r="AE25" i="23"/>
  <c r="AB26" i="23"/>
  <c r="AC26" i="23"/>
  <c r="AD26" i="23"/>
  <c r="AE26" i="23"/>
  <c r="AB27" i="23"/>
  <c r="AC27" i="23"/>
  <c r="AD27" i="23"/>
  <c r="AE27" i="23"/>
  <c r="AB28" i="23"/>
  <c r="AC28" i="23"/>
  <c r="AD28" i="23"/>
  <c r="AE28" i="23"/>
  <c r="AB29" i="23"/>
  <c r="AC29" i="23"/>
  <c r="AD29" i="23"/>
  <c r="AE29" i="23"/>
  <c r="AB30" i="23"/>
  <c r="AC30" i="23"/>
  <c r="AD30" i="23"/>
  <c r="AE30" i="23"/>
  <c r="AB31" i="23"/>
  <c r="AC31" i="23"/>
  <c r="AD31" i="23"/>
  <c r="AE31" i="23"/>
  <c r="AB32" i="23"/>
  <c r="AC32" i="23"/>
  <c r="AD32" i="23"/>
  <c r="AE32" i="23"/>
  <c r="AB33" i="23"/>
  <c r="AC33" i="23"/>
  <c r="AD33" i="23"/>
  <c r="AE33" i="23"/>
  <c r="AB34" i="23"/>
  <c r="AC34" i="23"/>
  <c r="AD34" i="23"/>
  <c r="AE34" i="23"/>
  <c r="AB35" i="23"/>
  <c r="AC35" i="23"/>
  <c r="AD35" i="23"/>
  <c r="AE35" i="23"/>
  <c r="AB36" i="23"/>
  <c r="AC36" i="23"/>
  <c r="AD36" i="23"/>
  <c r="AE36" i="23"/>
  <c r="AB37" i="23"/>
  <c r="AC37" i="23"/>
  <c r="AD37" i="23"/>
  <c r="AE37" i="23"/>
  <c r="AB38" i="23"/>
  <c r="AC38" i="23"/>
  <c r="AD38" i="23"/>
  <c r="AE38" i="23"/>
  <c r="AB39" i="23"/>
  <c r="AC39" i="23"/>
  <c r="AD39" i="23"/>
  <c r="AE39" i="23"/>
  <c r="AB40" i="23"/>
  <c r="AC40" i="23"/>
  <c r="AD40" i="23"/>
  <c r="AE40" i="23"/>
  <c r="AB41" i="23"/>
  <c r="AC41" i="23"/>
  <c r="AD41" i="23"/>
  <c r="AE41" i="23"/>
  <c r="AB42" i="23"/>
  <c r="AC42" i="23"/>
  <c r="AD42" i="23"/>
  <c r="AE42" i="23"/>
  <c r="AB43" i="23"/>
  <c r="AC43" i="23"/>
  <c r="AD43" i="23"/>
  <c r="AE43" i="23"/>
  <c r="AB44" i="23"/>
  <c r="AC44" i="23"/>
  <c r="AD44" i="23"/>
  <c r="AE44" i="23"/>
  <c r="AB45" i="23"/>
  <c r="AC45" i="23"/>
  <c r="AD45" i="23"/>
  <c r="AE45" i="23"/>
  <c r="AB46" i="23"/>
  <c r="AC46" i="23"/>
  <c r="AD46" i="23"/>
  <c r="AE46" i="23"/>
  <c r="AB47" i="23"/>
  <c r="AC47" i="23"/>
  <c r="AD47" i="23"/>
  <c r="AE47" i="23"/>
  <c r="AB48" i="23"/>
  <c r="AC48" i="23"/>
  <c r="AD48" i="23"/>
  <c r="AE48" i="23"/>
  <c r="AB49" i="23"/>
  <c r="AC49" i="23"/>
  <c r="AD49" i="23"/>
  <c r="AE49" i="23"/>
  <c r="AB50" i="23"/>
  <c r="AC50" i="23"/>
  <c r="AD50" i="23"/>
  <c r="AE50" i="23"/>
  <c r="AB51" i="23"/>
  <c r="AC51" i="23"/>
  <c r="AD51" i="23"/>
  <c r="AE51" i="23"/>
  <c r="AB52" i="23"/>
  <c r="AC52" i="23"/>
  <c r="AD52" i="23"/>
  <c r="AE52" i="23"/>
  <c r="AB53" i="23"/>
  <c r="AC53" i="23"/>
  <c r="AD53" i="23"/>
  <c r="AE53" i="23"/>
  <c r="AB54" i="23"/>
  <c r="AC54" i="23"/>
  <c r="AD54" i="23"/>
  <c r="AE54" i="23"/>
  <c r="AB55" i="23"/>
  <c r="AC55" i="23"/>
  <c r="AD55" i="23"/>
  <c r="AE55" i="23"/>
  <c r="AB56" i="23"/>
  <c r="AC56" i="23"/>
  <c r="AD56" i="23"/>
  <c r="AE56" i="23"/>
  <c r="AB57" i="23"/>
  <c r="AC57" i="23"/>
  <c r="AD57" i="23"/>
  <c r="AE57" i="23"/>
  <c r="AB58" i="23"/>
  <c r="AC58" i="23"/>
  <c r="AD58" i="23"/>
  <c r="AE58" i="23"/>
  <c r="AB59" i="23"/>
  <c r="AC59" i="23"/>
  <c r="AD59" i="23"/>
  <c r="AE59" i="23"/>
  <c r="AB60" i="23"/>
  <c r="AC60" i="23"/>
  <c r="AD60" i="23"/>
  <c r="AE60" i="23"/>
  <c r="AB61" i="23"/>
  <c r="AC61" i="23"/>
  <c r="AD61" i="23"/>
  <c r="AE61" i="23"/>
  <c r="AB62" i="23"/>
  <c r="AC62" i="23"/>
  <c r="AD62" i="23"/>
  <c r="AE62" i="23"/>
  <c r="AB63" i="23"/>
  <c r="AC63" i="23"/>
  <c r="AD63" i="23"/>
  <c r="AE63" i="23"/>
  <c r="AB64" i="23"/>
  <c r="AC64" i="23"/>
  <c r="AD64" i="23"/>
  <c r="AE64" i="23"/>
  <c r="AB65" i="23"/>
  <c r="AC65" i="23"/>
  <c r="AD65" i="23"/>
  <c r="AE65" i="23"/>
  <c r="AB66" i="23"/>
  <c r="AC66" i="23"/>
  <c r="AD66" i="23"/>
  <c r="AE66" i="23"/>
  <c r="AB67" i="23"/>
  <c r="AC67" i="23"/>
  <c r="AD67" i="23"/>
  <c r="AE67" i="23"/>
  <c r="AB68" i="23"/>
  <c r="AC68" i="23"/>
  <c r="AD68" i="23"/>
  <c r="AE68" i="23"/>
  <c r="AB69" i="23"/>
  <c r="AC69" i="23"/>
  <c r="AD69" i="23"/>
  <c r="AE69" i="23"/>
  <c r="AB70" i="23"/>
  <c r="AC70" i="23"/>
  <c r="AD70" i="23"/>
  <c r="AE70" i="23"/>
  <c r="AB71" i="23"/>
  <c r="AC71" i="23"/>
  <c r="AD71" i="23"/>
  <c r="AE71" i="23"/>
  <c r="AB72" i="23"/>
  <c r="AC72" i="23"/>
  <c r="AD72" i="23"/>
  <c r="AE72" i="23"/>
  <c r="AB73" i="23"/>
  <c r="AC73" i="23"/>
  <c r="AD73" i="23"/>
  <c r="AE73" i="23"/>
  <c r="AB74" i="23"/>
  <c r="AC74" i="23"/>
  <c r="AD74" i="23"/>
  <c r="AE74" i="23"/>
  <c r="AB75" i="23"/>
  <c r="AC75" i="23"/>
  <c r="AD75" i="23"/>
  <c r="AE75" i="23"/>
  <c r="AB76" i="23"/>
  <c r="AC76" i="23"/>
  <c r="AD76" i="23"/>
  <c r="AE76" i="23"/>
  <c r="AB77" i="23"/>
  <c r="AC77" i="23"/>
  <c r="AD77" i="23"/>
  <c r="AE77" i="23"/>
  <c r="AB78" i="23"/>
  <c r="AC78" i="23"/>
  <c r="AD78" i="23"/>
  <c r="AE78" i="23"/>
  <c r="AB79" i="23"/>
  <c r="AC79" i="23"/>
  <c r="AD79" i="23"/>
  <c r="AE79" i="23"/>
  <c r="AB80" i="23"/>
  <c r="AC80" i="23"/>
  <c r="AD80" i="23"/>
  <c r="AE80" i="23"/>
  <c r="AB81" i="23"/>
  <c r="AC81" i="23"/>
  <c r="AD81" i="23"/>
  <c r="AE81" i="23"/>
  <c r="AB82" i="23"/>
  <c r="AC82" i="23"/>
  <c r="AD82" i="23"/>
  <c r="AE82" i="23"/>
  <c r="T14" i="23"/>
  <c r="U14" i="23"/>
  <c r="V14" i="23"/>
  <c r="W14" i="23"/>
  <c r="X14" i="23"/>
  <c r="Y14" i="23"/>
  <c r="Z14" i="23"/>
  <c r="AA14" i="23"/>
  <c r="T15" i="23"/>
  <c r="U15" i="23"/>
  <c r="V15" i="23"/>
  <c r="W15" i="23"/>
  <c r="X15" i="23"/>
  <c r="Y15" i="23"/>
  <c r="Z15" i="23"/>
  <c r="AA15" i="23"/>
  <c r="T16" i="23"/>
  <c r="U16" i="23"/>
  <c r="V16" i="23"/>
  <c r="W16" i="23"/>
  <c r="X16" i="23"/>
  <c r="Y16" i="23"/>
  <c r="Z16" i="23"/>
  <c r="AA16" i="23"/>
  <c r="T17" i="23"/>
  <c r="U17" i="23"/>
  <c r="V17" i="23"/>
  <c r="W17" i="23"/>
  <c r="X17" i="23"/>
  <c r="Y17" i="23"/>
  <c r="Z17" i="23"/>
  <c r="AA17" i="23"/>
  <c r="T18" i="23"/>
  <c r="U18" i="23"/>
  <c r="V18" i="23"/>
  <c r="W18" i="23"/>
  <c r="X18" i="23"/>
  <c r="Y18" i="23"/>
  <c r="Z18" i="23"/>
  <c r="AA18" i="23"/>
  <c r="T19" i="23"/>
  <c r="U19" i="23"/>
  <c r="V19" i="23"/>
  <c r="W19" i="23"/>
  <c r="X19" i="23"/>
  <c r="Y19" i="23"/>
  <c r="Z19" i="23"/>
  <c r="AA19" i="23"/>
  <c r="T20" i="23"/>
  <c r="U20" i="23"/>
  <c r="V20" i="23"/>
  <c r="W20" i="23"/>
  <c r="X20" i="23"/>
  <c r="Y20" i="23"/>
  <c r="Z20" i="23"/>
  <c r="AA20" i="23"/>
  <c r="T21" i="23"/>
  <c r="U21" i="23"/>
  <c r="V21" i="23"/>
  <c r="W21" i="23"/>
  <c r="X21" i="23"/>
  <c r="Y21" i="23"/>
  <c r="Z21" i="23"/>
  <c r="AA21" i="23"/>
  <c r="T22" i="23"/>
  <c r="U22" i="23"/>
  <c r="V22" i="23"/>
  <c r="W22" i="23"/>
  <c r="X22" i="23"/>
  <c r="Y22" i="23"/>
  <c r="Z22" i="23"/>
  <c r="AA22" i="23"/>
  <c r="T23" i="23"/>
  <c r="U23" i="23"/>
  <c r="V23" i="23"/>
  <c r="W23" i="23"/>
  <c r="X23" i="23"/>
  <c r="Y23" i="23"/>
  <c r="Z23" i="23"/>
  <c r="AA23" i="23"/>
  <c r="T24" i="23"/>
  <c r="U24" i="23"/>
  <c r="V24" i="23"/>
  <c r="W24" i="23"/>
  <c r="X24" i="23"/>
  <c r="Y24" i="23"/>
  <c r="Z24" i="23"/>
  <c r="AA24" i="23"/>
  <c r="T25" i="23"/>
  <c r="U25" i="23"/>
  <c r="V25" i="23"/>
  <c r="W25" i="23"/>
  <c r="X25" i="23"/>
  <c r="Y25" i="23"/>
  <c r="Z25" i="23"/>
  <c r="AA25" i="23"/>
  <c r="T26" i="23"/>
  <c r="U26" i="23"/>
  <c r="V26" i="23"/>
  <c r="W26" i="23"/>
  <c r="X26" i="23"/>
  <c r="Y26" i="23"/>
  <c r="Z26" i="23"/>
  <c r="AA26" i="23"/>
  <c r="T27" i="23"/>
  <c r="U27" i="23"/>
  <c r="V27" i="23"/>
  <c r="W27" i="23"/>
  <c r="X27" i="23"/>
  <c r="Y27" i="23"/>
  <c r="Z27" i="23"/>
  <c r="AA27" i="23"/>
  <c r="T28" i="23"/>
  <c r="U28" i="23"/>
  <c r="V28" i="23"/>
  <c r="W28" i="23"/>
  <c r="X28" i="23"/>
  <c r="Y28" i="23"/>
  <c r="Z28" i="23"/>
  <c r="AA28" i="23"/>
  <c r="T29" i="23"/>
  <c r="U29" i="23"/>
  <c r="V29" i="23"/>
  <c r="W29" i="23"/>
  <c r="X29" i="23"/>
  <c r="Y29" i="23"/>
  <c r="Z29" i="23"/>
  <c r="AA29" i="23"/>
  <c r="T30" i="23"/>
  <c r="U30" i="23"/>
  <c r="V30" i="23"/>
  <c r="W30" i="23"/>
  <c r="X30" i="23"/>
  <c r="Y30" i="23"/>
  <c r="Z30" i="23"/>
  <c r="AA30" i="23"/>
  <c r="T31" i="23"/>
  <c r="U31" i="23"/>
  <c r="V31" i="23"/>
  <c r="W31" i="23"/>
  <c r="X31" i="23"/>
  <c r="Y31" i="23"/>
  <c r="Z31" i="23"/>
  <c r="AA31" i="23"/>
  <c r="T32" i="23"/>
  <c r="U32" i="23"/>
  <c r="V32" i="23"/>
  <c r="W32" i="23"/>
  <c r="X32" i="23"/>
  <c r="Y32" i="23"/>
  <c r="Z32" i="23"/>
  <c r="AA32" i="23"/>
  <c r="T33" i="23"/>
  <c r="U33" i="23"/>
  <c r="V33" i="23"/>
  <c r="W33" i="23"/>
  <c r="X33" i="23"/>
  <c r="Y33" i="23"/>
  <c r="Z33" i="23"/>
  <c r="AA33" i="23"/>
  <c r="T34" i="23"/>
  <c r="U34" i="23"/>
  <c r="V34" i="23"/>
  <c r="W34" i="23"/>
  <c r="X34" i="23"/>
  <c r="Y34" i="23"/>
  <c r="Z34" i="23"/>
  <c r="AA34" i="23"/>
  <c r="T35" i="23"/>
  <c r="U35" i="23"/>
  <c r="V35" i="23"/>
  <c r="W35" i="23"/>
  <c r="X35" i="23"/>
  <c r="Y35" i="23"/>
  <c r="Z35" i="23"/>
  <c r="AA35" i="23"/>
  <c r="T36" i="23"/>
  <c r="U36" i="23"/>
  <c r="V36" i="23"/>
  <c r="W36" i="23"/>
  <c r="X36" i="23"/>
  <c r="Y36" i="23"/>
  <c r="Z36" i="23"/>
  <c r="AA36" i="23"/>
  <c r="T37" i="23"/>
  <c r="U37" i="23"/>
  <c r="V37" i="23"/>
  <c r="W37" i="23"/>
  <c r="X37" i="23"/>
  <c r="Y37" i="23"/>
  <c r="Z37" i="23"/>
  <c r="AA37" i="23"/>
  <c r="T38" i="23"/>
  <c r="U38" i="23"/>
  <c r="V38" i="23"/>
  <c r="W38" i="23"/>
  <c r="X38" i="23"/>
  <c r="Y38" i="23"/>
  <c r="Z38" i="23"/>
  <c r="AA38" i="23"/>
  <c r="T39" i="23"/>
  <c r="U39" i="23"/>
  <c r="V39" i="23"/>
  <c r="W39" i="23"/>
  <c r="X39" i="23"/>
  <c r="Y39" i="23"/>
  <c r="Z39" i="23"/>
  <c r="AA39" i="23"/>
  <c r="T40" i="23"/>
  <c r="U40" i="23"/>
  <c r="V40" i="23"/>
  <c r="W40" i="23"/>
  <c r="X40" i="23"/>
  <c r="Y40" i="23"/>
  <c r="Z40" i="23"/>
  <c r="AA40" i="23"/>
  <c r="T41" i="23"/>
  <c r="U41" i="23"/>
  <c r="V41" i="23"/>
  <c r="W41" i="23"/>
  <c r="X41" i="23"/>
  <c r="Y41" i="23"/>
  <c r="Z41" i="23"/>
  <c r="AA41" i="23"/>
  <c r="T42" i="23"/>
  <c r="U42" i="23"/>
  <c r="V42" i="23"/>
  <c r="W42" i="23"/>
  <c r="X42" i="23"/>
  <c r="Y42" i="23"/>
  <c r="Z42" i="23"/>
  <c r="AA42" i="23"/>
  <c r="T43" i="23"/>
  <c r="U43" i="23"/>
  <c r="V43" i="23"/>
  <c r="W43" i="23"/>
  <c r="X43" i="23"/>
  <c r="Y43" i="23"/>
  <c r="Z43" i="23"/>
  <c r="AA43" i="23"/>
  <c r="T44" i="23"/>
  <c r="U44" i="23"/>
  <c r="V44" i="23"/>
  <c r="W44" i="23"/>
  <c r="X44" i="23"/>
  <c r="Y44" i="23"/>
  <c r="Z44" i="23"/>
  <c r="AA44" i="23"/>
  <c r="T45" i="23"/>
  <c r="U45" i="23"/>
  <c r="V45" i="23"/>
  <c r="W45" i="23"/>
  <c r="X45" i="23"/>
  <c r="Y45" i="23"/>
  <c r="Z45" i="23"/>
  <c r="AA45" i="23"/>
  <c r="T46" i="23"/>
  <c r="U46" i="23"/>
  <c r="V46" i="23"/>
  <c r="W46" i="23"/>
  <c r="X46" i="23"/>
  <c r="Y46" i="23"/>
  <c r="Z46" i="23"/>
  <c r="AA46" i="23"/>
  <c r="T47" i="23"/>
  <c r="U47" i="23"/>
  <c r="V47" i="23"/>
  <c r="W47" i="23"/>
  <c r="X47" i="23"/>
  <c r="Y47" i="23"/>
  <c r="Z47" i="23"/>
  <c r="AA47" i="23"/>
  <c r="T48" i="23"/>
  <c r="U48" i="23"/>
  <c r="V48" i="23"/>
  <c r="W48" i="23"/>
  <c r="X48" i="23"/>
  <c r="Y48" i="23"/>
  <c r="Z48" i="23"/>
  <c r="AA48" i="23"/>
  <c r="T49" i="23"/>
  <c r="U49" i="23"/>
  <c r="V49" i="23"/>
  <c r="W49" i="23"/>
  <c r="X49" i="23"/>
  <c r="Y49" i="23"/>
  <c r="Z49" i="23"/>
  <c r="AA49" i="23"/>
  <c r="T50" i="23"/>
  <c r="U50" i="23"/>
  <c r="V50" i="23"/>
  <c r="W50" i="23"/>
  <c r="X50" i="23"/>
  <c r="Y50" i="23"/>
  <c r="Z50" i="23"/>
  <c r="AA50" i="23"/>
  <c r="T51" i="23"/>
  <c r="U51" i="23"/>
  <c r="V51" i="23"/>
  <c r="W51" i="23"/>
  <c r="X51" i="23"/>
  <c r="Y51" i="23"/>
  <c r="Z51" i="23"/>
  <c r="AA51" i="23"/>
  <c r="T52" i="23"/>
  <c r="U52" i="23"/>
  <c r="V52" i="23"/>
  <c r="W52" i="23"/>
  <c r="X52" i="23"/>
  <c r="Y52" i="23"/>
  <c r="Z52" i="23"/>
  <c r="AA52" i="23"/>
  <c r="T53" i="23"/>
  <c r="U53" i="23"/>
  <c r="V53" i="23"/>
  <c r="W53" i="23"/>
  <c r="X53" i="23"/>
  <c r="Y53" i="23"/>
  <c r="Z53" i="23"/>
  <c r="AA53" i="23"/>
  <c r="T54" i="23"/>
  <c r="U54" i="23"/>
  <c r="V54" i="23"/>
  <c r="W54" i="23"/>
  <c r="X54" i="23"/>
  <c r="Y54" i="23"/>
  <c r="Z54" i="23"/>
  <c r="AA54" i="23"/>
  <c r="T55" i="23"/>
  <c r="U55" i="23"/>
  <c r="V55" i="23"/>
  <c r="W55" i="23"/>
  <c r="X55" i="23"/>
  <c r="Y55" i="23"/>
  <c r="Z55" i="23"/>
  <c r="AA55" i="23"/>
  <c r="T56" i="23"/>
  <c r="U56" i="23"/>
  <c r="V56" i="23"/>
  <c r="W56" i="23"/>
  <c r="X56" i="23"/>
  <c r="Y56" i="23"/>
  <c r="Z56" i="23"/>
  <c r="AA56" i="23"/>
  <c r="T57" i="23"/>
  <c r="U57" i="23"/>
  <c r="V57" i="23"/>
  <c r="W57" i="23"/>
  <c r="X57" i="23"/>
  <c r="Y57" i="23"/>
  <c r="Z57" i="23"/>
  <c r="AA57" i="23"/>
  <c r="T58" i="23"/>
  <c r="U58" i="23"/>
  <c r="V58" i="23"/>
  <c r="W58" i="23"/>
  <c r="X58" i="23"/>
  <c r="Y58" i="23"/>
  <c r="Z58" i="23"/>
  <c r="AA58" i="23"/>
  <c r="T59" i="23"/>
  <c r="U59" i="23"/>
  <c r="V59" i="23"/>
  <c r="W59" i="23"/>
  <c r="X59" i="23"/>
  <c r="Y59" i="23"/>
  <c r="Z59" i="23"/>
  <c r="AA59" i="23"/>
  <c r="T60" i="23"/>
  <c r="U60" i="23"/>
  <c r="V60" i="23"/>
  <c r="W60" i="23"/>
  <c r="X60" i="23"/>
  <c r="Y60" i="23"/>
  <c r="Z60" i="23"/>
  <c r="AA60" i="23"/>
  <c r="T61" i="23"/>
  <c r="U61" i="23"/>
  <c r="V61" i="23"/>
  <c r="W61" i="23"/>
  <c r="X61" i="23"/>
  <c r="Y61" i="23"/>
  <c r="Z61" i="23"/>
  <c r="AA61" i="23"/>
  <c r="T62" i="23"/>
  <c r="U62" i="23"/>
  <c r="V62" i="23"/>
  <c r="W62" i="23"/>
  <c r="X62" i="23"/>
  <c r="Y62" i="23"/>
  <c r="Z62" i="23"/>
  <c r="AA62" i="23"/>
  <c r="T63" i="23"/>
  <c r="U63" i="23"/>
  <c r="V63" i="23"/>
  <c r="W63" i="23"/>
  <c r="X63" i="23"/>
  <c r="Y63" i="23"/>
  <c r="Z63" i="23"/>
  <c r="AA63" i="23"/>
  <c r="T64" i="23"/>
  <c r="U64" i="23"/>
  <c r="V64" i="23"/>
  <c r="W64" i="23"/>
  <c r="X64" i="23"/>
  <c r="Y64" i="23"/>
  <c r="Z64" i="23"/>
  <c r="AA64" i="23"/>
  <c r="T65" i="23"/>
  <c r="U65" i="23"/>
  <c r="V65" i="23"/>
  <c r="W65" i="23"/>
  <c r="X65" i="23"/>
  <c r="Y65" i="23"/>
  <c r="Z65" i="23"/>
  <c r="AA65" i="23"/>
  <c r="T66" i="23"/>
  <c r="U66" i="23"/>
  <c r="V66" i="23"/>
  <c r="W66" i="23"/>
  <c r="X66" i="23"/>
  <c r="Y66" i="23"/>
  <c r="Z66" i="23"/>
  <c r="AA66" i="23"/>
  <c r="T67" i="23"/>
  <c r="U67" i="23"/>
  <c r="V67" i="23"/>
  <c r="W67" i="23"/>
  <c r="X67" i="23"/>
  <c r="Y67" i="23"/>
  <c r="Z67" i="23"/>
  <c r="AA67" i="23"/>
  <c r="T68" i="23"/>
  <c r="U68" i="23"/>
  <c r="V68" i="23"/>
  <c r="W68" i="23"/>
  <c r="X68" i="23"/>
  <c r="Y68" i="23"/>
  <c r="Z68" i="23"/>
  <c r="AA68" i="23"/>
  <c r="T69" i="23"/>
  <c r="U69" i="23"/>
  <c r="V69" i="23"/>
  <c r="W69" i="23"/>
  <c r="X69" i="23"/>
  <c r="Y69" i="23"/>
  <c r="Z69" i="23"/>
  <c r="AA69" i="23"/>
  <c r="T70" i="23"/>
  <c r="U70" i="23"/>
  <c r="V70" i="23"/>
  <c r="W70" i="23"/>
  <c r="X70" i="23"/>
  <c r="Y70" i="23"/>
  <c r="Z70" i="23"/>
  <c r="AA70" i="23"/>
  <c r="T71" i="23"/>
  <c r="U71" i="23"/>
  <c r="V71" i="23"/>
  <c r="W71" i="23"/>
  <c r="X71" i="23"/>
  <c r="Y71" i="23"/>
  <c r="Z71" i="23"/>
  <c r="AA71" i="23"/>
  <c r="T72" i="23"/>
  <c r="U72" i="23"/>
  <c r="V72" i="23"/>
  <c r="W72" i="23"/>
  <c r="X72" i="23"/>
  <c r="Y72" i="23"/>
  <c r="Z72" i="23"/>
  <c r="AA72" i="23"/>
  <c r="T73" i="23"/>
  <c r="U73" i="23"/>
  <c r="V73" i="23"/>
  <c r="W73" i="23"/>
  <c r="X73" i="23"/>
  <c r="Y73" i="23"/>
  <c r="Z73" i="23"/>
  <c r="AA73" i="23"/>
  <c r="T74" i="23"/>
  <c r="U74" i="23"/>
  <c r="V74" i="23"/>
  <c r="W74" i="23"/>
  <c r="X74" i="23"/>
  <c r="Y74" i="23"/>
  <c r="Z74" i="23"/>
  <c r="AA74" i="23"/>
  <c r="T75" i="23"/>
  <c r="U75" i="23"/>
  <c r="V75" i="23"/>
  <c r="W75" i="23"/>
  <c r="X75" i="23"/>
  <c r="Y75" i="23"/>
  <c r="Z75" i="23"/>
  <c r="AA75" i="23"/>
  <c r="T76" i="23"/>
  <c r="U76" i="23"/>
  <c r="V76" i="23"/>
  <c r="W76" i="23"/>
  <c r="X76" i="23"/>
  <c r="Y76" i="23"/>
  <c r="Z76" i="23"/>
  <c r="AA76" i="23"/>
  <c r="T77" i="23"/>
  <c r="U77" i="23"/>
  <c r="V77" i="23"/>
  <c r="W77" i="23"/>
  <c r="X77" i="23"/>
  <c r="Y77" i="23"/>
  <c r="Z77" i="23"/>
  <c r="AA77" i="23"/>
  <c r="T78" i="23"/>
  <c r="U78" i="23"/>
  <c r="V78" i="23"/>
  <c r="W78" i="23"/>
  <c r="X78" i="23"/>
  <c r="Y78" i="23"/>
  <c r="Z78" i="23"/>
  <c r="AA78" i="23"/>
  <c r="T79" i="23"/>
  <c r="U79" i="23"/>
  <c r="V79" i="23"/>
  <c r="W79" i="23"/>
  <c r="X79" i="23"/>
  <c r="Y79" i="23"/>
  <c r="Z79" i="23"/>
  <c r="AA79" i="23"/>
  <c r="T80" i="23"/>
  <c r="U80" i="23"/>
  <c r="V80" i="23"/>
  <c r="W80" i="23"/>
  <c r="X80" i="23"/>
  <c r="Y80" i="23"/>
  <c r="Z80" i="23"/>
  <c r="AA80" i="23"/>
  <c r="T81" i="23"/>
  <c r="U81" i="23"/>
  <c r="V81" i="23"/>
  <c r="W81" i="23"/>
  <c r="X81" i="23"/>
  <c r="Y81" i="23"/>
  <c r="Z81" i="23"/>
  <c r="AA81" i="23"/>
  <c r="T82" i="23"/>
  <c r="U82" i="23"/>
  <c r="V82" i="23"/>
  <c r="W82" i="23"/>
  <c r="X82" i="23"/>
  <c r="Y82" i="23"/>
  <c r="Z82" i="23"/>
  <c r="AA82" i="23"/>
  <c r="N14" i="23"/>
  <c r="O14" i="23"/>
  <c r="P14" i="23"/>
  <c r="Q14" i="23"/>
  <c r="R14" i="23"/>
  <c r="S14" i="23"/>
  <c r="N15" i="23"/>
  <c r="O15" i="23"/>
  <c r="P15" i="23"/>
  <c r="Q15" i="23"/>
  <c r="R15" i="23"/>
  <c r="S15" i="23"/>
  <c r="N16" i="23"/>
  <c r="O16" i="23"/>
  <c r="P16" i="23"/>
  <c r="Q16" i="23"/>
  <c r="R16" i="23"/>
  <c r="S16" i="23"/>
  <c r="N17" i="23"/>
  <c r="O17" i="23"/>
  <c r="P17" i="23"/>
  <c r="Q17" i="23"/>
  <c r="R17" i="23"/>
  <c r="S17" i="23"/>
  <c r="N18" i="23"/>
  <c r="O18" i="23"/>
  <c r="P18" i="23"/>
  <c r="Q18" i="23"/>
  <c r="R18" i="23"/>
  <c r="S18" i="23"/>
  <c r="N19" i="23"/>
  <c r="O19" i="23"/>
  <c r="P19" i="23"/>
  <c r="Q19" i="23"/>
  <c r="R19" i="23"/>
  <c r="S19" i="23"/>
  <c r="N20" i="23"/>
  <c r="O20" i="23"/>
  <c r="P20" i="23"/>
  <c r="Q20" i="23"/>
  <c r="R20" i="23"/>
  <c r="S20" i="23"/>
  <c r="N21" i="23"/>
  <c r="O21" i="23"/>
  <c r="P21" i="23"/>
  <c r="Q21" i="23"/>
  <c r="R21" i="23"/>
  <c r="S21" i="23"/>
  <c r="N22" i="23"/>
  <c r="O22" i="23"/>
  <c r="P22" i="23"/>
  <c r="Q22" i="23"/>
  <c r="R22" i="23"/>
  <c r="S22" i="23"/>
  <c r="N23" i="23"/>
  <c r="O23" i="23"/>
  <c r="P23" i="23"/>
  <c r="Q23" i="23"/>
  <c r="R23" i="23"/>
  <c r="S23" i="23"/>
  <c r="N24" i="23"/>
  <c r="O24" i="23"/>
  <c r="P24" i="23"/>
  <c r="Q24" i="23"/>
  <c r="R24" i="23"/>
  <c r="S24" i="23"/>
  <c r="N25" i="23"/>
  <c r="O25" i="23"/>
  <c r="P25" i="23"/>
  <c r="Q25" i="23"/>
  <c r="R25" i="23"/>
  <c r="S25" i="23"/>
  <c r="N26" i="23"/>
  <c r="O26" i="23"/>
  <c r="P26" i="23"/>
  <c r="Q26" i="23"/>
  <c r="R26" i="23"/>
  <c r="S26" i="23"/>
  <c r="N27" i="23"/>
  <c r="O27" i="23"/>
  <c r="P27" i="23"/>
  <c r="Q27" i="23"/>
  <c r="R27" i="23"/>
  <c r="S27" i="23"/>
  <c r="N28" i="23"/>
  <c r="O28" i="23"/>
  <c r="P28" i="23"/>
  <c r="Q28" i="23"/>
  <c r="R28" i="23"/>
  <c r="S28" i="23"/>
  <c r="N29" i="23"/>
  <c r="O29" i="23"/>
  <c r="P29" i="23"/>
  <c r="Q29" i="23"/>
  <c r="R29" i="23"/>
  <c r="S29" i="23"/>
  <c r="N30" i="23"/>
  <c r="O30" i="23"/>
  <c r="P30" i="23"/>
  <c r="Q30" i="23"/>
  <c r="R30" i="23"/>
  <c r="S30" i="23"/>
  <c r="N31" i="23"/>
  <c r="O31" i="23"/>
  <c r="P31" i="23"/>
  <c r="Q31" i="23"/>
  <c r="R31" i="23"/>
  <c r="S31" i="23"/>
  <c r="N32" i="23"/>
  <c r="O32" i="23"/>
  <c r="P32" i="23"/>
  <c r="Q32" i="23"/>
  <c r="R32" i="23"/>
  <c r="S32" i="23"/>
  <c r="N33" i="23"/>
  <c r="O33" i="23"/>
  <c r="P33" i="23"/>
  <c r="Q33" i="23"/>
  <c r="R33" i="23"/>
  <c r="S33" i="23"/>
  <c r="N34" i="23"/>
  <c r="O34" i="23"/>
  <c r="P34" i="23"/>
  <c r="Q34" i="23"/>
  <c r="R34" i="23"/>
  <c r="S34" i="23"/>
  <c r="N35" i="23"/>
  <c r="O35" i="23"/>
  <c r="P35" i="23"/>
  <c r="Q35" i="23"/>
  <c r="R35" i="23"/>
  <c r="S35" i="23"/>
  <c r="N36" i="23"/>
  <c r="O36" i="23"/>
  <c r="P36" i="23"/>
  <c r="Q36" i="23"/>
  <c r="R36" i="23"/>
  <c r="S36" i="23"/>
  <c r="N37" i="23"/>
  <c r="O37" i="23"/>
  <c r="P37" i="23"/>
  <c r="Q37" i="23"/>
  <c r="R37" i="23"/>
  <c r="S37" i="23"/>
  <c r="N38" i="23"/>
  <c r="O38" i="23"/>
  <c r="P38" i="23"/>
  <c r="Q38" i="23"/>
  <c r="R38" i="23"/>
  <c r="S38" i="23"/>
  <c r="N39" i="23"/>
  <c r="O39" i="23"/>
  <c r="P39" i="23"/>
  <c r="Q39" i="23"/>
  <c r="R39" i="23"/>
  <c r="S39" i="23"/>
  <c r="N40" i="23"/>
  <c r="O40" i="23"/>
  <c r="P40" i="23"/>
  <c r="Q40" i="23"/>
  <c r="R40" i="23"/>
  <c r="S40" i="23"/>
  <c r="N41" i="23"/>
  <c r="O41" i="23"/>
  <c r="P41" i="23"/>
  <c r="Q41" i="23"/>
  <c r="R41" i="23"/>
  <c r="S41" i="23"/>
  <c r="N42" i="23"/>
  <c r="O42" i="23"/>
  <c r="P42" i="23"/>
  <c r="Q42" i="23"/>
  <c r="R42" i="23"/>
  <c r="S42" i="23"/>
  <c r="N43" i="23"/>
  <c r="O43" i="23"/>
  <c r="P43" i="23"/>
  <c r="Q43" i="23"/>
  <c r="R43" i="23"/>
  <c r="S43" i="23"/>
  <c r="N44" i="23"/>
  <c r="O44" i="23"/>
  <c r="P44" i="23"/>
  <c r="Q44" i="23"/>
  <c r="R44" i="23"/>
  <c r="S44" i="23"/>
  <c r="N45" i="23"/>
  <c r="O45" i="23"/>
  <c r="P45" i="23"/>
  <c r="Q45" i="23"/>
  <c r="R45" i="23"/>
  <c r="S45" i="23"/>
  <c r="N46" i="23"/>
  <c r="O46" i="23"/>
  <c r="P46" i="23"/>
  <c r="Q46" i="23"/>
  <c r="R46" i="23"/>
  <c r="S46" i="23"/>
  <c r="N47" i="23"/>
  <c r="O47" i="23"/>
  <c r="P47" i="23"/>
  <c r="Q47" i="23"/>
  <c r="R47" i="23"/>
  <c r="S47" i="23"/>
  <c r="N48" i="23"/>
  <c r="O48" i="23"/>
  <c r="P48" i="23"/>
  <c r="Q48" i="23"/>
  <c r="R48" i="23"/>
  <c r="S48" i="23"/>
  <c r="N49" i="23"/>
  <c r="O49" i="23"/>
  <c r="P49" i="23"/>
  <c r="Q49" i="23"/>
  <c r="R49" i="23"/>
  <c r="S49" i="23"/>
  <c r="N50" i="23"/>
  <c r="O50" i="23"/>
  <c r="P50" i="23"/>
  <c r="Q50" i="23"/>
  <c r="R50" i="23"/>
  <c r="S50" i="23"/>
  <c r="N51" i="23"/>
  <c r="O51" i="23"/>
  <c r="P51" i="23"/>
  <c r="Q51" i="23"/>
  <c r="R51" i="23"/>
  <c r="S51" i="23"/>
  <c r="N52" i="23"/>
  <c r="O52" i="23"/>
  <c r="P52" i="23"/>
  <c r="Q52" i="23"/>
  <c r="R52" i="23"/>
  <c r="S52" i="23"/>
  <c r="N53" i="23"/>
  <c r="O53" i="23"/>
  <c r="P53" i="23"/>
  <c r="Q53" i="23"/>
  <c r="R53" i="23"/>
  <c r="S53" i="23"/>
  <c r="N54" i="23"/>
  <c r="O54" i="23"/>
  <c r="P54" i="23"/>
  <c r="Q54" i="23"/>
  <c r="R54" i="23"/>
  <c r="S54" i="23"/>
  <c r="N55" i="23"/>
  <c r="O55" i="23"/>
  <c r="P55" i="23"/>
  <c r="Q55" i="23"/>
  <c r="R55" i="23"/>
  <c r="S55" i="23"/>
  <c r="N56" i="23"/>
  <c r="O56" i="23"/>
  <c r="P56" i="23"/>
  <c r="Q56" i="23"/>
  <c r="R56" i="23"/>
  <c r="S56" i="23"/>
  <c r="N57" i="23"/>
  <c r="O57" i="23"/>
  <c r="P57" i="23"/>
  <c r="Q57" i="23"/>
  <c r="R57" i="23"/>
  <c r="S57" i="23"/>
  <c r="N58" i="23"/>
  <c r="O58" i="23"/>
  <c r="P58" i="23"/>
  <c r="Q58" i="23"/>
  <c r="R58" i="23"/>
  <c r="S58" i="23"/>
  <c r="N59" i="23"/>
  <c r="O59" i="23"/>
  <c r="P59" i="23"/>
  <c r="Q59" i="23"/>
  <c r="R59" i="23"/>
  <c r="S59" i="23"/>
  <c r="N60" i="23"/>
  <c r="O60" i="23"/>
  <c r="P60" i="23"/>
  <c r="Q60" i="23"/>
  <c r="R60" i="23"/>
  <c r="S60" i="23"/>
  <c r="N61" i="23"/>
  <c r="O61" i="23"/>
  <c r="P61" i="23"/>
  <c r="Q61" i="23"/>
  <c r="R61" i="23"/>
  <c r="S61" i="23"/>
  <c r="N62" i="23"/>
  <c r="O62" i="23"/>
  <c r="P62" i="23"/>
  <c r="Q62" i="23"/>
  <c r="R62" i="23"/>
  <c r="S62" i="23"/>
  <c r="N63" i="23"/>
  <c r="O63" i="23"/>
  <c r="P63" i="23"/>
  <c r="Q63" i="23"/>
  <c r="R63" i="23"/>
  <c r="S63" i="23"/>
  <c r="N64" i="23"/>
  <c r="O64" i="23"/>
  <c r="P64" i="23"/>
  <c r="Q64" i="23"/>
  <c r="R64" i="23"/>
  <c r="S64" i="23"/>
  <c r="N65" i="23"/>
  <c r="O65" i="23"/>
  <c r="P65" i="23"/>
  <c r="Q65" i="23"/>
  <c r="R65" i="23"/>
  <c r="S65" i="23"/>
  <c r="N66" i="23"/>
  <c r="O66" i="23"/>
  <c r="P66" i="23"/>
  <c r="Q66" i="23"/>
  <c r="R66" i="23"/>
  <c r="S66" i="23"/>
  <c r="N67" i="23"/>
  <c r="O67" i="23"/>
  <c r="P67" i="23"/>
  <c r="Q67" i="23"/>
  <c r="R67" i="23"/>
  <c r="S67" i="23"/>
  <c r="N68" i="23"/>
  <c r="O68" i="23"/>
  <c r="P68" i="23"/>
  <c r="Q68" i="23"/>
  <c r="R68" i="23"/>
  <c r="S68" i="23"/>
  <c r="N69" i="23"/>
  <c r="O69" i="23"/>
  <c r="P69" i="23"/>
  <c r="Q69" i="23"/>
  <c r="R69" i="23"/>
  <c r="S69" i="23"/>
  <c r="N70" i="23"/>
  <c r="O70" i="23"/>
  <c r="P70" i="23"/>
  <c r="Q70" i="23"/>
  <c r="R70" i="23"/>
  <c r="S70" i="23"/>
  <c r="N71" i="23"/>
  <c r="O71" i="23"/>
  <c r="P71" i="23"/>
  <c r="Q71" i="23"/>
  <c r="R71" i="23"/>
  <c r="S71" i="23"/>
  <c r="N72" i="23"/>
  <c r="O72" i="23"/>
  <c r="P72" i="23"/>
  <c r="Q72" i="23"/>
  <c r="R72" i="23"/>
  <c r="S72" i="23"/>
  <c r="N73" i="23"/>
  <c r="O73" i="23"/>
  <c r="P73" i="23"/>
  <c r="Q73" i="23"/>
  <c r="R73" i="23"/>
  <c r="S73" i="23"/>
  <c r="N74" i="23"/>
  <c r="O74" i="23"/>
  <c r="P74" i="23"/>
  <c r="Q74" i="23"/>
  <c r="R74" i="23"/>
  <c r="S74" i="23"/>
  <c r="N75" i="23"/>
  <c r="O75" i="23"/>
  <c r="P75" i="23"/>
  <c r="Q75" i="23"/>
  <c r="R75" i="23"/>
  <c r="S75" i="23"/>
  <c r="N76" i="23"/>
  <c r="O76" i="23"/>
  <c r="P76" i="23"/>
  <c r="Q76" i="23"/>
  <c r="R76" i="23"/>
  <c r="S76" i="23"/>
  <c r="N77" i="23"/>
  <c r="O77" i="23"/>
  <c r="P77" i="23"/>
  <c r="Q77" i="23"/>
  <c r="R77" i="23"/>
  <c r="S77" i="23"/>
  <c r="N78" i="23"/>
  <c r="O78" i="23"/>
  <c r="P78" i="23"/>
  <c r="Q78" i="23"/>
  <c r="R78" i="23"/>
  <c r="S78" i="23"/>
  <c r="N79" i="23"/>
  <c r="O79" i="23"/>
  <c r="P79" i="23"/>
  <c r="Q79" i="23"/>
  <c r="R79" i="23"/>
  <c r="S79" i="23"/>
  <c r="N80" i="23"/>
  <c r="O80" i="23"/>
  <c r="P80" i="23"/>
  <c r="Q80" i="23"/>
  <c r="R80" i="23"/>
  <c r="S80" i="23"/>
  <c r="N81" i="23"/>
  <c r="O81" i="23"/>
  <c r="P81" i="23"/>
  <c r="Q81" i="23"/>
  <c r="R81" i="23"/>
  <c r="S81" i="23"/>
  <c r="N82" i="23"/>
  <c r="O82" i="23"/>
  <c r="P82" i="23"/>
  <c r="Q82" i="23"/>
  <c r="R82" i="23"/>
  <c r="S82" i="23"/>
  <c r="AQ82" i="23"/>
  <c r="AP82" i="23"/>
  <c r="AO82" i="23"/>
  <c r="AN82" i="23"/>
  <c r="AM82" i="23"/>
  <c r="M82" i="23"/>
  <c r="L82" i="23"/>
  <c r="K82" i="23"/>
  <c r="AQ81" i="23"/>
  <c r="AP81" i="23"/>
  <c r="AO81" i="23"/>
  <c r="AN81" i="23"/>
  <c r="AM81" i="23"/>
  <c r="M81" i="23"/>
  <c r="L81" i="23"/>
  <c r="K81" i="23"/>
  <c r="AQ80" i="23"/>
  <c r="AP80" i="23"/>
  <c r="AO80" i="23"/>
  <c r="AN80" i="23"/>
  <c r="AM80" i="23"/>
  <c r="M80" i="23"/>
  <c r="L80" i="23"/>
  <c r="K80" i="23"/>
  <c r="AQ79" i="23"/>
  <c r="AP79" i="23"/>
  <c r="AO79" i="23"/>
  <c r="AN79" i="23"/>
  <c r="AM79" i="23"/>
  <c r="M79" i="23"/>
  <c r="L79" i="23"/>
  <c r="K79" i="23"/>
  <c r="AQ78" i="23"/>
  <c r="AP78" i="23"/>
  <c r="AO78" i="23"/>
  <c r="AN78" i="23"/>
  <c r="AM78" i="23"/>
  <c r="M78" i="23"/>
  <c r="L78" i="23"/>
  <c r="K78" i="23"/>
  <c r="AQ77" i="23"/>
  <c r="AP77" i="23"/>
  <c r="AO77" i="23"/>
  <c r="AN77" i="23"/>
  <c r="AM77" i="23"/>
  <c r="M77" i="23"/>
  <c r="L77" i="23"/>
  <c r="K77" i="23"/>
  <c r="AQ76" i="23"/>
  <c r="AP76" i="23"/>
  <c r="AO76" i="23"/>
  <c r="AN76" i="23"/>
  <c r="AM76" i="23"/>
  <c r="M76" i="23"/>
  <c r="L76" i="23"/>
  <c r="K76" i="23"/>
  <c r="AQ75" i="23"/>
  <c r="AP75" i="23"/>
  <c r="AO75" i="23"/>
  <c r="AN75" i="23"/>
  <c r="AM75" i="23"/>
  <c r="M75" i="23"/>
  <c r="L75" i="23"/>
  <c r="K75" i="23"/>
  <c r="AQ74" i="23"/>
  <c r="AP74" i="23"/>
  <c r="AO74" i="23"/>
  <c r="AN74" i="23"/>
  <c r="AM74" i="23"/>
  <c r="M74" i="23"/>
  <c r="L74" i="23"/>
  <c r="K74" i="23"/>
  <c r="AQ73" i="23"/>
  <c r="AP73" i="23"/>
  <c r="AO73" i="23"/>
  <c r="AN73" i="23"/>
  <c r="AM73" i="23"/>
  <c r="M73" i="23"/>
  <c r="L73" i="23"/>
  <c r="K73" i="23"/>
  <c r="AQ72" i="23"/>
  <c r="AP72" i="23"/>
  <c r="AO72" i="23"/>
  <c r="AN72" i="23"/>
  <c r="AM72" i="23"/>
  <c r="M72" i="23"/>
  <c r="L72" i="23"/>
  <c r="K72" i="23"/>
  <c r="AQ71" i="23"/>
  <c r="AP71" i="23"/>
  <c r="AO71" i="23"/>
  <c r="AN71" i="23"/>
  <c r="AM71" i="23"/>
  <c r="M71" i="23"/>
  <c r="L71" i="23"/>
  <c r="K71" i="23"/>
  <c r="AQ70" i="23"/>
  <c r="AP70" i="23"/>
  <c r="AO70" i="23"/>
  <c r="AN70" i="23"/>
  <c r="AM70" i="23"/>
  <c r="M70" i="23"/>
  <c r="L70" i="23"/>
  <c r="K70" i="23"/>
  <c r="AQ69" i="23"/>
  <c r="AP69" i="23"/>
  <c r="AO69" i="23"/>
  <c r="AN69" i="23"/>
  <c r="AM69" i="23"/>
  <c r="M69" i="23"/>
  <c r="L69" i="23"/>
  <c r="K69" i="23"/>
  <c r="AQ68" i="23"/>
  <c r="AP68" i="23"/>
  <c r="AO68" i="23"/>
  <c r="AN68" i="23"/>
  <c r="AM68" i="23"/>
  <c r="M68" i="23"/>
  <c r="L68" i="23"/>
  <c r="K68" i="23"/>
  <c r="AQ67" i="23"/>
  <c r="AP67" i="23"/>
  <c r="AO67" i="23"/>
  <c r="AN67" i="23"/>
  <c r="AM67" i="23"/>
  <c r="M67" i="23"/>
  <c r="L67" i="23"/>
  <c r="K67" i="23"/>
  <c r="AQ66" i="23"/>
  <c r="AP66" i="23"/>
  <c r="AO66" i="23"/>
  <c r="AN66" i="23"/>
  <c r="AM66" i="23"/>
  <c r="M66" i="23"/>
  <c r="L66" i="23"/>
  <c r="K66" i="23"/>
  <c r="AQ65" i="23"/>
  <c r="AP65" i="23"/>
  <c r="AO65" i="23"/>
  <c r="AN65" i="23"/>
  <c r="AM65" i="23"/>
  <c r="M65" i="23"/>
  <c r="L65" i="23"/>
  <c r="K65" i="23"/>
  <c r="AQ64" i="23"/>
  <c r="AP64" i="23"/>
  <c r="AO64" i="23"/>
  <c r="AN64" i="23"/>
  <c r="AM64" i="23"/>
  <c r="M64" i="23"/>
  <c r="L64" i="23"/>
  <c r="K64" i="23"/>
  <c r="AQ63" i="23"/>
  <c r="AP63" i="23"/>
  <c r="AO63" i="23"/>
  <c r="AN63" i="23"/>
  <c r="AM63" i="23"/>
  <c r="M63" i="23"/>
  <c r="L63" i="23"/>
  <c r="K63" i="23"/>
  <c r="AQ62" i="23"/>
  <c r="AP62" i="23"/>
  <c r="AO62" i="23"/>
  <c r="AN62" i="23"/>
  <c r="AM62" i="23"/>
  <c r="M62" i="23"/>
  <c r="L62" i="23"/>
  <c r="K62" i="23"/>
  <c r="AQ61" i="23"/>
  <c r="AP61" i="23"/>
  <c r="AO61" i="23"/>
  <c r="AN61" i="23"/>
  <c r="AM61" i="23"/>
  <c r="M61" i="23"/>
  <c r="L61" i="23"/>
  <c r="K61" i="23"/>
  <c r="AQ60" i="23"/>
  <c r="AP60" i="23"/>
  <c r="AO60" i="23"/>
  <c r="AN60" i="23"/>
  <c r="AM60" i="23"/>
  <c r="M60" i="23"/>
  <c r="L60" i="23"/>
  <c r="K60" i="23"/>
  <c r="AQ59" i="23"/>
  <c r="AP59" i="23"/>
  <c r="AO59" i="23"/>
  <c r="AN59" i="23"/>
  <c r="AM59" i="23"/>
  <c r="M59" i="23"/>
  <c r="L59" i="23"/>
  <c r="K59" i="23"/>
  <c r="AQ58" i="23"/>
  <c r="AP58" i="23"/>
  <c r="AO58" i="23"/>
  <c r="AN58" i="23"/>
  <c r="AM58" i="23"/>
  <c r="M58" i="23"/>
  <c r="L58" i="23"/>
  <c r="K58" i="23"/>
  <c r="AQ57" i="23"/>
  <c r="AP57" i="23"/>
  <c r="AO57" i="23"/>
  <c r="AN57" i="23"/>
  <c r="AM57" i="23"/>
  <c r="M57" i="23"/>
  <c r="L57" i="23"/>
  <c r="K57" i="23"/>
  <c r="AQ56" i="23"/>
  <c r="AP56" i="23"/>
  <c r="AO56" i="23"/>
  <c r="AN56" i="23"/>
  <c r="AM56" i="23"/>
  <c r="M56" i="23"/>
  <c r="L56" i="23"/>
  <c r="K56" i="23"/>
  <c r="AQ55" i="23"/>
  <c r="AP55" i="23"/>
  <c r="AO55" i="23"/>
  <c r="AN55" i="23"/>
  <c r="AM55" i="23"/>
  <c r="M55" i="23"/>
  <c r="L55" i="23"/>
  <c r="K55" i="23"/>
  <c r="AQ54" i="23"/>
  <c r="AP54" i="23"/>
  <c r="AO54" i="23"/>
  <c r="AN54" i="23"/>
  <c r="AM54" i="23"/>
  <c r="M54" i="23"/>
  <c r="L54" i="23"/>
  <c r="K54" i="23"/>
  <c r="AQ53" i="23"/>
  <c r="AP53" i="23"/>
  <c r="AO53" i="23"/>
  <c r="AN53" i="23"/>
  <c r="AM53" i="23"/>
  <c r="M53" i="23"/>
  <c r="L53" i="23"/>
  <c r="K53" i="23"/>
  <c r="AQ52" i="23"/>
  <c r="AP52" i="23"/>
  <c r="AO52" i="23"/>
  <c r="AN52" i="23"/>
  <c r="AM52" i="23"/>
  <c r="M52" i="23"/>
  <c r="L52" i="23"/>
  <c r="K52" i="23"/>
  <c r="AQ51" i="23"/>
  <c r="AP51" i="23"/>
  <c r="AO51" i="23"/>
  <c r="AN51" i="23"/>
  <c r="AM51" i="23"/>
  <c r="M51" i="23"/>
  <c r="L51" i="23"/>
  <c r="K51" i="23"/>
  <c r="AQ50" i="23"/>
  <c r="AP50" i="23"/>
  <c r="AO50" i="23"/>
  <c r="AN50" i="23"/>
  <c r="AM50" i="23"/>
  <c r="M50" i="23"/>
  <c r="L50" i="23"/>
  <c r="K50" i="23"/>
  <c r="AQ49" i="23"/>
  <c r="AP49" i="23"/>
  <c r="AO49" i="23"/>
  <c r="AN49" i="23"/>
  <c r="AM49" i="23"/>
  <c r="M49" i="23"/>
  <c r="L49" i="23"/>
  <c r="K49" i="23"/>
  <c r="AQ48" i="23"/>
  <c r="AP48" i="23"/>
  <c r="AO48" i="23"/>
  <c r="AN48" i="23"/>
  <c r="AM48" i="23"/>
  <c r="M48" i="23"/>
  <c r="L48" i="23"/>
  <c r="K48" i="23"/>
  <c r="AQ47" i="23"/>
  <c r="AP47" i="23"/>
  <c r="AO47" i="23"/>
  <c r="AN47" i="23"/>
  <c r="AM47" i="23"/>
  <c r="M47" i="23"/>
  <c r="L47" i="23"/>
  <c r="K47" i="23"/>
  <c r="AQ46" i="23"/>
  <c r="AP46" i="23"/>
  <c r="AO46" i="23"/>
  <c r="AN46" i="23"/>
  <c r="AM46" i="23"/>
  <c r="M46" i="23"/>
  <c r="L46" i="23"/>
  <c r="K46" i="23"/>
  <c r="AQ45" i="23"/>
  <c r="AP45" i="23"/>
  <c r="AO45" i="23"/>
  <c r="AN45" i="23"/>
  <c r="AM45" i="23"/>
  <c r="M45" i="23"/>
  <c r="L45" i="23"/>
  <c r="K45" i="23"/>
  <c r="AQ44" i="23"/>
  <c r="AP44" i="23"/>
  <c r="AO44" i="23"/>
  <c r="AN44" i="23"/>
  <c r="AM44" i="23"/>
  <c r="M44" i="23"/>
  <c r="L44" i="23"/>
  <c r="K44" i="23"/>
  <c r="AQ43" i="23"/>
  <c r="AP43" i="23"/>
  <c r="AO43" i="23"/>
  <c r="AN43" i="23"/>
  <c r="AM43" i="23"/>
  <c r="M43" i="23"/>
  <c r="L43" i="23"/>
  <c r="K43" i="23"/>
  <c r="AQ42" i="23"/>
  <c r="AP42" i="23"/>
  <c r="AO42" i="23"/>
  <c r="AN42" i="23"/>
  <c r="AM42" i="23"/>
  <c r="M42" i="23"/>
  <c r="L42" i="23"/>
  <c r="K42" i="23"/>
  <c r="AQ41" i="23"/>
  <c r="AP41" i="23"/>
  <c r="AO41" i="23"/>
  <c r="AN41" i="23"/>
  <c r="AM41" i="23"/>
  <c r="M41" i="23"/>
  <c r="L41" i="23"/>
  <c r="K41" i="23"/>
  <c r="AQ40" i="23"/>
  <c r="AP40" i="23"/>
  <c r="AO40" i="23"/>
  <c r="AN40" i="23"/>
  <c r="AM40" i="23"/>
  <c r="M40" i="23"/>
  <c r="L40" i="23"/>
  <c r="K40" i="23"/>
  <c r="AQ39" i="23"/>
  <c r="AP39" i="23"/>
  <c r="AO39" i="23"/>
  <c r="AN39" i="23"/>
  <c r="AM39" i="23"/>
  <c r="M39" i="23"/>
  <c r="L39" i="23"/>
  <c r="K39" i="23"/>
  <c r="AQ38" i="23"/>
  <c r="AP38" i="23"/>
  <c r="AO38" i="23"/>
  <c r="AN38" i="23"/>
  <c r="AM38" i="23"/>
  <c r="M38" i="23"/>
  <c r="L38" i="23"/>
  <c r="K38" i="23"/>
  <c r="AQ37" i="23"/>
  <c r="AP37" i="23"/>
  <c r="AO37" i="23"/>
  <c r="AN37" i="23"/>
  <c r="AM37" i="23"/>
  <c r="M37" i="23"/>
  <c r="L37" i="23"/>
  <c r="K37" i="23"/>
  <c r="AQ36" i="23"/>
  <c r="AP36" i="23"/>
  <c r="AO36" i="23"/>
  <c r="AN36" i="23"/>
  <c r="AM36" i="23"/>
  <c r="M36" i="23"/>
  <c r="L36" i="23"/>
  <c r="K36" i="23"/>
  <c r="AQ35" i="23"/>
  <c r="AP35" i="23"/>
  <c r="AO35" i="23"/>
  <c r="AN35" i="23"/>
  <c r="AM35" i="23"/>
  <c r="M35" i="23"/>
  <c r="L35" i="23"/>
  <c r="K35" i="23"/>
  <c r="AQ34" i="23"/>
  <c r="AP34" i="23"/>
  <c r="AO34" i="23"/>
  <c r="AN34" i="23"/>
  <c r="AM34" i="23"/>
  <c r="M34" i="23"/>
  <c r="L34" i="23"/>
  <c r="K34" i="23"/>
  <c r="AQ33" i="23"/>
  <c r="AP33" i="23"/>
  <c r="AO33" i="23"/>
  <c r="AN33" i="23"/>
  <c r="AM33" i="23"/>
  <c r="M33" i="23"/>
  <c r="L33" i="23"/>
  <c r="K33" i="23"/>
  <c r="AQ32" i="23"/>
  <c r="AP32" i="23"/>
  <c r="AO32" i="23"/>
  <c r="AN32" i="23"/>
  <c r="AM32" i="23"/>
  <c r="M32" i="23"/>
  <c r="L32" i="23"/>
  <c r="K32" i="23"/>
  <c r="AQ31" i="23"/>
  <c r="AP31" i="23"/>
  <c r="AO31" i="23"/>
  <c r="AN31" i="23"/>
  <c r="AM31" i="23"/>
  <c r="M31" i="23"/>
  <c r="L31" i="23"/>
  <c r="K31" i="23"/>
  <c r="AQ30" i="23"/>
  <c r="AP30" i="23"/>
  <c r="AO30" i="23"/>
  <c r="AN30" i="23"/>
  <c r="AM30" i="23"/>
  <c r="M30" i="23"/>
  <c r="L30" i="23"/>
  <c r="K30" i="23"/>
  <c r="AQ29" i="23"/>
  <c r="AP29" i="23"/>
  <c r="AO29" i="23"/>
  <c r="AN29" i="23"/>
  <c r="AM29" i="23"/>
  <c r="M29" i="23"/>
  <c r="L29" i="23"/>
  <c r="K29" i="23"/>
  <c r="AQ28" i="23"/>
  <c r="AP28" i="23"/>
  <c r="AO28" i="23"/>
  <c r="AN28" i="23"/>
  <c r="AM28" i="23"/>
  <c r="M28" i="23"/>
  <c r="L28" i="23"/>
  <c r="K28" i="23"/>
  <c r="AQ27" i="23"/>
  <c r="AP27" i="23"/>
  <c r="AO27" i="23"/>
  <c r="AN27" i="23"/>
  <c r="AM27" i="23"/>
  <c r="M27" i="23"/>
  <c r="L27" i="23"/>
  <c r="K27" i="23"/>
  <c r="AQ26" i="23"/>
  <c r="AP26" i="23"/>
  <c r="AO26" i="23"/>
  <c r="AN26" i="23"/>
  <c r="AM26" i="23"/>
  <c r="M26" i="23"/>
  <c r="L26" i="23"/>
  <c r="K26" i="23"/>
  <c r="AQ25" i="23"/>
  <c r="AP25" i="23"/>
  <c r="AO25" i="23"/>
  <c r="AN25" i="23"/>
  <c r="AM25" i="23"/>
  <c r="M25" i="23"/>
  <c r="L25" i="23"/>
  <c r="K25" i="23"/>
  <c r="AQ24" i="23"/>
  <c r="AP24" i="23"/>
  <c r="AO24" i="23"/>
  <c r="AN24" i="23"/>
  <c r="AM24" i="23"/>
  <c r="M24" i="23"/>
  <c r="L24" i="23"/>
  <c r="K24" i="23"/>
  <c r="AQ23" i="23"/>
  <c r="AP23" i="23"/>
  <c r="AO23" i="23"/>
  <c r="AN23" i="23"/>
  <c r="AM23" i="23"/>
  <c r="M23" i="23"/>
  <c r="L23" i="23"/>
  <c r="K23" i="23"/>
  <c r="AQ22" i="23"/>
  <c r="AP22" i="23"/>
  <c r="AO22" i="23"/>
  <c r="AN22" i="23"/>
  <c r="AM22" i="23"/>
  <c r="M22" i="23"/>
  <c r="L22" i="23"/>
  <c r="K22" i="23"/>
  <c r="AQ21" i="23"/>
  <c r="AP21" i="23"/>
  <c r="AO21" i="23"/>
  <c r="AN21" i="23"/>
  <c r="AM21" i="23"/>
  <c r="M21" i="23"/>
  <c r="L21" i="23"/>
  <c r="K21" i="23"/>
  <c r="AQ20" i="23"/>
  <c r="AP20" i="23"/>
  <c r="AO20" i="23"/>
  <c r="AN20" i="23"/>
  <c r="AM20" i="23"/>
  <c r="M20" i="23"/>
  <c r="L20" i="23"/>
  <c r="K20" i="23"/>
  <c r="AQ19" i="23"/>
  <c r="AP19" i="23"/>
  <c r="AO19" i="23"/>
  <c r="AN19" i="23"/>
  <c r="AM19" i="23"/>
  <c r="M19" i="23"/>
  <c r="L19" i="23"/>
  <c r="K19" i="23"/>
  <c r="AQ18" i="23"/>
  <c r="AP18" i="23"/>
  <c r="AO18" i="23"/>
  <c r="AN18" i="23"/>
  <c r="AM18" i="23"/>
  <c r="M18" i="23"/>
  <c r="L18" i="23"/>
  <c r="K18" i="23"/>
  <c r="AQ17" i="23"/>
  <c r="AP17" i="23"/>
  <c r="AO17" i="23"/>
  <c r="AN17" i="23"/>
  <c r="AM17" i="23"/>
  <c r="M17" i="23"/>
  <c r="L17" i="23"/>
  <c r="K17" i="23"/>
  <c r="AQ16" i="23"/>
  <c r="AP16" i="23"/>
  <c r="AO16" i="23"/>
  <c r="AN16" i="23"/>
  <c r="AM16" i="23"/>
  <c r="M16" i="23"/>
  <c r="L16" i="23"/>
  <c r="K16" i="23"/>
  <c r="AQ15" i="23"/>
  <c r="AP15" i="23"/>
  <c r="AO15" i="23"/>
  <c r="AN15" i="23"/>
  <c r="AM15" i="23"/>
  <c r="M15" i="23"/>
  <c r="L15" i="23"/>
  <c r="K15" i="23"/>
  <c r="L14" i="23"/>
  <c r="AL79" i="23" l="1"/>
  <c r="AK79" i="23"/>
  <c r="AK82" i="23"/>
  <c r="AL82" i="23"/>
  <c r="AL80" i="23"/>
  <c r="AK80" i="23"/>
  <c r="AL78" i="23"/>
  <c r="AK78" i="23"/>
  <c r="AL81" i="23"/>
  <c r="AK81" i="23"/>
  <c r="AK16" i="23"/>
  <c r="AL16" i="23"/>
  <c r="AK19" i="23"/>
  <c r="AL19" i="23"/>
  <c r="AK22" i="23"/>
  <c r="AL22" i="23"/>
  <c r="AL25" i="23"/>
  <c r="AK25" i="23"/>
  <c r="AL28" i="23"/>
  <c r="AK28" i="23"/>
  <c r="AK31" i="23"/>
  <c r="AL31" i="23"/>
  <c r="AL34" i="23"/>
  <c r="AK34" i="23"/>
  <c r="AL37" i="23"/>
  <c r="AK37" i="23"/>
  <c r="AK40" i="23"/>
  <c r="AL40" i="23"/>
  <c r="AK43" i="23"/>
  <c r="AL43" i="23"/>
  <c r="AK46" i="23"/>
  <c r="AL46" i="23"/>
  <c r="AK49" i="23"/>
  <c r="AL49" i="23"/>
  <c r="AL52" i="23"/>
  <c r="AK52" i="23"/>
  <c r="AK55" i="23"/>
  <c r="AL55" i="23"/>
  <c r="AL58" i="23"/>
  <c r="AK58" i="23"/>
  <c r="AL61" i="23"/>
  <c r="AK61" i="23"/>
  <c r="AK64" i="23"/>
  <c r="AL64" i="23"/>
  <c r="AL67" i="23"/>
  <c r="AK67" i="23"/>
  <c r="AL70" i="23"/>
  <c r="AK70" i="23"/>
  <c r="AK73" i="23"/>
  <c r="AL73" i="23"/>
  <c r="AK76" i="23"/>
  <c r="AL76" i="23"/>
  <c r="AL23" i="23"/>
  <c r="AK23" i="23"/>
  <c r="AK32" i="23"/>
  <c r="AL32" i="23"/>
  <c r="AK44" i="23"/>
  <c r="AL44" i="23"/>
  <c r="AL71" i="23"/>
  <c r="AK71" i="23"/>
  <c r="AK17" i="23"/>
  <c r="AL17" i="23"/>
  <c r="AL29" i="23"/>
  <c r="AK29" i="23"/>
  <c r="AK38" i="23"/>
  <c r="AL38" i="23"/>
  <c r="AK47" i="23"/>
  <c r="AL47" i="23"/>
  <c r="AK50" i="23"/>
  <c r="AL50" i="23"/>
  <c r="AK53" i="23"/>
  <c r="AL53" i="23"/>
  <c r="AL56" i="23"/>
  <c r="AK56" i="23"/>
  <c r="AL59" i="23"/>
  <c r="AK59" i="23"/>
  <c r="AL62" i="23"/>
  <c r="AK62" i="23"/>
  <c r="AL65" i="23"/>
  <c r="AK65" i="23"/>
  <c r="AK68" i="23"/>
  <c r="AL68" i="23"/>
  <c r="AK74" i="23"/>
  <c r="AL74" i="23"/>
  <c r="AL77" i="23"/>
  <c r="AK77" i="23"/>
  <c r="AK14" i="23"/>
  <c r="AF14" i="23"/>
  <c r="AL14" i="23"/>
  <c r="AK20" i="23"/>
  <c r="AL20" i="23"/>
  <c r="AL26" i="23"/>
  <c r="AK26" i="23"/>
  <c r="AL35" i="23"/>
  <c r="AK35" i="23"/>
  <c r="AL41" i="23"/>
  <c r="AK41" i="23"/>
  <c r="AL15" i="23"/>
  <c r="AK15" i="23"/>
  <c r="AK18" i="23"/>
  <c r="AL18" i="23"/>
  <c r="AK21" i="23"/>
  <c r="AL21" i="23"/>
  <c r="AK24" i="23"/>
  <c r="AL24" i="23"/>
  <c r="AK27" i="23"/>
  <c r="AL27" i="23"/>
  <c r="AL30" i="23"/>
  <c r="AK30" i="23"/>
  <c r="AK33" i="23"/>
  <c r="AL33" i="23"/>
  <c r="AL36" i="23"/>
  <c r="AK36" i="23"/>
  <c r="AL39" i="23"/>
  <c r="AK39" i="23"/>
  <c r="AL42" i="23"/>
  <c r="AK42" i="23"/>
  <c r="AK45" i="23"/>
  <c r="AL45" i="23"/>
  <c r="AL48" i="23"/>
  <c r="AK48" i="23"/>
  <c r="AL51" i="23"/>
  <c r="AK51" i="23"/>
  <c r="AK54" i="23"/>
  <c r="AL54" i="23"/>
  <c r="AK57" i="23"/>
  <c r="AL57" i="23"/>
  <c r="AK60" i="23"/>
  <c r="AL60" i="23"/>
  <c r="AL63" i="23"/>
  <c r="AK63" i="23"/>
  <c r="AL66" i="23"/>
  <c r="AK66" i="23"/>
  <c r="AK69" i="23"/>
  <c r="AL69" i="23"/>
  <c r="AL72" i="23"/>
  <c r="AK72" i="23"/>
  <c r="AK75" i="23"/>
  <c r="AL75" i="23"/>
  <c r="AH19" i="23"/>
  <c r="AJ19" i="23"/>
  <c r="AI19" i="23"/>
  <c r="AG19" i="23"/>
  <c r="AF19" i="23"/>
  <c r="AI17" i="23"/>
  <c r="AH17" i="23"/>
  <c r="AF17" i="23"/>
  <c r="AG17" i="23"/>
  <c r="AJ17" i="23"/>
  <c r="AJ41" i="23"/>
  <c r="AG41" i="23"/>
  <c r="AI41" i="23"/>
  <c r="AF41" i="23"/>
  <c r="AH41" i="23"/>
  <c r="AI18" i="23"/>
  <c r="AG18" i="23"/>
  <c r="AH18" i="23"/>
  <c r="AF18" i="23"/>
  <c r="AJ18" i="23"/>
  <c r="AI24" i="23"/>
  <c r="AF24" i="23"/>
  <c r="AG24" i="23"/>
  <c r="AH24" i="23"/>
  <c r="AJ24" i="23"/>
  <c r="AJ30" i="23"/>
  <c r="AF30" i="23"/>
  <c r="AH30" i="23"/>
  <c r="AG30" i="23"/>
  <c r="AI30" i="23"/>
  <c r="AG33" i="23"/>
  <c r="AJ33" i="23"/>
  <c r="AI33" i="23"/>
  <c r="AH33" i="23"/>
  <c r="AF33" i="23"/>
  <c r="AG39" i="23"/>
  <c r="AJ39" i="23"/>
  <c r="AI39" i="23"/>
  <c r="AH39" i="23"/>
  <c r="AF39" i="23"/>
  <c r="AG45" i="23"/>
  <c r="AJ45" i="23"/>
  <c r="AI45" i="23"/>
  <c r="AH45" i="23"/>
  <c r="AF45" i="23"/>
  <c r="AJ48" i="23"/>
  <c r="AI48" i="23"/>
  <c r="AF48" i="23"/>
  <c r="AG48" i="23"/>
  <c r="AH48" i="23"/>
  <c r="AJ54" i="23"/>
  <c r="AI54" i="23"/>
  <c r="AH54" i="23"/>
  <c r="AF54" i="23"/>
  <c r="AG54" i="23"/>
  <c r="AG63" i="23"/>
  <c r="AJ63" i="23"/>
  <c r="AI63" i="23"/>
  <c r="AF63" i="23"/>
  <c r="AH63" i="23"/>
  <c r="AG69" i="23"/>
  <c r="AJ69" i="23"/>
  <c r="AI69" i="23"/>
  <c r="AH69" i="23"/>
  <c r="AF69" i="23"/>
  <c r="AJ72" i="23"/>
  <c r="AI72" i="23"/>
  <c r="AF72" i="23"/>
  <c r="AH72" i="23"/>
  <c r="AG72" i="23"/>
  <c r="AJ78" i="23"/>
  <c r="AI78" i="23"/>
  <c r="AH78" i="23"/>
  <c r="AF78" i="23"/>
  <c r="AG78" i="23"/>
  <c r="AG81" i="23"/>
  <c r="AJ81" i="23"/>
  <c r="AI81" i="23"/>
  <c r="AH81" i="23"/>
  <c r="AF81" i="23"/>
  <c r="AJ16" i="23"/>
  <c r="AF16" i="23"/>
  <c r="AH16" i="23"/>
  <c r="AI16" i="23"/>
  <c r="AG16" i="23"/>
  <c r="AG25" i="23"/>
  <c r="AH25" i="23"/>
  <c r="AI25" i="23"/>
  <c r="AF25" i="23"/>
  <c r="AJ25" i="23"/>
  <c r="AI31" i="23"/>
  <c r="AG31" i="23"/>
  <c r="AJ31" i="23"/>
  <c r="AH31" i="23"/>
  <c r="AF31" i="23"/>
  <c r="AI37" i="23"/>
  <c r="AF37" i="23"/>
  <c r="AJ37" i="23"/>
  <c r="AG37" i="23"/>
  <c r="AH37" i="23"/>
  <c r="AI43" i="23"/>
  <c r="AJ43" i="23"/>
  <c r="AH43" i="23"/>
  <c r="AF43" i="23"/>
  <c r="AG43" i="23"/>
  <c r="AJ46" i="23"/>
  <c r="AI46" i="23"/>
  <c r="AH46" i="23"/>
  <c r="AF46" i="23"/>
  <c r="AG46" i="23"/>
  <c r="AI49" i="23"/>
  <c r="AF49" i="23"/>
  <c r="AG49" i="23"/>
  <c r="AJ49" i="23"/>
  <c r="AH49" i="23"/>
  <c r="AI55" i="23"/>
  <c r="AJ55" i="23"/>
  <c r="AG55" i="23"/>
  <c r="AH55" i="23"/>
  <c r="AF55" i="23"/>
  <c r="AJ58" i="23"/>
  <c r="AI58" i="23"/>
  <c r="AH58" i="23"/>
  <c r="AG58" i="23"/>
  <c r="AF58" i="23"/>
  <c r="AJ64" i="23"/>
  <c r="AI64" i="23"/>
  <c r="AH64" i="23"/>
  <c r="AF64" i="23"/>
  <c r="AG64" i="23"/>
  <c r="AI67" i="23"/>
  <c r="AG67" i="23"/>
  <c r="AF67" i="23"/>
  <c r="AJ67" i="23"/>
  <c r="AH67" i="23"/>
  <c r="AJ70" i="23"/>
  <c r="AI70" i="23"/>
  <c r="AH70" i="23"/>
  <c r="AG70" i="23"/>
  <c r="AF70" i="23"/>
  <c r="AI73" i="23"/>
  <c r="AJ73" i="23"/>
  <c r="AG73" i="23"/>
  <c r="AH73" i="23"/>
  <c r="AF73" i="23"/>
  <c r="AJ76" i="23"/>
  <c r="AI76" i="23"/>
  <c r="AH76" i="23"/>
  <c r="AG76" i="23"/>
  <c r="AF76" i="23"/>
  <c r="AJ82" i="23"/>
  <c r="AI82" i="23"/>
  <c r="AH82" i="23"/>
  <c r="AF82" i="23"/>
  <c r="AG82" i="23"/>
  <c r="AH22" i="23"/>
  <c r="AI22" i="23"/>
  <c r="AG22" i="23"/>
  <c r="AJ22" i="23"/>
  <c r="AF22" i="23"/>
  <c r="AG28" i="23"/>
  <c r="AH28" i="23"/>
  <c r="AI28" i="23"/>
  <c r="AJ28" i="23"/>
  <c r="AF28" i="23"/>
  <c r="AJ34" i="23"/>
  <c r="AI34" i="23"/>
  <c r="AH34" i="23"/>
  <c r="AG34" i="23"/>
  <c r="AF34" i="23"/>
  <c r="AJ40" i="23"/>
  <c r="AI40" i="23"/>
  <c r="AH40" i="23"/>
  <c r="AG40" i="23"/>
  <c r="AF40" i="23"/>
  <c r="AJ52" i="23"/>
  <c r="AI52" i="23"/>
  <c r="AH52" i="23"/>
  <c r="AG52" i="23"/>
  <c r="AF52" i="23"/>
  <c r="AI61" i="23"/>
  <c r="AF61" i="23"/>
  <c r="AH61" i="23"/>
  <c r="AG61" i="23"/>
  <c r="AJ61" i="23"/>
  <c r="AI79" i="23"/>
  <c r="AJ79" i="23"/>
  <c r="AH79" i="23"/>
  <c r="AG79" i="23"/>
  <c r="AF79" i="23"/>
  <c r="AG26" i="23"/>
  <c r="AH26" i="23"/>
  <c r="AI26" i="23"/>
  <c r="AJ26" i="23"/>
  <c r="AF26" i="23"/>
  <c r="AJ35" i="23"/>
  <c r="AG35" i="23"/>
  <c r="AH35" i="23"/>
  <c r="AF35" i="23"/>
  <c r="AI35" i="23"/>
  <c r="AJ47" i="23"/>
  <c r="AG47" i="23"/>
  <c r="AI47" i="23"/>
  <c r="AH47" i="23"/>
  <c r="AF47" i="23"/>
  <c r="AJ53" i="23"/>
  <c r="AG53" i="23"/>
  <c r="AH53" i="23"/>
  <c r="AI53" i="23"/>
  <c r="AF53" i="23"/>
  <c r="AJ59" i="23"/>
  <c r="AI59" i="23"/>
  <c r="AG59" i="23"/>
  <c r="AF59" i="23"/>
  <c r="AH59" i="23"/>
  <c r="AJ65" i="23"/>
  <c r="AI65" i="23"/>
  <c r="AG65" i="23"/>
  <c r="AF65" i="23"/>
  <c r="AH65" i="23"/>
  <c r="AJ71" i="23"/>
  <c r="AI71" i="23"/>
  <c r="AG71" i="23"/>
  <c r="AH71" i="23"/>
  <c r="AF71" i="23"/>
  <c r="AJ77" i="23"/>
  <c r="AI77" i="23"/>
  <c r="AH77" i="23"/>
  <c r="AG77" i="23"/>
  <c r="AF77" i="23"/>
  <c r="AG14" i="23"/>
  <c r="AJ14" i="23"/>
  <c r="AH14" i="23"/>
  <c r="AI14" i="23"/>
  <c r="AH32" i="23"/>
  <c r="AJ32" i="23"/>
  <c r="AF32" i="23"/>
  <c r="AG32" i="23"/>
  <c r="AI32" i="23"/>
  <c r="AH38" i="23"/>
  <c r="AJ38" i="23"/>
  <c r="AF38" i="23"/>
  <c r="AI38" i="23"/>
  <c r="AG38" i="23"/>
  <c r="AH44" i="23"/>
  <c r="AJ44" i="23"/>
  <c r="AI44" i="23"/>
  <c r="AG44" i="23"/>
  <c r="AF44" i="23"/>
  <c r="AH50" i="23"/>
  <c r="AJ50" i="23"/>
  <c r="AF50" i="23"/>
  <c r="AI50" i="23"/>
  <c r="AG50" i="23"/>
  <c r="AH56" i="23"/>
  <c r="AJ56" i="23"/>
  <c r="AF56" i="23"/>
  <c r="AG56" i="23"/>
  <c r="AI56" i="23"/>
  <c r="AH62" i="23"/>
  <c r="AJ62" i="23"/>
  <c r="AI62" i="23"/>
  <c r="AF62" i="23"/>
  <c r="AG62" i="23"/>
  <c r="AH68" i="23"/>
  <c r="AJ68" i="23"/>
  <c r="AI68" i="23"/>
  <c r="AG68" i="23"/>
  <c r="AF68" i="23"/>
  <c r="AH74" i="23"/>
  <c r="AJ74" i="23"/>
  <c r="AG74" i="23"/>
  <c r="AI74" i="23"/>
  <c r="AF74" i="23"/>
  <c r="AH80" i="23"/>
  <c r="AJ80" i="23"/>
  <c r="AF80" i="23"/>
  <c r="AI80" i="23"/>
  <c r="AG80" i="23"/>
  <c r="AH20" i="23"/>
  <c r="AI20" i="23"/>
  <c r="AJ20" i="23"/>
  <c r="AF20" i="23"/>
  <c r="AG20" i="23"/>
  <c r="AI23" i="23"/>
  <c r="AJ23" i="23"/>
  <c r="AF23" i="23"/>
  <c r="AG23" i="23"/>
  <c r="AH23" i="23"/>
  <c r="AJ29" i="23"/>
  <c r="AG29" i="23"/>
  <c r="AI29" i="23"/>
  <c r="AF29" i="23"/>
  <c r="AH29" i="23"/>
  <c r="AF15" i="23"/>
  <c r="AG15" i="23"/>
  <c r="AH15" i="23"/>
  <c r="AJ15" i="23"/>
  <c r="AI15" i="23"/>
  <c r="AG21" i="23"/>
  <c r="AH21" i="23"/>
  <c r="AJ21" i="23"/>
  <c r="AF21" i="23"/>
  <c r="AI21" i="23"/>
  <c r="AG27" i="23"/>
  <c r="AJ27" i="23"/>
  <c r="AF27" i="23"/>
  <c r="AH27" i="23"/>
  <c r="AI27" i="23"/>
  <c r="AJ36" i="23"/>
  <c r="AI36" i="23"/>
  <c r="AG36" i="23"/>
  <c r="AH36" i="23"/>
  <c r="AF36" i="23"/>
  <c r="AJ42" i="23"/>
  <c r="AI42" i="23"/>
  <c r="AH42" i="23"/>
  <c r="AG42" i="23"/>
  <c r="AF42" i="23"/>
  <c r="AG51" i="23"/>
  <c r="AJ51" i="23"/>
  <c r="AI51" i="23"/>
  <c r="AF51" i="23"/>
  <c r="AH51" i="23"/>
  <c r="AG57" i="23"/>
  <c r="AJ57" i="23"/>
  <c r="AI57" i="23"/>
  <c r="AH57" i="23"/>
  <c r="AF57" i="23"/>
  <c r="AJ60" i="23"/>
  <c r="AF60" i="23"/>
  <c r="AI60" i="23"/>
  <c r="AH60" i="23"/>
  <c r="AG60" i="23"/>
  <c r="AJ66" i="23"/>
  <c r="AI66" i="23"/>
  <c r="AG66" i="23"/>
  <c r="AH66" i="23"/>
  <c r="AF66" i="23"/>
  <c r="AG75" i="23"/>
  <c r="AJ75" i="23"/>
  <c r="AI75" i="23"/>
  <c r="AH75" i="23"/>
  <c r="AF75" i="23"/>
  <c r="D82" i="21"/>
  <c r="D81" i="21"/>
  <c r="D80" i="21"/>
  <c r="D79" i="21"/>
  <c r="D78" i="21"/>
  <c r="D77" i="21"/>
  <c r="D76" i="21"/>
  <c r="D75" i="21"/>
  <c r="D74" i="21"/>
  <c r="D73" i="21"/>
  <c r="D72" i="21"/>
  <c r="D71" i="21"/>
  <c r="D70" i="21"/>
  <c r="D69" i="21"/>
  <c r="D68" i="21"/>
  <c r="D67" i="21"/>
  <c r="D66" i="21"/>
  <c r="D65" i="21"/>
  <c r="D64" i="21"/>
  <c r="D63" i="21"/>
  <c r="D62" i="21"/>
  <c r="D61" i="21"/>
  <c r="D60" i="21"/>
  <c r="D59" i="21"/>
  <c r="D58" i="21"/>
  <c r="D57" i="21"/>
  <c r="D56" i="21"/>
  <c r="D55" i="21"/>
  <c r="D54" i="21"/>
  <c r="D53" i="21"/>
  <c r="D52" i="21"/>
  <c r="D51" i="21"/>
  <c r="D50" i="21"/>
  <c r="D49" i="21"/>
  <c r="D48" i="21"/>
  <c r="D47" i="21"/>
  <c r="D46" i="21"/>
  <c r="D45" i="21"/>
  <c r="D44" i="21"/>
  <c r="D43" i="21"/>
  <c r="D42" i="21"/>
  <c r="D41" i="21"/>
  <c r="D40" i="21"/>
  <c r="D39" i="21"/>
  <c r="D38" i="21"/>
  <c r="D37" i="21"/>
  <c r="D36" i="21"/>
  <c r="D35" i="21"/>
  <c r="D34" i="21"/>
  <c r="D33" i="21"/>
  <c r="D32" i="21"/>
  <c r="D31" i="21"/>
  <c r="D30" i="21"/>
  <c r="D29" i="21"/>
  <c r="D28" i="21"/>
  <c r="D27" i="21"/>
  <c r="D26" i="21"/>
  <c r="D25" i="21"/>
  <c r="D24" i="21"/>
  <c r="D23" i="21"/>
  <c r="D22" i="21"/>
  <c r="D21" i="21"/>
  <c r="D20" i="21"/>
  <c r="D19" i="21"/>
  <c r="D18" i="21"/>
  <c r="D17" i="21"/>
  <c r="D16" i="21"/>
  <c r="D15" i="21"/>
  <c r="O82" i="21"/>
  <c r="N82" i="21"/>
  <c r="M82" i="21"/>
  <c r="L82" i="21"/>
  <c r="O81" i="21"/>
  <c r="N81" i="21"/>
  <c r="M81" i="21"/>
  <c r="L81" i="21"/>
  <c r="O80" i="21"/>
  <c r="N80" i="21"/>
  <c r="M80" i="21"/>
  <c r="L80" i="21"/>
  <c r="O79" i="21"/>
  <c r="N79" i="21"/>
  <c r="M79" i="21"/>
  <c r="L79" i="21"/>
  <c r="O78" i="21"/>
  <c r="N78" i="21"/>
  <c r="M78" i="21"/>
  <c r="L78" i="21"/>
  <c r="O77" i="21"/>
  <c r="N77" i="21"/>
  <c r="M77" i="21"/>
  <c r="L77" i="21"/>
  <c r="O76" i="21"/>
  <c r="N76" i="21"/>
  <c r="M76" i="21"/>
  <c r="L76" i="21"/>
  <c r="O75" i="21"/>
  <c r="N75" i="21"/>
  <c r="M75" i="21"/>
  <c r="L75" i="21"/>
  <c r="O74" i="21"/>
  <c r="N74" i="21"/>
  <c r="M74" i="21"/>
  <c r="L74" i="21"/>
  <c r="O73" i="21"/>
  <c r="N73" i="21"/>
  <c r="M73" i="21"/>
  <c r="L73" i="21"/>
  <c r="O72" i="21"/>
  <c r="N72" i="21"/>
  <c r="M72" i="21"/>
  <c r="L72" i="21"/>
  <c r="O71" i="21"/>
  <c r="N71" i="21"/>
  <c r="M71" i="21"/>
  <c r="L71" i="21"/>
  <c r="O70" i="21"/>
  <c r="N70" i="21"/>
  <c r="M70" i="21"/>
  <c r="L70" i="21"/>
  <c r="O69" i="21"/>
  <c r="N69" i="21"/>
  <c r="M69" i="21"/>
  <c r="L69" i="21"/>
  <c r="O68" i="21"/>
  <c r="N68" i="21"/>
  <c r="M68" i="21"/>
  <c r="L68" i="21"/>
  <c r="O67" i="21"/>
  <c r="N67" i="21"/>
  <c r="M67" i="21"/>
  <c r="L67" i="21"/>
  <c r="O66" i="21"/>
  <c r="N66" i="21"/>
  <c r="M66" i="21"/>
  <c r="L66" i="21"/>
  <c r="O65" i="21"/>
  <c r="N65" i="21"/>
  <c r="M65" i="21"/>
  <c r="L65" i="21"/>
  <c r="O64" i="21"/>
  <c r="N64" i="21"/>
  <c r="M64" i="21"/>
  <c r="L64" i="21"/>
  <c r="O63" i="21"/>
  <c r="N63" i="21"/>
  <c r="M63" i="21"/>
  <c r="L63" i="21"/>
  <c r="O62" i="21"/>
  <c r="N62" i="21"/>
  <c r="M62" i="21"/>
  <c r="L62" i="21"/>
  <c r="O61" i="21"/>
  <c r="N61" i="21"/>
  <c r="M61" i="21"/>
  <c r="L61" i="21"/>
  <c r="O60" i="21"/>
  <c r="N60" i="21"/>
  <c r="M60" i="21"/>
  <c r="L60" i="21"/>
  <c r="O59" i="21"/>
  <c r="N59" i="21"/>
  <c r="M59" i="21"/>
  <c r="L59" i="21"/>
  <c r="O58" i="21"/>
  <c r="N58" i="21"/>
  <c r="M58" i="21"/>
  <c r="L58" i="21"/>
  <c r="O57" i="21"/>
  <c r="N57" i="21"/>
  <c r="M57" i="21"/>
  <c r="L57" i="21"/>
  <c r="O56" i="21"/>
  <c r="N56" i="21"/>
  <c r="M56" i="21"/>
  <c r="L56" i="21"/>
  <c r="O55" i="21"/>
  <c r="N55" i="21"/>
  <c r="M55" i="21"/>
  <c r="L55" i="21"/>
  <c r="O54" i="21"/>
  <c r="N54" i="21"/>
  <c r="M54" i="21"/>
  <c r="L54" i="21"/>
  <c r="O53" i="21"/>
  <c r="N53" i="21"/>
  <c r="M53" i="21"/>
  <c r="L53" i="21"/>
  <c r="O52" i="21"/>
  <c r="N52" i="21"/>
  <c r="M52" i="21"/>
  <c r="L52" i="21"/>
  <c r="O51" i="21"/>
  <c r="N51" i="21"/>
  <c r="M51" i="21"/>
  <c r="L51" i="21"/>
  <c r="O50" i="21"/>
  <c r="N50" i="21"/>
  <c r="M50" i="21"/>
  <c r="L50" i="21"/>
  <c r="O49" i="21"/>
  <c r="N49" i="21"/>
  <c r="M49" i="21"/>
  <c r="L49" i="21"/>
  <c r="O48" i="21"/>
  <c r="N48" i="21"/>
  <c r="M48" i="21"/>
  <c r="L48" i="21"/>
  <c r="O47" i="21"/>
  <c r="N47" i="21"/>
  <c r="M47" i="21"/>
  <c r="L47" i="21"/>
  <c r="O46" i="21"/>
  <c r="N46" i="21"/>
  <c r="M46" i="21"/>
  <c r="L46" i="21"/>
  <c r="O45" i="21"/>
  <c r="N45" i="21"/>
  <c r="M45" i="21"/>
  <c r="L45" i="21"/>
  <c r="O44" i="21"/>
  <c r="N44" i="21"/>
  <c r="M44" i="21"/>
  <c r="L44" i="21"/>
  <c r="O43" i="21"/>
  <c r="N43" i="21"/>
  <c r="M43" i="21"/>
  <c r="L43" i="21"/>
  <c r="O42" i="21"/>
  <c r="N42" i="21"/>
  <c r="M42" i="21"/>
  <c r="L42" i="21"/>
  <c r="O41" i="21"/>
  <c r="N41" i="21"/>
  <c r="M41" i="21"/>
  <c r="L41" i="21"/>
  <c r="O40" i="21"/>
  <c r="N40" i="21"/>
  <c r="M40" i="21"/>
  <c r="L40" i="21"/>
  <c r="O39" i="21"/>
  <c r="N39" i="21"/>
  <c r="M39" i="21"/>
  <c r="L39" i="21"/>
  <c r="O38" i="21"/>
  <c r="N38" i="21"/>
  <c r="M38" i="21"/>
  <c r="L38" i="21"/>
  <c r="O37" i="21"/>
  <c r="N37" i="21"/>
  <c r="M37" i="21"/>
  <c r="L37" i="21"/>
  <c r="O36" i="21"/>
  <c r="N36" i="21"/>
  <c r="M36" i="21"/>
  <c r="L36" i="21"/>
  <c r="O35" i="21"/>
  <c r="N35" i="21"/>
  <c r="M35" i="21"/>
  <c r="L35" i="21"/>
  <c r="O34" i="21"/>
  <c r="N34" i="21"/>
  <c r="M34" i="21"/>
  <c r="L34" i="21"/>
  <c r="O33" i="21"/>
  <c r="N33" i="21"/>
  <c r="M33" i="21"/>
  <c r="L33" i="21"/>
  <c r="O32" i="21"/>
  <c r="N32" i="21"/>
  <c r="M32" i="21"/>
  <c r="L32" i="21"/>
  <c r="O31" i="21"/>
  <c r="N31" i="21"/>
  <c r="M31" i="21"/>
  <c r="L31" i="21"/>
  <c r="O30" i="21"/>
  <c r="N30" i="21"/>
  <c r="M30" i="21"/>
  <c r="L30" i="21"/>
  <c r="O29" i="21"/>
  <c r="N29" i="21"/>
  <c r="M29" i="21"/>
  <c r="L29" i="21"/>
  <c r="O28" i="21"/>
  <c r="N28" i="21"/>
  <c r="M28" i="21"/>
  <c r="L28" i="21"/>
  <c r="O27" i="21"/>
  <c r="N27" i="21"/>
  <c r="M27" i="21"/>
  <c r="L27" i="21"/>
  <c r="O26" i="21"/>
  <c r="N26" i="21"/>
  <c r="M26" i="21"/>
  <c r="L26" i="21"/>
  <c r="O25" i="21"/>
  <c r="N25" i="21"/>
  <c r="M25" i="21"/>
  <c r="L25" i="21"/>
  <c r="O24" i="21"/>
  <c r="N24" i="21"/>
  <c r="M24" i="21"/>
  <c r="L24" i="21"/>
  <c r="O23" i="21"/>
  <c r="N23" i="21"/>
  <c r="M23" i="21"/>
  <c r="L23" i="21"/>
  <c r="O22" i="21"/>
  <c r="N22" i="21"/>
  <c r="M22" i="21"/>
  <c r="L22" i="21"/>
  <c r="O21" i="21"/>
  <c r="N21" i="21"/>
  <c r="M21" i="21"/>
  <c r="L21" i="21"/>
  <c r="O20" i="21"/>
  <c r="N20" i="21"/>
  <c r="M20" i="21"/>
  <c r="L20" i="21"/>
  <c r="O19" i="21"/>
  <c r="N19" i="21"/>
  <c r="M19" i="21"/>
  <c r="L19" i="21"/>
  <c r="O18" i="21"/>
  <c r="N18" i="21"/>
  <c r="M18" i="21"/>
  <c r="L18" i="21"/>
  <c r="O17" i="21"/>
  <c r="N17" i="21"/>
  <c r="M17" i="21"/>
  <c r="L17" i="21"/>
  <c r="O16" i="21"/>
  <c r="N16" i="21"/>
  <c r="M16" i="21"/>
  <c r="L16" i="21"/>
  <c r="O15" i="21"/>
  <c r="N15" i="21"/>
  <c r="M15" i="21"/>
  <c r="L15" i="21"/>
  <c r="K82" i="21"/>
  <c r="K81" i="21"/>
  <c r="K80" i="21"/>
  <c r="K79" i="21"/>
  <c r="K78" i="21"/>
  <c r="K77" i="21"/>
  <c r="K76" i="21"/>
  <c r="K75" i="21"/>
  <c r="K74" i="21"/>
  <c r="K73" i="21"/>
  <c r="K72" i="21"/>
  <c r="K71" i="21"/>
  <c r="K70" i="21"/>
  <c r="K69" i="21"/>
  <c r="K68" i="21"/>
  <c r="K67" i="21"/>
  <c r="K66" i="21"/>
  <c r="K65" i="21"/>
  <c r="K64" i="21"/>
  <c r="K63" i="21"/>
  <c r="K62" i="21"/>
  <c r="K61" i="21"/>
  <c r="K60" i="21"/>
  <c r="K59" i="21"/>
  <c r="K58" i="21"/>
  <c r="K57" i="21"/>
  <c r="K56" i="21"/>
  <c r="K55" i="21"/>
  <c r="K54" i="21"/>
  <c r="K53" i="21"/>
  <c r="K52" i="21"/>
  <c r="K51" i="21"/>
  <c r="K50" i="21"/>
  <c r="K49" i="21"/>
  <c r="K48" i="21"/>
  <c r="K47" i="21"/>
  <c r="K46" i="21"/>
  <c r="K45" i="21"/>
  <c r="K44" i="21"/>
  <c r="K43" i="21"/>
  <c r="K42" i="21"/>
  <c r="K41" i="21"/>
  <c r="K40" i="21"/>
  <c r="K39" i="21"/>
  <c r="K38" i="21"/>
  <c r="K37" i="21"/>
  <c r="K36" i="21"/>
  <c r="K35" i="21"/>
  <c r="K34" i="21"/>
  <c r="K33" i="21"/>
  <c r="K32" i="21"/>
  <c r="K31" i="21"/>
  <c r="K30" i="21"/>
  <c r="K29" i="21"/>
  <c r="K28" i="21"/>
  <c r="K27" i="21"/>
  <c r="K26" i="21"/>
  <c r="K25" i="21"/>
  <c r="K24" i="21"/>
  <c r="K23" i="21"/>
  <c r="K22" i="21"/>
  <c r="K21" i="21"/>
  <c r="K20" i="21"/>
  <c r="K19" i="21"/>
  <c r="K18" i="21"/>
  <c r="K17" i="21"/>
  <c r="K16" i="21"/>
  <c r="K15" i="21"/>
  <c r="I14" i="21"/>
  <c r="F82" i="21"/>
  <c r="F81" i="21"/>
  <c r="F80" i="21"/>
  <c r="F79" i="21"/>
  <c r="F78" i="21"/>
  <c r="F77" i="21"/>
  <c r="F76" i="21"/>
  <c r="F75" i="21"/>
  <c r="F74" i="21"/>
  <c r="F73" i="21"/>
  <c r="F72" i="21"/>
  <c r="F71" i="21"/>
  <c r="F70" i="21"/>
  <c r="F69" i="21"/>
  <c r="F68" i="21"/>
  <c r="F67" i="21"/>
  <c r="F66" i="21"/>
  <c r="F65" i="21"/>
  <c r="F64" i="21"/>
  <c r="F63" i="21"/>
  <c r="F62" i="21"/>
  <c r="F61" i="21"/>
  <c r="F60" i="21"/>
  <c r="F59" i="21"/>
  <c r="F58" i="21"/>
  <c r="F57" i="21"/>
  <c r="F56" i="21"/>
  <c r="F55" i="21"/>
  <c r="F54" i="21"/>
  <c r="F53" i="21"/>
  <c r="F52" i="21"/>
  <c r="F51" i="21"/>
  <c r="F50" i="21"/>
  <c r="F49" i="21"/>
  <c r="F48" i="21"/>
  <c r="F47" i="21"/>
  <c r="F46" i="21"/>
  <c r="F45" i="21"/>
  <c r="F44" i="21"/>
  <c r="F43" i="21"/>
  <c r="F42" i="21"/>
  <c r="F41" i="21"/>
  <c r="F40" i="21"/>
  <c r="F39" i="21"/>
  <c r="F38" i="21"/>
  <c r="F37" i="21"/>
  <c r="F36" i="21"/>
  <c r="F35" i="21"/>
  <c r="F34" i="21"/>
  <c r="F33" i="21"/>
  <c r="F32" i="21"/>
  <c r="F31" i="21"/>
  <c r="F30" i="21"/>
  <c r="F29" i="21"/>
  <c r="F28" i="21"/>
  <c r="F27" i="21"/>
  <c r="F26" i="21"/>
  <c r="F25" i="21"/>
  <c r="F24" i="21"/>
  <c r="F23" i="21"/>
  <c r="F22" i="21"/>
  <c r="F21" i="21"/>
  <c r="F20" i="21"/>
  <c r="F19" i="21"/>
  <c r="F18" i="21"/>
  <c r="F17" i="21"/>
  <c r="F16" i="21"/>
  <c r="F15" i="21"/>
  <c r="E14" i="21"/>
  <c r="E15" i="21"/>
  <c r="E16" i="21"/>
  <c r="E17" i="21"/>
  <c r="E18" i="21"/>
  <c r="E19" i="21"/>
  <c r="E20" i="21"/>
  <c r="E21" i="21"/>
  <c r="E22" i="21"/>
  <c r="E23" i="21"/>
  <c r="E24" i="21"/>
  <c r="E25" i="21"/>
  <c r="E26" i="21"/>
  <c r="E27" i="21"/>
  <c r="E28" i="21"/>
  <c r="E29" i="21"/>
  <c r="E30" i="21"/>
  <c r="E31" i="21"/>
  <c r="E32" i="21"/>
  <c r="E33" i="21"/>
  <c r="E34" i="21"/>
  <c r="E35" i="21"/>
  <c r="E36" i="21"/>
  <c r="E37" i="21"/>
  <c r="E38" i="21"/>
  <c r="E39" i="21"/>
  <c r="E40" i="21"/>
  <c r="E41" i="21"/>
  <c r="E42" i="21"/>
  <c r="E43" i="21"/>
  <c r="E44" i="21"/>
  <c r="E45" i="21"/>
  <c r="E46" i="21"/>
  <c r="E47" i="21"/>
  <c r="E48" i="21"/>
  <c r="E49" i="21"/>
  <c r="E50" i="21"/>
  <c r="E51" i="21"/>
  <c r="E52" i="21"/>
  <c r="E53" i="21"/>
  <c r="E54" i="21"/>
  <c r="E55" i="21"/>
  <c r="E56" i="21"/>
  <c r="E57" i="21"/>
  <c r="E58" i="21"/>
  <c r="E59" i="21"/>
  <c r="E60" i="21"/>
  <c r="E61" i="21"/>
  <c r="E62" i="21"/>
  <c r="E63" i="21"/>
  <c r="E64" i="21"/>
  <c r="E65" i="21"/>
  <c r="E66" i="21"/>
  <c r="E67" i="21"/>
  <c r="E68" i="21"/>
  <c r="E69" i="21"/>
  <c r="E70" i="21"/>
  <c r="E71" i="21"/>
  <c r="E72" i="21"/>
  <c r="E73" i="21"/>
  <c r="E74" i="21"/>
  <c r="E75" i="21"/>
  <c r="E76" i="21"/>
  <c r="E77" i="21"/>
  <c r="E78" i="21"/>
  <c r="E79" i="21"/>
  <c r="E80" i="21"/>
  <c r="E81" i="21"/>
  <c r="E82" i="21"/>
  <c r="B14" i="20"/>
  <c r="C14" i="20"/>
  <c r="D14" i="20"/>
  <c r="B15" i="20"/>
  <c r="C15" i="20"/>
  <c r="D15" i="20"/>
  <c r="B16" i="20"/>
  <c r="C16" i="20"/>
  <c r="D16" i="20"/>
  <c r="B17" i="20"/>
  <c r="C17" i="20"/>
  <c r="D17" i="20"/>
  <c r="B18" i="20"/>
  <c r="C18" i="20"/>
  <c r="D18" i="20"/>
  <c r="B19" i="20"/>
  <c r="C19" i="20"/>
  <c r="D19" i="20"/>
  <c r="B20" i="20"/>
  <c r="C20" i="20"/>
  <c r="D20" i="20"/>
  <c r="B21" i="20"/>
  <c r="C21" i="20"/>
  <c r="D21" i="20"/>
  <c r="B22" i="20"/>
  <c r="C22" i="20"/>
  <c r="D22" i="20"/>
  <c r="B23" i="20"/>
  <c r="C23" i="20"/>
  <c r="D23" i="20"/>
  <c r="B24" i="20"/>
  <c r="C24" i="20"/>
  <c r="D24" i="20"/>
  <c r="B25" i="20"/>
  <c r="C25" i="20"/>
  <c r="D25" i="20"/>
  <c r="B26" i="20"/>
  <c r="C26" i="20"/>
  <c r="D26" i="20"/>
  <c r="B27" i="20"/>
  <c r="C27" i="20"/>
  <c r="D27" i="20"/>
  <c r="B28" i="20"/>
  <c r="C28" i="20"/>
  <c r="D28" i="20"/>
  <c r="B29" i="20"/>
  <c r="C29" i="20"/>
  <c r="D29" i="20"/>
  <c r="B30" i="20"/>
  <c r="C30" i="20"/>
  <c r="D30" i="20"/>
  <c r="B31" i="20"/>
  <c r="C31" i="20"/>
  <c r="D31" i="20"/>
  <c r="B32" i="20"/>
  <c r="C32" i="20"/>
  <c r="D32" i="20"/>
  <c r="B33" i="20"/>
  <c r="C33" i="20"/>
  <c r="D33" i="20"/>
  <c r="B34" i="20"/>
  <c r="C34" i="20"/>
  <c r="D34" i="20"/>
  <c r="B35" i="20"/>
  <c r="C35" i="20"/>
  <c r="D35" i="20"/>
  <c r="B36" i="20"/>
  <c r="C36" i="20"/>
  <c r="D36" i="20"/>
  <c r="B37" i="20"/>
  <c r="C37" i="20"/>
  <c r="D37" i="20"/>
  <c r="B38" i="20"/>
  <c r="C38" i="20"/>
  <c r="D38" i="20"/>
  <c r="B39" i="20"/>
  <c r="C39" i="20"/>
  <c r="D39" i="20"/>
  <c r="B40" i="20"/>
  <c r="C40" i="20"/>
  <c r="D40" i="20"/>
  <c r="B41" i="20"/>
  <c r="C41" i="20"/>
  <c r="D41" i="20"/>
  <c r="B42" i="20"/>
  <c r="C42" i="20"/>
  <c r="D42" i="20"/>
  <c r="B43" i="20"/>
  <c r="C43" i="20"/>
  <c r="D43" i="20"/>
  <c r="B44" i="20"/>
  <c r="C44" i="20"/>
  <c r="D44" i="20"/>
  <c r="B45" i="20"/>
  <c r="C45" i="20"/>
  <c r="D45" i="20"/>
  <c r="B46" i="20"/>
  <c r="C46" i="20"/>
  <c r="D46" i="20"/>
  <c r="B47" i="20"/>
  <c r="C47" i="20"/>
  <c r="D47" i="20"/>
  <c r="B48" i="20"/>
  <c r="C48" i="20"/>
  <c r="D48" i="20"/>
  <c r="B49" i="20"/>
  <c r="C49" i="20"/>
  <c r="D49" i="20"/>
  <c r="B50" i="20"/>
  <c r="C50" i="20"/>
  <c r="D50" i="20"/>
  <c r="B51" i="20"/>
  <c r="C51" i="20"/>
  <c r="D51" i="20"/>
  <c r="B52" i="20"/>
  <c r="C52" i="20"/>
  <c r="D52" i="20"/>
  <c r="B53" i="20"/>
  <c r="C53" i="20"/>
  <c r="D53" i="20"/>
  <c r="B54" i="20"/>
  <c r="C54" i="20"/>
  <c r="D54" i="20"/>
  <c r="B55" i="20"/>
  <c r="C55" i="20"/>
  <c r="D55" i="20"/>
  <c r="B56" i="20"/>
  <c r="C56" i="20"/>
  <c r="D56" i="20"/>
  <c r="B57" i="20"/>
  <c r="C57" i="20"/>
  <c r="D57" i="20"/>
  <c r="B58" i="20"/>
  <c r="C58" i="20"/>
  <c r="D58" i="20"/>
  <c r="B59" i="20"/>
  <c r="C59" i="20"/>
  <c r="D59" i="20"/>
  <c r="B60" i="20"/>
  <c r="C60" i="20"/>
  <c r="D60" i="20"/>
  <c r="B61" i="20"/>
  <c r="C61" i="20"/>
  <c r="D61" i="20"/>
  <c r="B62" i="20"/>
  <c r="C62" i="20"/>
  <c r="D62" i="20"/>
  <c r="B63" i="20"/>
  <c r="C63" i="20"/>
  <c r="D63" i="20"/>
  <c r="B64" i="20"/>
  <c r="C64" i="20"/>
  <c r="D64" i="20"/>
  <c r="B65" i="20"/>
  <c r="C65" i="20"/>
  <c r="D65" i="20"/>
  <c r="B66" i="20"/>
  <c r="C66" i="20"/>
  <c r="D66" i="20"/>
  <c r="B67" i="20"/>
  <c r="C67" i="20"/>
  <c r="D67" i="20"/>
  <c r="B68" i="20"/>
  <c r="C68" i="20"/>
  <c r="D68" i="20"/>
  <c r="B69" i="20"/>
  <c r="C69" i="20"/>
  <c r="D69" i="20"/>
  <c r="B70" i="20"/>
  <c r="C70" i="20"/>
  <c r="D70" i="20"/>
  <c r="B71" i="20"/>
  <c r="C71" i="20"/>
  <c r="D71" i="20"/>
  <c r="B72" i="20"/>
  <c r="C72" i="20"/>
  <c r="D72" i="20"/>
  <c r="B73" i="20"/>
  <c r="C73" i="20"/>
  <c r="D73" i="20"/>
  <c r="B74" i="20"/>
  <c r="C74" i="20"/>
  <c r="D74" i="20"/>
  <c r="B75" i="20"/>
  <c r="C75" i="20"/>
  <c r="D75" i="20"/>
  <c r="B76" i="20"/>
  <c r="C76" i="20"/>
  <c r="D76" i="20"/>
  <c r="B77" i="20"/>
  <c r="C77" i="20"/>
  <c r="D77" i="20"/>
  <c r="B78" i="20"/>
  <c r="C78" i="20"/>
  <c r="D78" i="20"/>
  <c r="B79" i="20"/>
  <c r="C79" i="20"/>
  <c r="D79" i="20"/>
  <c r="B80" i="20"/>
  <c r="C80" i="20"/>
  <c r="D80" i="20"/>
  <c r="B81" i="20"/>
  <c r="C81" i="20"/>
  <c r="D81" i="20"/>
  <c r="B82" i="20"/>
  <c r="C82" i="20"/>
  <c r="D82" i="20"/>
  <c r="B11" i="19"/>
  <c r="C11" i="19"/>
  <c r="D11" i="19"/>
  <c r="B12" i="19"/>
  <c r="C12" i="19"/>
  <c r="D12" i="19"/>
  <c r="B13" i="19"/>
  <c r="C13" i="19"/>
  <c r="D13" i="19"/>
  <c r="B14" i="19"/>
  <c r="C14" i="19"/>
  <c r="D14" i="19"/>
  <c r="B15" i="19"/>
  <c r="C15" i="19"/>
  <c r="D15" i="19"/>
  <c r="B16" i="19"/>
  <c r="C16" i="19"/>
  <c r="D16" i="19"/>
  <c r="B17" i="19"/>
  <c r="C17" i="19"/>
  <c r="D17" i="19"/>
  <c r="B18" i="19"/>
  <c r="C18" i="19"/>
  <c r="D18" i="19"/>
  <c r="B19" i="19"/>
  <c r="C19" i="19"/>
  <c r="D19" i="19"/>
  <c r="B20" i="19"/>
  <c r="C20" i="19"/>
  <c r="D20" i="19"/>
  <c r="B21" i="19"/>
  <c r="C21" i="19"/>
  <c r="D21" i="19"/>
  <c r="B22" i="19"/>
  <c r="C22" i="19"/>
  <c r="D22" i="19"/>
  <c r="B23" i="19"/>
  <c r="C23" i="19"/>
  <c r="D23" i="19"/>
  <c r="B24" i="19"/>
  <c r="C24" i="19"/>
  <c r="D24" i="19"/>
  <c r="B25" i="19"/>
  <c r="C25" i="19"/>
  <c r="D25" i="19"/>
  <c r="B26" i="19"/>
  <c r="C26" i="19"/>
  <c r="D26" i="19"/>
  <c r="B27" i="19"/>
  <c r="C27" i="19"/>
  <c r="D27" i="19"/>
  <c r="B28" i="19"/>
  <c r="C28" i="19"/>
  <c r="D28" i="19"/>
  <c r="B29" i="19"/>
  <c r="C29" i="19"/>
  <c r="D29" i="19"/>
  <c r="B30" i="19"/>
  <c r="C30" i="19"/>
  <c r="D30" i="19"/>
  <c r="B31" i="19"/>
  <c r="C31" i="19"/>
  <c r="D31" i="19"/>
  <c r="B32" i="19"/>
  <c r="C32" i="19"/>
  <c r="D32" i="19"/>
  <c r="B33" i="19"/>
  <c r="C33" i="19"/>
  <c r="D33" i="19"/>
  <c r="B34" i="19"/>
  <c r="C34" i="19"/>
  <c r="D34" i="19"/>
  <c r="B35" i="19"/>
  <c r="C35" i="19"/>
  <c r="D35" i="19"/>
  <c r="B36" i="19"/>
  <c r="C36" i="19"/>
  <c r="D36" i="19"/>
  <c r="B37" i="19"/>
  <c r="C37" i="19"/>
  <c r="D37" i="19"/>
  <c r="B38" i="19"/>
  <c r="C38" i="19"/>
  <c r="D38" i="19"/>
  <c r="B39" i="19"/>
  <c r="C39" i="19"/>
  <c r="D39" i="19"/>
  <c r="B40" i="19"/>
  <c r="C40" i="19"/>
  <c r="D40" i="19"/>
  <c r="B41" i="19"/>
  <c r="C41" i="19"/>
  <c r="D41" i="19"/>
  <c r="B42" i="19"/>
  <c r="C42" i="19"/>
  <c r="D42" i="19"/>
  <c r="B43" i="19"/>
  <c r="C43" i="19"/>
  <c r="D43" i="19"/>
  <c r="B44" i="19"/>
  <c r="C44" i="19"/>
  <c r="D44" i="19"/>
  <c r="B45" i="19"/>
  <c r="C45" i="19"/>
  <c r="D45" i="19"/>
  <c r="B46" i="19"/>
  <c r="C46" i="19"/>
  <c r="D46" i="19"/>
  <c r="B47" i="19"/>
  <c r="C47" i="19"/>
  <c r="D47" i="19"/>
  <c r="B48" i="19"/>
  <c r="C48" i="19"/>
  <c r="D48" i="19"/>
  <c r="B49" i="19"/>
  <c r="C49" i="19"/>
  <c r="D49" i="19"/>
  <c r="B50" i="19"/>
  <c r="C50" i="19"/>
  <c r="D50" i="19"/>
  <c r="M14" i="20" l="1"/>
  <c r="H14" i="21" s="1"/>
  <c r="M15" i="20"/>
  <c r="H15" i="21" s="1"/>
  <c r="M16" i="20"/>
  <c r="H16" i="21" s="1"/>
  <c r="M17" i="20"/>
  <c r="H17" i="21" s="1"/>
  <c r="M18" i="20"/>
  <c r="H18" i="21" s="1"/>
  <c r="M19" i="20"/>
  <c r="H19" i="21" s="1"/>
  <c r="M20" i="20"/>
  <c r="H20" i="21" s="1"/>
  <c r="M21" i="20"/>
  <c r="H21" i="21" s="1"/>
  <c r="M22" i="20"/>
  <c r="H22" i="21" s="1"/>
  <c r="M23" i="20"/>
  <c r="H23" i="21" s="1"/>
  <c r="M24" i="20"/>
  <c r="H24" i="21" s="1"/>
  <c r="M25" i="20"/>
  <c r="H25" i="21" s="1"/>
  <c r="M26" i="20"/>
  <c r="H26" i="21" s="1"/>
  <c r="M27" i="20"/>
  <c r="H27" i="21" s="1"/>
  <c r="M28" i="20"/>
  <c r="H28" i="21" s="1"/>
  <c r="M29" i="20"/>
  <c r="H29" i="21" s="1"/>
  <c r="M30" i="20"/>
  <c r="H30" i="21" s="1"/>
  <c r="M31" i="20"/>
  <c r="H31" i="21" s="1"/>
  <c r="M32" i="20"/>
  <c r="H32" i="21" s="1"/>
  <c r="M33" i="20"/>
  <c r="H33" i="21" s="1"/>
  <c r="M34" i="20"/>
  <c r="H34" i="21" s="1"/>
  <c r="M35" i="20"/>
  <c r="H35" i="21" s="1"/>
  <c r="M36" i="20"/>
  <c r="H36" i="21" s="1"/>
  <c r="M37" i="20"/>
  <c r="H37" i="21" s="1"/>
  <c r="M38" i="20"/>
  <c r="H38" i="21" s="1"/>
  <c r="M39" i="20"/>
  <c r="H39" i="21" s="1"/>
  <c r="M40" i="20"/>
  <c r="H40" i="21" s="1"/>
  <c r="M41" i="20"/>
  <c r="H41" i="21" s="1"/>
  <c r="M42" i="20"/>
  <c r="H42" i="21" s="1"/>
  <c r="M43" i="20"/>
  <c r="H43" i="21" s="1"/>
  <c r="M44" i="20"/>
  <c r="H44" i="21" s="1"/>
  <c r="M45" i="20"/>
  <c r="H45" i="21" s="1"/>
  <c r="M46" i="20"/>
  <c r="H46" i="21" s="1"/>
  <c r="M47" i="20"/>
  <c r="H47" i="21" s="1"/>
  <c r="M48" i="20"/>
  <c r="H48" i="21" s="1"/>
  <c r="M49" i="20"/>
  <c r="H49" i="21" s="1"/>
  <c r="M50" i="20"/>
  <c r="H50" i="21" s="1"/>
  <c r="M51" i="20"/>
  <c r="H51" i="21" s="1"/>
  <c r="M52" i="20"/>
  <c r="H52" i="21" s="1"/>
  <c r="M53" i="20"/>
  <c r="H53" i="21" s="1"/>
  <c r="M54" i="20"/>
  <c r="H54" i="21" s="1"/>
  <c r="M55" i="20"/>
  <c r="H55" i="21" s="1"/>
  <c r="M56" i="20"/>
  <c r="H56" i="21" s="1"/>
  <c r="M57" i="20"/>
  <c r="H57" i="21" s="1"/>
  <c r="M58" i="20"/>
  <c r="H58" i="21" s="1"/>
  <c r="M59" i="20"/>
  <c r="H59" i="21" s="1"/>
  <c r="M60" i="20"/>
  <c r="H60" i="21" s="1"/>
  <c r="M61" i="20"/>
  <c r="H61" i="21" s="1"/>
  <c r="M62" i="20"/>
  <c r="H62" i="21" s="1"/>
  <c r="M63" i="20"/>
  <c r="H63" i="21" s="1"/>
  <c r="M64" i="20"/>
  <c r="H64" i="21" s="1"/>
  <c r="M65" i="20"/>
  <c r="H65" i="21" s="1"/>
  <c r="M66" i="20"/>
  <c r="H66" i="21" s="1"/>
  <c r="M67" i="20"/>
  <c r="H67" i="21" s="1"/>
  <c r="M68" i="20"/>
  <c r="H68" i="21" s="1"/>
  <c r="M69" i="20"/>
  <c r="H69" i="21" s="1"/>
  <c r="M70" i="20"/>
  <c r="H70" i="21" s="1"/>
  <c r="M71" i="20"/>
  <c r="H71" i="21" s="1"/>
  <c r="M72" i="20"/>
  <c r="H72" i="21" s="1"/>
  <c r="M73" i="20"/>
  <c r="H73" i="21" s="1"/>
  <c r="M74" i="20"/>
  <c r="H74" i="21" s="1"/>
  <c r="M75" i="20"/>
  <c r="H75" i="21" s="1"/>
  <c r="M76" i="20"/>
  <c r="H76" i="21" s="1"/>
  <c r="M77" i="20"/>
  <c r="H77" i="21" s="1"/>
  <c r="M78" i="20"/>
  <c r="H78" i="21" s="1"/>
  <c r="M79" i="20"/>
  <c r="H79" i="21" s="1"/>
  <c r="M80" i="20"/>
  <c r="H80" i="21" s="1"/>
  <c r="M81" i="20"/>
  <c r="H81" i="21" s="1"/>
  <c r="M82" i="20"/>
  <c r="H82" i="21" s="1"/>
  <c r="I11" i="19"/>
  <c r="G14" i="21" s="1"/>
  <c r="I12" i="19"/>
  <c r="G15" i="21" s="1"/>
  <c r="I13" i="19"/>
  <c r="G16" i="21" s="1"/>
  <c r="I14" i="19"/>
  <c r="G17" i="21" s="1"/>
  <c r="I15" i="19"/>
  <c r="G18" i="21" s="1"/>
  <c r="I16" i="19"/>
  <c r="G19" i="21" s="1"/>
  <c r="I17" i="19"/>
  <c r="G20" i="21" s="1"/>
  <c r="I18" i="19"/>
  <c r="G21" i="21" s="1"/>
  <c r="I19" i="19"/>
  <c r="G22" i="21" s="1"/>
  <c r="I20" i="19"/>
  <c r="G23" i="21" s="1"/>
  <c r="I21" i="19"/>
  <c r="G24" i="21" s="1"/>
  <c r="I22" i="19"/>
  <c r="G25" i="21" s="1"/>
  <c r="I23" i="19"/>
  <c r="G26" i="21" s="1"/>
  <c r="I24" i="19"/>
  <c r="G27" i="21" s="1"/>
  <c r="I25" i="19"/>
  <c r="G28" i="21" s="1"/>
  <c r="I26" i="19"/>
  <c r="G29" i="21" s="1"/>
  <c r="I27" i="19"/>
  <c r="G30" i="21" s="1"/>
  <c r="I28" i="19"/>
  <c r="G31" i="21" s="1"/>
  <c r="I29" i="19"/>
  <c r="G32" i="21" s="1"/>
  <c r="I30" i="19"/>
  <c r="G33" i="21" s="1"/>
  <c r="I31" i="19"/>
  <c r="G34" i="21" s="1"/>
  <c r="I32" i="19"/>
  <c r="G35" i="21" s="1"/>
  <c r="I33" i="19"/>
  <c r="G36" i="21" s="1"/>
  <c r="I34" i="19"/>
  <c r="G37" i="21" s="1"/>
  <c r="I35" i="19"/>
  <c r="G38" i="21" s="1"/>
  <c r="I36" i="19"/>
  <c r="G39" i="21" s="1"/>
  <c r="I37" i="19"/>
  <c r="G40" i="21" s="1"/>
  <c r="I38" i="19"/>
  <c r="G41" i="21" s="1"/>
  <c r="I39" i="19"/>
  <c r="G42" i="21" s="1"/>
  <c r="I40" i="19"/>
  <c r="G43" i="21" s="1"/>
  <c r="I41" i="19"/>
  <c r="G44" i="21" s="1"/>
  <c r="I42" i="19"/>
  <c r="G45" i="21" s="1"/>
  <c r="I43" i="19"/>
  <c r="G46" i="21" s="1"/>
  <c r="I44" i="19"/>
  <c r="G47" i="21" s="1"/>
  <c r="I45" i="19"/>
  <c r="G48" i="21" s="1"/>
  <c r="I46" i="19"/>
  <c r="G49" i="21" s="1"/>
  <c r="I47" i="19"/>
  <c r="G50" i="21" s="1"/>
  <c r="I48" i="19"/>
  <c r="G51" i="21" s="1"/>
  <c r="I49" i="19"/>
  <c r="G52" i="21" s="1"/>
  <c r="I50" i="19"/>
  <c r="G53" i="21" s="1"/>
  <c r="G54" i="21"/>
  <c r="G55" i="21"/>
  <c r="G56" i="21"/>
  <c r="G57" i="21"/>
  <c r="G58" i="21"/>
  <c r="G59" i="21"/>
  <c r="G60" i="21"/>
  <c r="G61" i="21"/>
  <c r="G62" i="21"/>
  <c r="G63" i="21"/>
  <c r="G64" i="21"/>
  <c r="G65" i="21"/>
  <c r="G66" i="21"/>
  <c r="G67" i="21"/>
  <c r="G68" i="21"/>
  <c r="G69" i="21"/>
  <c r="G70" i="21"/>
  <c r="G71" i="21"/>
  <c r="G72" i="21"/>
  <c r="G73" i="21"/>
  <c r="G74" i="21"/>
  <c r="G75" i="21"/>
  <c r="G76" i="21"/>
  <c r="G77" i="21"/>
  <c r="G78" i="21"/>
  <c r="G79" i="21"/>
  <c r="G80" i="21"/>
  <c r="G81" i="21"/>
  <c r="G82" i="21"/>
  <c r="H16" i="18"/>
  <c r="I15" i="21" s="1"/>
  <c r="H17" i="18"/>
  <c r="I16" i="21" s="1"/>
  <c r="H18" i="18"/>
  <c r="I17" i="21" s="1"/>
  <c r="I18" i="21"/>
  <c r="H20" i="18"/>
  <c r="I19" i="21" s="1"/>
  <c r="H21" i="18"/>
  <c r="I20" i="21" s="1"/>
  <c r="H22" i="18"/>
  <c r="I21" i="21" s="1"/>
  <c r="H23" i="18"/>
  <c r="I22" i="21" s="1"/>
  <c r="H24" i="18"/>
  <c r="I23" i="21" s="1"/>
  <c r="H25" i="18"/>
  <c r="I24" i="21" s="1"/>
  <c r="H26" i="18"/>
  <c r="I25" i="21" s="1"/>
  <c r="H27" i="18"/>
  <c r="I26" i="21" s="1"/>
  <c r="H28" i="18"/>
  <c r="I27" i="21" s="1"/>
  <c r="H29" i="18"/>
  <c r="I28" i="21" s="1"/>
  <c r="H30" i="18"/>
  <c r="I29" i="21" s="1"/>
  <c r="H31" i="18"/>
  <c r="I30" i="21" s="1"/>
  <c r="H32" i="18"/>
  <c r="I31" i="21" s="1"/>
  <c r="H33" i="18"/>
  <c r="I32" i="21" s="1"/>
  <c r="H34" i="18"/>
  <c r="I33" i="21" s="1"/>
  <c r="H35" i="18"/>
  <c r="I34" i="21" s="1"/>
  <c r="H36" i="18"/>
  <c r="I35" i="21" s="1"/>
  <c r="H37" i="18"/>
  <c r="I36" i="21" s="1"/>
  <c r="H38" i="18"/>
  <c r="I37" i="21" s="1"/>
  <c r="H39" i="18"/>
  <c r="I38" i="21" s="1"/>
  <c r="H40" i="18"/>
  <c r="I39" i="21" s="1"/>
  <c r="H41" i="18"/>
  <c r="I40" i="21" s="1"/>
  <c r="H42" i="18"/>
  <c r="I41" i="21" s="1"/>
  <c r="H43" i="18"/>
  <c r="I42" i="21" s="1"/>
  <c r="H44" i="18"/>
  <c r="I43" i="21" s="1"/>
  <c r="H45" i="18"/>
  <c r="I44" i="21" s="1"/>
  <c r="H46" i="18"/>
  <c r="I45" i="21" s="1"/>
  <c r="H47" i="18"/>
  <c r="I46" i="21" s="1"/>
  <c r="H48" i="18"/>
  <c r="I47" i="21" s="1"/>
  <c r="H49" i="18"/>
  <c r="I48" i="21" s="1"/>
  <c r="H50" i="18"/>
  <c r="I49" i="21" s="1"/>
  <c r="H51" i="18"/>
  <c r="I50" i="21" s="1"/>
  <c r="H52" i="18"/>
  <c r="I51" i="21" s="1"/>
  <c r="H53" i="18"/>
  <c r="I52" i="21" s="1"/>
  <c r="H54" i="18"/>
  <c r="I53" i="21" s="1"/>
  <c r="I54" i="21"/>
  <c r="I55" i="21"/>
  <c r="I56" i="21"/>
  <c r="I57" i="21"/>
  <c r="I58" i="21"/>
  <c r="I59" i="21"/>
  <c r="I60" i="21"/>
  <c r="I61" i="21"/>
  <c r="I62" i="21"/>
  <c r="I63" i="21"/>
  <c r="I64" i="21"/>
  <c r="I65" i="21"/>
  <c r="I66" i="21"/>
  <c r="I67" i="21"/>
  <c r="I68" i="21"/>
  <c r="I69" i="21"/>
  <c r="I70" i="21"/>
  <c r="I71" i="21"/>
  <c r="I72" i="21"/>
  <c r="I73" i="21"/>
  <c r="I74" i="21"/>
  <c r="I75" i="21"/>
  <c r="I76" i="21"/>
  <c r="I77" i="21"/>
  <c r="I78" i="21"/>
  <c r="I79" i="21"/>
  <c r="I80" i="21"/>
  <c r="I81" i="21"/>
  <c r="I82" i="21"/>
  <c r="B82" i="21" l="1"/>
  <c r="B81" i="21"/>
  <c r="B80" i="21"/>
  <c r="B79" i="21"/>
  <c r="B78" i="21"/>
  <c r="B77" i="21"/>
  <c r="B76" i="21"/>
  <c r="B75" i="21"/>
  <c r="B74" i="21"/>
  <c r="B73" i="21"/>
  <c r="B72" i="21"/>
  <c r="B71" i="21"/>
  <c r="B70" i="21"/>
  <c r="B69" i="21"/>
  <c r="B68" i="21"/>
  <c r="B67" i="21"/>
  <c r="B66" i="21"/>
  <c r="B65" i="21"/>
  <c r="B64" i="21"/>
  <c r="B63" i="21"/>
  <c r="B62" i="21"/>
  <c r="B61" i="21"/>
  <c r="B60" i="21"/>
  <c r="B59" i="21"/>
  <c r="B58" i="21"/>
  <c r="B57" i="21"/>
  <c r="B56" i="21"/>
  <c r="B55" i="21"/>
  <c r="B54" i="21"/>
  <c r="I52" i="17"/>
  <c r="B52" i="21" s="1"/>
  <c r="I51" i="17"/>
  <c r="B51" i="21" s="1"/>
  <c r="I50" i="17"/>
  <c r="B50" i="21" s="1"/>
  <c r="I49" i="17"/>
  <c r="B49" i="21" s="1"/>
  <c r="I48" i="17"/>
  <c r="B48" i="21" s="1"/>
  <c r="I47" i="17"/>
  <c r="B47" i="21" s="1"/>
  <c r="I46" i="17"/>
  <c r="B46" i="21" s="1"/>
  <c r="I45" i="17"/>
  <c r="B45" i="21" s="1"/>
  <c r="I44" i="17"/>
  <c r="B44" i="21" s="1"/>
  <c r="I43" i="17"/>
  <c r="B43" i="21" s="1"/>
  <c r="I42" i="17"/>
  <c r="B42" i="21" s="1"/>
  <c r="I41" i="17"/>
  <c r="B41" i="21" s="1"/>
  <c r="I40" i="17"/>
  <c r="B40" i="21" s="1"/>
  <c r="I39" i="17"/>
  <c r="B39" i="21" s="1"/>
  <c r="I38" i="17"/>
  <c r="B38" i="21" s="1"/>
  <c r="I37" i="17"/>
  <c r="B37" i="21" s="1"/>
  <c r="I36" i="17"/>
  <c r="B36" i="21" s="1"/>
  <c r="I35" i="17"/>
  <c r="B35" i="21" s="1"/>
  <c r="I34" i="17"/>
  <c r="B34" i="21" s="1"/>
  <c r="I33" i="17"/>
  <c r="B33" i="21" s="1"/>
  <c r="I32" i="17"/>
  <c r="B32" i="21" s="1"/>
  <c r="I31" i="17"/>
  <c r="B31" i="21" s="1"/>
  <c r="I30" i="17"/>
  <c r="B30" i="21" s="1"/>
  <c r="I29" i="17"/>
  <c r="B29" i="21" s="1"/>
  <c r="J19" i="21" s="1"/>
  <c r="I28" i="17"/>
  <c r="B28" i="21" s="1"/>
  <c r="I27" i="17"/>
  <c r="B27" i="21" s="1"/>
  <c r="I26" i="17"/>
  <c r="B26" i="21" s="1"/>
  <c r="I25" i="17"/>
  <c r="B25" i="21" s="1"/>
  <c r="I24" i="17"/>
  <c r="B24" i="21" s="1"/>
  <c r="I23" i="17"/>
  <c r="B23" i="21" s="1"/>
  <c r="I22" i="17"/>
  <c r="B22" i="21" s="1"/>
  <c r="I21" i="17"/>
  <c r="B21" i="21" s="1"/>
  <c r="I20" i="17"/>
  <c r="B20" i="21" s="1"/>
  <c r="I19" i="17"/>
  <c r="B19" i="21" s="1"/>
  <c r="J29" i="21" s="1"/>
  <c r="I18" i="17"/>
  <c r="B18" i="21" s="1"/>
  <c r="I17" i="17"/>
  <c r="B17" i="21" s="1"/>
  <c r="J14" i="21" s="1"/>
  <c r="I16" i="17"/>
  <c r="B16" i="21" s="1"/>
  <c r="I15" i="17"/>
  <c r="B15" i="21" s="1"/>
  <c r="I14" i="17"/>
  <c r="B14" i="21" s="1"/>
  <c r="J17" i="21" s="1"/>
  <c r="J39" i="21" l="1"/>
  <c r="J56" i="21"/>
  <c r="J20" i="21"/>
  <c r="J45" i="21"/>
  <c r="J55" i="21"/>
  <c r="J66" i="21"/>
  <c r="J30" i="21"/>
  <c r="J77" i="21"/>
  <c r="J41" i="21"/>
  <c r="J70" i="21"/>
  <c r="J34" i="21"/>
  <c r="J27" i="21"/>
  <c r="J33" i="21"/>
  <c r="J24" i="21"/>
  <c r="J35" i="21"/>
  <c r="J64" i="21"/>
  <c r="J15" i="21"/>
  <c r="J79" i="21"/>
  <c r="J18" i="21"/>
  <c r="J50" i="21"/>
  <c r="J49" i="21"/>
  <c r="J60" i="21"/>
  <c r="J71" i="21"/>
  <c r="J28" i="21"/>
  <c r="J44" i="21"/>
  <c r="J65" i="21"/>
  <c r="J22" i="21"/>
  <c r="J48" i="21"/>
  <c r="J16" i="21"/>
  <c r="J80" i="21"/>
  <c r="J21" i="21"/>
  <c r="J43" i="21"/>
  <c r="J23" i="21"/>
  <c r="J59" i="21"/>
  <c r="J75" i="21"/>
  <c r="J74" i="21"/>
  <c r="J38" i="21"/>
  <c r="J81" i="21"/>
  <c r="J73" i="21"/>
  <c r="J37" i="21"/>
  <c r="J52" i="21"/>
  <c r="J63" i="21"/>
  <c r="J68" i="21"/>
  <c r="J32" i="21"/>
  <c r="J69" i="21"/>
  <c r="J67" i="21"/>
  <c r="J31" i="21"/>
  <c r="J78" i="21"/>
  <c r="J42" i="21"/>
  <c r="J53" i="21"/>
  <c r="J82" i="21"/>
  <c r="J46" i="21"/>
  <c r="J51" i="21"/>
  <c r="J62" i="21"/>
  <c r="J26" i="21"/>
  <c r="J57" i="21"/>
  <c r="J61" i="21"/>
  <c r="J25" i="21"/>
  <c r="J72" i="21"/>
  <c r="J36" i="21"/>
  <c r="J47" i="21"/>
  <c r="J76" i="21"/>
  <c r="J40" i="21"/>
  <c r="J54" i="21"/>
  <c r="J58" i="21"/>
</calcChain>
</file>

<file path=xl/sharedStrings.xml><?xml version="1.0" encoding="utf-8"?>
<sst xmlns="http://schemas.openxmlformats.org/spreadsheetml/2006/main" count="329" uniqueCount="221">
  <si>
    <t>Balochistan University of Engineering and Technology Khuzdar</t>
  </si>
  <si>
    <t>Final Term Award List</t>
  </si>
  <si>
    <t>Serial 
Number</t>
  </si>
  <si>
    <t>Question Number</t>
  </si>
  <si>
    <t>Copy Code 
Number</t>
  </si>
  <si>
    <t>Roll 
Number</t>
  </si>
  <si>
    <t>Teacher's Signature</t>
  </si>
  <si>
    <t xml:space="preserve">Chairman's Signature </t>
  </si>
  <si>
    <t>___________________________</t>
  </si>
  <si>
    <t>Date of submission of award:____________________</t>
  </si>
  <si>
    <t>Department:</t>
  </si>
  <si>
    <t xml:space="preserve">Semester: </t>
  </si>
  <si>
    <t>Intake:</t>
  </si>
  <si>
    <t>Teacher's Name: ___________________________________</t>
  </si>
  <si>
    <t>Note: In OBE System, candidate has to attain 50% marks in practical, 50% marks in Final Theory and also overall 50% marks to pass any subject</t>
  </si>
  <si>
    <t xml:space="preserve">Total Obtained 
Marks out of </t>
  </si>
  <si>
    <t xml:space="preserve">Total Obtained 
Marks </t>
  </si>
  <si>
    <t>Fathers Name</t>
  </si>
  <si>
    <t>Name</t>
  </si>
  <si>
    <t xml:space="preserve">S. No. </t>
  </si>
  <si>
    <t>Mid Term Award List</t>
  </si>
  <si>
    <t>Total</t>
  </si>
  <si>
    <t>CLO Number</t>
  </si>
  <si>
    <t>Fathers 
Name</t>
  </si>
  <si>
    <t>Assignment / Sessional Award List</t>
  </si>
  <si>
    <t xml:space="preserve">Total 
out of </t>
  </si>
  <si>
    <t>Final Examination
CLO #</t>
  </si>
  <si>
    <t>Semester Work
CLO #</t>
  </si>
  <si>
    <t>Practical Award List</t>
  </si>
  <si>
    <t>Course Enrollment ID</t>
  </si>
  <si>
    <t>Student Roll Number</t>
  </si>
  <si>
    <t>Attempt Number</t>
  </si>
  <si>
    <t>Assignment + Sesionals</t>
  </si>
  <si>
    <t>Practical</t>
  </si>
  <si>
    <t>Mid Term</t>
  </si>
  <si>
    <t>Final Term</t>
  </si>
  <si>
    <t>remarks</t>
  </si>
  <si>
    <t>freez</t>
  </si>
  <si>
    <t>cancelled</t>
  </si>
  <si>
    <t>examdatefrom</t>
  </si>
  <si>
    <t>examdateto</t>
  </si>
  <si>
    <t>resultdate</t>
  </si>
  <si>
    <t>F13</t>
  </si>
  <si>
    <t>Regular</t>
  </si>
  <si>
    <t>Credit Hours:</t>
  </si>
  <si>
    <t>Course Code:</t>
  </si>
  <si>
    <t xml:space="preserve">Teacher's Name: </t>
  </si>
  <si>
    <t>Mobile#</t>
  </si>
  <si>
    <t>Teacher's Name:</t>
  </si>
  <si>
    <t xml:space="preserve">Course Code: </t>
  </si>
  <si>
    <t>Subject Name:</t>
  </si>
  <si>
    <t>Program:</t>
  </si>
  <si>
    <t xml:space="preserve">Program: </t>
  </si>
  <si>
    <t>Instructions to Fill Award</t>
  </si>
  <si>
    <t xml:space="preserve">Keep this file and filled awards in your safe custody for future use. </t>
  </si>
  <si>
    <t xml:space="preserve">Fill required information i.e. (Program, Semester Intake , Subject name, Credit Hours,
Course Code, Teacher's Name and Mobile Number)  in Mid Term Sheet only. These data will automatically reflect to all other sheets, so there is no need to fill it again and again. </t>
  </si>
  <si>
    <t>PLO Number</t>
  </si>
  <si>
    <t>(To be filled by the teacher)</t>
  </si>
  <si>
    <t xml:space="preserve">Controller of Examinations </t>
  </si>
  <si>
    <t>WK Number</t>
  </si>
  <si>
    <t>Roll Number</t>
  </si>
  <si>
    <t>Total Obtained
Marks</t>
  </si>
  <si>
    <t xml:space="preserve">Final </t>
  </si>
  <si>
    <t xml:space="preserve">Roll Numbers, Name and F Name are only once entered in Mid Term Award sheet, that are also automatically reflected to other sheets. </t>
  </si>
  <si>
    <t>Total Values in All Four sheets will be automatically calculated.</t>
  </si>
  <si>
    <t xml:space="preserve">The faculty members are requested not to submit incomplete awards, the hard copy of  awards should be submitted along with bundle of Mid Term and Final Term Answer copies, after properly verification and counter signature of the Chairman Concerned. 
Whereas, the soft copy of this file must be sent on the below mentioned wattsapp number. </t>
  </si>
  <si>
    <t xml:space="preserve">Submission of both, hard copy and soft copy, are mandatory please. </t>
  </si>
  <si>
    <t xml:space="preserve">Please enter all the marks awarded, in the corresponding cells, check them twice to minimize  the chances of typographical mistake. 
Do not leave any cell blank or do not mark "A" i.e. ABSENT  or Dash "-" in any cell, because they cause Error in MS Excell Formula Calculation. Please put "0" Zero instead of "A" or "-". </t>
  </si>
  <si>
    <t xml:space="preserve"> According to OBE System, candidate has to attain 50% marks in practical and also 50% marks in Final Theory and also overall 50% marks, in order to pass any subject.  </t>
  </si>
  <si>
    <t xml:space="preserve">Awards must be completed in all respects, incomplete awards will cause delay in announcement of results. </t>
  </si>
  <si>
    <t xml:space="preserve">Hard and Soft copy of awards should reach in the office of the undersigned, within 07 days of 
commencement of Final Theory Exam. </t>
  </si>
  <si>
    <r>
      <t xml:space="preserve">Carefully Complete the awards in all respects and then send on watts-app number </t>
    </r>
    <r>
      <rPr>
        <b/>
        <sz val="11"/>
        <color theme="1"/>
        <rFont val="Calibri"/>
        <family val="2"/>
        <scheme val="minor"/>
      </rPr>
      <t xml:space="preserve">03337860839, </t>
    </r>
    <r>
      <rPr>
        <sz val="11"/>
        <color theme="1"/>
        <rFont val="Calibri"/>
        <family val="2"/>
        <scheme val="minor"/>
      </rPr>
      <t xml:space="preserve">for result processing. </t>
    </r>
  </si>
  <si>
    <t xml:space="preserve">Please be carefull as the marks once awarded and submitted in the office of the under signed, are not permisible for modification in any Circumstances. Hence any sort of negligence or mistake, may lead irreversible losses to the candidate, specially in the case of Assignment, Sessional and Practical marks. 
However, in the BUETK Semester systems regulations,  there is provision of only recounting of Final Answer Copy, with prescribed fee. </t>
  </si>
  <si>
    <r>
      <t xml:space="preserve">The faculty members are requestd to First of all "SAVE AS" this file with the name mentioning Course Name, Semester, Batch,  Deptt: e.g. </t>
    </r>
    <r>
      <rPr>
        <b/>
        <sz val="11"/>
        <color rgb="FFFF0000"/>
        <rFont val="Calibri"/>
        <family val="2"/>
        <scheme val="minor"/>
      </rPr>
      <t>"Civil Engineering Materials, First Semester , Batch-2020, Civil"</t>
    </r>
  </si>
  <si>
    <t xml:space="preserve">In order to follow Pakistan Engineering Council strict guidelines and for implementation of Outcome Based Education (O.B.E) System in BUETK,  the result/award prepared by the concerned faculty member in connection with the examination of the paper, should be in the manner specified as under:- </t>
  </si>
  <si>
    <r>
      <t xml:space="preserve">For any other query please call at : </t>
    </r>
    <r>
      <rPr>
        <b/>
        <sz val="11"/>
        <color theme="1"/>
        <rFont val="Calibri"/>
        <family val="2"/>
        <scheme val="minor"/>
      </rPr>
      <t>03338564030</t>
    </r>
  </si>
  <si>
    <t>?</t>
  </si>
  <si>
    <t xml:space="preserve">BE (Computer Systems Engineering) </t>
  </si>
  <si>
    <t>3+1</t>
  </si>
  <si>
    <t>16CS37</t>
  </si>
  <si>
    <t>17CS49</t>
  </si>
  <si>
    <t>18CS01</t>
  </si>
  <si>
    <t>18CS03</t>
  </si>
  <si>
    <t>18CS04</t>
  </si>
  <si>
    <t>18CS05</t>
  </si>
  <si>
    <t>18CS07</t>
  </si>
  <si>
    <t>18CS08</t>
  </si>
  <si>
    <t>18CS09</t>
  </si>
  <si>
    <t>18CS10</t>
  </si>
  <si>
    <t>18CS11</t>
  </si>
  <si>
    <t>18CS12</t>
  </si>
  <si>
    <t>18CS14</t>
  </si>
  <si>
    <t>18CS15</t>
  </si>
  <si>
    <t>18CS16</t>
  </si>
  <si>
    <t>18CS18</t>
  </si>
  <si>
    <t>18CS20</t>
  </si>
  <si>
    <t>18CS21</t>
  </si>
  <si>
    <t>18CS22</t>
  </si>
  <si>
    <t>18CS24</t>
  </si>
  <si>
    <t>18CS25</t>
  </si>
  <si>
    <t>18CS26</t>
  </si>
  <si>
    <t>18CS27</t>
  </si>
  <si>
    <t>18CS28</t>
  </si>
  <si>
    <t>18CS30</t>
  </si>
  <si>
    <t>18CS31</t>
  </si>
  <si>
    <t>18CS32</t>
  </si>
  <si>
    <t>18CS33</t>
  </si>
  <si>
    <t>18CS34</t>
  </si>
  <si>
    <t>18CS35</t>
  </si>
  <si>
    <t>18CS36</t>
  </si>
  <si>
    <t>18CS37</t>
  </si>
  <si>
    <t>18CS38</t>
  </si>
  <si>
    <t>18CS39</t>
  </si>
  <si>
    <t>18CS40</t>
  </si>
  <si>
    <t>18CS41</t>
  </si>
  <si>
    <t>18CS42</t>
  </si>
  <si>
    <t>18CS43</t>
  </si>
  <si>
    <t>18CS45</t>
  </si>
  <si>
    <t>18CS46</t>
  </si>
  <si>
    <t xml:space="preserve">Abdul Aziz </t>
  </si>
  <si>
    <t>Zuhaib Sikandar</t>
  </si>
  <si>
    <t>Adnan Ahmed</t>
  </si>
  <si>
    <t xml:space="preserve">Abdul Basit </t>
  </si>
  <si>
    <t>Sana Ullah</t>
  </si>
  <si>
    <t>Moazim Ali</t>
  </si>
  <si>
    <t xml:space="preserve">Asma Sikandar </t>
  </si>
  <si>
    <t>Zubair Ahmed</t>
  </si>
  <si>
    <t>Safar Hayat</t>
  </si>
  <si>
    <t xml:space="preserve">Amir Khan </t>
  </si>
  <si>
    <t>Noor Hussain</t>
  </si>
  <si>
    <t>Raja Jawad Ali</t>
  </si>
  <si>
    <t>Khalid Khan</t>
  </si>
  <si>
    <t>Najeeb Ullah</t>
  </si>
  <si>
    <t>Asad Khan</t>
  </si>
  <si>
    <t>Qamar Zaib</t>
  </si>
  <si>
    <t>Muhammad Asad Khan</t>
  </si>
  <si>
    <t>Zain Ullah</t>
  </si>
  <si>
    <t>Naveed Rahim</t>
  </si>
  <si>
    <t>Shakir Ali</t>
  </si>
  <si>
    <t>Khair Biyar</t>
  </si>
  <si>
    <t>Gazeen Amir</t>
  </si>
  <si>
    <t>Ikramullah</t>
  </si>
  <si>
    <t>Ayaz</t>
  </si>
  <si>
    <t>Mujeeb ur Rehman</t>
  </si>
  <si>
    <t>Abdul Salim</t>
  </si>
  <si>
    <t>Muhammad Haroon</t>
  </si>
  <si>
    <t>Kaleem Ullah</t>
  </si>
  <si>
    <t>Younus Bashir</t>
  </si>
  <si>
    <t>Qazi Sajid</t>
  </si>
  <si>
    <t>Adnan Munir</t>
  </si>
  <si>
    <t>Muhammad Waseem</t>
  </si>
  <si>
    <t>Gohram Waseem</t>
  </si>
  <si>
    <t>Aitizaz Ahmed</t>
  </si>
  <si>
    <t>Abdul Wadood</t>
  </si>
  <si>
    <t>Muhammad Luqman</t>
  </si>
  <si>
    <t>Muhammad Hayat</t>
  </si>
  <si>
    <t>Mehran Munir</t>
  </si>
  <si>
    <t>Riaz Ahmad</t>
  </si>
  <si>
    <t>Abdul Jalil</t>
  </si>
  <si>
    <t>Hazoor Bakhsh</t>
  </si>
  <si>
    <t>Sikandar Ali</t>
  </si>
  <si>
    <t>Ahmed</t>
  </si>
  <si>
    <t>Abdul Karim</t>
  </si>
  <si>
    <t>Saif Ullah</t>
  </si>
  <si>
    <t>Wajid Ali</t>
  </si>
  <si>
    <t>Sikandar Khan</t>
  </si>
  <si>
    <t>Bashir Ahmed</t>
  </si>
  <si>
    <t>Abdul Nasir</t>
  </si>
  <si>
    <t>Mir Bakhat Hussain</t>
  </si>
  <si>
    <t>Raja Rab Nawaz Khan</t>
  </si>
  <si>
    <t>Haji Shadi Khan</t>
  </si>
  <si>
    <t>Muhammad Azam</t>
  </si>
  <si>
    <t>Nasir Ahmed</t>
  </si>
  <si>
    <t>Jumma Khan</t>
  </si>
  <si>
    <t>Nourang Khan</t>
  </si>
  <si>
    <t>Muhammad Yousaf</t>
  </si>
  <si>
    <t>Rahim Bakhsh</t>
  </si>
  <si>
    <t>Muhammad Assa</t>
  </si>
  <si>
    <t>Assa Khan</t>
  </si>
  <si>
    <t>Amir Bakhsh</t>
  </si>
  <si>
    <t>Zabad</t>
  </si>
  <si>
    <t>Nasrullah</t>
  </si>
  <si>
    <t>Jaffer Ali</t>
  </si>
  <si>
    <t>Rozi Khan</t>
  </si>
  <si>
    <t>Haji Abdul Muhammad</t>
  </si>
  <si>
    <t>Qazi Mehmood Ahmed</t>
  </si>
  <si>
    <t>Munir Ahmed</t>
  </si>
  <si>
    <t>Muhammad Anwar</t>
  </si>
  <si>
    <t>Waseem Akram</t>
  </si>
  <si>
    <t>Abdul Sattar</t>
  </si>
  <si>
    <t>Abdul Fattah</t>
  </si>
  <si>
    <t>Abdul Rasool</t>
  </si>
  <si>
    <t>Muhammad Umar</t>
  </si>
  <si>
    <t>Haji Abdul Kareem</t>
  </si>
  <si>
    <t>WK4</t>
  </si>
  <si>
    <t>Question Marks</t>
  </si>
  <si>
    <t>Award of Semester Work</t>
  </si>
  <si>
    <t>SR. No</t>
  </si>
  <si>
    <t xml:space="preserve">Student Name </t>
  </si>
  <si>
    <t>Lab1</t>
  </si>
  <si>
    <t>Lab2</t>
  </si>
  <si>
    <t>Lab3</t>
  </si>
  <si>
    <t>Lab4</t>
  </si>
  <si>
    <t>Lab5</t>
  </si>
  <si>
    <t>Lab6</t>
  </si>
  <si>
    <t>Lab7</t>
  </si>
  <si>
    <t>Lab8</t>
  </si>
  <si>
    <t>Lab9</t>
  </si>
  <si>
    <t>Lab10</t>
  </si>
  <si>
    <t>Lab11</t>
  </si>
  <si>
    <t>Lab12</t>
  </si>
  <si>
    <t>Lab13</t>
  </si>
  <si>
    <t>Lab14</t>
  </si>
  <si>
    <t>Subject: Data Warehousing &amp; Mining (CS-411)</t>
  </si>
  <si>
    <t>Total Marks</t>
  </si>
  <si>
    <t>Average Marks out of 10</t>
  </si>
  <si>
    <t>50</t>
  </si>
  <si>
    <t xml:space="preserve">8th </t>
  </si>
  <si>
    <t>Control Engineering</t>
  </si>
  <si>
    <t>EE-324</t>
  </si>
  <si>
    <t>Dr. Wazir Muhammad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</si>
</sst>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m\-yy"/>
    <numFmt numFmtId="165" formatCode="[$-409]d/mmm/yy;@"/>
  </numFmts>
  <fonts count="34" x14ac:knownFonts="1">
    <font>
      <sz val="11"/>
      <color theme="1"/>
      <name val="Calibri"/>
      <family val="2"/>
      <scheme val="minor"/>
    </font>
    <font>
      <sz val="11"/>
      <color theme="1"/>
      <name val="Times New Roman"/>
      <family val="1"/>
    </font>
    <font>
      <b/>
      <sz val="10"/>
      <color rgb="FF000000"/>
      <name val="Times New Roman"/>
      <family val="1"/>
    </font>
    <font>
      <sz val="12"/>
      <color rgb="FF000000"/>
      <name val="Times New Roman"/>
      <family val="1"/>
    </font>
    <font>
      <b/>
      <sz val="14"/>
      <color rgb="FF000000"/>
      <name val="Times New Roman"/>
      <family val="1"/>
    </font>
    <font>
      <b/>
      <sz val="14"/>
      <color theme="1"/>
      <name val="Calibri"/>
      <family val="2"/>
      <scheme val="minor"/>
    </font>
    <font>
      <b/>
      <sz val="10"/>
      <color theme="1"/>
      <name val="Times New Roman"/>
      <family val="1"/>
    </font>
    <font>
      <b/>
      <sz val="14"/>
      <color theme="1"/>
      <name val="Times New Roman"/>
      <family val="1"/>
    </font>
    <font>
      <b/>
      <u/>
      <sz val="16"/>
      <color rgb="FF000000"/>
      <name val="Times New Roman"/>
      <family val="1"/>
    </font>
    <font>
      <sz val="8"/>
      <color rgb="FFFF0000"/>
      <name val="Times New Roman"/>
      <family val="1"/>
    </font>
    <font>
      <b/>
      <sz val="11"/>
      <color theme="1"/>
      <name val="Times New Roman"/>
      <family val="1"/>
    </font>
    <font>
      <b/>
      <sz val="10"/>
      <color rgb="FFFF0000"/>
      <name val="Times New Roman"/>
      <family val="1"/>
    </font>
    <font>
      <b/>
      <u/>
      <sz val="15"/>
      <color rgb="FFFF0000"/>
      <name val="Times New Roman"/>
      <family val="1"/>
    </font>
    <font>
      <b/>
      <sz val="11"/>
      <color theme="1"/>
      <name val="Calibri"/>
      <family val="2"/>
      <scheme val="minor"/>
    </font>
    <font>
      <sz val="10"/>
      <name val="Times New Roman"/>
      <family val="1"/>
    </font>
    <font>
      <b/>
      <sz val="12"/>
      <color rgb="FF000000"/>
      <name val="Times New Roman"/>
      <family val="1"/>
    </font>
    <font>
      <b/>
      <u/>
      <sz val="14"/>
      <color rgb="FFFF0000"/>
      <name val="Times New Roman"/>
      <family val="1"/>
    </font>
    <font>
      <b/>
      <u/>
      <sz val="14"/>
      <color rgb="FF000000"/>
      <name val="Times New Roman"/>
      <family val="1"/>
    </font>
    <font>
      <b/>
      <sz val="12"/>
      <color theme="1"/>
      <name val="Calibri"/>
      <family val="2"/>
      <scheme val="minor"/>
    </font>
    <font>
      <b/>
      <sz val="10"/>
      <name val="Times New Roman"/>
      <family val="1"/>
    </font>
    <font>
      <b/>
      <sz val="12"/>
      <color theme="1"/>
      <name val="Times New Roman"/>
      <family val="1"/>
    </font>
    <font>
      <sz val="11"/>
      <color indexed="8"/>
      <name val="Calibri"/>
      <family val="2"/>
    </font>
    <font>
      <sz val="10"/>
      <color indexed="8"/>
      <name val="Arial"/>
      <family val="2"/>
    </font>
    <font>
      <sz val="11"/>
      <color indexed="8"/>
      <name val="Times New Roman"/>
      <family val="1"/>
    </font>
    <font>
      <b/>
      <sz val="11"/>
      <color indexed="8"/>
      <name val="Calibri"/>
      <family val="2"/>
    </font>
    <font>
      <sz val="12"/>
      <color theme="1"/>
      <name val="Calibri"/>
      <family val="2"/>
      <scheme val="minor"/>
    </font>
    <font>
      <sz val="12"/>
      <color theme="1"/>
      <name val="Times New Roman"/>
      <family val="1"/>
    </font>
    <font>
      <u/>
      <sz val="12"/>
      <color rgb="FF000000"/>
      <name val="Times New Roman"/>
      <family val="1"/>
    </font>
    <font>
      <b/>
      <u/>
      <sz val="12"/>
      <color rgb="FF000000"/>
      <name val="Times New Roman"/>
      <family val="1"/>
    </font>
    <font>
      <b/>
      <sz val="11"/>
      <color rgb="FFFF0000"/>
      <name val="Calibri"/>
      <family val="2"/>
      <scheme val="minor"/>
    </font>
    <font>
      <b/>
      <sz val="12"/>
      <name val="Times New Roman"/>
      <family val="1"/>
    </font>
    <font>
      <sz val="11"/>
      <name val="Times New Roman"/>
      <family val="1"/>
    </font>
    <font>
      <b/>
      <u/>
      <sz val="12"/>
      <color theme="1"/>
      <name val="Times New Roman"/>
      <family val="1"/>
    </font>
    <font>
      <sz val="10"/>
      <color indexed="8"/>
      <name val="Calibri"/>
      <family val="2"/>
    </font>
  </fonts>
  <fills count="11">
    <fill>
      <patternFill patternType="none"/>
    </fill>
    <fill>
      <patternFill patternType="gray125"/>
    </fill>
    <fill>
      <patternFill patternType="solid">
        <fgColor theme="4" tint="0.39997558519241921"/>
        <bgColor indexed="64"/>
      </patternFill>
    </fill>
    <fill>
      <patternFill patternType="solid">
        <fgColor indexed="22"/>
        <bgColor indexed="0"/>
      </patternFill>
    </fill>
    <fill>
      <patternFill patternType="solid">
        <fgColor theme="9" tint="0.39997558519241921"/>
        <bgColor indexed="64"/>
      </patternFill>
    </fill>
    <fill>
      <patternFill patternType="solid">
        <fgColor theme="4" tint="0.39997558519241921"/>
        <bgColor indexed="0"/>
      </patternFill>
    </fill>
    <fill>
      <patternFill patternType="solid">
        <fgColor theme="2" tint="-0.249977111117893"/>
        <bgColor indexed="0"/>
      </patternFill>
    </fill>
    <fill>
      <patternFill patternType="solid">
        <fgColor theme="2" tint="-0.249977111117893"/>
        <bgColor indexed="64"/>
      </patternFill>
    </fill>
    <fill>
      <patternFill patternType="solid">
        <fgColor theme="0" tint="-0.34998626667073579"/>
        <bgColor indexed="0"/>
      </patternFill>
    </fill>
    <fill>
      <patternFill patternType="solid">
        <fgColor theme="0" tint="-0.34998626667073579"/>
        <bgColor indexed="64"/>
      </patternFill>
    </fill>
    <fill>
      <patternFill patternType="solid">
        <fgColor theme="9" tint="0.59999389629810485"/>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thin">
        <color indexed="8"/>
      </left>
      <right style="thin">
        <color indexed="8"/>
      </right>
      <top style="thin">
        <color indexed="8"/>
      </top>
      <bottom style="thin">
        <color indexed="8"/>
      </bottom>
      <diagonal/>
    </border>
    <border>
      <left style="medium">
        <color indexed="64"/>
      </left>
      <right style="thin">
        <color indexed="64"/>
      </right>
      <top style="medium">
        <color indexed="64"/>
      </top>
      <bottom/>
      <diagonal/>
    </border>
    <border>
      <left/>
      <right/>
      <top style="thin">
        <color indexed="64"/>
      </top>
      <bottom style="thin">
        <color indexed="64"/>
      </bottom>
      <diagonal/>
    </border>
    <border>
      <left style="thin">
        <color indexed="8"/>
      </left>
      <right/>
      <top style="thin">
        <color indexed="8"/>
      </top>
      <bottom style="thin">
        <color indexed="8"/>
      </bottom>
      <diagonal/>
    </border>
    <border>
      <left style="thin">
        <color indexed="8"/>
      </left>
      <right/>
      <top/>
      <bottom style="thin">
        <color indexed="8"/>
      </bottom>
      <diagonal/>
    </border>
    <border>
      <left style="thin">
        <color indexed="64"/>
      </left>
      <right/>
      <top style="thin">
        <color indexed="64"/>
      </top>
      <bottom style="thin">
        <color indexed="64"/>
      </bottom>
      <diagonal/>
    </border>
    <border>
      <left style="medium">
        <color indexed="64"/>
      </left>
      <right style="thin">
        <color indexed="64"/>
      </right>
      <top/>
      <bottom style="thin">
        <color indexed="64"/>
      </bottom>
      <diagonal/>
    </border>
    <border>
      <left/>
      <right style="medium">
        <color indexed="64"/>
      </right>
      <top style="medium">
        <color indexed="64"/>
      </top>
      <bottom style="thin">
        <color indexed="64"/>
      </bottom>
      <diagonal/>
    </border>
    <border>
      <left style="thin">
        <color indexed="22"/>
      </left>
      <right style="thin">
        <color indexed="22"/>
      </right>
      <top style="thin">
        <color indexed="22"/>
      </top>
      <bottom style="thin">
        <color indexed="22"/>
      </bottom>
      <diagonal/>
    </border>
    <border>
      <left style="thin">
        <color indexed="22"/>
      </left>
      <right/>
      <top style="thin">
        <color indexed="22"/>
      </top>
      <bottom style="thin">
        <color indexed="22"/>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medium">
        <color indexed="64"/>
      </bottom>
      <diagonal/>
    </border>
  </borders>
  <cellStyleXfs count="3">
    <xf numFmtId="0" fontId="0" fillId="0" borderId="0"/>
    <xf numFmtId="0" fontId="22" fillId="0" borderId="0"/>
    <xf numFmtId="0" fontId="22" fillId="0" borderId="0"/>
  </cellStyleXfs>
  <cellXfs count="222">
    <xf numFmtId="0" fontId="0" fillId="0" borderId="0" xfId="0"/>
    <xf numFmtId="0" fontId="0" fillId="0" borderId="1" xfId="0" applyBorder="1"/>
    <xf numFmtId="0" fontId="4" fillId="0" borderId="0" xfId="0" applyFont="1"/>
    <xf numFmtId="0" fontId="5" fillId="0" borderId="0" xfId="0" applyFont="1"/>
    <xf numFmtId="0" fontId="0" fillId="0" borderId="0" xfId="0" applyAlignment="1">
      <alignment vertical="center"/>
    </xf>
    <xf numFmtId="0" fontId="4" fillId="0" borderId="0" xfId="0" applyFont="1" applyAlignment="1">
      <alignment vertical="center"/>
    </xf>
    <xf numFmtId="0" fontId="1" fillId="0" borderId="0" xfId="0" applyFont="1" applyAlignment="1">
      <alignment vertical="center"/>
    </xf>
    <xf numFmtId="0" fontId="1" fillId="0" borderId="2" xfId="0" applyFont="1" applyBorder="1" applyAlignment="1">
      <alignment horizontal="center" vertical="center"/>
    </xf>
    <xf numFmtId="0" fontId="6" fillId="2" borderId="9" xfId="0" applyFont="1" applyFill="1" applyBorder="1" applyAlignment="1">
      <alignment horizontal="center" wrapText="1"/>
    </xf>
    <xf numFmtId="0" fontId="1" fillId="0" borderId="0" xfId="0" applyFont="1"/>
    <xf numFmtId="0" fontId="7" fillId="0" borderId="12" xfId="0" applyFont="1" applyBorder="1" applyAlignment="1">
      <alignment horizontal="center" vertical="top"/>
    </xf>
    <xf numFmtId="0" fontId="3" fillId="0" borderId="0" xfId="0" applyFont="1"/>
    <xf numFmtId="0" fontId="15" fillId="0" borderId="0" xfId="0" applyFont="1"/>
    <xf numFmtId="0" fontId="15" fillId="0" borderId="0" xfId="0" applyFont="1" applyAlignment="1">
      <alignment horizontal="left"/>
    </xf>
    <xf numFmtId="0" fontId="14" fillId="0" borderId="2" xfId="0" applyFont="1" applyBorder="1" applyAlignment="1">
      <alignment horizontal="center"/>
    </xf>
    <xf numFmtId="0" fontId="14" fillId="0" borderId="1" xfId="0" applyFont="1" applyBorder="1" applyAlignment="1">
      <alignment horizontal="left"/>
    </xf>
    <xf numFmtId="0" fontId="14" fillId="0" borderId="17" xfId="0" applyFont="1" applyBorder="1" applyAlignment="1">
      <alignment horizontal="left"/>
    </xf>
    <xf numFmtId="0" fontId="0" fillId="0" borderId="0" xfId="0" applyAlignment="1">
      <alignment horizontal="center" vertical="center"/>
    </xf>
    <xf numFmtId="0" fontId="20" fillId="2" borderId="2" xfId="0" applyFont="1" applyFill="1" applyBorder="1" applyAlignment="1" applyProtection="1">
      <alignment horizontal="center"/>
      <protection hidden="1"/>
    </xf>
    <xf numFmtId="0" fontId="20" fillId="2" borderId="1" xfId="0" applyFont="1" applyFill="1" applyBorder="1" applyAlignment="1" applyProtection="1">
      <alignment horizontal="center"/>
      <protection hidden="1"/>
    </xf>
    <xf numFmtId="0" fontId="21" fillId="3" borderId="14" xfId="1" applyFont="1" applyFill="1" applyBorder="1" applyAlignment="1">
      <alignment horizontal="center"/>
    </xf>
    <xf numFmtId="0" fontId="21" fillId="0" borderId="22" xfId="1" applyFont="1" applyBorder="1" applyAlignment="1">
      <alignment horizontal="right" wrapText="1"/>
    </xf>
    <xf numFmtId="0" fontId="21" fillId="0" borderId="22" xfId="1" applyFont="1" applyBorder="1" applyAlignment="1">
      <alignment wrapText="1"/>
    </xf>
    <xf numFmtId="164" fontId="21" fillId="0" borderId="22" xfId="1" applyNumberFormat="1" applyFont="1" applyBorder="1" applyAlignment="1">
      <alignment horizontal="right" wrapText="1"/>
    </xf>
    <xf numFmtId="0" fontId="22" fillId="0" borderId="0" xfId="1"/>
    <xf numFmtId="0" fontId="0" fillId="2" borderId="0" xfId="0" applyFill="1"/>
    <xf numFmtId="0" fontId="21" fillId="2" borderId="22" xfId="1" applyFont="1" applyFill="1" applyBorder="1" applyAlignment="1">
      <alignment wrapText="1"/>
    </xf>
    <xf numFmtId="0" fontId="21" fillId="2" borderId="22" xfId="1" applyFont="1" applyFill="1" applyBorder="1" applyAlignment="1">
      <alignment horizontal="right" wrapText="1"/>
    </xf>
    <xf numFmtId="164" fontId="21" fillId="2" borderId="22" xfId="1" applyNumberFormat="1" applyFont="1" applyFill="1" applyBorder="1" applyAlignment="1">
      <alignment horizontal="right" wrapText="1"/>
    </xf>
    <xf numFmtId="0" fontId="0" fillId="4" borderId="0" xfId="0" applyFill="1"/>
    <xf numFmtId="14" fontId="0" fillId="4" borderId="0" xfId="0" applyNumberFormat="1" applyFill="1"/>
    <xf numFmtId="0" fontId="21" fillId="3" borderId="17" xfId="1" applyFont="1" applyFill="1" applyBorder="1" applyAlignment="1">
      <alignment horizontal="center"/>
    </xf>
    <xf numFmtId="0" fontId="21" fillId="0" borderId="23" xfId="1" applyFont="1" applyBorder="1" applyAlignment="1">
      <alignment horizontal="right" wrapText="1"/>
    </xf>
    <xf numFmtId="0" fontId="21" fillId="0" borderId="1" xfId="1" applyFont="1" applyBorder="1" applyAlignment="1">
      <alignment horizontal="right" wrapText="1"/>
    </xf>
    <xf numFmtId="0" fontId="21" fillId="0" borderId="26" xfId="1" applyFont="1" applyBorder="1" applyAlignment="1">
      <alignment horizontal="right" wrapText="1"/>
    </xf>
    <xf numFmtId="0" fontId="21" fillId="0" borderId="27" xfId="1" applyFont="1" applyBorder="1" applyAlignment="1">
      <alignment horizontal="right" wrapText="1"/>
    </xf>
    <xf numFmtId="0" fontId="0" fillId="0" borderId="26" xfId="0" applyBorder="1"/>
    <xf numFmtId="0" fontId="0" fillId="0" borderId="19" xfId="0" applyBorder="1"/>
    <xf numFmtId="0" fontId="21" fillId="0" borderId="19" xfId="1" applyFont="1" applyBorder="1" applyAlignment="1">
      <alignment horizontal="right" wrapText="1"/>
    </xf>
    <xf numFmtId="0" fontId="7" fillId="2" borderId="26" xfId="0" applyFont="1" applyFill="1" applyBorder="1" applyAlignment="1">
      <alignment horizontal="center" vertical="top"/>
    </xf>
    <xf numFmtId="0" fontId="7" fillId="2" borderId="1" xfId="0" applyFont="1" applyFill="1" applyBorder="1" applyAlignment="1">
      <alignment horizontal="center" vertical="top"/>
    </xf>
    <xf numFmtId="0" fontId="7" fillId="2" borderId="19" xfId="0" applyFont="1" applyFill="1" applyBorder="1" applyAlignment="1">
      <alignment horizontal="center" vertical="top"/>
    </xf>
    <xf numFmtId="0" fontId="7" fillId="7" borderId="26" xfId="0" applyFont="1" applyFill="1" applyBorder="1" applyAlignment="1">
      <alignment horizontal="center" vertical="center"/>
    </xf>
    <xf numFmtId="0" fontId="7" fillId="7" borderId="1" xfId="0" applyFont="1" applyFill="1" applyBorder="1" applyAlignment="1">
      <alignment horizontal="center" vertical="center"/>
    </xf>
    <xf numFmtId="0" fontId="7" fillId="7" borderId="1" xfId="0" applyFont="1" applyFill="1" applyBorder="1" applyAlignment="1">
      <alignment horizontal="center" vertical="top"/>
    </xf>
    <xf numFmtId="0" fontId="7" fillId="7" borderId="19" xfId="0" applyFont="1" applyFill="1" applyBorder="1" applyAlignment="1">
      <alignment horizontal="center" vertical="top"/>
    </xf>
    <xf numFmtId="0" fontId="7" fillId="9" borderId="26" xfId="0" applyFont="1" applyFill="1" applyBorder="1" applyAlignment="1">
      <alignment horizontal="center"/>
    </xf>
    <xf numFmtId="0" fontId="7" fillId="9" borderId="1" xfId="0" applyFont="1" applyFill="1" applyBorder="1" applyAlignment="1">
      <alignment horizontal="center"/>
    </xf>
    <xf numFmtId="0" fontId="7" fillId="9" borderId="27" xfId="0" applyFont="1" applyFill="1" applyBorder="1" applyAlignment="1">
      <alignment horizontal="center"/>
    </xf>
    <xf numFmtId="0" fontId="21" fillId="2" borderId="22" xfId="1" applyFont="1" applyFill="1" applyBorder="1" applyAlignment="1">
      <alignment horizontal="center" wrapText="1"/>
    </xf>
    <xf numFmtId="165" fontId="0" fillId="4" borderId="0" xfId="0" applyNumberFormat="1" applyFill="1"/>
    <xf numFmtId="0" fontId="1" fillId="0" borderId="0" xfId="0" applyFont="1" applyAlignment="1">
      <alignment horizontal="left"/>
    </xf>
    <xf numFmtId="0" fontId="3" fillId="0" borderId="0" xfId="0" applyFont="1" applyAlignment="1">
      <alignment horizontal="left"/>
    </xf>
    <xf numFmtId="0" fontId="18" fillId="0" borderId="0" xfId="0" applyFont="1"/>
    <xf numFmtId="0" fontId="27" fillId="0" borderId="0" xfId="0" applyFont="1"/>
    <xf numFmtId="0" fontId="15" fillId="0" borderId="0" xfId="0" applyFont="1" applyAlignment="1">
      <alignment horizontal="right"/>
    </xf>
    <xf numFmtId="0" fontId="25" fillId="0" borderId="0" xfId="0" applyFont="1"/>
    <xf numFmtId="0" fontId="20" fillId="0" borderId="0" xfId="0" applyFont="1"/>
    <xf numFmtId="0" fontId="26" fillId="0" borderId="0" xfId="0" applyFont="1"/>
    <xf numFmtId="0" fontId="26" fillId="0" borderId="0" xfId="0" applyFont="1" applyAlignment="1">
      <alignment horizontal="left"/>
    </xf>
    <xf numFmtId="0" fontId="20" fillId="0" borderId="0" xfId="0" applyFont="1" applyAlignment="1">
      <alignment horizontal="left"/>
    </xf>
    <xf numFmtId="0" fontId="25" fillId="0" borderId="0" xfId="0" applyFont="1" applyAlignment="1">
      <alignment horizontal="left"/>
    </xf>
    <xf numFmtId="0" fontId="7" fillId="0" borderId="30" xfId="0" applyFont="1" applyBorder="1" applyAlignment="1">
      <alignment horizontal="center"/>
    </xf>
    <xf numFmtId="0" fontId="7" fillId="0" borderId="1" xfId="0" applyFont="1" applyBorder="1" applyAlignment="1">
      <alignment horizontal="center" vertical="top"/>
    </xf>
    <xf numFmtId="0" fontId="7" fillId="0" borderId="1" xfId="0" applyFont="1" applyBorder="1" applyAlignment="1">
      <alignment horizontal="center"/>
    </xf>
    <xf numFmtId="0" fontId="7" fillId="0" borderId="1" xfId="0" applyFont="1" applyBorder="1" applyAlignment="1">
      <alignment horizontal="center" vertical="center"/>
    </xf>
    <xf numFmtId="0" fontId="2" fillId="0" borderId="2" xfId="0" applyFont="1" applyBorder="1" applyAlignment="1">
      <alignment horizontal="center" vertical="center"/>
    </xf>
    <xf numFmtId="0" fontId="2" fillId="0" borderId="6" xfId="0" applyFont="1" applyBorder="1" applyAlignment="1">
      <alignment vertical="center" wrapText="1"/>
    </xf>
    <xf numFmtId="0" fontId="29" fillId="10" borderId="26" xfId="0" applyFont="1" applyFill="1" applyBorder="1"/>
    <xf numFmtId="0" fontId="13" fillId="0" borderId="1" xfId="0" applyFont="1" applyBorder="1" applyAlignment="1">
      <alignment horizontal="center" vertical="top"/>
    </xf>
    <xf numFmtId="0" fontId="2" fillId="0" borderId="12" xfId="0" applyFont="1" applyBorder="1" applyAlignment="1">
      <alignment horizontal="center" vertical="center"/>
    </xf>
    <xf numFmtId="0" fontId="19" fillId="0" borderId="1" xfId="0" applyFont="1" applyBorder="1" applyAlignment="1">
      <alignment horizontal="center" vertical="center"/>
    </xf>
    <xf numFmtId="0" fontId="7" fillId="0" borderId="26" xfId="0" applyFont="1" applyBorder="1" applyAlignment="1">
      <alignment horizontal="center" vertical="center"/>
    </xf>
    <xf numFmtId="0" fontId="7" fillId="0" borderId="27" xfId="0" applyFont="1" applyBorder="1" applyAlignment="1">
      <alignment horizontal="center" vertical="top"/>
    </xf>
    <xf numFmtId="0" fontId="19" fillId="0" borderId="26" xfId="0" applyFont="1" applyBorder="1" applyAlignment="1">
      <alignment horizontal="center" vertical="center"/>
    </xf>
    <xf numFmtId="0" fontId="19" fillId="0" borderId="27" xfId="0" applyFont="1" applyBorder="1" applyAlignment="1">
      <alignment horizontal="center" vertical="center"/>
    </xf>
    <xf numFmtId="0" fontId="20" fillId="2" borderId="33" xfId="0" applyFont="1" applyFill="1" applyBorder="1" applyAlignment="1">
      <alignment horizontal="center" vertical="center" wrapText="1"/>
    </xf>
    <xf numFmtId="0" fontId="7" fillId="0" borderId="26" xfId="0" applyFont="1" applyBorder="1" applyAlignment="1">
      <alignment horizontal="center" vertical="top"/>
    </xf>
    <xf numFmtId="0" fontId="10" fillId="2" borderId="34" xfId="0" applyFont="1" applyFill="1" applyBorder="1" applyAlignment="1">
      <alignment horizontal="center" vertical="center"/>
    </xf>
    <xf numFmtId="0" fontId="7" fillId="9" borderId="19" xfId="0" applyFont="1" applyFill="1" applyBorder="1" applyAlignment="1">
      <alignment horizontal="center"/>
    </xf>
    <xf numFmtId="0" fontId="23" fillId="0" borderId="1" xfId="2" applyFont="1" applyBorder="1" applyAlignment="1">
      <alignment wrapText="1"/>
    </xf>
    <xf numFmtId="0" fontId="0" fillId="0" borderId="2" xfId="0" applyBorder="1" applyAlignment="1">
      <alignment horizontal="center" vertical="center"/>
    </xf>
    <xf numFmtId="0" fontId="0" fillId="0" borderId="1" xfId="0" applyBorder="1" applyAlignment="1">
      <alignment horizontal="center" vertical="center"/>
    </xf>
    <xf numFmtId="0" fontId="14" fillId="0" borderId="18" xfId="0" applyFont="1" applyBorder="1" applyAlignment="1">
      <alignment horizontal="left"/>
    </xf>
    <xf numFmtId="0" fontId="14" fillId="0" borderId="2" xfId="0" applyFont="1" applyBorder="1" applyAlignment="1">
      <alignment horizontal="left"/>
    </xf>
    <xf numFmtId="0" fontId="2" fillId="0" borderId="1" xfId="0" applyFont="1" applyBorder="1" applyAlignment="1">
      <alignment horizontal="left" vertical="center"/>
    </xf>
    <xf numFmtId="0" fontId="2" fillId="0" borderId="1" xfId="0" applyFont="1" applyBorder="1" applyAlignment="1">
      <alignment horizontal="center" vertical="center"/>
    </xf>
    <xf numFmtId="0" fontId="6" fillId="0" borderId="5" xfId="0" applyFont="1" applyBorder="1" applyAlignment="1">
      <alignment horizontal="center" vertical="center" wrapText="1"/>
    </xf>
    <xf numFmtId="0" fontId="20" fillId="0" borderId="30" xfId="0" applyFont="1" applyBorder="1" applyAlignment="1">
      <alignment horizontal="center" vertical="center"/>
    </xf>
    <xf numFmtId="0" fontId="26" fillId="0" borderId="2" xfId="0" applyFont="1" applyBorder="1" applyAlignment="1">
      <alignment horizontal="center"/>
    </xf>
    <xf numFmtId="0" fontId="28" fillId="0" borderId="3" xfId="0" applyFont="1" applyBorder="1" applyAlignment="1">
      <alignment horizontal="center"/>
    </xf>
    <xf numFmtId="0" fontId="15" fillId="0" borderId="3" xfId="0" applyFont="1" applyBorder="1"/>
    <xf numFmtId="0" fontId="28" fillId="0" borderId="0" xfId="0" applyFont="1"/>
    <xf numFmtId="0" fontId="25" fillId="0" borderId="26" xfId="0" applyFont="1" applyBorder="1" applyAlignment="1">
      <alignment horizontal="center" vertical="center"/>
    </xf>
    <xf numFmtId="0" fontId="19" fillId="0" borderId="10" xfId="0" applyFont="1" applyBorder="1" applyAlignment="1">
      <alignment horizontal="center" vertical="center"/>
    </xf>
    <xf numFmtId="0" fontId="19" fillId="0" borderId="12" xfId="0" applyFont="1" applyBorder="1" applyAlignment="1">
      <alignment horizontal="center" vertical="center"/>
    </xf>
    <xf numFmtId="0" fontId="19" fillId="0" borderId="35" xfId="0" applyFont="1" applyBorder="1" applyAlignment="1">
      <alignment horizontal="center" vertical="center"/>
    </xf>
    <xf numFmtId="0" fontId="31" fillId="0" borderId="1" xfId="0" applyFont="1" applyBorder="1" applyAlignment="1">
      <alignment horizontal="left"/>
    </xf>
    <xf numFmtId="0" fontId="6" fillId="2" borderId="27" xfId="0" applyFont="1" applyFill="1" applyBorder="1" applyAlignment="1">
      <alignment horizontal="center" vertical="top" wrapText="1"/>
    </xf>
    <xf numFmtId="0" fontId="2" fillId="0" borderId="11" xfId="0" applyFont="1" applyBorder="1" applyAlignment="1">
      <alignment horizontal="left" vertical="center"/>
    </xf>
    <xf numFmtId="0" fontId="6" fillId="2" borderId="13" xfId="0" applyFont="1" applyFill="1" applyBorder="1" applyAlignment="1">
      <alignment horizontal="center" vertical="top" wrapText="1"/>
    </xf>
    <xf numFmtId="0" fontId="20" fillId="2" borderId="21" xfId="0" applyFont="1" applyFill="1" applyBorder="1" applyAlignment="1">
      <alignment horizontal="center" vertical="center" wrapText="1"/>
    </xf>
    <xf numFmtId="0" fontId="26" fillId="0" borderId="1" xfId="0" applyFont="1" applyBorder="1" applyAlignment="1">
      <alignment horizontal="center"/>
    </xf>
    <xf numFmtId="0" fontId="2" fillId="0" borderId="24" xfId="0" applyFont="1" applyBorder="1" applyAlignment="1">
      <alignment horizontal="center" vertical="center"/>
    </xf>
    <xf numFmtId="0" fontId="6" fillId="0" borderId="26" xfId="0" applyFont="1" applyBorder="1" applyAlignment="1">
      <alignment horizontal="center" vertical="center" wrapText="1"/>
    </xf>
    <xf numFmtId="0" fontId="6" fillId="0" borderId="20" xfId="0" applyFont="1" applyBorder="1" applyAlignment="1">
      <alignment horizontal="center" vertical="center" wrapText="1"/>
    </xf>
    <xf numFmtId="0" fontId="10" fillId="0" borderId="20" xfId="0" applyFont="1" applyBorder="1" applyAlignment="1">
      <alignment horizontal="center" vertical="center"/>
    </xf>
    <xf numFmtId="0" fontId="10" fillId="0" borderId="26" xfId="0" applyFont="1" applyBorder="1" applyAlignment="1">
      <alignment horizontal="center" vertical="center"/>
    </xf>
    <xf numFmtId="0" fontId="30" fillId="0" borderId="18" xfId="0" applyFont="1" applyBorder="1" applyAlignment="1">
      <alignment horizontal="center" vertical="center"/>
    </xf>
    <xf numFmtId="0" fontId="30" fillId="0" borderId="17" xfId="0" applyFont="1" applyBorder="1" applyAlignment="1">
      <alignment horizontal="center" vertical="center"/>
    </xf>
    <xf numFmtId="0" fontId="25" fillId="0" borderId="10" xfId="0" applyFont="1" applyBorder="1" applyAlignment="1">
      <alignment horizontal="center" vertical="center"/>
    </xf>
    <xf numFmtId="0" fontId="31" fillId="0" borderId="12" xfId="0" applyFont="1" applyBorder="1" applyAlignment="1">
      <alignment horizontal="left"/>
    </xf>
    <xf numFmtId="0" fontId="15" fillId="0" borderId="1" xfId="0" applyFont="1" applyBorder="1" applyAlignment="1">
      <alignment vertical="center" wrapText="1"/>
    </xf>
    <xf numFmtId="0" fontId="15" fillId="0" borderId="26" xfId="0" applyFont="1" applyBorder="1" applyAlignment="1">
      <alignment vertical="center" wrapText="1"/>
    </xf>
    <xf numFmtId="0" fontId="15" fillId="0" borderId="10" xfId="0" applyFont="1" applyBorder="1" applyAlignment="1">
      <alignment vertical="center" wrapText="1"/>
    </xf>
    <xf numFmtId="0" fontId="15" fillId="0" borderId="12" xfId="0" applyFont="1" applyBorder="1" applyAlignment="1">
      <alignment vertical="center" wrapText="1"/>
    </xf>
    <xf numFmtId="0" fontId="20" fillId="0" borderId="3" xfId="0" applyFont="1" applyBorder="1" applyAlignment="1">
      <alignment horizontal="center"/>
    </xf>
    <xf numFmtId="0" fontId="27" fillId="0" borderId="0" xfId="0" applyFont="1" applyAlignment="1">
      <alignment horizontal="right"/>
    </xf>
    <xf numFmtId="0" fontId="30" fillId="0" borderId="1" xfId="0" applyFont="1" applyBorder="1" applyAlignment="1">
      <alignment horizontal="center" vertical="center"/>
    </xf>
    <xf numFmtId="0" fontId="30" fillId="0" borderId="12" xfId="0" applyFont="1" applyBorder="1" applyAlignment="1">
      <alignment horizontal="center" vertical="center"/>
    </xf>
    <xf numFmtId="0" fontId="32" fillId="0" borderId="16" xfId="0" applyFont="1" applyBorder="1" applyAlignment="1">
      <alignment horizontal="center"/>
    </xf>
    <xf numFmtId="0" fontId="15" fillId="0" borderId="28" xfId="0" applyFont="1" applyBorder="1" applyAlignment="1">
      <alignment horizontal="left" vertical="center"/>
    </xf>
    <xf numFmtId="0" fontId="20" fillId="2" borderId="29" xfId="0" applyFont="1" applyFill="1" applyBorder="1" applyAlignment="1">
      <alignment horizontal="center" vertical="center" wrapText="1"/>
    </xf>
    <xf numFmtId="0" fontId="15" fillId="0" borderId="36" xfId="0" applyFont="1" applyBorder="1" applyAlignment="1">
      <alignment horizontal="center" vertical="center" wrapText="1"/>
    </xf>
    <xf numFmtId="0" fontId="15" fillId="0" borderId="28" xfId="0" applyFont="1" applyBorder="1" applyAlignment="1">
      <alignment horizontal="center" vertical="center" wrapText="1"/>
    </xf>
    <xf numFmtId="0" fontId="7" fillId="0" borderId="30" xfId="0" applyFont="1" applyBorder="1" applyAlignment="1">
      <alignment horizontal="center" vertical="center"/>
    </xf>
    <xf numFmtId="0" fontId="2" fillId="0" borderId="19" xfId="0" applyFont="1" applyBorder="1" applyAlignment="1">
      <alignment horizontal="left" vertical="center"/>
    </xf>
    <xf numFmtId="0" fontId="25" fillId="0" borderId="20" xfId="0" applyFont="1" applyBorder="1" applyAlignment="1">
      <alignment horizontal="center" vertical="center"/>
    </xf>
    <xf numFmtId="0" fontId="30" fillId="0" borderId="2" xfId="0" applyFont="1" applyBorder="1" applyAlignment="1">
      <alignment horizontal="center" vertical="center"/>
    </xf>
    <xf numFmtId="0" fontId="31" fillId="0" borderId="2" xfId="0" applyFont="1" applyBorder="1" applyAlignment="1">
      <alignment horizontal="left"/>
    </xf>
    <xf numFmtId="0" fontId="19" fillId="0" borderId="20" xfId="0" applyFont="1" applyBorder="1" applyAlignment="1">
      <alignment horizontal="center" vertical="center"/>
    </xf>
    <xf numFmtId="0" fontId="19" fillId="0" borderId="2" xfId="0" applyFont="1" applyBorder="1" applyAlignment="1">
      <alignment horizontal="center" vertical="center"/>
    </xf>
    <xf numFmtId="0" fontId="19" fillId="0" borderId="37" xfId="0" applyFont="1" applyBorder="1" applyAlignment="1">
      <alignment horizontal="center" vertical="center"/>
    </xf>
    <xf numFmtId="0" fontId="31" fillId="0" borderId="41" xfId="0" applyFont="1" applyBorder="1" applyAlignment="1">
      <alignment horizontal="left"/>
    </xf>
    <xf numFmtId="0" fontId="31" fillId="0" borderId="19" xfId="0" applyFont="1" applyBorder="1" applyAlignment="1">
      <alignment horizontal="left"/>
    </xf>
    <xf numFmtId="0" fontId="31" fillId="0" borderId="42" xfId="0" applyFont="1" applyBorder="1" applyAlignment="1">
      <alignment horizontal="left"/>
    </xf>
    <xf numFmtId="0" fontId="7" fillId="0" borderId="27" xfId="0" applyFont="1" applyBorder="1" applyAlignment="1">
      <alignment horizontal="center" vertical="center"/>
    </xf>
    <xf numFmtId="0" fontId="20" fillId="2" borderId="32" xfId="0" applyFont="1" applyFill="1" applyBorder="1" applyAlignment="1">
      <alignment horizontal="center" vertical="center" wrapText="1"/>
    </xf>
    <xf numFmtId="0" fontId="33" fillId="0" borderId="14" xfId="0" applyFont="1" applyBorder="1" applyAlignment="1">
      <alignment horizontal="center"/>
    </xf>
    <xf numFmtId="0" fontId="33" fillId="0" borderId="14" xfId="0" applyFont="1" applyBorder="1" applyAlignment="1">
      <alignment horizontal="left"/>
    </xf>
    <xf numFmtId="0" fontId="20" fillId="0" borderId="3" xfId="0" applyFont="1" applyBorder="1" applyAlignment="1">
      <alignment horizontal="left"/>
    </xf>
    <xf numFmtId="0" fontId="15" fillId="0" borderId="16" xfId="0" applyFont="1" applyBorder="1" applyAlignment="1">
      <alignment horizontal="center"/>
    </xf>
    <xf numFmtId="0" fontId="13" fillId="0" borderId="0" xfId="0" applyFont="1"/>
    <xf numFmtId="0" fontId="0" fillId="0" borderId="19" xfId="0" applyBorder="1" applyAlignment="1">
      <alignment horizontal="left" vertical="top"/>
    </xf>
    <xf numFmtId="0" fontId="0" fillId="0" borderId="16" xfId="0" applyBorder="1" applyAlignment="1">
      <alignment horizontal="left" vertical="top"/>
    </xf>
    <xf numFmtId="0" fontId="0" fillId="0" borderId="32" xfId="0" applyBorder="1" applyAlignment="1">
      <alignment horizontal="left" vertical="top"/>
    </xf>
    <xf numFmtId="0" fontId="0" fillId="0" borderId="19" xfId="0" applyBorder="1" applyAlignment="1">
      <alignment horizontal="left" vertical="top" wrapText="1"/>
    </xf>
    <xf numFmtId="0" fontId="0" fillId="0" borderId="16" xfId="0" applyBorder="1" applyAlignment="1">
      <alignment horizontal="left" vertical="top" wrapText="1"/>
    </xf>
    <xf numFmtId="0" fontId="0" fillId="0" borderId="32" xfId="0"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xf>
    <xf numFmtId="0" fontId="8" fillId="0" borderId="0" xfId="0" applyFont="1" applyAlignment="1">
      <alignment horizontal="center"/>
    </xf>
    <xf numFmtId="0" fontId="17" fillId="0" borderId="0" xfId="0" applyFont="1" applyAlignment="1">
      <alignment horizontal="center"/>
    </xf>
    <xf numFmtId="0" fontId="0" fillId="0" borderId="0" xfId="0" applyAlignment="1">
      <alignment horizontal="left" wrapText="1"/>
    </xf>
    <xf numFmtId="0" fontId="15" fillId="0" borderId="6" xfId="0" applyFont="1" applyBorder="1" applyAlignment="1">
      <alignment horizontal="left" vertical="center" wrapText="1"/>
    </xf>
    <xf numFmtId="0" fontId="15" fillId="0" borderId="28" xfId="0" applyFont="1" applyBorder="1" applyAlignment="1">
      <alignment horizontal="left" vertical="center"/>
    </xf>
    <xf numFmtId="0" fontId="20" fillId="0" borderId="7" xfId="0" applyFont="1" applyBorder="1" applyAlignment="1">
      <alignment horizontal="center" vertical="center"/>
    </xf>
    <xf numFmtId="0" fontId="20" fillId="0" borderId="8" xfId="0" applyFont="1" applyBorder="1" applyAlignment="1">
      <alignment horizontal="center" vertical="center"/>
    </xf>
    <xf numFmtId="0" fontId="20" fillId="2" borderId="9" xfId="0" applyFont="1" applyFill="1" applyBorder="1" applyAlignment="1">
      <alignment horizontal="center" vertical="center" wrapText="1"/>
    </xf>
    <xf numFmtId="0" fontId="20" fillId="2" borderId="29" xfId="0" applyFont="1" applyFill="1" applyBorder="1" applyAlignment="1">
      <alignment horizontal="center" vertical="center" wrapText="1"/>
    </xf>
    <xf numFmtId="0" fontId="16" fillId="0" borderId="0" xfId="0" applyFont="1" applyAlignment="1">
      <alignment horizontal="center" vertical="center"/>
    </xf>
    <xf numFmtId="0" fontId="28" fillId="0" borderId="3" xfId="0" applyFont="1" applyBorder="1" applyAlignment="1">
      <alignment horizontal="center"/>
    </xf>
    <xf numFmtId="0" fontId="28" fillId="0" borderId="3" xfId="0" applyFont="1" applyBorder="1" applyAlignment="1">
      <alignment horizontal="left"/>
    </xf>
    <xf numFmtId="0" fontId="20" fillId="0" borderId="3" xfId="0" applyFont="1" applyBorder="1" applyAlignment="1">
      <alignment horizontal="left"/>
    </xf>
    <xf numFmtId="0" fontId="32" fillId="0" borderId="3" xfId="0" applyFont="1" applyBorder="1" applyAlignment="1">
      <alignment horizontal="left"/>
    </xf>
    <xf numFmtId="0" fontId="32" fillId="0" borderId="16" xfId="0" applyFont="1" applyBorder="1" applyAlignment="1">
      <alignment horizontal="center"/>
    </xf>
    <xf numFmtId="0" fontId="15" fillId="0" borderId="15" xfId="0" applyFont="1" applyBorder="1" applyAlignment="1">
      <alignment horizontal="center" vertical="center" wrapText="1"/>
    </xf>
    <xf numFmtId="0" fontId="15" fillId="0" borderId="36" xfId="0" applyFont="1" applyBorder="1" applyAlignment="1">
      <alignment horizontal="center" vertical="center" wrapText="1"/>
    </xf>
    <xf numFmtId="0" fontId="15" fillId="0" borderId="6" xfId="0" applyFont="1" applyBorder="1" applyAlignment="1">
      <alignment horizontal="center" vertical="center" wrapText="1"/>
    </xf>
    <xf numFmtId="0" fontId="15" fillId="0" borderId="28" xfId="0" applyFont="1" applyBorder="1" applyAlignment="1">
      <alignment horizontal="center" vertical="center" wrapText="1"/>
    </xf>
    <xf numFmtId="0" fontId="13" fillId="0" borderId="0" xfId="0" applyFont="1" applyAlignment="1">
      <alignment horizontal="center"/>
    </xf>
    <xf numFmtId="0" fontId="20" fillId="0" borderId="3" xfId="0" applyFont="1" applyBorder="1" applyAlignment="1">
      <alignment horizontal="center"/>
    </xf>
    <xf numFmtId="0" fontId="12" fillId="0" borderId="0" xfId="0" applyFont="1" applyAlignment="1">
      <alignment horizontal="center" vertical="center"/>
    </xf>
    <xf numFmtId="0" fontId="15" fillId="0" borderId="36" xfId="0" applyFont="1" applyBorder="1" applyAlignment="1">
      <alignment horizontal="center" vertical="center"/>
    </xf>
    <xf numFmtId="0" fontId="7" fillId="0" borderId="7" xfId="0" applyFont="1" applyBorder="1" applyAlignment="1">
      <alignment horizontal="center" vertical="center"/>
    </xf>
    <xf numFmtId="0" fontId="7" fillId="0" borderId="8" xfId="0" applyFont="1" applyBorder="1" applyAlignment="1">
      <alignment horizontal="center" vertical="center"/>
    </xf>
    <xf numFmtId="0" fontId="15" fillId="0" borderId="28" xfId="0" applyFont="1" applyBorder="1" applyAlignment="1">
      <alignment horizontal="center" vertical="center"/>
    </xf>
    <xf numFmtId="0" fontId="15" fillId="0" borderId="3" xfId="0" applyFont="1" applyBorder="1" applyAlignment="1">
      <alignment horizontal="left" vertical="center"/>
    </xf>
    <xf numFmtId="0" fontId="15" fillId="0" borderId="3" xfId="0" applyFont="1" applyBorder="1" applyAlignment="1">
      <alignment horizontal="left"/>
    </xf>
    <xf numFmtId="0" fontId="3" fillId="0" borderId="4" xfId="0" applyFont="1" applyBorder="1" applyAlignment="1">
      <alignment horizontal="center"/>
    </xf>
    <xf numFmtId="0" fontId="18" fillId="0" borderId="3" xfId="0" applyFont="1" applyBorder="1" applyAlignment="1">
      <alignment horizontal="center"/>
    </xf>
    <xf numFmtId="0" fontId="18" fillId="0" borderId="16" xfId="0" applyFont="1" applyBorder="1" applyAlignment="1">
      <alignment horizontal="center"/>
    </xf>
    <xf numFmtId="0" fontId="9" fillId="0" borderId="0" xfId="0" applyFont="1" applyAlignment="1">
      <alignment horizontal="left"/>
    </xf>
    <xf numFmtId="0" fontId="18" fillId="0" borderId="3" xfId="0" applyFont="1" applyBorder="1" applyAlignment="1">
      <alignment horizontal="left"/>
    </xf>
    <xf numFmtId="0" fontId="15" fillId="0" borderId="24" xfId="0" applyFont="1" applyBorder="1" applyAlignment="1">
      <alignment horizontal="left" vertical="center" wrapText="1"/>
    </xf>
    <xf numFmtId="0" fontId="15" fillId="0" borderId="1" xfId="0" applyFont="1" applyBorder="1" applyAlignment="1">
      <alignment horizontal="left" vertical="center"/>
    </xf>
    <xf numFmtId="0" fontId="15" fillId="0" borderId="5" xfId="0" applyFont="1" applyBorder="1" applyAlignment="1">
      <alignment horizontal="center" vertical="center" wrapText="1"/>
    </xf>
    <xf numFmtId="0" fontId="15" fillId="0" borderId="26" xfId="0" applyFont="1" applyBorder="1" applyAlignment="1">
      <alignment horizontal="center" vertical="center"/>
    </xf>
    <xf numFmtId="0" fontId="7" fillId="0" borderId="5" xfId="0" applyFont="1" applyBorder="1" applyAlignment="1">
      <alignment horizontal="center" vertical="top" wrapText="1"/>
    </xf>
    <xf numFmtId="0" fontId="7" fillId="0" borderId="24" xfId="0" applyFont="1" applyBorder="1" applyAlignment="1">
      <alignment horizontal="center" vertical="top"/>
    </xf>
    <xf numFmtId="0" fontId="7" fillId="0" borderId="25" xfId="0" applyFont="1" applyBorder="1" applyAlignment="1">
      <alignment horizontal="center" vertical="top"/>
    </xf>
    <xf numFmtId="0" fontId="15" fillId="0" borderId="7" xfId="0" applyFont="1" applyBorder="1" applyAlignment="1">
      <alignment horizontal="left" vertical="center" wrapText="1"/>
    </xf>
    <xf numFmtId="0" fontId="15" fillId="0" borderId="19" xfId="0" applyFont="1" applyBorder="1" applyAlignment="1">
      <alignment horizontal="left" vertical="center"/>
    </xf>
    <xf numFmtId="0" fontId="15" fillId="0" borderId="24" xfId="0" applyFont="1" applyBorder="1" applyAlignment="1">
      <alignment horizontal="center" vertical="center" wrapText="1"/>
    </xf>
    <xf numFmtId="0" fontId="15" fillId="0" borderId="1" xfId="0" applyFont="1" applyBorder="1" applyAlignment="1">
      <alignment horizontal="center" vertical="center"/>
    </xf>
    <xf numFmtId="0" fontId="7" fillId="0" borderId="7" xfId="0" applyFont="1" applyBorder="1" applyAlignment="1">
      <alignment horizontal="center"/>
    </xf>
    <xf numFmtId="0" fontId="7" fillId="0" borderId="8" xfId="0" applyFont="1" applyBorder="1" applyAlignment="1">
      <alignment horizontal="center"/>
    </xf>
    <xf numFmtId="0" fontId="20" fillId="0" borderId="5" xfId="0" applyFont="1" applyBorder="1" applyAlignment="1">
      <alignment horizontal="center" vertical="center" wrapText="1"/>
    </xf>
    <xf numFmtId="0" fontId="20" fillId="0" borderId="31" xfId="0" applyFont="1" applyBorder="1" applyAlignment="1">
      <alignment horizontal="center" vertical="center" wrapText="1"/>
    </xf>
    <xf numFmtId="0" fontId="20" fillId="0" borderId="16" xfId="0" applyFont="1" applyBorder="1" applyAlignment="1">
      <alignment horizontal="center"/>
    </xf>
    <xf numFmtId="0" fontId="15" fillId="0" borderId="16" xfId="0" applyFont="1" applyBorder="1" applyAlignment="1">
      <alignment horizontal="center"/>
    </xf>
    <xf numFmtId="0" fontId="9" fillId="0" borderId="4" xfId="0" applyFont="1" applyBorder="1" applyAlignment="1">
      <alignment horizontal="left"/>
    </xf>
    <xf numFmtId="0" fontId="24" fillId="5" borderId="5" xfId="1" applyFont="1" applyFill="1" applyBorder="1" applyAlignment="1">
      <alignment horizontal="center"/>
    </xf>
    <xf numFmtId="0" fontId="24" fillId="5" borderId="24" xfId="1" applyFont="1" applyFill="1" applyBorder="1" applyAlignment="1">
      <alignment horizontal="center"/>
    </xf>
    <xf numFmtId="0" fontId="24" fillId="5" borderId="7" xfId="1" applyFont="1" applyFill="1" applyBorder="1" applyAlignment="1">
      <alignment horizontal="center"/>
    </xf>
    <xf numFmtId="0" fontId="24" fillId="6" borderId="5" xfId="1" applyFont="1" applyFill="1" applyBorder="1" applyAlignment="1">
      <alignment horizontal="center"/>
    </xf>
    <xf numFmtId="0" fontId="24" fillId="6" borderId="24" xfId="1" applyFont="1" applyFill="1" applyBorder="1" applyAlignment="1">
      <alignment horizontal="center"/>
    </xf>
    <xf numFmtId="0" fontId="24" fillId="6" borderId="7" xfId="1" applyFont="1" applyFill="1" applyBorder="1" applyAlignment="1">
      <alignment horizontal="center"/>
    </xf>
    <xf numFmtId="0" fontId="24" fillId="8" borderId="5" xfId="1" applyFont="1" applyFill="1" applyBorder="1" applyAlignment="1">
      <alignment horizontal="center"/>
    </xf>
    <xf numFmtId="0" fontId="24" fillId="8" borderId="24" xfId="1" applyFont="1" applyFill="1" applyBorder="1" applyAlignment="1">
      <alignment horizontal="center"/>
    </xf>
    <xf numFmtId="0" fontId="24" fillId="8" borderId="7" xfId="1" applyFont="1" applyFill="1" applyBorder="1" applyAlignment="1">
      <alignment horizontal="center"/>
    </xf>
    <xf numFmtId="0" fontId="24" fillId="8" borderId="25" xfId="1" applyFont="1" applyFill="1" applyBorder="1" applyAlignment="1">
      <alignment horizontal="center"/>
    </xf>
    <xf numFmtId="0" fontId="7" fillId="0" borderId="9" xfId="0" applyFont="1" applyFill="1" applyBorder="1" applyAlignment="1">
      <alignment horizontal="center" vertical="center" wrapText="1"/>
    </xf>
    <xf numFmtId="0" fontId="7" fillId="0" borderId="29" xfId="0" applyFont="1" applyFill="1" applyBorder="1" applyAlignment="1">
      <alignment horizontal="center" vertical="center" wrapText="1"/>
    </xf>
    <xf numFmtId="0" fontId="20" fillId="0" borderId="2" xfId="0" applyFont="1" applyFill="1" applyBorder="1" applyAlignment="1">
      <alignment horizontal="center"/>
    </xf>
    <xf numFmtId="0" fontId="20" fillId="0" borderId="16" xfId="0" applyFont="1" applyBorder="1" applyAlignment="1">
      <alignment horizontal="left"/>
    </xf>
    <xf numFmtId="0" fontId="6" fillId="0" borderId="9" xfId="0" applyFont="1" applyFill="1" applyBorder="1" applyAlignment="1">
      <alignment horizontal="center" wrapText="1"/>
    </xf>
    <xf numFmtId="0" fontId="11" fillId="0" borderId="13" xfId="0" quotePrefix="1" applyFont="1" applyFill="1" applyBorder="1" applyAlignment="1">
      <alignment horizontal="center" wrapText="1"/>
    </xf>
    <xf numFmtId="0" fontId="11" fillId="0" borderId="0" xfId="0" applyFont="1" applyFill="1" applyAlignment="1">
      <alignment horizontal="center" wrapText="1"/>
    </xf>
    <xf numFmtId="0" fontId="11" fillId="0" borderId="38" xfId="0" applyFont="1" applyFill="1" applyBorder="1" applyAlignment="1">
      <alignment horizontal="center" wrapText="1"/>
    </xf>
    <xf numFmtId="0" fontId="11" fillId="0" borderId="39" xfId="0" applyFont="1" applyFill="1" applyBorder="1" applyAlignment="1">
      <alignment horizontal="center" wrapText="1"/>
    </xf>
    <xf numFmtId="0" fontId="10" fillId="0" borderId="40" xfId="0" applyFont="1" applyFill="1" applyBorder="1" applyAlignment="1">
      <alignment horizontal="center" vertical="center"/>
    </xf>
  </cellXfs>
  <cellStyles count="3">
    <cellStyle name="Normal" xfId="0" builtinId="0"/>
    <cellStyle name="Normal_For Examination use only" xfId="1" xr:uid="{00000000-0005-0000-0000-000001000000}"/>
    <cellStyle name="Normal_Sheet1" xfId="2" xr:uid="{00000000-0005-0000-0000-000002000000}"/>
  </cellStyles>
  <dxfs count="11">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22"/>
  <sheetViews>
    <sheetView topLeftCell="A13" workbookViewId="0">
      <selection activeCell="A5" sqref="A5:J5"/>
    </sheetView>
  </sheetViews>
  <sheetFormatPr defaultRowHeight="15" x14ac:dyDescent="0.25"/>
  <cols>
    <col min="1" max="1" width="5.5703125" customWidth="1"/>
    <col min="9" max="9" width="10.28515625" customWidth="1"/>
    <col min="10" max="10" width="10" customWidth="1"/>
  </cols>
  <sheetData>
    <row r="1" spans="1:10" ht="20.25" x14ac:dyDescent="0.3">
      <c r="A1" s="151" t="s">
        <v>0</v>
      </c>
      <c r="B1" s="151"/>
      <c r="C1" s="151"/>
      <c r="D1" s="151"/>
      <c r="E1" s="151"/>
      <c r="F1" s="151"/>
      <c r="G1" s="151"/>
      <c r="H1" s="151"/>
      <c r="I1" s="151"/>
      <c r="J1" s="151"/>
    </row>
    <row r="3" spans="1:10" ht="18.75" x14ac:dyDescent="0.3">
      <c r="A3" s="152" t="s">
        <v>53</v>
      </c>
      <c r="B3" s="152"/>
      <c r="C3" s="152"/>
      <c r="D3" s="152"/>
      <c r="E3" s="152"/>
      <c r="F3" s="152"/>
      <c r="G3" s="152"/>
      <c r="H3" s="152"/>
      <c r="I3" s="152"/>
      <c r="J3" s="152"/>
    </row>
    <row r="5" spans="1:10" ht="68.25" customHeight="1" x14ac:dyDescent="0.25">
      <c r="A5" s="153" t="s">
        <v>74</v>
      </c>
      <c r="B5" s="153"/>
      <c r="C5" s="153"/>
      <c r="D5" s="153"/>
      <c r="E5" s="153"/>
      <c r="F5" s="153"/>
      <c r="G5" s="153"/>
      <c r="H5" s="153"/>
      <c r="I5" s="153"/>
      <c r="J5" s="153"/>
    </row>
    <row r="7" spans="1:10" ht="45.75" customHeight="1" x14ac:dyDescent="0.25">
      <c r="A7" s="69">
        <v>1</v>
      </c>
      <c r="B7" s="149" t="s">
        <v>73</v>
      </c>
      <c r="C7" s="150"/>
      <c r="D7" s="150"/>
      <c r="E7" s="150"/>
      <c r="F7" s="150"/>
      <c r="G7" s="150"/>
      <c r="H7" s="150"/>
      <c r="I7" s="150"/>
      <c r="J7" s="150"/>
    </row>
    <row r="8" spans="1:10" ht="22.5" customHeight="1" x14ac:dyDescent="0.25">
      <c r="A8" s="69">
        <v>2</v>
      </c>
      <c r="B8" s="150" t="s">
        <v>54</v>
      </c>
      <c r="C8" s="150"/>
      <c r="D8" s="150"/>
      <c r="E8" s="150"/>
      <c r="F8" s="150"/>
      <c r="G8" s="150"/>
      <c r="H8" s="150"/>
      <c r="I8" s="150"/>
      <c r="J8" s="150"/>
    </row>
    <row r="9" spans="1:10" ht="50.1" customHeight="1" x14ac:dyDescent="0.25">
      <c r="A9" s="69">
        <v>3</v>
      </c>
      <c r="B9" s="149" t="s">
        <v>55</v>
      </c>
      <c r="C9" s="150"/>
      <c r="D9" s="150"/>
      <c r="E9" s="150"/>
      <c r="F9" s="150"/>
      <c r="G9" s="150"/>
      <c r="H9" s="150"/>
      <c r="I9" s="150"/>
      <c r="J9" s="150"/>
    </row>
    <row r="10" spans="1:10" ht="35.25" customHeight="1" x14ac:dyDescent="0.25">
      <c r="A10" s="69">
        <v>4</v>
      </c>
      <c r="B10" s="149" t="s">
        <v>63</v>
      </c>
      <c r="C10" s="150"/>
      <c r="D10" s="150"/>
      <c r="E10" s="150"/>
      <c r="F10" s="150"/>
      <c r="G10" s="150"/>
      <c r="H10" s="150"/>
      <c r="I10" s="150"/>
      <c r="J10" s="150"/>
    </row>
    <row r="11" spans="1:10" ht="35.25" customHeight="1" x14ac:dyDescent="0.25">
      <c r="A11" s="69">
        <v>5</v>
      </c>
      <c r="B11" s="146" t="s">
        <v>68</v>
      </c>
      <c r="C11" s="147"/>
      <c r="D11" s="147"/>
      <c r="E11" s="147"/>
      <c r="F11" s="147"/>
      <c r="G11" s="147"/>
      <c r="H11" s="147"/>
      <c r="I11" s="147"/>
      <c r="J11" s="148"/>
    </row>
    <row r="12" spans="1:10" ht="23.25" customHeight="1" x14ac:dyDescent="0.25">
      <c r="A12" s="69">
        <v>6</v>
      </c>
      <c r="B12" s="150" t="s">
        <v>64</v>
      </c>
      <c r="C12" s="150"/>
      <c r="D12" s="150"/>
      <c r="E12" s="150"/>
      <c r="F12" s="150"/>
      <c r="G12" s="150"/>
      <c r="H12" s="150"/>
      <c r="I12" s="150"/>
      <c r="J12" s="150"/>
    </row>
    <row r="13" spans="1:10" ht="61.5" customHeight="1" x14ac:dyDescent="0.25">
      <c r="A13" s="69">
        <v>7</v>
      </c>
      <c r="B13" s="149" t="s">
        <v>67</v>
      </c>
      <c r="C13" s="149"/>
      <c r="D13" s="149"/>
      <c r="E13" s="149"/>
      <c r="F13" s="149"/>
      <c r="G13" s="149"/>
      <c r="H13" s="149"/>
      <c r="I13" s="149"/>
      <c r="J13" s="149"/>
    </row>
    <row r="14" spans="1:10" ht="69" customHeight="1" x14ac:dyDescent="0.25">
      <c r="A14" s="69">
        <v>8</v>
      </c>
      <c r="B14" s="149" t="s">
        <v>65</v>
      </c>
      <c r="C14" s="149"/>
      <c r="D14" s="149"/>
      <c r="E14" s="149"/>
      <c r="F14" s="149"/>
      <c r="G14" s="149"/>
      <c r="H14" s="149"/>
      <c r="I14" s="149"/>
      <c r="J14" s="149"/>
    </row>
    <row r="15" spans="1:10" ht="33.75" customHeight="1" x14ac:dyDescent="0.25">
      <c r="A15" s="69">
        <v>9</v>
      </c>
      <c r="B15" s="149" t="s">
        <v>71</v>
      </c>
      <c r="C15" s="150"/>
      <c r="D15" s="150"/>
      <c r="E15" s="150"/>
      <c r="F15" s="150"/>
      <c r="G15" s="150"/>
      <c r="H15" s="150"/>
      <c r="I15" s="150"/>
      <c r="J15" s="150"/>
    </row>
    <row r="16" spans="1:10" ht="22.5" customHeight="1" x14ac:dyDescent="0.25">
      <c r="A16" s="69">
        <v>10</v>
      </c>
      <c r="B16" s="146" t="s">
        <v>66</v>
      </c>
      <c r="C16" s="147"/>
      <c r="D16" s="147"/>
      <c r="E16" s="147"/>
      <c r="F16" s="147"/>
      <c r="G16" s="147"/>
      <c r="H16" s="147"/>
      <c r="I16" s="147"/>
      <c r="J16" s="148"/>
    </row>
    <row r="17" spans="1:10" ht="36.75" customHeight="1" x14ac:dyDescent="0.25">
      <c r="A17" s="69">
        <v>11</v>
      </c>
      <c r="B17" s="146" t="s">
        <v>69</v>
      </c>
      <c r="C17" s="147"/>
      <c r="D17" s="147"/>
      <c r="E17" s="147"/>
      <c r="F17" s="147"/>
      <c r="G17" s="147"/>
      <c r="H17" s="147"/>
      <c r="I17" s="147"/>
      <c r="J17" s="148"/>
    </row>
    <row r="18" spans="1:10" ht="38.25" customHeight="1" x14ac:dyDescent="0.25">
      <c r="A18" s="69">
        <v>12</v>
      </c>
      <c r="B18" s="146" t="s">
        <v>70</v>
      </c>
      <c r="C18" s="147"/>
      <c r="D18" s="147"/>
      <c r="E18" s="147"/>
      <c r="F18" s="147"/>
      <c r="G18" s="147"/>
      <c r="H18" s="147"/>
      <c r="I18" s="147"/>
      <c r="J18" s="148"/>
    </row>
    <row r="19" spans="1:10" ht="98.25" customHeight="1" x14ac:dyDescent="0.25">
      <c r="A19" s="69">
        <v>13</v>
      </c>
      <c r="B19" s="146" t="s">
        <v>72</v>
      </c>
      <c r="C19" s="147"/>
      <c r="D19" s="147"/>
      <c r="E19" s="147"/>
      <c r="F19" s="147"/>
      <c r="G19" s="147"/>
      <c r="H19" s="147"/>
      <c r="I19" s="147"/>
      <c r="J19" s="148"/>
    </row>
    <row r="20" spans="1:10" ht="25.5" customHeight="1" x14ac:dyDescent="0.25">
      <c r="A20" s="69">
        <v>14</v>
      </c>
      <c r="B20" s="143" t="s">
        <v>75</v>
      </c>
      <c r="C20" s="144"/>
      <c r="D20" s="144"/>
      <c r="E20" s="144"/>
      <c r="F20" s="144"/>
      <c r="G20" s="144"/>
      <c r="H20" s="144"/>
      <c r="I20" s="144"/>
      <c r="J20" s="145"/>
    </row>
    <row r="21" spans="1:10" ht="27" customHeight="1" x14ac:dyDescent="0.25"/>
    <row r="22" spans="1:10" ht="18.75" x14ac:dyDescent="0.3">
      <c r="G22" s="3" t="s">
        <v>58</v>
      </c>
    </row>
  </sheetData>
  <mergeCells count="17">
    <mergeCell ref="B8:J8"/>
    <mergeCell ref="A1:J1"/>
    <mergeCell ref="A3:J3"/>
    <mergeCell ref="A5:J5"/>
    <mergeCell ref="B10:J10"/>
    <mergeCell ref="B7:J7"/>
    <mergeCell ref="B9:J9"/>
    <mergeCell ref="B20:J20"/>
    <mergeCell ref="B17:J17"/>
    <mergeCell ref="B11:J11"/>
    <mergeCell ref="B18:J18"/>
    <mergeCell ref="B19:J19"/>
    <mergeCell ref="B16:J16"/>
    <mergeCell ref="B15:J15"/>
    <mergeCell ref="B14:J14"/>
    <mergeCell ref="B12:J12"/>
    <mergeCell ref="B13:J13"/>
  </mergeCells>
  <pageMargins left="0.7" right="0.7" top="0.25" bottom="0.25" header="0.3" footer="0.3"/>
  <pageSetup orientation="portrait" horizontalDpi="4294967295" verticalDpi="4294967295"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249977111117893"/>
  </sheetPr>
  <dimension ref="A1:H60"/>
  <sheetViews>
    <sheetView view="pageBreakPreview" topLeftCell="A5" zoomScaleNormal="100" zoomScaleSheetLayoutView="100" workbookViewId="0">
      <selection activeCell="D15" sqref="D15"/>
    </sheetView>
  </sheetViews>
  <sheetFormatPr defaultRowHeight="15" x14ac:dyDescent="0.25"/>
  <cols>
    <col min="1" max="1" width="5.7109375" customWidth="1"/>
    <col min="2" max="2" width="10.7109375" customWidth="1"/>
    <col min="3" max="4" width="23.7109375" customWidth="1"/>
    <col min="5" max="7" width="5.7109375" customWidth="1"/>
    <col min="8" max="8" width="10" customWidth="1"/>
  </cols>
  <sheetData>
    <row r="1" spans="1:8" ht="21" customHeight="1" x14ac:dyDescent="0.3">
      <c r="A1" s="151" t="s">
        <v>0</v>
      </c>
      <c r="B1" s="151"/>
      <c r="C1" s="151"/>
      <c r="D1" s="151"/>
      <c r="E1" s="151"/>
      <c r="F1" s="151"/>
      <c r="G1" s="151"/>
      <c r="H1" s="151"/>
    </row>
    <row r="2" spans="1:8" ht="21" customHeight="1" x14ac:dyDescent="0.25">
      <c r="A2" s="9"/>
      <c r="B2" s="160" t="s">
        <v>20</v>
      </c>
      <c r="C2" s="160"/>
      <c r="D2" s="160"/>
      <c r="E2" s="160"/>
      <c r="F2" s="160"/>
      <c r="G2" s="160"/>
      <c r="H2" s="160"/>
    </row>
    <row r="3" spans="1:8" ht="21" customHeight="1" x14ac:dyDescent="0.25">
      <c r="A3" s="58" t="s">
        <v>51</v>
      </c>
      <c r="B3" s="57"/>
      <c r="C3" s="162" t="s">
        <v>77</v>
      </c>
      <c r="D3" s="162"/>
      <c r="E3" s="162"/>
      <c r="F3" s="162"/>
      <c r="G3" s="162"/>
      <c r="H3" s="162"/>
    </row>
    <row r="4" spans="1:8" ht="21" customHeight="1" x14ac:dyDescent="0.25">
      <c r="A4" s="58" t="s">
        <v>11</v>
      </c>
      <c r="B4" s="54"/>
      <c r="C4" s="90" t="s">
        <v>217</v>
      </c>
      <c r="D4" s="55" t="s">
        <v>12</v>
      </c>
      <c r="E4" s="161">
        <v>2018</v>
      </c>
      <c r="F4" s="161"/>
      <c r="G4" s="161"/>
      <c r="H4" s="161"/>
    </row>
    <row r="5" spans="1:8" ht="21" customHeight="1" x14ac:dyDescent="0.25">
      <c r="A5" s="52" t="s">
        <v>50</v>
      </c>
      <c r="B5" s="52"/>
      <c r="C5" s="162" t="s">
        <v>218</v>
      </c>
      <c r="D5" s="162"/>
      <c r="E5" s="162"/>
      <c r="F5" s="162"/>
      <c r="G5" s="162"/>
      <c r="H5" s="162"/>
    </row>
    <row r="6" spans="1:8" ht="21" customHeight="1" x14ac:dyDescent="0.25">
      <c r="A6" s="11" t="s">
        <v>44</v>
      </c>
      <c r="B6" s="58"/>
      <c r="C6" s="120" t="s">
        <v>78</v>
      </c>
      <c r="D6" s="12" t="s">
        <v>45</v>
      </c>
      <c r="E6" s="165" t="s">
        <v>219</v>
      </c>
      <c r="F6" s="165"/>
      <c r="G6" s="165"/>
      <c r="H6" s="165"/>
    </row>
    <row r="7" spans="1:8" ht="21" customHeight="1" x14ac:dyDescent="0.25">
      <c r="A7" s="11" t="s">
        <v>48</v>
      </c>
      <c r="B7" s="58"/>
      <c r="C7" s="164" t="s">
        <v>220</v>
      </c>
      <c r="D7" s="164"/>
      <c r="E7" s="57" t="s">
        <v>47</v>
      </c>
      <c r="F7" s="57"/>
      <c r="G7" s="215">
        <v>3332634843</v>
      </c>
      <c r="H7" s="215"/>
    </row>
    <row r="8" spans="1:8" ht="12" customHeight="1" thickBot="1" x14ac:dyDescent="0.3">
      <c r="A8" s="58"/>
      <c r="B8" s="11"/>
      <c r="C8" s="58"/>
      <c r="D8" s="58"/>
      <c r="E8" s="58"/>
      <c r="F8" s="58"/>
      <c r="G8" s="58"/>
      <c r="H8" s="58"/>
    </row>
    <row r="9" spans="1:8" ht="36" customHeight="1" x14ac:dyDescent="0.25">
      <c r="A9" s="166" t="s">
        <v>19</v>
      </c>
      <c r="B9" s="168" t="s">
        <v>5</v>
      </c>
      <c r="C9" s="154" t="s">
        <v>18</v>
      </c>
      <c r="D9" s="154" t="s">
        <v>17</v>
      </c>
      <c r="E9" s="156" t="s">
        <v>3</v>
      </c>
      <c r="F9" s="157"/>
      <c r="G9" s="157"/>
      <c r="H9" s="158" t="s">
        <v>16</v>
      </c>
    </row>
    <row r="10" spans="1:8" ht="21" customHeight="1" x14ac:dyDescent="0.25">
      <c r="A10" s="167"/>
      <c r="B10" s="169"/>
      <c r="C10" s="155"/>
      <c r="D10" s="155"/>
      <c r="E10" s="88">
        <v>1</v>
      </c>
      <c r="F10" s="88">
        <v>2</v>
      </c>
      <c r="G10" s="88">
        <v>3</v>
      </c>
      <c r="H10" s="159"/>
    </row>
    <row r="11" spans="1:8" ht="21" customHeight="1" x14ac:dyDescent="0.25">
      <c r="A11" s="123"/>
      <c r="B11" s="124"/>
      <c r="C11" s="121" t="s">
        <v>195</v>
      </c>
      <c r="D11" s="121"/>
      <c r="E11" s="88">
        <v>10</v>
      </c>
      <c r="F11" s="88">
        <v>10</v>
      </c>
      <c r="G11" s="88"/>
      <c r="H11" s="122"/>
    </row>
    <row r="12" spans="1:8" ht="21" customHeight="1" x14ac:dyDescent="0.25">
      <c r="A12" s="113"/>
      <c r="B12" s="112"/>
      <c r="C12" s="85" t="s">
        <v>22</v>
      </c>
      <c r="D12" s="86" t="s">
        <v>57</v>
      </c>
      <c r="E12" s="63">
        <v>1</v>
      </c>
      <c r="F12" s="63">
        <v>1</v>
      </c>
      <c r="G12" s="63"/>
      <c r="H12" s="98"/>
    </row>
    <row r="13" spans="1:8" ht="21" customHeight="1" x14ac:dyDescent="0.25">
      <c r="A13" s="113"/>
      <c r="B13" s="112"/>
      <c r="C13" s="85" t="s">
        <v>56</v>
      </c>
      <c r="D13" s="86" t="s">
        <v>57</v>
      </c>
      <c r="E13" s="63">
        <v>1</v>
      </c>
      <c r="F13" s="63">
        <v>1</v>
      </c>
      <c r="G13" s="63"/>
      <c r="H13" s="98"/>
    </row>
    <row r="14" spans="1:8" ht="21" customHeight="1" thickBot="1" x14ac:dyDescent="0.3">
      <c r="A14" s="114"/>
      <c r="B14" s="115"/>
      <c r="C14" s="99" t="s">
        <v>59</v>
      </c>
      <c r="D14" s="70" t="s">
        <v>57</v>
      </c>
      <c r="E14" s="10" t="s">
        <v>194</v>
      </c>
      <c r="F14" s="10" t="s">
        <v>194</v>
      </c>
      <c r="G14" s="10"/>
      <c r="H14" s="100"/>
    </row>
    <row r="15" spans="1:8" ht="18" customHeight="1" x14ac:dyDescent="0.25">
      <c r="A15" s="89">
        <v>1</v>
      </c>
      <c r="B15" s="138" t="s">
        <v>79</v>
      </c>
      <c r="C15" s="139" t="s">
        <v>119</v>
      </c>
      <c r="D15" s="139" t="s">
        <v>159</v>
      </c>
      <c r="E15" s="89">
        <v>4</v>
      </c>
      <c r="F15" s="89">
        <v>4</v>
      </c>
      <c r="G15" s="89">
        <v>0</v>
      </c>
      <c r="H15" s="18">
        <f>SUM(E15:G15)</f>
        <v>8</v>
      </c>
    </row>
    <row r="16" spans="1:8" ht="18" customHeight="1" x14ac:dyDescent="0.25">
      <c r="A16" s="102">
        <v>2</v>
      </c>
      <c r="B16" s="138" t="s">
        <v>80</v>
      </c>
      <c r="C16" s="139" t="s">
        <v>120</v>
      </c>
      <c r="D16" s="139" t="s">
        <v>160</v>
      </c>
      <c r="E16" s="89">
        <v>2</v>
      </c>
      <c r="F16" s="89">
        <v>2</v>
      </c>
      <c r="G16" s="89">
        <v>0</v>
      </c>
      <c r="H16" s="19">
        <f>SUM(E16:G16)</f>
        <v>4</v>
      </c>
    </row>
    <row r="17" spans="1:8" ht="18" customHeight="1" x14ac:dyDescent="0.25">
      <c r="A17" s="102">
        <v>3</v>
      </c>
      <c r="B17" s="138" t="s">
        <v>81</v>
      </c>
      <c r="C17" s="139" t="s">
        <v>121</v>
      </c>
      <c r="D17" s="139" t="s">
        <v>161</v>
      </c>
      <c r="E17" s="89">
        <v>6</v>
      </c>
      <c r="F17" s="89">
        <v>5</v>
      </c>
      <c r="G17" s="89">
        <v>0</v>
      </c>
      <c r="H17" s="19">
        <f>SUM(E17:G17)</f>
        <v>11</v>
      </c>
    </row>
    <row r="18" spans="1:8" ht="18" customHeight="1" x14ac:dyDescent="0.25">
      <c r="A18" s="102">
        <v>4</v>
      </c>
      <c r="B18" s="138" t="s">
        <v>82</v>
      </c>
      <c r="C18" s="139" t="s">
        <v>122</v>
      </c>
      <c r="D18" s="139" t="s">
        <v>162</v>
      </c>
      <c r="E18" s="89">
        <v>9</v>
      </c>
      <c r="F18" s="89">
        <v>8</v>
      </c>
      <c r="G18" s="89">
        <v>0</v>
      </c>
      <c r="H18" s="19">
        <f>SUM(E18:G18)</f>
        <v>17</v>
      </c>
    </row>
    <row r="19" spans="1:8" ht="18" customHeight="1" x14ac:dyDescent="0.25">
      <c r="A19" s="102">
        <v>5</v>
      </c>
      <c r="B19" s="138" t="s">
        <v>83</v>
      </c>
      <c r="C19" s="139" t="s">
        <v>123</v>
      </c>
      <c r="D19" s="139" t="s">
        <v>163</v>
      </c>
      <c r="E19" s="89">
        <v>9</v>
      </c>
      <c r="F19" s="89">
        <v>8</v>
      </c>
      <c r="G19" s="89">
        <v>0</v>
      </c>
      <c r="H19" s="19">
        <f>SUM(E19:G19)</f>
        <v>17</v>
      </c>
    </row>
    <row r="20" spans="1:8" ht="18" customHeight="1" x14ac:dyDescent="0.25">
      <c r="A20" s="102">
        <v>6</v>
      </c>
      <c r="B20" s="138" t="s">
        <v>84</v>
      </c>
      <c r="C20" s="139" t="s">
        <v>124</v>
      </c>
      <c r="D20" s="139" t="s">
        <v>164</v>
      </c>
      <c r="E20" s="89">
        <v>0</v>
      </c>
      <c r="F20" s="89">
        <v>0</v>
      </c>
      <c r="G20" s="89">
        <v>0</v>
      </c>
      <c r="H20" s="19">
        <f>SUM(E20:G20)</f>
        <v>0</v>
      </c>
    </row>
    <row r="21" spans="1:8" ht="18" customHeight="1" x14ac:dyDescent="0.25">
      <c r="A21" s="102">
        <v>7</v>
      </c>
      <c r="B21" s="138" t="s">
        <v>85</v>
      </c>
      <c r="C21" s="139" t="s">
        <v>125</v>
      </c>
      <c r="D21" s="139" t="s">
        <v>165</v>
      </c>
      <c r="E21" s="89">
        <v>9</v>
      </c>
      <c r="F21" s="89">
        <v>8</v>
      </c>
      <c r="G21" s="89">
        <v>0</v>
      </c>
      <c r="H21" s="19">
        <f>SUM(E21:G21)</f>
        <v>17</v>
      </c>
    </row>
    <row r="22" spans="1:8" ht="18" customHeight="1" x14ac:dyDescent="0.25">
      <c r="A22" s="102">
        <v>8</v>
      </c>
      <c r="B22" s="138" t="s">
        <v>86</v>
      </c>
      <c r="C22" s="139" t="s">
        <v>126</v>
      </c>
      <c r="D22" s="139" t="s">
        <v>166</v>
      </c>
      <c r="E22" s="89">
        <v>9</v>
      </c>
      <c r="F22" s="89">
        <v>8</v>
      </c>
      <c r="G22" s="89">
        <v>0</v>
      </c>
      <c r="H22" s="19">
        <f>SUM(E22:G22)</f>
        <v>17</v>
      </c>
    </row>
    <row r="23" spans="1:8" ht="18" customHeight="1" x14ac:dyDescent="0.25">
      <c r="A23" s="102">
        <v>9</v>
      </c>
      <c r="B23" s="138" t="s">
        <v>87</v>
      </c>
      <c r="C23" s="139" t="s">
        <v>127</v>
      </c>
      <c r="D23" s="139" t="s">
        <v>155</v>
      </c>
      <c r="E23" s="89">
        <v>9</v>
      </c>
      <c r="F23" s="89">
        <v>8</v>
      </c>
      <c r="G23" s="89">
        <v>0</v>
      </c>
      <c r="H23" s="19">
        <f>SUM(E23:G23)</f>
        <v>17</v>
      </c>
    </row>
    <row r="24" spans="1:8" ht="18" customHeight="1" x14ac:dyDescent="0.25">
      <c r="A24" s="102">
        <v>10</v>
      </c>
      <c r="B24" s="138" t="s">
        <v>88</v>
      </c>
      <c r="C24" s="139" t="s">
        <v>128</v>
      </c>
      <c r="D24" s="139" t="s">
        <v>167</v>
      </c>
      <c r="E24" s="89">
        <v>10</v>
      </c>
      <c r="F24" s="89">
        <v>9</v>
      </c>
      <c r="G24" s="89">
        <v>0</v>
      </c>
      <c r="H24" s="19">
        <f>SUM(E24:G24)</f>
        <v>19</v>
      </c>
    </row>
    <row r="25" spans="1:8" ht="18" customHeight="1" x14ac:dyDescent="0.25">
      <c r="A25" s="102">
        <v>11</v>
      </c>
      <c r="B25" s="138" t="s">
        <v>89</v>
      </c>
      <c r="C25" s="139" t="s">
        <v>129</v>
      </c>
      <c r="D25" s="139" t="s">
        <v>168</v>
      </c>
      <c r="E25" s="89">
        <v>9</v>
      </c>
      <c r="F25" s="89">
        <v>9</v>
      </c>
      <c r="G25" s="89">
        <v>0</v>
      </c>
      <c r="H25" s="19">
        <f>SUM(E25:G25)</f>
        <v>18</v>
      </c>
    </row>
    <row r="26" spans="1:8" ht="18" customHeight="1" x14ac:dyDescent="0.25">
      <c r="A26" s="102">
        <v>12</v>
      </c>
      <c r="B26" s="138" t="s">
        <v>90</v>
      </c>
      <c r="C26" s="139" t="s">
        <v>130</v>
      </c>
      <c r="D26" s="139" t="s">
        <v>169</v>
      </c>
      <c r="E26" s="89">
        <v>7</v>
      </c>
      <c r="F26" s="89">
        <v>7</v>
      </c>
      <c r="G26" s="89">
        <v>0</v>
      </c>
      <c r="H26" s="19">
        <f>SUM(E26:G26)</f>
        <v>14</v>
      </c>
    </row>
    <row r="27" spans="1:8" ht="18" customHeight="1" x14ac:dyDescent="0.25">
      <c r="A27" s="102">
        <v>13</v>
      </c>
      <c r="B27" s="138" t="s">
        <v>91</v>
      </c>
      <c r="C27" s="139" t="s">
        <v>131</v>
      </c>
      <c r="D27" s="139" t="s">
        <v>170</v>
      </c>
      <c r="E27" s="89">
        <v>9</v>
      </c>
      <c r="F27" s="89">
        <v>8</v>
      </c>
      <c r="G27" s="89">
        <v>0</v>
      </c>
      <c r="H27" s="19">
        <f>SUM(E27:G27)</f>
        <v>17</v>
      </c>
    </row>
    <row r="28" spans="1:8" ht="18" customHeight="1" x14ac:dyDescent="0.25">
      <c r="A28" s="102">
        <v>14</v>
      </c>
      <c r="B28" s="138" t="s">
        <v>92</v>
      </c>
      <c r="C28" s="139" t="s">
        <v>132</v>
      </c>
      <c r="D28" s="139" t="s">
        <v>171</v>
      </c>
      <c r="E28" s="89">
        <v>8</v>
      </c>
      <c r="F28" s="89">
        <v>9</v>
      </c>
      <c r="G28" s="89">
        <v>0</v>
      </c>
      <c r="H28" s="19">
        <f>SUM(E28:G28)</f>
        <v>17</v>
      </c>
    </row>
    <row r="29" spans="1:8" ht="18" customHeight="1" x14ac:dyDescent="0.25">
      <c r="A29" s="102">
        <v>15</v>
      </c>
      <c r="B29" s="138" t="s">
        <v>93</v>
      </c>
      <c r="C29" s="139" t="s">
        <v>133</v>
      </c>
      <c r="D29" s="139" t="s">
        <v>172</v>
      </c>
      <c r="E29" s="89">
        <v>9</v>
      </c>
      <c r="F29" s="89">
        <v>9</v>
      </c>
      <c r="G29" s="89">
        <v>0</v>
      </c>
      <c r="H29" s="19">
        <f>SUM(E29:G29)</f>
        <v>18</v>
      </c>
    </row>
    <row r="30" spans="1:8" ht="18" customHeight="1" x14ac:dyDescent="0.25">
      <c r="A30" s="102">
        <v>16</v>
      </c>
      <c r="B30" s="138" t="s">
        <v>94</v>
      </c>
      <c r="C30" s="139" t="s">
        <v>134</v>
      </c>
      <c r="D30" s="139" t="s">
        <v>173</v>
      </c>
      <c r="E30" s="89">
        <v>7</v>
      </c>
      <c r="F30" s="89">
        <v>7</v>
      </c>
      <c r="G30" s="89">
        <v>0</v>
      </c>
      <c r="H30" s="19">
        <f>SUM(E30:G30)</f>
        <v>14</v>
      </c>
    </row>
    <row r="31" spans="1:8" ht="18" customHeight="1" x14ac:dyDescent="0.25">
      <c r="A31" s="102">
        <v>17</v>
      </c>
      <c r="B31" s="138" t="s">
        <v>95</v>
      </c>
      <c r="C31" s="139" t="s">
        <v>135</v>
      </c>
      <c r="D31" s="139" t="s">
        <v>174</v>
      </c>
      <c r="E31" s="89">
        <v>9</v>
      </c>
      <c r="F31" s="89">
        <v>9</v>
      </c>
      <c r="G31" s="89">
        <v>0</v>
      </c>
      <c r="H31" s="19">
        <f>SUM(E31:G31)</f>
        <v>18</v>
      </c>
    </row>
    <row r="32" spans="1:8" ht="18" customHeight="1" x14ac:dyDescent="0.25">
      <c r="A32" s="102">
        <v>18</v>
      </c>
      <c r="B32" s="138" t="s">
        <v>96</v>
      </c>
      <c r="C32" s="139" t="s">
        <v>136</v>
      </c>
      <c r="D32" s="139" t="s">
        <v>175</v>
      </c>
      <c r="E32" s="89">
        <v>9</v>
      </c>
      <c r="F32" s="89">
        <v>8</v>
      </c>
      <c r="G32" s="89">
        <v>0</v>
      </c>
      <c r="H32" s="19">
        <f>SUM(E32:G32)</f>
        <v>17</v>
      </c>
    </row>
    <row r="33" spans="1:8" ht="18" customHeight="1" x14ac:dyDescent="0.25">
      <c r="A33" s="102">
        <v>19</v>
      </c>
      <c r="B33" s="138" t="s">
        <v>97</v>
      </c>
      <c r="C33" s="139" t="s">
        <v>137</v>
      </c>
      <c r="D33" s="139" t="s">
        <v>176</v>
      </c>
      <c r="E33" s="89">
        <v>7</v>
      </c>
      <c r="F33" s="89">
        <v>8</v>
      </c>
      <c r="G33" s="89">
        <v>0</v>
      </c>
      <c r="H33" s="19">
        <f>SUM(E33:G33)</f>
        <v>15</v>
      </c>
    </row>
    <row r="34" spans="1:8" ht="18" customHeight="1" x14ac:dyDescent="0.25">
      <c r="A34" s="102">
        <v>20</v>
      </c>
      <c r="B34" s="138" t="s">
        <v>98</v>
      </c>
      <c r="C34" s="139" t="s">
        <v>138</v>
      </c>
      <c r="D34" s="139" t="s">
        <v>177</v>
      </c>
      <c r="E34" s="89">
        <v>9</v>
      </c>
      <c r="F34" s="89">
        <v>8</v>
      </c>
      <c r="G34" s="89">
        <v>0</v>
      </c>
      <c r="H34" s="19">
        <f>SUM(E34:G34)</f>
        <v>17</v>
      </c>
    </row>
    <row r="35" spans="1:8" ht="18" customHeight="1" x14ac:dyDescent="0.25">
      <c r="A35" s="102">
        <v>21</v>
      </c>
      <c r="B35" s="138" t="s">
        <v>99</v>
      </c>
      <c r="C35" s="139" t="s">
        <v>139</v>
      </c>
      <c r="D35" s="139" t="s">
        <v>178</v>
      </c>
      <c r="E35" s="89">
        <v>9</v>
      </c>
      <c r="F35" s="89">
        <v>9</v>
      </c>
      <c r="G35" s="89">
        <v>0</v>
      </c>
      <c r="H35" s="19">
        <f>SUM(E35:G35)</f>
        <v>18</v>
      </c>
    </row>
    <row r="36" spans="1:8" ht="18" customHeight="1" x14ac:dyDescent="0.25">
      <c r="A36" s="102">
        <v>22</v>
      </c>
      <c r="B36" s="138" t="s">
        <v>100</v>
      </c>
      <c r="C36" s="139" t="s">
        <v>140</v>
      </c>
      <c r="D36" s="139" t="s">
        <v>179</v>
      </c>
      <c r="E36" s="89">
        <v>8</v>
      </c>
      <c r="F36" s="89">
        <v>8</v>
      </c>
      <c r="G36" s="89">
        <v>0</v>
      </c>
      <c r="H36" s="19">
        <f>SUM(E36:G36)</f>
        <v>16</v>
      </c>
    </row>
    <row r="37" spans="1:8" ht="18" customHeight="1" x14ac:dyDescent="0.25">
      <c r="A37" s="102">
        <v>23</v>
      </c>
      <c r="B37" s="138" t="s">
        <v>101</v>
      </c>
      <c r="C37" s="139" t="s">
        <v>141</v>
      </c>
      <c r="D37" s="139" t="s">
        <v>123</v>
      </c>
      <c r="E37" s="89">
        <v>7</v>
      </c>
      <c r="F37" s="89">
        <v>8</v>
      </c>
      <c r="G37" s="89">
        <v>0</v>
      </c>
      <c r="H37" s="19">
        <f>SUM(E37:G37)</f>
        <v>15</v>
      </c>
    </row>
    <row r="38" spans="1:8" ht="18" customHeight="1" x14ac:dyDescent="0.25">
      <c r="A38" s="102">
        <v>24</v>
      </c>
      <c r="B38" s="138" t="s">
        <v>102</v>
      </c>
      <c r="C38" s="139" t="s">
        <v>142</v>
      </c>
      <c r="D38" s="139" t="s">
        <v>180</v>
      </c>
      <c r="E38" s="89">
        <v>8</v>
      </c>
      <c r="F38" s="89">
        <v>7</v>
      </c>
      <c r="G38" s="89">
        <v>0</v>
      </c>
      <c r="H38" s="19">
        <f>SUM(E38:G38)</f>
        <v>15</v>
      </c>
    </row>
    <row r="39" spans="1:8" ht="18" customHeight="1" x14ac:dyDescent="0.25">
      <c r="A39" s="102">
        <v>25</v>
      </c>
      <c r="B39" s="138" t="s">
        <v>103</v>
      </c>
      <c r="C39" s="139" t="s">
        <v>143</v>
      </c>
      <c r="D39" s="139" t="s">
        <v>181</v>
      </c>
      <c r="E39" s="89">
        <v>9</v>
      </c>
      <c r="F39" s="89">
        <v>9</v>
      </c>
      <c r="G39" s="89">
        <v>0</v>
      </c>
      <c r="H39" s="19">
        <f>SUM(E39:G39)</f>
        <v>18</v>
      </c>
    </row>
    <row r="40" spans="1:8" ht="18" customHeight="1" x14ac:dyDescent="0.25">
      <c r="A40" s="102">
        <v>26</v>
      </c>
      <c r="B40" s="138" t="s">
        <v>104</v>
      </c>
      <c r="C40" s="139" t="s">
        <v>144</v>
      </c>
      <c r="D40" s="139" t="s">
        <v>182</v>
      </c>
      <c r="E40" s="89">
        <v>9</v>
      </c>
      <c r="F40" s="89">
        <v>10</v>
      </c>
      <c r="G40" s="89">
        <v>0</v>
      </c>
      <c r="H40" s="19">
        <f>SUM(E40:G40)</f>
        <v>19</v>
      </c>
    </row>
    <row r="41" spans="1:8" ht="18" customHeight="1" x14ac:dyDescent="0.25">
      <c r="A41" s="102">
        <v>27</v>
      </c>
      <c r="B41" s="138" t="s">
        <v>105</v>
      </c>
      <c r="C41" s="139" t="s">
        <v>145</v>
      </c>
      <c r="D41" s="139" t="s">
        <v>183</v>
      </c>
      <c r="E41" s="89">
        <v>8</v>
      </c>
      <c r="F41" s="89">
        <v>9</v>
      </c>
      <c r="G41" s="89">
        <v>0</v>
      </c>
      <c r="H41" s="19">
        <f>SUM(E41:G41)</f>
        <v>17</v>
      </c>
    </row>
    <row r="42" spans="1:8" ht="18" customHeight="1" x14ac:dyDescent="0.25">
      <c r="A42" s="102">
        <v>28</v>
      </c>
      <c r="B42" s="138" t="s">
        <v>106</v>
      </c>
      <c r="C42" s="139" t="s">
        <v>146</v>
      </c>
      <c r="D42" s="139" t="s">
        <v>184</v>
      </c>
      <c r="E42" s="89">
        <v>9</v>
      </c>
      <c r="F42" s="89">
        <v>10</v>
      </c>
      <c r="G42" s="89">
        <v>0</v>
      </c>
      <c r="H42" s="19">
        <f>SUM(E42:G42)</f>
        <v>19</v>
      </c>
    </row>
    <row r="43" spans="1:8" ht="18" customHeight="1" x14ac:dyDescent="0.25">
      <c r="A43" s="102">
        <v>29</v>
      </c>
      <c r="B43" s="138" t="s">
        <v>107</v>
      </c>
      <c r="C43" s="139" t="s">
        <v>147</v>
      </c>
      <c r="D43" s="139" t="s">
        <v>166</v>
      </c>
      <c r="E43" s="89">
        <v>7</v>
      </c>
      <c r="F43" s="89">
        <v>7</v>
      </c>
      <c r="G43" s="89">
        <v>0</v>
      </c>
      <c r="H43" s="19">
        <f>SUM(E43:G43)</f>
        <v>14</v>
      </c>
    </row>
    <row r="44" spans="1:8" ht="18" customHeight="1" x14ac:dyDescent="0.25">
      <c r="A44" s="102">
        <v>30</v>
      </c>
      <c r="B44" s="138" t="s">
        <v>108</v>
      </c>
      <c r="C44" s="139" t="s">
        <v>148</v>
      </c>
      <c r="D44" s="139" t="s">
        <v>185</v>
      </c>
      <c r="E44" s="89">
        <v>6</v>
      </c>
      <c r="F44" s="89">
        <v>5</v>
      </c>
      <c r="G44" s="89">
        <v>0</v>
      </c>
      <c r="H44" s="19">
        <f>SUM(E44:G44)</f>
        <v>11</v>
      </c>
    </row>
    <row r="45" spans="1:8" ht="18" customHeight="1" x14ac:dyDescent="0.25">
      <c r="A45" s="102">
        <v>31</v>
      </c>
      <c r="B45" s="138" t="s">
        <v>109</v>
      </c>
      <c r="C45" s="139" t="s">
        <v>149</v>
      </c>
      <c r="D45" s="139" t="s">
        <v>186</v>
      </c>
      <c r="E45" s="89">
        <v>7</v>
      </c>
      <c r="F45" s="89">
        <v>8</v>
      </c>
      <c r="G45" s="89">
        <v>0</v>
      </c>
      <c r="H45" s="19">
        <f>SUM(E45:G45)</f>
        <v>15</v>
      </c>
    </row>
    <row r="46" spans="1:8" ht="18" customHeight="1" x14ac:dyDescent="0.25">
      <c r="A46" s="102">
        <v>32</v>
      </c>
      <c r="B46" s="138" t="s">
        <v>110</v>
      </c>
      <c r="C46" s="139" t="s">
        <v>150</v>
      </c>
      <c r="D46" s="139" t="s">
        <v>187</v>
      </c>
      <c r="E46" s="89">
        <v>9</v>
      </c>
      <c r="F46" s="89">
        <v>8</v>
      </c>
      <c r="G46" s="89">
        <v>0</v>
      </c>
      <c r="H46" s="19">
        <f>SUM(E46:G46)</f>
        <v>17</v>
      </c>
    </row>
    <row r="47" spans="1:8" ht="18" customHeight="1" x14ac:dyDescent="0.25">
      <c r="A47" s="102">
        <v>33</v>
      </c>
      <c r="B47" s="138" t="s">
        <v>111</v>
      </c>
      <c r="C47" s="139" t="s">
        <v>151</v>
      </c>
      <c r="D47" s="139" t="s">
        <v>188</v>
      </c>
      <c r="E47" s="89">
        <v>9</v>
      </c>
      <c r="F47" s="89">
        <v>9</v>
      </c>
      <c r="G47" s="89">
        <v>0</v>
      </c>
      <c r="H47" s="19">
        <f>SUM(E47:G47)</f>
        <v>18</v>
      </c>
    </row>
    <row r="48" spans="1:8" ht="18" customHeight="1" x14ac:dyDescent="0.25">
      <c r="A48" s="102">
        <v>34</v>
      </c>
      <c r="B48" s="138" t="s">
        <v>112</v>
      </c>
      <c r="C48" s="139" t="s">
        <v>152</v>
      </c>
      <c r="D48" s="139" t="s">
        <v>189</v>
      </c>
      <c r="E48" s="89">
        <v>7</v>
      </c>
      <c r="F48" s="89">
        <v>7</v>
      </c>
      <c r="G48" s="89">
        <v>0</v>
      </c>
      <c r="H48" s="19">
        <f>SUM(E48:G48)</f>
        <v>14</v>
      </c>
    </row>
    <row r="49" spans="1:8" ht="18" customHeight="1" x14ac:dyDescent="0.25">
      <c r="A49" s="102">
        <v>35</v>
      </c>
      <c r="B49" s="138" t="s">
        <v>113</v>
      </c>
      <c r="C49" s="139" t="s">
        <v>153</v>
      </c>
      <c r="D49" s="139" t="s">
        <v>190</v>
      </c>
      <c r="E49" s="89">
        <v>9</v>
      </c>
      <c r="F49" s="89">
        <v>8</v>
      </c>
      <c r="G49" s="89">
        <v>0</v>
      </c>
      <c r="H49" s="19">
        <f>SUM(E49:G49)</f>
        <v>17</v>
      </c>
    </row>
    <row r="50" spans="1:8" ht="18" customHeight="1" x14ac:dyDescent="0.25">
      <c r="A50" s="102">
        <v>36</v>
      </c>
      <c r="B50" s="138" t="s">
        <v>114</v>
      </c>
      <c r="C50" s="139" t="s">
        <v>154</v>
      </c>
      <c r="D50" s="139" t="s">
        <v>191</v>
      </c>
      <c r="E50" s="89">
        <v>5</v>
      </c>
      <c r="F50" s="89">
        <v>4</v>
      </c>
      <c r="G50" s="89">
        <v>0</v>
      </c>
      <c r="H50" s="19">
        <f>SUM(E50:G50)</f>
        <v>9</v>
      </c>
    </row>
    <row r="51" spans="1:8" ht="18" customHeight="1" x14ac:dyDescent="0.25">
      <c r="A51" s="102">
        <v>37</v>
      </c>
      <c r="B51" s="138" t="s">
        <v>115</v>
      </c>
      <c r="C51" s="139" t="s">
        <v>155</v>
      </c>
      <c r="D51" s="139" t="s">
        <v>192</v>
      </c>
      <c r="E51" s="89">
        <v>8</v>
      </c>
      <c r="F51" s="89">
        <v>8</v>
      </c>
      <c r="G51" s="89">
        <v>0</v>
      </c>
      <c r="H51" s="19">
        <f>SUM(E51:G51)</f>
        <v>16</v>
      </c>
    </row>
    <row r="52" spans="1:8" ht="18" customHeight="1" x14ac:dyDescent="0.25">
      <c r="A52" s="102">
        <v>38</v>
      </c>
      <c r="B52" s="138" t="s">
        <v>116</v>
      </c>
      <c r="C52" s="139" t="s">
        <v>156</v>
      </c>
      <c r="D52" s="139" t="s">
        <v>186</v>
      </c>
      <c r="E52" s="89">
        <v>9</v>
      </c>
      <c r="F52" s="89">
        <v>8</v>
      </c>
      <c r="G52" s="89">
        <v>0</v>
      </c>
      <c r="H52" s="19">
        <f>SUM(E52:G52)</f>
        <v>17</v>
      </c>
    </row>
    <row r="53" spans="1:8" ht="18" customHeight="1" x14ac:dyDescent="0.25">
      <c r="A53" s="102">
        <v>39</v>
      </c>
      <c r="B53" s="138" t="s">
        <v>117</v>
      </c>
      <c r="C53" s="139" t="s">
        <v>157</v>
      </c>
      <c r="D53" s="139" t="s">
        <v>187</v>
      </c>
      <c r="E53" s="89">
        <v>9</v>
      </c>
      <c r="F53" s="89">
        <v>10</v>
      </c>
      <c r="G53" s="89">
        <v>0</v>
      </c>
      <c r="H53" s="19">
        <f>SUM(E53:G53)</f>
        <v>19</v>
      </c>
    </row>
    <row r="54" spans="1:8" ht="18" customHeight="1" x14ac:dyDescent="0.25">
      <c r="A54" s="102">
        <v>40</v>
      </c>
      <c r="B54" s="138" t="s">
        <v>118</v>
      </c>
      <c r="C54" s="139" t="s">
        <v>158</v>
      </c>
      <c r="D54" s="139" t="s">
        <v>193</v>
      </c>
      <c r="E54" s="89">
        <v>7</v>
      </c>
      <c r="F54" s="89">
        <v>8</v>
      </c>
      <c r="G54" s="89">
        <v>0</v>
      </c>
      <c r="H54" s="19">
        <f>SUM(E54:G54)</f>
        <v>15</v>
      </c>
    </row>
    <row r="56" spans="1:8" x14ac:dyDescent="0.25">
      <c r="B56" t="s">
        <v>8</v>
      </c>
      <c r="E56" t="s">
        <v>8</v>
      </c>
    </row>
    <row r="57" spans="1:8" ht="18.75" x14ac:dyDescent="0.3">
      <c r="B57" s="2" t="s">
        <v>6</v>
      </c>
      <c r="C57" s="3"/>
      <c r="D57" s="3"/>
      <c r="E57" s="2" t="s">
        <v>7</v>
      </c>
      <c r="F57" s="3"/>
    </row>
    <row r="60" spans="1:8" x14ac:dyDescent="0.25">
      <c r="B60" s="9" t="s">
        <v>9</v>
      </c>
    </row>
  </sheetData>
  <sheetProtection selectLockedCells="1" selectUnlockedCells="1"/>
  <mergeCells count="14">
    <mergeCell ref="A1:H1"/>
    <mergeCell ref="C9:C10"/>
    <mergeCell ref="E9:G9"/>
    <mergeCell ref="H9:H10"/>
    <mergeCell ref="D9:D10"/>
    <mergeCell ref="B2:H2"/>
    <mergeCell ref="E4:H4"/>
    <mergeCell ref="C5:H5"/>
    <mergeCell ref="G7:H7"/>
    <mergeCell ref="C7:D7"/>
    <mergeCell ref="E6:H6"/>
    <mergeCell ref="C3:H3"/>
    <mergeCell ref="A9:A10"/>
    <mergeCell ref="B9:B10"/>
  </mergeCells>
  <dataValidations count="1">
    <dataValidation type="whole" allowBlank="1" showInputMessage="1" showErrorMessage="1" errorTitle="Formula" error="Entering data in this cell may cause error in calculation. " promptTitle="Formula" prompt="This cell contains formula, kindly do not enter any value in this cell." sqref="H15:H54" xr:uid="{00000000-0002-0000-0100-000000000000}">
      <formula1>200</formula1>
      <formula2>1000</formula2>
    </dataValidation>
  </dataValidations>
  <pageMargins left="0.45" right="0.45" top="0.25" bottom="1" header="0.3" footer="0.3"/>
  <pageSetup paperSize="5" orientation="portrait" horizontalDpi="4294967295" verticalDpi="4294967295" r:id="rId1"/>
  <headerFooter>
    <oddFooter>&amp;C&amp;"-,Bold"&amp;P/&amp;N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D8A05-D040-4598-AE37-126B9E97C2F8}">
  <dimension ref="A1:T45"/>
  <sheetViews>
    <sheetView workbookViewId="0">
      <selection activeCell="F30" sqref="F30"/>
    </sheetView>
  </sheetViews>
  <sheetFormatPr defaultRowHeight="15" x14ac:dyDescent="0.25"/>
  <cols>
    <col min="2" max="2" width="11.140625" bestFit="1" customWidth="1"/>
    <col min="3" max="3" width="19.7109375" customWidth="1"/>
    <col min="18" max="18" width="10.85546875" bestFit="1" customWidth="1"/>
    <col min="19" max="19" width="21.85546875" bestFit="1" customWidth="1"/>
  </cols>
  <sheetData>
    <row r="1" spans="1:20" x14ac:dyDescent="0.25">
      <c r="A1" s="170" t="s">
        <v>196</v>
      </c>
      <c r="B1" s="170"/>
      <c r="C1" s="170"/>
      <c r="D1" s="170"/>
      <c r="E1" s="170"/>
      <c r="F1" s="170"/>
      <c r="G1" s="170"/>
      <c r="H1" s="170"/>
      <c r="I1" s="170"/>
      <c r="J1" s="170"/>
      <c r="K1" s="170"/>
      <c r="L1" s="170"/>
      <c r="M1" s="170"/>
      <c r="N1" s="170"/>
      <c r="O1" s="170"/>
      <c r="P1" s="170"/>
      <c r="Q1" s="170"/>
      <c r="R1" s="170"/>
      <c r="S1" s="170"/>
      <c r="T1" s="170"/>
    </row>
    <row r="2" spans="1:20" x14ac:dyDescent="0.25">
      <c r="A2" s="170" t="s">
        <v>213</v>
      </c>
      <c r="B2" s="170"/>
      <c r="C2" s="170"/>
      <c r="D2" s="170"/>
      <c r="E2" s="170"/>
      <c r="F2" s="170"/>
      <c r="G2" s="170"/>
      <c r="H2" s="170"/>
      <c r="I2" s="170"/>
      <c r="J2" s="170"/>
      <c r="K2" s="170"/>
      <c r="L2" s="170"/>
      <c r="M2" s="170"/>
      <c r="N2" s="170"/>
      <c r="O2" s="170"/>
      <c r="P2" s="170"/>
      <c r="Q2" s="170"/>
      <c r="R2" s="170"/>
      <c r="S2" s="170"/>
      <c r="T2" s="170"/>
    </row>
    <row r="4" spans="1:20" x14ac:dyDescent="0.25">
      <c r="A4" s="142" t="s">
        <v>197</v>
      </c>
      <c r="B4" s="142" t="s">
        <v>60</v>
      </c>
      <c r="C4" s="142" t="s">
        <v>198</v>
      </c>
      <c r="D4" s="142" t="s">
        <v>199</v>
      </c>
      <c r="E4" s="142" t="s">
        <v>200</v>
      </c>
      <c r="F4" s="142" t="s">
        <v>201</v>
      </c>
      <c r="G4" s="142" t="s">
        <v>202</v>
      </c>
      <c r="H4" s="142" t="s">
        <v>203</v>
      </c>
      <c r="I4" s="142" t="s">
        <v>204</v>
      </c>
      <c r="J4" s="142" t="s">
        <v>205</v>
      </c>
      <c r="K4" s="142" t="s">
        <v>206</v>
      </c>
      <c r="L4" s="142" t="s">
        <v>207</v>
      </c>
      <c r="M4" s="142" t="s">
        <v>208</v>
      </c>
      <c r="N4" s="142" t="s">
        <v>209</v>
      </c>
      <c r="O4" s="142" t="s">
        <v>210</v>
      </c>
      <c r="P4" s="142" t="s">
        <v>211</v>
      </c>
      <c r="Q4" s="142" t="s">
        <v>212</v>
      </c>
      <c r="R4" s="142" t="s">
        <v>214</v>
      </c>
      <c r="S4" s="142" t="s">
        <v>215</v>
      </c>
    </row>
    <row r="5" spans="1:20" x14ac:dyDescent="0.25">
      <c r="A5">
        <f>'Mid Term Award'!A15</f>
        <v>1</v>
      </c>
      <c r="B5" t="str">
        <f>'Mid Term Award'!B15</f>
        <v>16CS37</v>
      </c>
      <c r="C5" t="str">
        <f>'Mid Term Award'!C15</f>
        <v xml:space="preserve">Abdul Aziz </v>
      </c>
      <c r="D5">
        <v>8</v>
      </c>
      <c r="E5">
        <v>7</v>
      </c>
      <c r="F5">
        <v>8</v>
      </c>
      <c r="G5">
        <v>8</v>
      </c>
      <c r="H5">
        <v>8</v>
      </c>
      <c r="I5">
        <v>8</v>
      </c>
      <c r="J5">
        <v>9</v>
      </c>
      <c r="K5">
        <v>6</v>
      </c>
      <c r="L5">
        <v>6</v>
      </c>
      <c r="M5">
        <v>7</v>
      </c>
      <c r="N5">
        <v>9</v>
      </c>
      <c r="P5">
        <v>9</v>
      </c>
      <c r="Q5">
        <v>7</v>
      </c>
      <c r="R5">
        <f>SUM(D5:Q5)</f>
        <v>100</v>
      </c>
      <c r="S5">
        <f>R5/14</f>
        <v>7.1428571428571432</v>
      </c>
    </row>
    <row r="6" spans="1:20" x14ac:dyDescent="0.25">
      <c r="A6">
        <f>'Mid Term Award'!A16</f>
        <v>2</v>
      </c>
      <c r="B6" t="str">
        <f>'Mid Term Award'!B16</f>
        <v>17CS49</v>
      </c>
      <c r="C6" t="str">
        <f>'Mid Term Award'!C16</f>
        <v>Zuhaib Sikandar</v>
      </c>
      <c r="E6">
        <v>8</v>
      </c>
      <c r="F6">
        <v>7</v>
      </c>
      <c r="G6">
        <v>8</v>
      </c>
      <c r="H6">
        <v>8.5</v>
      </c>
      <c r="I6">
        <v>4.5</v>
      </c>
      <c r="J6">
        <v>8.5</v>
      </c>
      <c r="L6">
        <v>8</v>
      </c>
      <c r="M6">
        <v>7.5</v>
      </c>
      <c r="O6">
        <v>8</v>
      </c>
      <c r="Q6">
        <v>6.8</v>
      </c>
      <c r="R6">
        <f t="shared" ref="R6:R44" si="0">SUM(D6:Q6)</f>
        <v>74.8</v>
      </c>
      <c r="S6">
        <f t="shared" ref="S6:S44" si="1">R6/14</f>
        <v>5.3428571428571425</v>
      </c>
    </row>
    <row r="7" spans="1:20" x14ac:dyDescent="0.25">
      <c r="A7">
        <f>'Mid Term Award'!A17</f>
        <v>3</v>
      </c>
      <c r="B7" t="str">
        <f>'Mid Term Award'!B17</f>
        <v>18CS01</v>
      </c>
      <c r="C7" t="str">
        <f>'Mid Term Award'!C17</f>
        <v>Adnan Ahmed</v>
      </c>
      <c r="D7">
        <v>8</v>
      </c>
      <c r="E7">
        <v>8</v>
      </c>
      <c r="F7">
        <v>9</v>
      </c>
      <c r="G7">
        <v>9</v>
      </c>
      <c r="H7">
        <v>8</v>
      </c>
      <c r="I7">
        <v>9</v>
      </c>
      <c r="J7">
        <v>9</v>
      </c>
      <c r="K7">
        <v>7</v>
      </c>
      <c r="L7">
        <v>9</v>
      </c>
      <c r="M7">
        <v>8</v>
      </c>
      <c r="O7">
        <v>7</v>
      </c>
      <c r="P7">
        <v>8</v>
      </c>
      <c r="Q7">
        <v>9</v>
      </c>
      <c r="R7">
        <f t="shared" si="0"/>
        <v>108</v>
      </c>
      <c r="S7">
        <f t="shared" si="1"/>
        <v>7.7142857142857144</v>
      </c>
    </row>
    <row r="8" spans="1:20" x14ac:dyDescent="0.25">
      <c r="A8">
        <f>'Mid Term Award'!A18</f>
        <v>4</v>
      </c>
      <c r="B8" t="str">
        <f>'Mid Term Award'!B18</f>
        <v>18CS03</v>
      </c>
      <c r="C8" t="str">
        <f>'Mid Term Award'!C18</f>
        <v xml:space="preserve">Abdul Basit </v>
      </c>
      <c r="D8">
        <v>10</v>
      </c>
      <c r="E8">
        <v>8</v>
      </c>
      <c r="F8">
        <v>8</v>
      </c>
      <c r="G8">
        <v>8</v>
      </c>
      <c r="H8">
        <v>9</v>
      </c>
      <c r="I8">
        <v>9</v>
      </c>
      <c r="J8">
        <v>9</v>
      </c>
      <c r="K8">
        <v>9</v>
      </c>
      <c r="L8">
        <v>10</v>
      </c>
      <c r="M8">
        <v>8</v>
      </c>
      <c r="N8">
        <v>8</v>
      </c>
      <c r="P8">
        <v>5.8</v>
      </c>
      <c r="Q8">
        <v>7</v>
      </c>
      <c r="R8">
        <f t="shared" si="0"/>
        <v>108.8</v>
      </c>
      <c r="S8">
        <f t="shared" si="1"/>
        <v>7.7714285714285714</v>
      </c>
    </row>
    <row r="9" spans="1:20" x14ac:dyDescent="0.25">
      <c r="A9">
        <f>'Mid Term Award'!A19</f>
        <v>5</v>
      </c>
      <c r="B9" t="str">
        <f>'Mid Term Award'!B19</f>
        <v>18CS04</v>
      </c>
      <c r="C9" t="str">
        <f>'Mid Term Award'!C19</f>
        <v>Sana Ullah</v>
      </c>
      <c r="D9">
        <v>8</v>
      </c>
      <c r="E9">
        <v>8</v>
      </c>
      <c r="F9">
        <v>9</v>
      </c>
      <c r="G9">
        <v>10</v>
      </c>
      <c r="H9">
        <v>8</v>
      </c>
      <c r="I9">
        <v>9</v>
      </c>
      <c r="J9">
        <v>10</v>
      </c>
      <c r="K9">
        <v>8</v>
      </c>
      <c r="L9">
        <v>7</v>
      </c>
      <c r="M9">
        <v>10</v>
      </c>
      <c r="N9">
        <v>9</v>
      </c>
      <c r="O9">
        <v>10</v>
      </c>
      <c r="P9">
        <v>9.5</v>
      </c>
      <c r="Q9">
        <v>10</v>
      </c>
      <c r="R9">
        <f t="shared" si="0"/>
        <v>125.5</v>
      </c>
      <c r="S9">
        <f t="shared" si="1"/>
        <v>8.9642857142857135</v>
      </c>
    </row>
    <row r="10" spans="1:20" x14ac:dyDescent="0.25">
      <c r="A10">
        <f>'Mid Term Award'!A20</f>
        <v>6</v>
      </c>
      <c r="B10" t="str">
        <f>'Mid Term Award'!B20</f>
        <v>18CS05</v>
      </c>
      <c r="C10" t="str">
        <f>'Mid Term Award'!C20</f>
        <v>Moazim Ali</v>
      </c>
      <c r="D10">
        <v>8.5</v>
      </c>
      <c r="E10">
        <v>7.5</v>
      </c>
      <c r="H10">
        <v>8</v>
      </c>
      <c r="K10">
        <v>7.5</v>
      </c>
      <c r="L10">
        <v>5</v>
      </c>
      <c r="M10">
        <v>8</v>
      </c>
      <c r="N10">
        <v>7.5</v>
      </c>
      <c r="O10">
        <v>10</v>
      </c>
      <c r="P10">
        <v>6</v>
      </c>
      <c r="Q10">
        <v>6</v>
      </c>
      <c r="R10">
        <f t="shared" si="0"/>
        <v>74</v>
      </c>
      <c r="S10">
        <f t="shared" si="1"/>
        <v>5.2857142857142856</v>
      </c>
    </row>
    <row r="11" spans="1:20" x14ac:dyDescent="0.25">
      <c r="A11">
        <f>'Mid Term Award'!A21</f>
        <v>7</v>
      </c>
      <c r="B11" t="str">
        <f>'Mid Term Award'!B21</f>
        <v>18CS07</v>
      </c>
      <c r="C11" t="str">
        <f>'Mid Term Award'!C21</f>
        <v xml:space="preserve">Asma Sikandar </v>
      </c>
      <c r="D11">
        <v>8</v>
      </c>
      <c r="E11">
        <v>9</v>
      </c>
      <c r="F11">
        <v>9</v>
      </c>
      <c r="G11">
        <v>8</v>
      </c>
      <c r="H11">
        <v>9</v>
      </c>
      <c r="I11">
        <v>10</v>
      </c>
      <c r="J11">
        <v>8</v>
      </c>
      <c r="K11">
        <v>7</v>
      </c>
      <c r="L11">
        <v>9</v>
      </c>
      <c r="M11">
        <v>8</v>
      </c>
      <c r="N11">
        <v>9</v>
      </c>
      <c r="O11">
        <v>10</v>
      </c>
      <c r="P11">
        <v>9</v>
      </c>
      <c r="Q11">
        <v>8</v>
      </c>
      <c r="R11">
        <f t="shared" si="0"/>
        <v>121</v>
      </c>
      <c r="S11">
        <f t="shared" si="1"/>
        <v>8.6428571428571423</v>
      </c>
    </row>
    <row r="12" spans="1:20" x14ac:dyDescent="0.25">
      <c r="A12">
        <f>'Mid Term Award'!A22</f>
        <v>8</v>
      </c>
      <c r="B12" t="str">
        <f>'Mid Term Award'!B22</f>
        <v>18CS08</v>
      </c>
      <c r="C12" t="str">
        <f>'Mid Term Award'!C22</f>
        <v>Zubair Ahmed</v>
      </c>
      <c r="D12">
        <v>8</v>
      </c>
      <c r="E12">
        <v>9</v>
      </c>
      <c r="F12">
        <v>8</v>
      </c>
      <c r="G12">
        <v>10</v>
      </c>
      <c r="H12">
        <v>9</v>
      </c>
      <c r="I12">
        <v>9</v>
      </c>
      <c r="J12">
        <v>10</v>
      </c>
      <c r="K12">
        <v>10</v>
      </c>
      <c r="L12">
        <v>9</v>
      </c>
      <c r="M12">
        <v>10</v>
      </c>
      <c r="N12">
        <v>10</v>
      </c>
      <c r="O12">
        <v>10</v>
      </c>
      <c r="P12">
        <v>10</v>
      </c>
      <c r="Q12">
        <v>10</v>
      </c>
      <c r="R12">
        <f t="shared" si="0"/>
        <v>132</v>
      </c>
      <c r="S12">
        <f t="shared" si="1"/>
        <v>9.4285714285714288</v>
      </c>
    </row>
    <row r="13" spans="1:20" x14ac:dyDescent="0.25">
      <c r="A13">
        <f>'Mid Term Award'!A23</f>
        <v>9</v>
      </c>
      <c r="B13" t="str">
        <f>'Mid Term Award'!B23</f>
        <v>18CS09</v>
      </c>
      <c r="C13" t="str">
        <f>'Mid Term Award'!C23</f>
        <v>Safar Hayat</v>
      </c>
      <c r="D13">
        <v>8</v>
      </c>
      <c r="E13">
        <v>9</v>
      </c>
      <c r="F13">
        <v>8</v>
      </c>
      <c r="G13">
        <v>9</v>
      </c>
      <c r="H13">
        <v>7</v>
      </c>
      <c r="I13">
        <v>10</v>
      </c>
      <c r="J13">
        <v>8</v>
      </c>
      <c r="K13">
        <v>9</v>
      </c>
      <c r="L13">
        <v>10</v>
      </c>
      <c r="M13">
        <v>8</v>
      </c>
      <c r="N13">
        <v>10</v>
      </c>
      <c r="O13">
        <v>9</v>
      </c>
      <c r="P13">
        <v>8</v>
      </c>
      <c r="Q13">
        <v>10</v>
      </c>
      <c r="R13">
        <f t="shared" si="0"/>
        <v>123</v>
      </c>
      <c r="S13">
        <f t="shared" si="1"/>
        <v>8.7857142857142865</v>
      </c>
    </row>
    <row r="14" spans="1:20" x14ac:dyDescent="0.25">
      <c r="A14">
        <f>'Mid Term Award'!A24</f>
        <v>10</v>
      </c>
      <c r="B14" t="str">
        <f>'Mid Term Award'!B24</f>
        <v>18CS10</v>
      </c>
      <c r="C14" t="str">
        <f>'Mid Term Award'!C24</f>
        <v xml:space="preserve">Amir Khan </v>
      </c>
      <c r="D14">
        <v>10</v>
      </c>
      <c r="E14">
        <v>9</v>
      </c>
      <c r="F14">
        <v>9</v>
      </c>
      <c r="G14">
        <v>10</v>
      </c>
      <c r="H14">
        <v>7</v>
      </c>
      <c r="I14">
        <v>9</v>
      </c>
      <c r="J14">
        <v>10</v>
      </c>
      <c r="K14">
        <v>9</v>
      </c>
      <c r="L14">
        <v>9</v>
      </c>
      <c r="M14">
        <v>10</v>
      </c>
      <c r="N14">
        <v>10</v>
      </c>
      <c r="O14">
        <v>10</v>
      </c>
      <c r="P14">
        <v>10</v>
      </c>
      <c r="Q14">
        <v>9.5</v>
      </c>
      <c r="R14">
        <f t="shared" si="0"/>
        <v>131.5</v>
      </c>
      <c r="S14">
        <f t="shared" si="1"/>
        <v>9.3928571428571423</v>
      </c>
    </row>
    <row r="15" spans="1:20" x14ac:dyDescent="0.25">
      <c r="A15">
        <f>'Mid Term Award'!A25</f>
        <v>11</v>
      </c>
      <c r="B15" t="str">
        <f>'Mid Term Award'!B25</f>
        <v>18CS11</v>
      </c>
      <c r="C15" t="str">
        <f>'Mid Term Award'!C25</f>
        <v>Noor Hussain</v>
      </c>
      <c r="D15">
        <v>10</v>
      </c>
      <c r="E15">
        <v>9</v>
      </c>
      <c r="F15">
        <v>9</v>
      </c>
      <c r="G15">
        <v>9</v>
      </c>
      <c r="H15">
        <v>9</v>
      </c>
      <c r="I15">
        <v>10</v>
      </c>
      <c r="J15">
        <v>9</v>
      </c>
      <c r="K15">
        <v>8</v>
      </c>
      <c r="L15">
        <v>9</v>
      </c>
      <c r="M15">
        <v>10</v>
      </c>
      <c r="N15">
        <v>10</v>
      </c>
      <c r="O15">
        <v>10</v>
      </c>
      <c r="P15">
        <v>10</v>
      </c>
      <c r="Q15">
        <v>10</v>
      </c>
      <c r="R15">
        <f t="shared" si="0"/>
        <v>132</v>
      </c>
      <c r="S15">
        <f t="shared" si="1"/>
        <v>9.4285714285714288</v>
      </c>
    </row>
    <row r="16" spans="1:20" x14ac:dyDescent="0.25">
      <c r="A16">
        <f>'Mid Term Award'!A26</f>
        <v>12</v>
      </c>
      <c r="B16" t="str">
        <f>'Mid Term Award'!B26</f>
        <v>18CS12</v>
      </c>
      <c r="C16" t="str">
        <f>'Mid Term Award'!C26</f>
        <v>Raja Jawad Ali</v>
      </c>
      <c r="D16">
        <v>9</v>
      </c>
      <c r="E16">
        <v>6</v>
      </c>
      <c r="F16">
        <v>10</v>
      </c>
      <c r="G16">
        <v>8</v>
      </c>
      <c r="H16">
        <v>10</v>
      </c>
      <c r="I16">
        <v>8</v>
      </c>
      <c r="J16">
        <v>10</v>
      </c>
      <c r="K16">
        <v>7</v>
      </c>
      <c r="L16">
        <v>9</v>
      </c>
      <c r="M16">
        <v>10</v>
      </c>
      <c r="N16">
        <v>6</v>
      </c>
      <c r="O16">
        <v>9</v>
      </c>
      <c r="P16">
        <v>10</v>
      </c>
      <c r="Q16">
        <v>9</v>
      </c>
      <c r="R16">
        <f t="shared" si="0"/>
        <v>121</v>
      </c>
      <c r="S16">
        <f t="shared" si="1"/>
        <v>8.6428571428571423</v>
      </c>
    </row>
    <row r="17" spans="1:19" x14ac:dyDescent="0.25">
      <c r="A17">
        <f>'Mid Term Award'!A27</f>
        <v>13</v>
      </c>
      <c r="B17" t="str">
        <f>'Mid Term Award'!B27</f>
        <v>18CS14</v>
      </c>
      <c r="C17" t="str">
        <f>'Mid Term Award'!C27</f>
        <v>Khalid Khan</v>
      </c>
      <c r="D17">
        <v>8</v>
      </c>
      <c r="E17">
        <v>6.5</v>
      </c>
      <c r="F17">
        <v>7.5</v>
      </c>
      <c r="G17">
        <v>9</v>
      </c>
      <c r="H17">
        <v>7</v>
      </c>
      <c r="I17">
        <v>7.5</v>
      </c>
      <c r="J17">
        <v>7</v>
      </c>
      <c r="K17">
        <v>10</v>
      </c>
      <c r="L17">
        <v>10</v>
      </c>
      <c r="M17">
        <v>8</v>
      </c>
      <c r="N17">
        <v>7</v>
      </c>
      <c r="O17">
        <v>5.5</v>
      </c>
      <c r="Q17">
        <v>5.5</v>
      </c>
      <c r="R17">
        <f t="shared" si="0"/>
        <v>98.5</v>
      </c>
      <c r="S17">
        <f t="shared" si="1"/>
        <v>7.0357142857142856</v>
      </c>
    </row>
    <row r="18" spans="1:19" x14ac:dyDescent="0.25">
      <c r="A18">
        <f>'Mid Term Award'!A28</f>
        <v>14</v>
      </c>
      <c r="B18" t="str">
        <f>'Mid Term Award'!B28</f>
        <v>18CS15</v>
      </c>
      <c r="C18" t="str">
        <f>'Mid Term Award'!C28</f>
        <v>Najeeb Ullah</v>
      </c>
      <c r="D18">
        <v>9</v>
      </c>
      <c r="E18">
        <v>9</v>
      </c>
      <c r="F18">
        <v>9</v>
      </c>
      <c r="G18">
        <v>8</v>
      </c>
      <c r="H18">
        <v>9</v>
      </c>
      <c r="I18">
        <v>8</v>
      </c>
      <c r="J18">
        <v>9</v>
      </c>
      <c r="K18">
        <v>9</v>
      </c>
      <c r="L18">
        <v>9</v>
      </c>
      <c r="M18">
        <v>8</v>
      </c>
      <c r="N18">
        <v>8</v>
      </c>
      <c r="R18">
        <f t="shared" si="0"/>
        <v>95</v>
      </c>
      <c r="S18">
        <f t="shared" si="1"/>
        <v>6.7857142857142856</v>
      </c>
    </row>
    <row r="19" spans="1:19" x14ac:dyDescent="0.25">
      <c r="A19">
        <f>'Mid Term Award'!A29</f>
        <v>15</v>
      </c>
      <c r="B19" t="str">
        <f>'Mid Term Award'!B29</f>
        <v>18CS16</v>
      </c>
      <c r="C19" t="str">
        <f>'Mid Term Award'!C29</f>
        <v>Asad Khan</v>
      </c>
      <c r="D19">
        <v>8</v>
      </c>
      <c r="E19">
        <v>8</v>
      </c>
      <c r="F19">
        <v>8</v>
      </c>
      <c r="G19">
        <v>9</v>
      </c>
      <c r="H19">
        <v>10</v>
      </c>
      <c r="I19">
        <v>9</v>
      </c>
      <c r="J19">
        <v>10</v>
      </c>
      <c r="K19">
        <v>9</v>
      </c>
      <c r="L19">
        <v>10</v>
      </c>
      <c r="M19">
        <v>10</v>
      </c>
      <c r="N19">
        <v>7</v>
      </c>
      <c r="O19">
        <v>10</v>
      </c>
      <c r="P19">
        <v>7</v>
      </c>
      <c r="R19">
        <f t="shared" si="0"/>
        <v>115</v>
      </c>
      <c r="S19">
        <f t="shared" si="1"/>
        <v>8.2142857142857135</v>
      </c>
    </row>
    <row r="20" spans="1:19" x14ac:dyDescent="0.25">
      <c r="A20">
        <f>'Mid Term Award'!A30</f>
        <v>16</v>
      </c>
      <c r="B20" t="str">
        <f>'Mid Term Award'!B30</f>
        <v>18CS18</v>
      </c>
      <c r="C20" t="str">
        <f>'Mid Term Award'!C30</f>
        <v>Qamar Zaib</v>
      </c>
      <c r="D20">
        <v>9</v>
      </c>
      <c r="E20">
        <v>10</v>
      </c>
      <c r="F20">
        <v>9</v>
      </c>
      <c r="G20">
        <v>9</v>
      </c>
      <c r="H20">
        <v>8</v>
      </c>
      <c r="I20">
        <v>10</v>
      </c>
      <c r="J20">
        <v>9</v>
      </c>
      <c r="K20">
        <v>9</v>
      </c>
      <c r="L20">
        <v>8</v>
      </c>
      <c r="M20">
        <v>8</v>
      </c>
      <c r="N20">
        <v>10</v>
      </c>
      <c r="O20">
        <v>9.5</v>
      </c>
      <c r="P20">
        <v>9.5</v>
      </c>
      <c r="Q20">
        <v>10</v>
      </c>
      <c r="R20">
        <f t="shared" si="0"/>
        <v>128</v>
      </c>
      <c r="S20">
        <f t="shared" si="1"/>
        <v>9.1428571428571423</v>
      </c>
    </row>
    <row r="21" spans="1:19" x14ac:dyDescent="0.25">
      <c r="A21">
        <f>'Mid Term Award'!A31</f>
        <v>17</v>
      </c>
      <c r="B21" t="str">
        <f>'Mid Term Award'!B31</f>
        <v>18CS20</v>
      </c>
      <c r="C21" t="str">
        <f>'Mid Term Award'!C31</f>
        <v>Muhammad Asad Khan</v>
      </c>
      <c r="D21">
        <v>9</v>
      </c>
      <c r="E21">
        <v>8</v>
      </c>
      <c r="F21">
        <v>9</v>
      </c>
      <c r="G21">
        <v>8</v>
      </c>
      <c r="H21">
        <v>9</v>
      </c>
      <c r="I21">
        <v>9</v>
      </c>
      <c r="J21">
        <v>10</v>
      </c>
      <c r="K21">
        <v>10</v>
      </c>
      <c r="L21">
        <v>8</v>
      </c>
      <c r="M21">
        <v>8</v>
      </c>
      <c r="N21">
        <v>10</v>
      </c>
      <c r="O21">
        <v>10</v>
      </c>
      <c r="P21">
        <v>10</v>
      </c>
      <c r="Q21">
        <v>10</v>
      </c>
      <c r="R21">
        <f t="shared" si="0"/>
        <v>128</v>
      </c>
      <c r="S21">
        <f t="shared" si="1"/>
        <v>9.1428571428571423</v>
      </c>
    </row>
    <row r="22" spans="1:19" x14ac:dyDescent="0.25">
      <c r="A22">
        <f>'Mid Term Award'!A32</f>
        <v>18</v>
      </c>
      <c r="B22" t="str">
        <f>'Mid Term Award'!B32</f>
        <v>18CS21</v>
      </c>
      <c r="C22" t="str">
        <f>'Mid Term Award'!C32</f>
        <v>Zain Ullah</v>
      </c>
      <c r="D22">
        <v>8</v>
      </c>
      <c r="E22">
        <v>9</v>
      </c>
      <c r="F22">
        <v>9</v>
      </c>
      <c r="G22">
        <v>8</v>
      </c>
      <c r="H22">
        <v>7</v>
      </c>
      <c r="I22">
        <v>9</v>
      </c>
      <c r="J22">
        <v>8</v>
      </c>
      <c r="K22">
        <v>9</v>
      </c>
      <c r="L22">
        <v>10</v>
      </c>
      <c r="M22">
        <v>8</v>
      </c>
      <c r="N22">
        <v>9</v>
      </c>
      <c r="O22">
        <v>10</v>
      </c>
      <c r="P22">
        <v>9</v>
      </c>
      <c r="Q22">
        <v>9.5</v>
      </c>
      <c r="R22">
        <f t="shared" si="0"/>
        <v>122.5</v>
      </c>
      <c r="S22">
        <f t="shared" si="1"/>
        <v>8.75</v>
      </c>
    </row>
    <row r="23" spans="1:19" x14ac:dyDescent="0.25">
      <c r="A23">
        <f>'Mid Term Award'!A33</f>
        <v>19</v>
      </c>
      <c r="B23" t="str">
        <f>'Mid Term Award'!B33</f>
        <v>18CS22</v>
      </c>
      <c r="C23" t="str">
        <f>'Mid Term Award'!C33</f>
        <v>Naveed Rahim</v>
      </c>
      <c r="D23">
        <v>9</v>
      </c>
      <c r="E23">
        <v>9</v>
      </c>
      <c r="F23">
        <v>8</v>
      </c>
      <c r="G23">
        <v>8</v>
      </c>
      <c r="H23">
        <v>8</v>
      </c>
      <c r="I23">
        <v>9</v>
      </c>
      <c r="J23">
        <v>9</v>
      </c>
      <c r="K23">
        <v>7</v>
      </c>
      <c r="L23">
        <v>10</v>
      </c>
      <c r="M23">
        <v>9</v>
      </c>
      <c r="N23">
        <v>9</v>
      </c>
      <c r="O23">
        <v>9</v>
      </c>
      <c r="P23">
        <v>7</v>
      </c>
      <c r="Q23">
        <v>6</v>
      </c>
      <c r="R23">
        <f t="shared" si="0"/>
        <v>117</v>
      </c>
      <c r="S23">
        <f t="shared" si="1"/>
        <v>8.3571428571428577</v>
      </c>
    </row>
    <row r="24" spans="1:19" x14ac:dyDescent="0.25">
      <c r="A24">
        <f>'Mid Term Award'!A34</f>
        <v>20</v>
      </c>
      <c r="B24" t="str">
        <f>'Mid Term Award'!B34</f>
        <v>18CS24</v>
      </c>
      <c r="C24" t="str">
        <f>'Mid Term Award'!C34</f>
        <v>Shakir Ali</v>
      </c>
      <c r="D24">
        <v>7</v>
      </c>
      <c r="E24">
        <v>8</v>
      </c>
      <c r="F24">
        <v>8</v>
      </c>
      <c r="G24">
        <v>8</v>
      </c>
      <c r="H24">
        <v>10</v>
      </c>
      <c r="I24">
        <v>10</v>
      </c>
      <c r="J24">
        <v>10</v>
      </c>
      <c r="K24">
        <v>8</v>
      </c>
      <c r="L24">
        <v>10</v>
      </c>
      <c r="M24">
        <v>9</v>
      </c>
      <c r="N24">
        <v>10</v>
      </c>
      <c r="O24">
        <v>10</v>
      </c>
      <c r="P24">
        <v>10</v>
      </c>
      <c r="Q24">
        <v>10</v>
      </c>
      <c r="R24">
        <f t="shared" si="0"/>
        <v>128</v>
      </c>
      <c r="S24">
        <f t="shared" si="1"/>
        <v>9.1428571428571423</v>
      </c>
    </row>
    <row r="25" spans="1:19" x14ac:dyDescent="0.25">
      <c r="A25">
        <f>'Mid Term Award'!A35</f>
        <v>21</v>
      </c>
      <c r="B25" t="str">
        <f>'Mid Term Award'!B35</f>
        <v>18CS25</v>
      </c>
      <c r="C25" t="str">
        <f>'Mid Term Award'!C35</f>
        <v>Khair Biyar</v>
      </c>
      <c r="D25">
        <v>8</v>
      </c>
      <c r="E25">
        <v>8</v>
      </c>
      <c r="F25">
        <v>9</v>
      </c>
      <c r="G25">
        <v>10</v>
      </c>
      <c r="H25">
        <v>8</v>
      </c>
      <c r="I25">
        <v>10</v>
      </c>
      <c r="J25">
        <v>10</v>
      </c>
      <c r="K25">
        <v>10</v>
      </c>
      <c r="L25">
        <v>10</v>
      </c>
      <c r="M25">
        <v>10</v>
      </c>
      <c r="N25">
        <v>10</v>
      </c>
      <c r="O25">
        <v>10</v>
      </c>
      <c r="P25">
        <v>10</v>
      </c>
      <c r="Q25">
        <v>10</v>
      </c>
      <c r="R25">
        <f t="shared" si="0"/>
        <v>133</v>
      </c>
      <c r="S25">
        <f t="shared" si="1"/>
        <v>9.5</v>
      </c>
    </row>
    <row r="26" spans="1:19" x14ac:dyDescent="0.25">
      <c r="A26">
        <f>'Mid Term Award'!A36</f>
        <v>22</v>
      </c>
      <c r="B26" t="str">
        <f>'Mid Term Award'!B36</f>
        <v>18CS26</v>
      </c>
      <c r="C26" t="str">
        <f>'Mid Term Award'!C36</f>
        <v>Gazeen Amir</v>
      </c>
      <c r="D26">
        <v>9</v>
      </c>
      <c r="E26">
        <v>7</v>
      </c>
      <c r="F26">
        <v>10</v>
      </c>
      <c r="G26">
        <v>8</v>
      </c>
      <c r="H26">
        <v>9</v>
      </c>
      <c r="I26">
        <v>7</v>
      </c>
      <c r="J26">
        <v>10</v>
      </c>
      <c r="K26">
        <v>10</v>
      </c>
      <c r="L26">
        <v>10</v>
      </c>
      <c r="M26">
        <v>8</v>
      </c>
      <c r="N26">
        <v>9</v>
      </c>
      <c r="O26">
        <v>6.5</v>
      </c>
      <c r="P26">
        <v>8.5</v>
      </c>
      <c r="Q26">
        <v>9</v>
      </c>
      <c r="R26">
        <f t="shared" si="0"/>
        <v>121</v>
      </c>
      <c r="S26">
        <f t="shared" si="1"/>
        <v>8.6428571428571423</v>
      </c>
    </row>
    <row r="27" spans="1:19" x14ac:dyDescent="0.25">
      <c r="A27">
        <f>'Mid Term Award'!A37</f>
        <v>23</v>
      </c>
      <c r="B27" t="str">
        <f>'Mid Term Award'!B37</f>
        <v>18CS27</v>
      </c>
      <c r="C27" t="str">
        <f>'Mid Term Award'!C37</f>
        <v>Ikramullah</v>
      </c>
      <c r="D27">
        <v>9</v>
      </c>
      <c r="E27">
        <v>9</v>
      </c>
      <c r="F27">
        <v>9</v>
      </c>
      <c r="G27">
        <v>10</v>
      </c>
      <c r="H27">
        <v>10</v>
      </c>
      <c r="I27">
        <v>10</v>
      </c>
      <c r="J27">
        <v>8</v>
      </c>
      <c r="K27">
        <v>7</v>
      </c>
      <c r="L27">
        <v>8</v>
      </c>
      <c r="M27">
        <v>10</v>
      </c>
      <c r="N27">
        <v>9</v>
      </c>
      <c r="O27">
        <v>10</v>
      </c>
      <c r="P27">
        <v>6.5</v>
      </c>
      <c r="Q27">
        <v>7.5</v>
      </c>
      <c r="R27">
        <f t="shared" si="0"/>
        <v>123</v>
      </c>
      <c r="S27">
        <f t="shared" si="1"/>
        <v>8.7857142857142865</v>
      </c>
    </row>
    <row r="28" spans="1:19" x14ac:dyDescent="0.25">
      <c r="A28">
        <f>'Mid Term Award'!A38</f>
        <v>24</v>
      </c>
      <c r="B28" t="str">
        <f>'Mid Term Award'!B38</f>
        <v>18CS28</v>
      </c>
      <c r="C28" t="str">
        <f>'Mid Term Award'!C38</f>
        <v>Ayaz</v>
      </c>
      <c r="D28">
        <v>9</v>
      </c>
      <c r="E28">
        <v>8</v>
      </c>
      <c r="H28">
        <v>8</v>
      </c>
      <c r="I28">
        <v>9</v>
      </c>
      <c r="J28">
        <v>8</v>
      </c>
      <c r="K28">
        <v>9</v>
      </c>
      <c r="L28">
        <v>10</v>
      </c>
      <c r="M28">
        <v>8</v>
      </c>
      <c r="N28">
        <v>9</v>
      </c>
      <c r="P28">
        <v>7.5</v>
      </c>
      <c r="R28">
        <f t="shared" si="0"/>
        <v>85.5</v>
      </c>
      <c r="S28">
        <f t="shared" si="1"/>
        <v>6.1071428571428568</v>
      </c>
    </row>
    <row r="29" spans="1:19" x14ac:dyDescent="0.25">
      <c r="A29">
        <f>'Mid Term Award'!A39</f>
        <v>25</v>
      </c>
      <c r="B29" t="str">
        <f>'Mid Term Award'!B39</f>
        <v>18CS30</v>
      </c>
      <c r="C29" t="str">
        <f>'Mid Term Award'!C39</f>
        <v>Mujeeb ur Rehman</v>
      </c>
      <c r="D29">
        <v>9</v>
      </c>
      <c r="E29">
        <v>9</v>
      </c>
      <c r="F29">
        <v>9</v>
      </c>
      <c r="G29">
        <v>7</v>
      </c>
      <c r="H29">
        <v>8</v>
      </c>
      <c r="I29">
        <v>9</v>
      </c>
      <c r="J29">
        <v>8</v>
      </c>
      <c r="L29">
        <v>9</v>
      </c>
      <c r="M29">
        <v>10</v>
      </c>
      <c r="N29">
        <v>7</v>
      </c>
      <c r="O29">
        <v>7</v>
      </c>
      <c r="P29">
        <v>7.5</v>
      </c>
      <c r="R29">
        <f t="shared" si="0"/>
        <v>99.5</v>
      </c>
      <c r="S29">
        <f t="shared" si="1"/>
        <v>7.1071428571428568</v>
      </c>
    </row>
    <row r="30" spans="1:19" x14ac:dyDescent="0.25">
      <c r="A30">
        <f>'Mid Term Award'!A40</f>
        <v>26</v>
      </c>
      <c r="B30" t="str">
        <f>'Mid Term Award'!B40</f>
        <v>18CS31</v>
      </c>
      <c r="C30" t="str">
        <f>'Mid Term Award'!C40</f>
        <v>Abdul Salim</v>
      </c>
      <c r="D30">
        <v>9</v>
      </c>
      <c r="E30">
        <v>10</v>
      </c>
      <c r="F30">
        <v>9</v>
      </c>
      <c r="G30">
        <v>9</v>
      </c>
      <c r="H30">
        <v>8</v>
      </c>
      <c r="I30">
        <v>9</v>
      </c>
      <c r="J30">
        <v>8</v>
      </c>
      <c r="K30">
        <v>10</v>
      </c>
      <c r="L30">
        <v>9</v>
      </c>
      <c r="M30">
        <v>8</v>
      </c>
      <c r="N30">
        <v>10</v>
      </c>
      <c r="O30">
        <v>10</v>
      </c>
      <c r="P30">
        <v>7.5</v>
      </c>
      <c r="Q30">
        <v>7</v>
      </c>
      <c r="R30">
        <f t="shared" si="0"/>
        <v>123.5</v>
      </c>
      <c r="S30">
        <f t="shared" si="1"/>
        <v>8.8214285714285712</v>
      </c>
    </row>
    <row r="31" spans="1:19" x14ac:dyDescent="0.25">
      <c r="A31">
        <f>'Mid Term Award'!A41</f>
        <v>27</v>
      </c>
      <c r="B31" t="str">
        <f>'Mid Term Award'!B41</f>
        <v>18CS32</v>
      </c>
      <c r="C31" t="str">
        <f>'Mid Term Award'!C41</f>
        <v>Muhammad Haroon</v>
      </c>
      <c r="D31">
        <v>9</v>
      </c>
      <c r="E31">
        <v>8</v>
      </c>
      <c r="F31">
        <v>9</v>
      </c>
      <c r="G31">
        <v>8</v>
      </c>
      <c r="H31">
        <v>10</v>
      </c>
      <c r="I31">
        <v>9</v>
      </c>
      <c r="J31">
        <v>8</v>
      </c>
      <c r="K31">
        <v>10</v>
      </c>
      <c r="L31">
        <v>10</v>
      </c>
      <c r="O31">
        <v>9</v>
      </c>
      <c r="P31">
        <v>7</v>
      </c>
      <c r="Q31">
        <v>7</v>
      </c>
      <c r="R31">
        <f t="shared" si="0"/>
        <v>104</v>
      </c>
      <c r="S31">
        <f t="shared" si="1"/>
        <v>7.4285714285714288</v>
      </c>
    </row>
    <row r="32" spans="1:19" x14ac:dyDescent="0.25">
      <c r="A32">
        <f>'Mid Term Award'!A42</f>
        <v>28</v>
      </c>
      <c r="B32" t="str">
        <f>'Mid Term Award'!B42</f>
        <v>18CS33</v>
      </c>
      <c r="C32" t="str">
        <f>'Mid Term Award'!C42</f>
        <v>Kaleem Ullah</v>
      </c>
      <c r="D32">
        <v>8</v>
      </c>
      <c r="E32">
        <v>10</v>
      </c>
      <c r="F32">
        <v>9</v>
      </c>
      <c r="G32">
        <v>8</v>
      </c>
      <c r="H32">
        <v>10</v>
      </c>
      <c r="I32">
        <v>7</v>
      </c>
      <c r="J32">
        <v>10</v>
      </c>
      <c r="K32">
        <v>10</v>
      </c>
      <c r="L32">
        <v>9.5</v>
      </c>
      <c r="M32">
        <v>5</v>
      </c>
      <c r="N32">
        <v>9</v>
      </c>
      <c r="R32">
        <f t="shared" si="0"/>
        <v>95.5</v>
      </c>
      <c r="S32">
        <f t="shared" si="1"/>
        <v>6.8214285714285712</v>
      </c>
    </row>
    <row r="33" spans="1:19" x14ac:dyDescent="0.25">
      <c r="A33">
        <f>'Mid Term Award'!A43</f>
        <v>29</v>
      </c>
      <c r="B33" t="str">
        <f>'Mid Term Award'!B43</f>
        <v>18CS34</v>
      </c>
      <c r="C33" t="str">
        <f>'Mid Term Award'!C43</f>
        <v>Younus Bashir</v>
      </c>
      <c r="D33">
        <v>8</v>
      </c>
      <c r="E33">
        <v>7</v>
      </c>
      <c r="F33">
        <v>9</v>
      </c>
      <c r="G33">
        <v>9</v>
      </c>
      <c r="H33">
        <v>8</v>
      </c>
      <c r="I33">
        <v>7</v>
      </c>
      <c r="J33">
        <v>9</v>
      </c>
      <c r="K33">
        <v>9</v>
      </c>
      <c r="L33">
        <v>10</v>
      </c>
      <c r="M33">
        <v>8</v>
      </c>
      <c r="N33">
        <v>7</v>
      </c>
      <c r="O33">
        <v>8</v>
      </c>
      <c r="P33">
        <v>8.5</v>
      </c>
      <c r="Q33">
        <v>7</v>
      </c>
      <c r="R33">
        <f t="shared" si="0"/>
        <v>114.5</v>
      </c>
      <c r="S33">
        <f t="shared" si="1"/>
        <v>8.1785714285714288</v>
      </c>
    </row>
    <row r="34" spans="1:19" x14ac:dyDescent="0.25">
      <c r="A34">
        <f>'Mid Term Award'!A44</f>
        <v>30</v>
      </c>
      <c r="B34" t="str">
        <f>'Mid Term Award'!B44</f>
        <v>18CS35</v>
      </c>
      <c r="C34" t="str">
        <f>'Mid Term Award'!C44</f>
        <v>Qazi Sajid</v>
      </c>
      <c r="D34">
        <v>9</v>
      </c>
      <c r="E34">
        <v>7</v>
      </c>
      <c r="F34">
        <v>7</v>
      </c>
      <c r="G34">
        <v>10</v>
      </c>
      <c r="H34">
        <v>6.5</v>
      </c>
      <c r="I34">
        <v>9</v>
      </c>
      <c r="J34">
        <v>6</v>
      </c>
      <c r="K34">
        <v>8</v>
      </c>
      <c r="L34">
        <v>8.5</v>
      </c>
      <c r="N34">
        <v>7</v>
      </c>
      <c r="O34">
        <v>8.5</v>
      </c>
      <c r="P34">
        <v>5.5</v>
      </c>
      <c r="Q34">
        <v>7.5</v>
      </c>
      <c r="R34">
        <f t="shared" si="0"/>
        <v>99.5</v>
      </c>
      <c r="S34">
        <f t="shared" si="1"/>
        <v>7.1071428571428568</v>
      </c>
    </row>
    <row r="35" spans="1:19" x14ac:dyDescent="0.25">
      <c r="A35">
        <f>'Mid Term Award'!A45</f>
        <v>31</v>
      </c>
      <c r="B35" t="str">
        <f>'Mid Term Award'!B45</f>
        <v>18CS36</v>
      </c>
      <c r="C35" t="str">
        <f>'Mid Term Award'!C45</f>
        <v>Adnan Munir</v>
      </c>
      <c r="D35">
        <v>8</v>
      </c>
      <c r="E35">
        <v>8</v>
      </c>
      <c r="F35">
        <v>10</v>
      </c>
      <c r="G35">
        <v>7.5</v>
      </c>
      <c r="H35">
        <v>9</v>
      </c>
      <c r="I35">
        <v>9</v>
      </c>
      <c r="J35">
        <v>9</v>
      </c>
      <c r="K35">
        <v>10</v>
      </c>
      <c r="L35">
        <v>10</v>
      </c>
      <c r="M35">
        <v>8</v>
      </c>
      <c r="N35">
        <v>8</v>
      </c>
      <c r="O35">
        <v>9</v>
      </c>
      <c r="P35">
        <v>7</v>
      </c>
      <c r="Q35">
        <v>6.5</v>
      </c>
      <c r="R35">
        <f t="shared" si="0"/>
        <v>119</v>
      </c>
      <c r="S35">
        <f t="shared" si="1"/>
        <v>8.5</v>
      </c>
    </row>
    <row r="36" spans="1:19" x14ac:dyDescent="0.25">
      <c r="A36">
        <f>'Mid Term Award'!A46</f>
        <v>32</v>
      </c>
      <c r="B36" t="str">
        <f>'Mid Term Award'!B46</f>
        <v>18CS37</v>
      </c>
      <c r="C36" t="str">
        <f>'Mid Term Award'!C46</f>
        <v>Muhammad Waseem</v>
      </c>
      <c r="D36">
        <v>9</v>
      </c>
      <c r="E36">
        <v>8</v>
      </c>
      <c r="F36">
        <v>10</v>
      </c>
      <c r="G36">
        <v>9</v>
      </c>
      <c r="H36">
        <v>7</v>
      </c>
      <c r="I36">
        <v>7</v>
      </c>
      <c r="J36">
        <v>9</v>
      </c>
      <c r="K36">
        <v>9</v>
      </c>
      <c r="L36">
        <v>10</v>
      </c>
      <c r="M36">
        <v>8</v>
      </c>
      <c r="N36">
        <v>8</v>
      </c>
      <c r="O36">
        <v>8</v>
      </c>
      <c r="P36">
        <v>7</v>
      </c>
      <c r="Q36">
        <v>6.5</v>
      </c>
      <c r="R36">
        <f t="shared" si="0"/>
        <v>115.5</v>
      </c>
      <c r="S36">
        <f t="shared" si="1"/>
        <v>8.25</v>
      </c>
    </row>
    <row r="37" spans="1:19" x14ac:dyDescent="0.25">
      <c r="A37">
        <f>'Mid Term Award'!A47</f>
        <v>33</v>
      </c>
      <c r="B37" t="str">
        <f>'Mid Term Award'!B47</f>
        <v>18CS38</v>
      </c>
      <c r="C37" t="str">
        <f>'Mid Term Award'!C47</f>
        <v>Gohram Waseem</v>
      </c>
      <c r="D37">
        <v>8</v>
      </c>
      <c r="E37">
        <v>9</v>
      </c>
      <c r="F37">
        <v>9</v>
      </c>
      <c r="G37">
        <v>8</v>
      </c>
      <c r="H37">
        <v>9</v>
      </c>
      <c r="I37">
        <v>8</v>
      </c>
      <c r="J37">
        <v>9</v>
      </c>
      <c r="K37">
        <v>9</v>
      </c>
      <c r="M37">
        <v>8</v>
      </c>
      <c r="N37">
        <v>8</v>
      </c>
      <c r="O37">
        <v>9</v>
      </c>
      <c r="P37">
        <v>6.5</v>
      </c>
      <c r="Q37">
        <v>6.5</v>
      </c>
      <c r="R37">
        <f t="shared" si="0"/>
        <v>107</v>
      </c>
      <c r="S37">
        <f t="shared" si="1"/>
        <v>7.6428571428571432</v>
      </c>
    </row>
    <row r="38" spans="1:19" x14ac:dyDescent="0.25">
      <c r="A38">
        <f>'Mid Term Award'!A48</f>
        <v>34</v>
      </c>
      <c r="B38" t="str">
        <f>'Mid Term Award'!B48</f>
        <v>18CS39</v>
      </c>
      <c r="C38" t="str">
        <f>'Mid Term Award'!C48</f>
        <v>Aitizaz Ahmed</v>
      </c>
      <c r="D38">
        <v>9</v>
      </c>
      <c r="E38">
        <v>9</v>
      </c>
      <c r="F38">
        <v>8</v>
      </c>
      <c r="G38">
        <v>9</v>
      </c>
      <c r="H38">
        <v>8</v>
      </c>
      <c r="I38">
        <v>8</v>
      </c>
      <c r="J38">
        <v>9</v>
      </c>
      <c r="K38">
        <v>10</v>
      </c>
      <c r="L38">
        <v>10</v>
      </c>
      <c r="M38">
        <v>8</v>
      </c>
      <c r="N38">
        <v>9</v>
      </c>
      <c r="O38">
        <v>8.5</v>
      </c>
      <c r="P38">
        <v>5.5</v>
      </c>
      <c r="Q38">
        <v>7</v>
      </c>
      <c r="R38">
        <f t="shared" si="0"/>
        <v>118</v>
      </c>
      <c r="S38">
        <f t="shared" si="1"/>
        <v>8.4285714285714288</v>
      </c>
    </row>
    <row r="39" spans="1:19" x14ac:dyDescent="0.25">
      <c r="A39">
        <f>'Mid Term Award'!A49</f>
        <v>35</v>
      </c>
      <c r="B39" t="str">
        <f>'Mid Term Award'!B49</f>
        <v>18CS40</v>
      </c>
      <c r="C39" t="str">
        <f>'Mid Term Award'!C49</f>
        <v>Abdul Wadood</v>
      </c>
      <c r="D39">
        <v>8</v>
      </c>
      <c r="E39">
        <v>8</v>
      </c>
      <c r="F39">
        <v>9</v>
      </c>
      <c r="G39">
        <v>8</v>
      </c>
      <c r="H39">
        <v>8</v>
      </c>
      <c r="I39">
        <v>8</v>
      </c>
      <c r="J39">
        <v>10</v>
      </c>
      <c r="K39">
        <v>9</v>
      </c>
      <c r="L39">
        <v>8</v>
      </c>
      <c r="M39">
        <v>9</v>
      </c>
      <c r="N39">
        <v>9</v>
      </c>
      <c r="O39">
        <v>10</v>
      </c>
      <c r="P39">
        <v>8</v>
      </c>
      <c r="Q39">
        <v>8.5</v>
      </c>
      <c r="R39">
        <f t="shared" si="0"/>
        <v>120.5</v>
      </c>
      <c r="S39">
        <f t="shared" si="1"/>
        <v>8.6071428571428577</v>
      </c>
    </row>
    <row r="40" spans="1:19" x14ac:dyDescent="0.25">
      <c r="A40">
        <f>'Mid Term Award'!A50</f>
        <v>36</v>
      </c>
      <c r="B40" t="str">
        <f>'Mid Term Award'!B50</f>
        <v>18CS41</v>
      </c>
      <c r="C40" t="str">
        <f>'Mid Term Award'!C50</f>
        <v>Muhammad Luqman</v>
      </c>
      <c r="D40">
        <v>7</v>
      </c>
      <c r="E40">
        <v>9</v>
      </c>
      <c r="F40">
        <v>10</v>
      </c>
      <c r="G40">
        <v>9</v>
      </c>
      <c r="H40">
        <v>8</v>
      </c>
      <c r="I40">
        <v>10</v>
      </c>
      <c r="J40">
        <v>9</v>
      </c>
      <c r="K40">
        <v>8</v>
      </c>
      <c r="L40">
        <v>8</v>
      </c>
      <c r="M40">
        <v>9</v>
      </c>
      <c r="N40">
        <v>10</v>
      </c>
      <c r="O40">
        <v>8</v>
      </c>
      <c r="P40">
        <v>10</v>
      </c>
      <c r="Q40">
        <v>6</v>
      </c>
      <c r="R40">
        <f t="shared" si="0"/>
        <v>121</v>
      </c>
      <c r="S40">
        <f t="shared" si="1"/>
        <v>8.6428571428571423</v>
      </c>
    </row>
    <row r="41" spans="1:19" x14ac:dyDescent="0.25">
      <c r="A41">
        <f>'Mid Term Award'!A51</f>
        <v>37</v>
      </c>
      <c r="B41" t="str">
        <f>'Mid Term Award'!B51</f>
        <v>18CS42</v>
      </c>
      <c r="C41" t="str">
        <f>'Mid Term Award'!C51</f>
        <v>Muhammad Hayat</v>
      </c>
      <c r="F41">
        <v>10</v>
      </c>
      <c r="G41">
        <v>8</v>
      </c>
      <c r="H41">
        <v>9</v>
      </c>
      <c r="I41">
        <v>8</v>
      </c>
      <c r="J41">
        <v>9</v>
      </c>
      <c r="K41">
        <v>9</v>
      </c>
      <c r="L41">
        <v>9</v>
      </c>
      <c r="M41">
        <v>10</v>
      </c>
      <c r="N41">
        <v>9</v>
      </c>
      <c r="O41">
        <v>5.5</v>
      </c>
      <c r="P41">
        <v>8</v>
      </c>
      <c r="Q41">
        <v>7.5</v>
      </c>
      <c r="R41">
        <f t="shared" si="0"/>
        <v>102</v>
      </c>
      <c r="S41">
        <f t="shared" si="1"/>
        <v>7.2857142857142856</v>
      </c>
    </row>
    <row r="42" spans="1:19" x14ac:dyDescent="0.25">
      <c r="A42">
        <f>'Mid Term Award'!A52</f>
        <v>38</v>
      </c>
      <c r="B42" t="str">
        <f>'Mid Term Award'!B52</f>
        <v>18CS43</v>
      </c>
      <c r="C42" t="str">
        <f>'Mid Term Award'!C52</f>
        <v>Mehran Munir</v>
      </c>
      <c r="D42">
        <v>8</v>
      </c>
      <c r="E42">
        <v>9</v>
      </c>
      <c r="F42">
        <v>7</v>
      </c>
      <c r="G42">
        <v>9</v>
      </c>
      <c r="H42">
        <v>8</v>
      </c>
      <c r="I42">
        <v>10</v>
      </c>
      <c r="J42">
        <v>10</v>
      </c>
      <c r="K42">
        <v>10</v>
      </c>
      <c r="L42">
        <v>10</v>
      </c>
      <c r="M42">
        <v>10</v>
      </c>
      <c r="N42">
        <v>10</v>
      </c>
      <c r="O42">
        <v>9</v>
      </c>
      <c r="P42">
        <v>10</v>
      </c>
      <c r="Q42">
        <v>10</v>
      </c>
      <c r="R42">
        <f t="shared" si="0"/>
        <v>130</v>
      </c>
      <c r="S42">
        <f t="shared" si="1"/>
        <v>9.2857142857142865</v>
      </c>
    </row>
    <row r="43" spans="1:19" x14ac:dyDescent="0.25">
      <c r="A43">
        <f>'Mid Term Award'!A53</f>
        <v>39</v>
      </c>
      <c r="B43" t="str">
        <f>'Mid Term Award'!B53</f>
        <v>18CS45</v>
      </c>
      <c r="C43" t="str">
        <f>'Mid Term Award'!C53</f>
        <v>Riaz Ahmad</v>
      </c>
      <c r="D43">
        <v>10</v>
      </c>
      <c r="E43">
        <v>7</v>
      </c>
      <c r="F43">
        <v>10</v>
      </c>
      <c r="G43">
        <v>7.5</v>
      </c>
      <c r="H43">
        <v>10</v>
      </c>
      <c r="I43">
        <v>8</v>
      </c>
      <c r="J43">
        <v>10</v>
      </c>
      <c r="K43">
        <v>10</v>
      </c>
      <c r="L43">
        <v>10</v>
      </c>
      <c r="M43">
        <v>10</v>
      </c>
      <c r="N43">
        <v>10</v>
      </c>
      <c r="O43">
        <v>9</v>
      </c>
      <c r="P43">
        <v>10</v>
      </c>
      <c r="Q43">
        <v>10</v>
      </c>
      <c r="R43">
        <f t="shared" si="0"/>
        <v>131.5</v>
      </c>
      <c r="S43">
        <f t="shared" si="1"/>
        <v>9.3928571428571423</v>
      </c>
    </row>
    <row r="44" spans="1:19" x14ac:dyDescent="0.25">
      <c r="A44">
        <f>'Mid Term Award'!A54</f>
        <v>40</v>
      </c>
      <c r="B44" t="str">
        <f>'Mid Term Award'!B54</f>
        <v>18CS46</v>
      </c>
      <c r="C44" t="str">
        <f>'Mid Term Award'!C54</f>
        <v>Abdul Jalil</v>
      </c>
      <c r="D44">
        <v>8</v>
      </c>
      <c r="E44">
        <v>8</v>
      </c>
      <c r="F44">
        <v>9</v>
      </c>
      <c r="G44">
        <v>10</v>
      </c>
      <c r="H44">
        <v>9</v>
      </c>
      <c r="I44">
        <v>8</v>
      </c>
      <c r="J44">
        <v>10</v>
      </c>
      <c r="K44">
        <v>9</v>
      </c>
      <c r="M44">
        <v>9</v>
      </c>
      <c r="N44">
        <v>8</v>
      </c>
      <c r="O44">
        <v>7</v>
      </c>
      <c r="P44">
        <v>7</v>
      </c>
      <c r="R44">
        <f t="shared" si="0"/>
        <v>102</v>
      </c>
      <c r="S44">
        <f t="shared" si="1"/>
        <v>7.2857142857142856</v>
      </c>
    </row>
    <row r="45" spans="1:19" x14ac:dyDescent="0.25">
      <c r="A45" t="e">
        <f>'Mid Term Award'!#REF!</f>
        <v>#REF!</v>
      </c>
      <c r="B45" t="e">
        <f>'Mid Term Award'!#REF!</f>
        <v>#REF!</v>
      </c>
      <c r="C45" t="e">
        <f>'Mid Term Award'!#REF!</f>
        <v>#REF!</v>
      </c>
    </row>
  </sheetData>
  <mergeCells count="2">
    <mergeCell ref="A1:T1"/>
    <mergeCell ref="A2:T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9" tint="-0.249977111117893"/>
  </sheetPr>
  <dimension ref="A1:K55"/>
  <sheetViews>
    <sheetView tabSelected="1" view="pageBreakPreview" topLeftCell="A24" zoomScaleNormal="100" zoomScaleSheetLayoutView="100" workbookViewId="0">
      <selection activeCell="D40" sqref="D40"/>
    </sheetView>
  </sheetViews>
  <sheetFormatPr defaultRowHeight="15" x14ac:dyDescent="0.25"/>
  <cols>
    <col min="1" max="1" width="6.140625" customWidth="1"/>
    <col min="2" max="2" width="10.42578125" customWidth="1"/>
    <col min="3" max="4" width="21.42578125" customWidth="1"/>
    <col min="5" max="8" width="4.7109375" customWidth="1"/>
    <col min="9" max="9" width="9" customWidth="1"/>
  </cols>
  <sheetData>
    <row r="1" spans="1:11" ht="21" customHeight="1" x14ac:dyDescent="0.3">
      <c r="A1" s="151" t="s">
        <v>0</v>
      </c>
      <c r="B1" s="151"/>
      <c r="C1" s="151"/>
      <c r="D1" s="151"/>
      <c r="E1" s="151"/>
      <c r="F1" s="151"/>
      <c r="G1" s="151"/>
      <c r="H1" s="151"/>
      <c r="I1" s="151"/>
    </row>
    <row r="2" spans="1:11" ht="21" customHeight="1" x14ac:dyDescent="0.25">
      <c r="A2" s="172" t="s">
        <v>24</v>
      </c>
      <c r="B2" s="172"/>
      <c r="C2" s="172"/>
      <c r="D2" s="172"/>
      <c r="E2" s="172"/>
      <c r="F2" s="172"/>
      <c r="G2" s="172"/>
      <c r="H2" s="172"/>
      <c r="I2" s="172"/>
    </row>
    <row r="3" spans="1:11" ht="21" customHeight="1" x14ac:dyDescent="0.25">
      <c r="A3" s="58" t="s">
        <v>10</v>
      </c>
      <c r="B3" s="56"/>
      <c r="C3" s="177" t="str">
        <f>'Mid Term Award'!$C$3</f>
        <v xml:space="preserve">BE (Computer Systems Engineering) </v>
      </c>
      <c r="D3" s="177"/>
      <c r="E3" s="177"/>
      <c r="F3" s="177"/>
      <c r="G3" s="177"/>
      <c r="H3" s="177"/>
      <c r="I3" s="177"/>
    </row>
    <row r="4" spans="1:11" ht="21" customHeight="1" x14ac:dyDescent="0.25">
      <c r="A4" s="58" t="s">
        <v>11</v>
      </c>
      <c r="B4" s="56"/>
      <c r="C4" s="91" t="str">
        <f>'Mid Term Award'!$C$4</f>
        <v xml:space="preserve">8th </v>
      </c>
      <c r="D4" s="92"/>
      <c r="E4" s="55" t="s">
        <v>12</v>
      </c>
      <c r="F4" s="178">
        <f>'Mid Term Award'!$E$4</f>
        <v>2018</v>
      </c>
      <c r="G4" s="178"/>
      <c r="H4" s="178"/>
      <c r="I4" s="178"/>
    </row>
    <row r="5" spans="1:11" ht="21" customHeight="1" x14ac:dyDescent="0.25">
      <c r="A5" s="52" t="s">
        <v>50</v>
      </c>
      <c r="B5" s="52"/>
      <c r="C5" s="178" t="str">
        <f>'Mid Term Award'!$C$5</f>
        <v>Control Engineering</v>
      </c>
      <c r="D5" s="178"/>
      <c r="E5" s="178"/>
      <c r="F5" s="178"/>
      <c r="G5" s="178"/>
      <c r="H5" s="178"/>
      <c r="I5" s="178"/>
    </row>
    <row r="6" spans="1:11" ht="21" customHeight="1" x14ac:dyDescent="0.25">
      <c r="A6" s="11" t="s">
        <v>44</v>
      </c>
      <c r="B6" s="56"/>
      <c r="C6" s="171" t="str">
        <f>'Mid Term Award'!$C$6</f>
        <v>3+1</v>
      </c>
      <c r="D6" s="171"/>
      <c r="E6" s="57" t="s">
        <v>49</v>
      </c>
      <c r="F6" s="57"/>
      <c r="G6" s="60"/>
      <c r="H6" s="171" t="str">
        <f>'Mid Term Award'!$E$6</f>
        <v>EE-324</v>
      </c>
      <c r="I6" s="171"/>
      <c r="J6" s="51"/>
      <c r="K6" s="51"/>
    </row>
    <row r="7" spans="1:11" ht="21" customHeight="1" x14ac:dyDescent="0.25">
      <c r="A7" s="11" t="s">
        <v>48</v>
      </c>
      <c r="B7" s="11"/>
      <c r="C7" s="178" t="str">
        <f>'Mid Term Award'!$C$7</f>
        <v>Dr. Wazir Muhammad</v>
      </c>
      <c r="D7" s="178"/>
      <c r="E7" s="178"/>
      <c r="F7" s="178"/>
      <c r="G7" s="57" t="s">
        <v>47</v>
      </c>
      <c r="H7" s="53"/>
      <c r="I7" s="140"/>
    </row>
    <row r="8" spans="1:11" ht="12" customHeight="1" thickBot="1" x14ac:dyDescent="0.3">
      <c r="A8" s="179"/>
      <c r="B8" s="179"/>
      <c r="C8" s="179"/>
      <c r="D8" s="179"/>
      <c r="E8" s="179"/>
      <c r="F8" s="179"/>
      <c r="G8" s="179"/>
      <c r="H8" s="179"/>
      <c r="I8" s="179"/>
    </row>
    <row r="9" spans="1:11" ht="36" customHeight="1" x14ac:dyDescent="0.25">
      <c r="A9" s="166" t="s">
        <v>19</v>
      </c>
      <c r="B9" s="168" t="s">
        <v>5</v>
      </c>
      <c r="C9" s="154" t="s">
        <v>18</v>
      </c>
      <c r="D9" s="154" t="s">
        <v>23</v>
      </c>
      <c r="E9" s="174" t="s">
        <v>22</v>
      </c>
      <c r="F9" s="175"/>
      <c r="G9" s="175"/>
      <c r="H9" s="175"/>
      <c r="I9" s="212" t="s">
        <v>21</v>
      </c>
    </row>
    <row r="10" spans="1:11" ht="21" customHeight="1" x14ac:dyDescent="0.25">
      <c r="A10" s="173"/>
      <c r="B10" s="176"/>
      <c r="C10" s="155"/>
      <c r="D10" s="155"/>
      <c r="E10" s="125">
        <v>1</v>
      </c>
      <c r="F10" s="125">
        <v>2</v>
      </c>
      <c r="G10" s="125">
        <v>3</v>
      </c>
      <c r="H10" s="125">
        <v>4</v>
      </c>
      <c r="I10" s="213"/>
    </row>
    <row r="11" spans="1:11" ht="18" customHeight="1" x14ac:dyDescent="0.25">
      <c r="A11" s="89">
        <v>1</v>
      </c>
      <c r="B11" s="108" t="str">
        <f>'Mid Term Award'!B15</f>
        <v>16CS37</v>
      </c>
      <c r="C11" s="83" t="str">
        <f>'Mid Term Award'!C15</f>
        <v xml:space="preserve">Abdul Aziz </v>
      </c>
      <c r="D11" s="84" t="str">
        <f>'Mid Term Award'!D15</f>
        <v>Hazoor Bakhsh</v>
      </c>
      <c r="E11" s="14">
        <v>8</v>
      </c>
      <c r="F11" s="14">
        <v>0</v>
      </c>
      <c r="G11" s="14">
        <v>0</v>
      </c>
      <c r="H11" s="14">
        <v>0</v>
      </c>
      <c r="I11" s="214">
        <f>SUM(E11:H11)</f>
        <v>8</v>
      </c>
    </row>
    <row r="12" spans="1:11" ht="18" customHeight="1" x14ac:dyDescent="0.25">
      <c r="A12" s="102">
        <v>2</v>
      </c>
      <c r="B12" s="109" t="str">
        <f>'Mid Term Award'!B16</f>
        <v>17CS49</v>
      </c>
      <c r="C12" s="16" t="str">
        <f>'Mid Term Award'!C16</f>
        <v>Zuhaib Sikandar</v>
      </c>
      <c r="D12" s="15" t="str">
        <f>'Mid Term Award'!D16</f>
        <v>Sikandar Ali</v>
      </c>
      <c r="E12" s="14">
        <v>7</v>
      </c>
      <c r="F12" s="14">
        <v>0</v>
      </c>
      <c r="G12" s="14">
        <v>0</v>
      </c>
      <c r="H12" s="14">
        <v>0</v>
      </c>
      <c r="I12" s="214">
        <f>SUM(E12:H12)</f>
        <v>7</v>
      </c>
    </row>
    <row r="13" spans="1:11" ht="18" customHeight="1" x14ac:dyDescent="0.25">
      <c r="A13" s="102">
        <v>3</v>
      </c>
      <c r="B13" s="109" t="str">
        <f>'Mid Term Award'!B17</f>
        <v>18CS01</v>
      </c>
      <c r="C13" s="16" t="str">
        <f>'Mid Term Award'!C17</f>
        <v>Adnan Ahmed</v>
      </c>
      <c r="D13" s="15" t="str">
        <f>'Mid Term Award'!D17</f>
        <v>Ahmed</v>
      </c>
      <c r="E13" s="14">
        <v>8</v>
      </c>
      <c r="F13" s="14">
        <v>0</v>
      </c>
      <c r="G13" s="14">
        <v>0</v>
      </c>
      <c r="H13" s="14">
        <v>0</v>
      </c>
      <c r="I13" s="214">
        <f>SUM(E13:H13)</f>
        <v>8</v>
      </c>
    </row>
    <row r="14" spans="1:11" ht="18" customHeight="1" x14ac:dyDescent="0.25">
      <c r="A14" s="102">
        <v>4</v>
      </c>
      <c r="B14" s="109" t="str">
        <f>'Mid Term Award'!B18</f>
        <v>18CS03</v>
      </c>
      <c r="C14" s="16" t="str">
        <f>'Mid Term Award'!C18</f>
        <v xml:space="preserve">Abdul Basit </v>
      </c>
      <c r="D14" s="15" t="str">
        <f>'Mid Term Award'!D18</f>
        <v>Abdul Karim</v>
      </c>
      <c r="E14" s="14">
        <v>9</v>
      </c>
      <c r="F14" s="14">
        <v>0</v>
      </c>
      <c r="G14" s="14">
        <v>0</v>
      </c>
      <c r="H14" s="14">
        <v>0</v>
      </c>
      <c r="I14" s="214">
        <f>SUM(E14:H14)</f>
        <v>9</v>
      </c>
    </row>
    <row r="15" spans="1:11" ht="18" customHeight="1" x14ac:dyDescent="0.25">
      <c r="A15" s="102">
        <v>5</v>
      </c>
      <c r="B15" s="109" t="str">
        <f>'Mid Term Award'!B19</f>
        <v>18CS04</v>
      </c>
      <c r="C15" s="83" t="str">
        <f>'Mid Term Award'!C19</f>
        <v>Sana Ullah</v>
      </c>
      <c r="D15" s="15" t="str">
        <f>'Mid Term Award'!D19</f>
        <v>Saif Ullah</v>
      </c>
      <c r="E15" s="14">
        <v>9</v>
      </c>
      <c r="F15" s="14">
        <v>0</v>
      </c>
      <c r="G15" s="14">
        <v>0</v>
      </c>
      <c r="H15" s="14">
        <v>0</v>
      </c>
      <c r="I15" s="214">
        <f>SUM(E15:H15)</f>
        <v>9</v>
      </c>
    </row>
    <row r="16" spans="1:11" ht="18" customHeight="1" x14ac:dyDescent="0.25">
      <c r="A16" s="102">
        <v>6</v>
      </c>
      <c r="B16" s="109" t="str">
        <f>'Mid Term Award'!B20</f>
        <v>18CS05</v>
      </c>
      <c r="C16" s="16" t="str">
        <f>'Mid Term Award'!C20</f>
        <v>Moazim Ali</v>
      </c>
      <c r="D16" s="15" t="str">
        <f>'Mid Term Award'!D20</f>
        <v>Wajid Ali</v>
      </c>
      <c r="E16" s="14">
        <v>9</v>
      </c>
      <c r="F16" s="14">
        <v>0</v>
      </c>
      <c r="G16" s="14">
        <v>0</v>
      </c>
      <c r="H16" s="14">
        <v>0</v>
      </c>
      <c r="I16" s="214">
        <f>SUM(E16:H16)</f>
        <v>9</v>
      </c>
    </row>
    <row r="17" spans="1:9" ht="18" customHeight="1" x14ac:dyDescent="0.25">
      <c r="A17" s="102">
        <v>7</v>
      </c>
      <c r="B17" s="109" t="str">
        <f>'Mid Term Award'!B21</f>
        <v>18CS07</v>
      </c>
      <c r="C17" s="16" t="str">
        <f>'Mid Term Award'!C21</f>
        <v xml:space="preserve">Asma Sikandar </v>
      </c>
      <c r="D17" s="15" t="str">
        <f>'Mid Term Award'!D21</f>
        <v>Sikandar Khan</v>
      </c>
      <c r="E17" s="14">
        <v>9</v>
      </c>
      <c r="F17" s="14">
        <v>0</v>
      </c>
      <c r="G17" s="14">
        <v>0</v>
      </c>
      <c r="H17" s="14">
        <v>0</v>
      </c>
      <c r="I17" s="214">
        <f>SUM(E17:H17)</f>
        <v>9</v>
      </c>
    </row>
    <row r="18" spans="1:9" ht="18" customHeight="1" x14ac:dyDescent="0.25">
      <c r="A18" s="102">
        <v>8</v>
      </c>
      <c r="B18" s="109" t="str">
        <f>'Mid Term Award'!B22</f>
        <v>18CS08</v>
      </c>
      <c r="C18" s="16" t="str">
        <f>'Mid Term Award'!C22</f>
        <v>Zubair Ahmed</v>
      </c>
      <c r="D18" s="15" t="str">
        <f>'Mid Term Award'!D22</f>
        <v>Bashir Ahmed</v>
      </c>
      <c r="E18" s="14">
        <v>9</v>
      </c>
      <c r="F18" s="14">
        <v>0</v>
      </c>
      <c r="G18" s="14">
        <v>0</v>
      </c>
      <c r="H18" s="14">
        <v>0</v>
      </c>
      <c r="I18" s="214">
        <f>SUM(E18:H18)</f>
        <v>9</v>
      </c>
    </row>
    <row r="19" spans="1:9" ht="18" customHeight="1" x14ac:dyDescent="0.25">
      <c r="A19" s="102">
        <v>9</v>
      </c>
      <c r="B19" s="109" t="str">
        <f>'Mid Term Award'!B23</f>
        <v>18CS09</v>
      </c>
      <c r="C19" s="16" t="str">
        <f>'Mid Term Award'!C23</f>
        <v>Safar Hayat</v>
      </c>
      <c r="D19" s="15" t="str">
        <f>'Mid Term Award'!D23</f>
        <v>Muhammad Hayat</v>
      </c>
      <c r="E19" s="14">
        <v>9</v>
      </c>
      <c r="F19" s="14">
        <v>0</v>
      </c>
      <c r="G19" s="14">
        <v>0</v>
      </c>
      <c r="H19" s="14">
        <v>0</v>
      </c>
      <c r="I19" s="214">
        <f>SUM(E19:H19)</f>
        <v>9</v>
      </c>
    </row>
    <row r="20" spans="1:9" ht="18" customHeight="1" x14ac:dyDescent="0.25">
      <c r="A20" s="102">
        <v>10</v>
      </c>
      <c r="B20" s="109" t="str">
        <f>'Mid Term Award'!B24</f>
        <v>18CS10</v>
      </c>
      <c r="C20" s="16" t="str">
        <f>'Mid Term Award'!C24</f>
        <v xml:space="preserve">Amir Khan </v>
      </c>
      <c r="D20" s="15" t="str">
        <f>'Mid Term Award'!D24</f>
        <v>Abdul Nasir</v>
      </c>
      <c r="E20" s="14">
        <v>9</v>
      </c>
      <c r="F20" s="14">
        <v>0</v>
      </c>
      <c r="G20" s="14">
        <v>0</v>
      </c>
      <c r="H20" s="14">
        <v>0</v>
      </c>
      <c r="I20" s="214">
        <f>SUM(E20:H20)</f>
        <v>9</v>
      </c>
    </row>
    <row r="21" spans="1:9" ht="18" customHeight="1" x14ac:dyDescent="0.25">
      <c r="A21" s="102">
        <v>11</v>
      </c>
      <c r="B21" s="109" t="str">
        <f>'Mid Term Award'!B25</f>
        <v>18CS11</v>
      </c>
      <c r="C21" s="16" t="str">
        <f>'Mid Term Award'!C25</f>
        <v>Noor Hussain</v>
      </c>
      <c r="D21" s="15" t="str">
        <f>'Mid Term Award'!D25</f>
        <v>Mir Bakhat Hussain</v>
      </c>
      <c r="E21" s="14">
        <v>9</v>
      </c>
      <c r="F21" s="14">
        <v>0</v>
      </c>
      <c r="G21" s="14">
        <v>0</v>
      </c>
      <c r="H21" s="14">
        <v>0</v>
      </c>
      <c r="I21" s="214">
        <f>SUM(E21:H21)</f>
        <v>9</v>
      </c>
    </row>
    <row r="22" spans="1:9" ht="18" customHeight="1" x14ac:dyDescent="0.25">
      <c r="A22" s="102">
        <v>12</v>
      </c>
      <c r="B22" s="109" t="str">
        <f>'Mid Term Award'!B26</f>
        <v>18CS12</v>
      </c>
      <c r="C22" s="16" t="str">
        <f>'Mid Term Award'!C26</f>
        <v>Raja Jawad Ali</v>
      </c>
      <c r="D22" s="15" t="str">
        <f>'Mid Term Award'!D26</f>
        <v>Raja Rab Nawaz Khan</v>
      </c>
      <c r="E22" s="14">
        <v>9</v>
      </c>
      <c r="F22" s="14">
        <v>0</v>
      </c>
      <c r="G22" s="14">
        <v>0</v>
      </c>
      <c r="H22" s="14">
        <v>0</v>
      </c>
      <c r="I22" s="214">
        <f>SUM(E22:H22)</f>
        <v>9</v>
      </c>
    </row>
    <row r="23" spans="1:9" ht="18" customHeight="1" x14ac:dyDescent="0.25">
      <c r="A23" s="102">
        <v>13</v>
      </c>
      <c r="B23" s="109" t="str">
        <f>'Mid Term Award'!B27</f>
        <v>18CS14</v>
      </c>
      <c r="C23" s="16" t="str">
        <f>'Mid Term Award'!C27</f>
        <v>Khalid Khan</v>
      </c>
      <c r="D23" s="15" t="str">
        <f>'Mid Term Award'!D27</f>
        <v>Haji Shadi Khan</v>
      </c>
      <c r="E23" s="14">
        <v>9</v>
      </c>
      <c r="F23" s="14">
        <v>0</v>
      </c>
      <c r="G23" s="14">
        <v>0</v>
      </c>
      <c r="H23" s="14">
        <v>0</v>
      </c>
      <c r="I23" s="214">
        <f>SUM(E23:H23)</f>
        <v>9</v>
      </c>
    </row>
    <row r="24" spans="1:9" ht="18" customHeight="1" x14ac:dyDescent="0.25">
      <c r="A24" s="102">
        <v>14</v>
      </c>
      <c r="B24" s="109" t="str">
        <f>'Mid Term Award'!B28</f>
        <v>18CS15</v>
      </c>
      <c r="C24" s="16" t="str">
        <f>'Mid Term Award'!C28</f>
        <v>Najeeb Ullah</v>
      </c>
      <c r="D24" s="15" t="str">
        <f>'Mid Term Award'!D28</f>
        <v>Muhammad Azam</v>
      </c>
      <c r="E24" s="14">
        <v>9</v>
      </c>
      <c r="F24" s="14">
        <v>0</v>
      </c>
      <c r="G24" s="14">
        <v>0</v>
      </c>
      <c r="H24" s="14">
        <v>0</v>
      </c>
      <c r="I24" s="214">
        <f>SUM(E24:H24)</f>
        <v>9</v>
      </c>
    </row>
    <row r="25" spans="1:9" ht="18" customHeight="1" x14ac:dyDescent="0.25">
      <c r="A25" s="102">
        <v>15</v>
      </c>
      <c r="B25" s="109" t="str">
        <f>'Mid Term Award'!B29</f>
        <v>18CS16</v>
      </c>
      <c r="C25" s="16" t="str">
        <f>'Mid Term Award'!C29</f>
        <v>Asad Khan</v>
      </c>
      <c r="D25" s="15" t="str">
        <f>'Mid Term Award'!D29</f>
        <v>Nasir Ahmed</v>
      </c>
      <c r="E25" s="14">
        <v>9</v>
      </c>
      <c r="F25" s="14">
        <v>0</v>
      </c>
      <c r="G25" s="14">
        <v>0</v>
      </c>
      <c r="H25" s="14">
        <v>0</v>
      </c>
      <c r="I25" s="214">
        <f>SUM(E25:H25)</f>
        <v>9</v>
      </c>
    </row>
    <row r="26" spans="1:9" ht="18" customHeight="1" x14ac:dyDescent="0.25">
      <c r="A26" s="102">
        <v>16</v>
      </c>
      <c r="B26" s="109" t="str">
        <f>'Mid Term Award'!B30</f>
        <v>18CS18</v>
      </c>
      <c r="C26" s="16" t="str">
        <f>'Mid Term Award'!C30</f>
        <v>Qamar Zaib</v>
      </c>
      <c r="D26" s="15" t="str">
        <f>'Mid Term Award'!D30</f>
        <v>Jumma Khan</v>
      </c>
      <c r="E26" s="14">
        <v>7</v>
      </c>
      <c r="F26" s="14">
        <v>0</v>
      </c>
      <c r="G26" s="14">
        <v>0</v>
      </c>
      <c r="H26" s="14">
        <v>0</v>
      </c>
      <c r="I26" s="214">
        <f>SUM(E26:H26)</f>
        <v>7</v>
      </c>
    </row>
    <row r="27" spans="1:9" ht="18" customHeight="1" x14ac:dyDescent="0.25">
      <c r="A27" s="102">
        <v>17</v>
      </c>
      <c r="B27" s="109" t="str">
        <f>'Mid Term Award'!B31</f>
        <v>18CS20</v>
      </c>
      <c r="C27" s="16" t="str">
        <f>'Mid Term Award'!C31</f>
        <v>Muhammad Asad Khan</v>
      </c>
      <c r="D27" s="15" t="str">
        <f>'Mid Term Award'!D31</f>
        <v>Nourang Khan</v>
      </c>
      <c r="E27" s="14">
        <v>9</v>
      </c>
      <c r="F27" s="14">
        <v>0</v>
      </c>
      <c r="G27" s="14">
        <v>0</v>
      </c>
      <c r="H27" s="14">
        <v>0</v>
      </c>
      <c r="I27" s="214">
        <f>SUM(E27:H27)</f>
        <v>9</v>
      </c>
    </row>
    <row r="28" spans="1:9" ht="18" customHeight="1" x14ac:dyDescent="0.25">
      <c r="A28" s="102">
        <v>18</v>
      </c>
      <c r="B28" s="109" t="str">
        <f>'Mid Term Award'!B32</f>
        <v>18CS21</v>
      </c>
      <c r="C28" s="16" t="str">
        <f>'Mid Term Award'!C32</f>
        <v>Zain Ullah</v>
      </c>
      <c r="D28" s="15" t="str">
        <f>'Mid Term Award'!D32</f>
        <v>Muhammad Yousaf</v>
      </c>
      <c r="E28" s="14">
        <v>9</v>
      </c>
      <c r="F28" s="14">
        <v>0</v>
      </c>
      <c r="G28" s="14">
        <v>0</v>
      </c>
      <c r="H28" s="14">
        <v>0</v>
      </c>
      <c r="I28" s="214">
        <f>SUM(E28:H28)</f>
        <v>9</v>
      </c>
    </row>
    <row r="29" spans="1:9" ht="18" customHeight="1" x14ac:dyDescent="0.25">
      <c r="A29" s="102">
        <v>19</v>
      </c>
      <c r="B29" s="109" t="str">
        <f>'Mid Term Award'!B33</f>
        <v>18CS22</v>
      </c>
      <c r="C29" s="16" t="str">
        <f>'Mid Term Award'!C33</f>
        <v>Naveed Rahim</v>
      </c>
      <c r="D29" s="15" t="str">
        <f>'Mid Term Award'!D33</f>
        <v>Rahim Bakhsh</v>
      </c>
      <c r="E29" s="14">
        <v>8</v>
      </c>
      <c r="F29" s="14">
        <v>0</v>
      </c>
      <c r="G29" s="14">
        <v>0</v>
      </c>
      <c r="H29" s="14">
        <v>0</v>
      </c>
      <c r="I29" s="214">
        <f>SUM(E29:H29)</f>
        <v>8</v>
      </c>
    </row>
    <row r="30" spans="1:9" ht="18" customHeight="1" x14ac:dyDescent="0.25">
      <c r="A30" s="102">
        <v>20</v>
      </c>
      <c r="B30" s="109" t="str">
        <f>'Mid Term Award'!B34</f>
        <v>18CS24</v>
      </c>
      <c r="C30" s="16" t="str">
        <f>'Mid Term Award'!C34</f>
        <v>Shakir Ali</v>
      </c>
      <c r="D30" s="15" t="str">
        <f>'Mid Term Award'!D34</f>
        <v>Muhammad Assa</v>
      </c>
      <c r="E30" s="14">
        <v>9</v>
      </c>
      <c r="F30" s="14">
        <v>0</v>
      </c>
      <c r="G30" s="14">
        <v>0</v>
      </c>
      <c r="H30" s="14">
        <v>0</v>
      </c>
      <c r="I30" s="214">
        <f>SUM(E30:H30)</f>
        <v>9</v>
      </c>
    </row>
    <row r="31" spans="1:9" ht="18" customHeight="1" x14ac:dyDescent="0.25">
      <c r="A31" s="102">
        <v>21</v>
      </c>
      <c r="B31" s="109" t="str">
        <f>'Mid Term Award'!B35</f>
        <v>18CS25</v>
      </c>
      <c r="C31" s="16" t="str">
        <f>'Mid Term Award'!C35</f>
        <v>Khair Biyar</v>
      </c>
      <c r="D31" s="15" t="str">
        <f>'Mid Term Award'!D35</f>
        <v>Assa Khan</v>
      </c>
      <c r="E31" s="14">
        <v>9</v>
      </c>
      <c r="F31" s="14">
        <v>0</v>
      </c>
      <c r="G31" s="14">
        <v>0</v>
      </c>
      <c r="H31" s="14">
        <v>0</v>
      </c>
      <c r="I31" s="214">
        <f>SUM(E31:H31)</f>
        <v>9</v>
      </c>
    </row>
    <row r="32" spans="1:9" ht="18" customHeight="1" x14ac:dyDescent="0.25">
      <c r="A32" s="102">
        <v>22</v>
      </c>
      <c r="B32" s="109" t="str">
        <f>'Mid Term Award'!B36</f>
        <v>18CS26</v>
      </c>
      <c r="C32" s="16" t="str">
        <f>'Mid Term Award'!C36</f>
        <v>Gazeen Amir</v>
      </c>
      <c r="D32" s="15" t="str">
        <f>'Mid Term Award'!D36</f>
        <v>Amir Bakhsh</v>
      </c>
      <c r="E32" s="14">
        <v>8</v>
      </c>
      <c r="F32" s="14">
        <v>0</v>
      </c>
      <c r="G32" s="14">
        <v>0</v>
      </c>
      <c r="H32" s="14">
        <v>0</v>
      </c>
      <c r="I32" s="214">
        <f>SUM(E32:H32)</f>
        <v>8</v>
      </c>
    </row>
    <row r="33" spans="1:9" ht="18" customHeight="1" x14ac:dyDescent="0.25">
      <c r="A33" s="102">
        <v>23</v>
      </c>
      <c r="B33" s="109" t="str">
        <f>'Mid Term Award'!B37</f>
        <v>18CS27</v>
      </c>
      <c r="C33" s="16" t="str">
        <f>'Mid Term Award'!C37</f>
        <v>Ikramullah</v>
      </c>
      <c r="D33" s="15" t="str">
        <f>'Mid Term Award'!D37</f>
        <v>Sana Ullah</v>
      </c>
      <c r="E33" s="14">
        <v>7</v>
      </c>
      <c r="F33" s="14">
        <v>0</v>
      </c>
      <c r="G33" s="14">
        <v>0</v>
      </c>
      <c r="H33" s="14">
        <v>0</v>
      </c>
      <c r="I33" s="214">
        <f>SUM(E33:H33)</f>
        <v>7</v>
      </c>
    </row>
    <row r="34" spans="1:9" ht="18" customHeight="1" x14ac:dyDescent="0.25">
      <c r="A34" s="102">
        <v>24</v>
      </c>
      <c r="B34" s="109" t="str">
        <f>'Mid Term Award'!B38</f>
        <v>18CS28</v>
      </c>
      <c r="C34" s="16" t="str">
        <f>'Mid Term Award'!C38</f>
        <v>Ayaz</v>
      </c>
      <c r="D34" s="15" t="str">
        <f>'Mid Term Award'!D38</f>
        <v>Zabad</v>
      </c>
      <c r="E34" s="14">
        <v>7</v>
      </c>
      <c r="F34" s="14">
        <v>0</v>
      </c>
      <c r="G34" s="14">
        <v>0</v>
      </c>
      <c r="H34" s="14">
        <v>0</v>
      </c>
      <c r="I34" s="214">
        <f>SUM(E34:H34)</f>
        <v>7</v>
      </c>
    </row>
    <row r="35" spans="1:9" ht="18" customHeight="1" x14ac:dyDescent="0.25">
      <c r="A35" s="102">
        <v>25</v>
      </c>
      <c r="B35" s="109" t="str">
        <f>'Mid Term Award'!B39</f>
        <v>18CS30</v>
      </c>
      <c r="C35" s="16" t="str">
        <f>'Mid Term Award'!C39</f>
        <v>Mujeeb ur Rehman</v>
      </c>
      <c r="D35" s="15" t="str">
        <f>'Mid Term Award'!D39</f>
        <v>Nasrullah</v>
      </c>
      <c r="E35" s="14">
        <v>9</v>
      </c>
      <c r="F35" s="14">
        <v>0</v>
      </c>
      <c r="G35" s="14">
        <v>0</v>
      </c>
      <c r="H35" s="14">
        <v>0</v>
      </c>
      <c r="I35" s="214">
        <f>SUM(E35:H35)</f>
        <v>9</v>
      </c>
    </row>
    <row r="36" spans="1:9" ht="18" customHeight="1" x14ac:dyDescent="0.25">
      <c r="A36" s="102">
        <v>26</v>
      </c>
      <c r="B36" s="109" t="str">
        <f>'Mid Term Award'!B40</f>
        <v>18CS31</v>
      </c>
      <c r="C36" s="16" t="str">
        <f>'Mid Term Award'!C40</f>
        <v>Abdul Salim</v>
      </c>
      <c r="D36" s="15" t="str">
        <f>'Mid Term Award'!D40</f>
        <v>Jaffer Ali</v>
      </c>
      <c r="E36" s="14">
        <v>9</v>
      </c>
      <c r="F36" s="14">
        <v>0</v>
      </c>
      <c r="G36" s="14">
        <v>0</v>
      </c>
      <c r="H36" s="14">
        <v>0</v>
      </c>
      <c r="I36" s="214">
        <f>SUM(E36:H36)</f>
        <v>9</v>
      </c>
    </row>
    <row r="37" spans="1:9" ht="18" customHeight="1" x14ac:dyDescent="0.25">
      <c r="A37" s="102">
        <v>27</v>
      </c>
      <c r="B37" s="109" t="str">
        <f>'Mid Term Award'!B41</f>
        <v>18CS32</v>
      </c>
      <c r="C37" s="16" t="str">
        <f>'Mid Term Award'!C41</f>
        <v>Muhammad Haroon</v>
      </c>
      <c r="D37" s="15" t="str">
        <f>'Mid Term Award'!D41</f>
        <v>Rozi Khan</v>
      </c>
      <c r="E37" s="14">
        <v>9</v>
      </c>
      <c r="F37" s="14">
        <v>0</v>
      </c>
      <c r="G37" s="14">
        <v>0</v>
      </c>
      <c r="H37" s="14">
        <v>0</v>
      </c>
      <c r="I37" s="214">
        <f>SUM(E37:H37)</f>
        <v>9</v>
      </c>
    </row>
    <row r="38" spans="1:9" ht="18" customHeight="1" x14ac:dyDescent="0.25">
      <c r="A38" s="102">
        <v>28</v>
      </c>
      <c r="B38" s="109" t="str">
        <f>'Mid Term Award'!B42</f>
        <v>18CS33</v>
      </c>
      <c r="C38" s="16" t="str">
        <f>'Mid Term Award'!C42</f>
        <v>Kaleem Ullah</v>
      </c>
      <c r="D38" s="15" t="str">
        <f>'Mid Term Award'!D42</f>
        <v>Haji Abdul Muhammad</v>
      </c>
      <c r="E38" s="14">
        <v>9</v>
      </c>
      <c r="F38" s="14">
        <v>0</v>
      </c>
      <c r="G38" s="14">
        <v>0</v>
      </c>
      <c r="H38" s="14">
        <v>0</v>
      </c>
      <c r="I38" s="214">
        <f>SUM(E38:H38)</f>
        <v>9</v>
      </c>
    </row>
    <row r="39" spans="1:9" ht="18" customHeight="1" x14ac:dyDescent="0.25">
      <c r="A39" s="102">
        <v>29</v>
      </c>
      <c r="B39" s="109" t="str">
        <f>'Mid Term Award'!B43</f>
        <v>18CS34</v>
      </c>
      <c r="C39" s="16" t="str">
        <f>'Mid Term Award'!C43</f>
        <v>Younus Bashir</v>
      </c>
      <c r="D39" s="15" t="str">
        <f>'Mid Term Award'!D43</f>
        <v>Bashir Ahmed</v>
      </c>
      <c r="E39" s="14">
        <v>8</v>
      </c>
      <c r="F39" s="14">
        <v>0</v>
      </c>
      <c r="G39" s="14">
        <v>0</v>
      </c>
      <c r="H39" s="14">
        <v>0</v>
      </c>
      <c r="I39" s="214">
        <f>SUM(E39:H39)</f>
        <v>8</v>
      </c>
    </row>
    <row r="40" spans="1:9" ht="18" customHeight="1" x14ac:dyDescent="0.25">
      <c r="A40" s="102">
        <v>30</v>
      </c>
      <c r="B40" s="109" t="str">
        <f>'Mid Term Award'!B44</f>
        <v>18CS35</v>
      </c>
      <c r="C40" s="16" t="str">
        <f>'Mid Term Award'!C44</f>
        <v>Qazi Sajid</v>
      </c>
      <c r="D40" s="15" t="str">
        <f>'Mid Term Award'!D44</f>
        <v>Qazi Mehmood Ahmed</v>
      </c>
      <c r="E40" s="14">
        <v>7</v>
      </c>
      <c r="F40" s="14">
        <v>0</v>
      </c>
      <c r="G40" s="14">
        <v>0</v>
      </c>
      <c r="H40" s="14">
        <v>0</v>
      </c>
      <c r="I40" s="214">
        <f>SUM(E40:H40)</f>
        <v>7</v>
      </c>
    </row>
    <row r="41" spans="1:9" ht="18" customHeight="1" x14ac:dyDescent="0.25">
      <c r="A41" s="102">
        <v>31</v>
      </c>
      <c r="B41" s="109" t="str">
        <f>'Mid Term Award'!B45</f>
        <v>18CS36</v>
      </c>
      <c r="C41" s="16" t="str">
        <f>'Mid Term Award'!C45</f>
        <v>Adnan Munir</v>
      </c>
      <c r="D41" s="15" t="str">
        <f>'Mid Term Award'!D45</f>
        <v>Munir Ahmed</v>
      </c>
      <c r="E41" s="14">
        <v>7</v>
      </c>
      <c r="F41" s="14">
        <v>0</v>
      </c>
      <c r="G41" s="14">
        <v>0</v>
      </c>
      <c r="H41" s="14">
        <v>0</v>
      </c>
      <c r="I41" s="214">
        <f>SUM(E41:H41)</f>
        <v>7</v>
      </c>
    </row>
    <row r="42" spans="1:9" ht="18" customHeight="1" x14ac:dyDescent="0.25">
      <c r="A42" s="102">
        <v>32</v>
      </c>
      <c r="B42" s="109" t="str">
        <f>'Mid Term Award'!B46</f>
        <v>18CS37</v>
      </c>
      <c r="C42" s="16" t="str">
        <f>'Mid Term Award'!C46</f>
        <v>Muhammad Waseem</v>
      </c>
      <c r="D42" s="15" t="str">
        <f>'Mid Term Award'!D46</f>
        <v>Muhammad Anwar</v>
      </c>
      <c r="E42" s="14">
        <v>9</v>
      </c>
      <c r="F42" s="14">
        <v>0</v>
      </c>
      <c r="G42" s="14">
        <v>0</v>
      </c>
      <c r="H42" s="14">
        <v>0</v>
      </c>
      <c r="I42" s="214">
        <f>SUM(E42:H42)</f>
        <v>9</v>
      </c>
    </row>
    <row r="43" spans="1:9" ht="18" customHeight="1" x14ac:dyDescent="0.25">
      <c r="A43" s="102">
        <v>33</v>
      </c>
      <c r="B43" s="109" t="str">
        <f>'Mid Term Award'!B47</f>
        <v>18CS38</v>
      </c>
      <c r="C43" s="16" t="str">
        <f>'Mid Term Award'!C47</f>
        <v>Gohram Waseem</v>
      </c>
      <c r="D43" s="15" t="str">
        <f>'Mid Term Award'!D47</f>
        <v>Waseem Akram</v>
      </c>
      <c r="E43" s="14">
        <v>9</v>
      </c>
      <c r="F43" s="14">
        <v>0</v>
      </c>
      <c r="G43" s="14">
        <v>0</v>
      </c>
      <c r="H43" s="14">
        <v>0</v>
      </c>
      <c r="I43" s="214">
        <f>SUM(E43:H43)</f>
        <v>9</v>
      </c>
    </row>
    <row r="44" spans="1:9" ht="18" customHeight="1" x14ac:dyDescent="0.25">
      <c r="A44" s="102">
        <v>34</v>
      </c>
      <c r="B44" s="109" t="str">
        <f>'Mid Term Award'!B48</f>
        <v>18CS39</v>
      </c>
      <c r="C44" s="16" t="str">
        <f>'Mid Term Award'!C48</f>
        <v>Aitizaz Ahmed</v>
      </c>
      <c r="D44" s="15" t="str">
        <f>'Mid Term Award'!D48</f>
        <v>Abdul Sattar</v>
      </c>
      <c r="E44" s="14">
        <v>7</v>
      </c>
      <c r="F44" s="14">
        <v>0</v>
      </c>
      <c r="G44" s="14">
        <v>0</v>
      </c>
      <c r="H44" s="14">
        <v>0</v>
      </c>
      <c r="I44" s="214">
        <f>SUM(E44:H44)</f>
        <v>7</v>
      </c>
    </row>
    <row r="45" spans="1:9" ht="18" customHeight="1" x14ac:dyDescent="0.25">
      <c r="A45" s="102">
        <v>35</v>
      </c>
      <c r="B45" s="109" t="str">
        <f>'Mid Term Award'!B49</f>
        <v>18CS40</v>
      </c>
      <c r="C45" s="16" t="str">
        <f>'Mid Term Award'!C49</f>
        <v>Abdul Wadood</v>
      </c>
      <c r="D45" s="15" t="str">
        <f>'Mid Term Award'!D49</f>
        <v>Abdul Fattah</v>
      </c>
      <c r="E45" s="14">
        <v>9</v>
      </c>
      <c r="F45" s="14">
        <v>0</v>
      </c>
      <c r="G45" s="14">
        <v>0</v>
      </c>
      <c r="H45" s="14">
        <v>0</v>
      </c>
      <c r="I45" s="214">
        <f>SUM(E45:H45)</f>
        <v>9</v>
      </c>
    </row>
    <row r="46" spans="1:9" ht="18" customHeight="1" x14ac:dyDescent="0.25">
      <c r="A46" s="102">
        <v>36</v>
      </c>
      <c r="B46" s="109" t="str">
        <f>'Mid Term Award'!B50</f>
        <v>18CS41</v>
      </c>
      <c r="C46" s="16" t="str">
        <f>'Mid Term Award'!C50</f>
        <v>Muhammad Luqman</v>
      </c>
      <c r="D46" s="15" t="str">
        <f>'Mid Term Award'!D50</f>
        <v>Abdul Rasool</v>
      </c>
      <c r="E46" s="14">
        <v>7</v>
      </c>
      <c r="F46" s="14">
        <v>0</v>
      </c>
      <c r="G46" s="14">
        <v>0</v>
      </c>
      <c r="H46" s="14">
        <v>0</v>
      </c>
      <c r="I46" s="214">
        <f>SUM(E46:H46)</f>
        <v>7</v>
      </c>
    </row>
    <row r="47" spans="1:9" ht="18" customHeight="1" x14ac:dyDescent="0.25">
      <c r="A47" s="102">
        <v>37</v>
      </c>
      <c r="B47" s="109" t="str">
        <f>'Mid Term Award'!B51</f>
        <v>18CS42</v>
      </c>
      <c r="C47" s="16" t="str">
        <f>'Mid Term Award'!C51</f>
        <v>Muhammad Hayat</v>
      </c>
      <c r="D47" s="15" t="str">
        <f>'Mid Term Award'!D51</f>
        <v>Muhammad Umar</v>
      </c>
      <c r="E47" s="14">
        <v>8</v>
      </c>
      <c r="F47" s="14">
        <v>0</v>
      </c>
      <c r="G47" s="14">
        <v>0</v>
      </c>
      <c r="H47" s="14">
        <v>0</v>
      </c>
      <c r="I47" s="214">
        <f>SUM(E47:H47)</f>
        <v>8</v>
      </c>
    </row>
    <row r="48" spans="1:9" ht="18" customHeight="1" x14ac:dyDescent="0.25">
      <c r="A48" s="102">
        <v>38</v>
      </c>
      <c r="B48" s="109" t="str">
        <f>'Mid Term Award'!B52</f>
        <v>18CS43</v>
      </c>
      <c r="C48" s="16" t="str">
        <f>'Mid Term Award'!C52</f>
        <v>Mehran Munir</v>
      </c>
      <c r="D48" s="15" t="str">
        <f>'Mid Term Award'!D52</f>
        <v>Munir Ahmed</v>
      </c>
      <c r="E48" s="14">
        <v>9</v>
      </c>
      <c r="F48" s="14">
        <v>0</v>
      </c>
      <c r="G48" s="14">
        <v>0</v>
      </c>
      <c r="H48" s="14">
        <v>0</v>
      </c>
      <c r="I48" s="214">
        <f>SUM(E48:H48)</f>
        <v>9</v>
      </c>
    </row>
    <row r="49" spans="1:9" ht="18" customHeight="1" x14ac:dyDescent="0.25">
      <c r="A49" s="102">
        <v>39</v>
      </c>
      <c r="B49" s="109" t="str">
        <f>'Mid Term Award'!B53</f>
        <v>18CS45</v>
      </c>
      <c r="C49" s="16" t="str">
        <f>'Mid Term Award'!C53</f>
        <v>Riaz Ahmad</v>
      </c>
      <c r="D49" s="15" t="str">
        <f>'Mid Term Award'!D53</f>
        <v>Muhammad Anwar</v>
      </c>
      <c r="E49" s="14">
        <v>9</v>
      </c>
      <c r="F49" s="14">
        <v>0</v>
      </c>
      <c r="G49" s="14">
        <v>0</v>
      </c>
      <c r="H49" s="14">
        <v>0</v>
      </c>
      <c r="I49" s="214">
        <f>SUM(E49:H49)</f>
        <v>9</v>
      </c>
    </row>
    <row r="50" spans="1:9" ht="18" customHeight="1" x14ac:dyDescent="0.25">
      <c r="A50" s="102">
        <v>40</v>
      </c>
      <c r="B50" s="109" t="str">
        <f>'Mid Term Award'!B54</f>
        <v>18CS46</v>
      </c>
      <c r="C50" s="16" t="str">
        <f>'Mid Term Award'!C54</f>
        <v>Abdul Jalil</v>
      </c>
      <c r="D50" s="15" t="str">
        <f>'Mid Term Award'!D54</f>
        <v>Haji Abdul Kareem</v>
      </c>
      <c r="E50" s="14">
        <v>8</v>
      </c>
      <c r="F50" s="14">
        <v>0</v>
      </c>
      <c r="G50" s="14">
        <v>0</v>
      </c>
      <c r="H50" s="14">
        <v>0</v>
      </c>
      <c r="I50" s="214">
        <f>SUM(E50:H50)</f>
        <v>8</v>
      </c>
    </row>
    <row r="53" spans="1:9" ht="18.75" x14ac:dyDescent="0.3">
      <c r="A53" s="2" t="s">
        <v>6</v>
      </c>
      <c r="B53" s="2"/>
      <c r="C53" s="3"/>
      <c r="E53" s="2" t="s">
        <v>7</v>
      </c>
      <c r="F53" s="3"/>
    </row>
    <row r="55" spans="1:9" x14ac:dyDescent="0.25">
      <c r="A55" s="9" t="s">
        <v>9</v>
      </c>
      <c r="B55" s="9"/>
    </row>
  </sheetData>
  <mergeCells count="15">
    <mergeCell ref="C6:D6"/>
    <mergeCell ref="H6:I6"/>
    <mergeCell ref="A1:I1"/>
    <mergeCell ref="A2:I2"/>
    <mergeCell ref="C9:C10"/>
    <mergeCell ref="A9:A10"/>
    <mergeCell ref="I9:I10"/>
    <mergeCell ref="D9:D10"/>
    <mergeCell ref="E9:H9"/>
    <mergeCell ref="B9:B10"/>
    <mergeCell ref="C3:I3"/>
    <mergeCell ref="F4:I4"/>
    <mergeCell ref="C5:I5"/>
    <mergeCell ref="C7:F7"/>
    <mergeCell ref="A8:I8"/>
  </mergeCells>
  <dataValidations count="2">
    <dataValidation type="whole" allowBlank="1" showInputMessage="1" showErrorMessage="1" errorTitle="Formula" error="Entering data in this cell may cause error in calculation. " promptTitle="Formula" prompt="This cell contains formula, kindly do not enter any value in this cell." sqref="I11:I50" xr:uid="{00000000-0002-0000-02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B11:D50 A3:I7" xr:uid="{00000000-0002-0000-0200-000001000000}">
      <formula1>2000</formula1>
      <formula2>4000</formula2>
    </dataValidation>
  </dataValidations>
  <pageMargins left="0.45" right="0.45" top="0.5" bottom="1" header="0.3" footer="0.3"/>
  <pageSetup paperSize="5" scale="83" orientation="portrait" horizontalDpi="4294967295" verticalDpi="4294967295" r:id="rId1"/>
  <headerFooter>
    <oddFooter>&amp;C&amp;"-,Bold"&amp;P/&amp;N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7"/>
  </sheetPr>
  <dimension ref="A1:M93"/>
  <sheetViews>
    <sheetView view="pageBreakPreview" zoomScaleNormal="100" zoomScaleSheetLayoutView="100" workbookViewId="0">
      <selection activeCell="C11" sqref="C11:C13"/>
    </sheetView>
  </sheetViews>
  <sheetFormatPr defaultRowHeight="15" x14ac:dyDescent="0.25"/>
  <cols>
    <col min="1" max="1" width="5.7109375" customWidth="1"/>
    <col min="2" max="2" width="9.7109375" customWidth="1"/>
    <col min="3" max="4" width="18.7109375" customWidth="1"/>
    <col min="5" max="6" width="3.7109375" style="17" customWidth="1"/>
    <col min="7" max="12" width="3.7109375" customWidth="1"/>
    <col min="13" max="13" width="10.140625" style="17" customWidth="1"/>
  </cols>
  <sheetData>
    <row r="1" spans="1:13" ht="21" customHeight="1" x14ac:dyDescent="0.3">
      <c r="A1" s="151" t="s">
        <v>0</v>
      </c>
      <c r="B1" s="151"/>
      <c r="C1" s="151"/>
      <c r="D1" s="151"/>
      <c r="E1" s="151"/>
      <c r="F1" s="151"/>
      <c r="G1" s="151"/>
      <c r="H1" s="151"/>
      <c r="I1" s="151"/>
      <c r="J1" s="151"/>
      <c r="K1" s="151"/>
      <c r="L1" s="151"/>
      <c r="M1" s="151"/>
    </row>
    <row r="2" spans="1:13" ht="21" customHeight="1" x14ac:dyDescent="0.25">
      <c r="A2" s="172" t="s">
        <v>28</v>
      </c>
      <c r="B2" s="172"/>
      <c r="C2" s="172"/>
      <c r="D2" s="172"/>
      <c r="E2" s="172"/>
      <c r="F2" s="172"/>
      <c r="G2" s="172"/>
      <c r="H2" s="172"/>
      <c r="I2" s="172"/>
      <c r="J2" s="172"/>
      <c r="K2" s="172"/>
      <c r="L2" s="172"/>
      <c r="M2" s="172"/>
    </row>
    <row r="3" spans="1:13" ht="21" customHeight="1" x14ac:dyDescent="0.25">
      <c r="A3" s="58" t="s">
        <v>52</v>
      </c>
      <c r="B3" s="56"/>
      <c r="C3" s="183" t="str">
        <f>'Mid Term Award'!$C$3</f>
        <v xml:space="preserve">BE (Computer Systems Engineering) </v>
      </c>
      <c r="D3" s="183"/>
      <c r="E3" s="183"/>
      <c r="F3" s="183"/>
      <c r="G3" s="183"/>
      <c r="H3" s="183"/>
      <c r="I3" s="183"/>
      <c r="J3" s="183"/>
      <c r="K3" s="183"/>
      <c r="L3" s="183"/>
      <c r="M3" s="183"/>
    </row>
    <row r="4" spans="1:13" ht="21" customHeight="1" x14ac:dyDescent="0.25">
      <c r="A4" s="58" t="s">
        <v>11</v>
      </c>
      <c r="B4" s="54"/>
      <c r="C4" s="178" t="str">
        <f>'Mid Term Award'!$C$4</f>
        <v xml:space="preserve">8th </v>
      </c>
      <c r="D4" s="178"/>
      <c r="E4" s="178"/>
      <c r="F4" s="178"/>
      <c r="G4" s="57"/>
      <c r="H4" s="117" t="s">
        <v>12</v>
      </c>
      <c r="I4" s="162">
        <f>'Mid Term Award'!$E$4</f>
        <v>2018</v>
      </c>
      <c r="J4" s="162"/>
      <c r="K4" s="162"/>
      <c r="L4" s="162"/>
      <c r="M4" s="162"/>
    </row>
    <row r="5" spans="1:13" ht="21" customHeight="1" x14ac:dyDescent="0.25">
      <c r="A5" s="52" t="s">
        <v>50</v>
      </c>
      <c r="B5" s="13"/>
      <c r="C5" s="178" t="str">
        <f>'Mid Term Award'!$C$5</f>
        <v>Control Engineering</v>
      </c>
      <c r="D5" s="178"/>
      <c r="E5" s="178"/>
      <c r="F5" s="178"/>
      <c r="G5" s="178"/>
      <c r="H5" s="178"/>
      <c r="I5" s="178"/>
      <c r="J5" s="178"/>
      <c r="K5" s="178"/>
      <c r="L5" s="178"/>
      <c r="M5" s="178"/>
    </row>
    <row r="6" spans="1:13" ht="21" customHeight="1" x14ac:dyDescent="0.25">
      <c r="A6" s="11" t="s">
        <v>44</v>
      </c>
      <c r="B6" s="53"/>
      <c r="C6" s="116" t="str">
        <f>'Mid Term Award'!$C$6</f>
        <v>3+1</v>
      </c>
      <c r="D6" s="57"/>
      <c r="E6" s="11" t="s">
        <v>45</v>
      </c>
      <c r="F6" s="57"/>
      <c r="G6" s="57"/>
      <c r="H6" s="171" t="str">
        <f>'Mid Term Award'!$E$6</f>
        <v>EE-324</v>
      </c>
      <c r="I6" s="171"/>
      <c r="J6" s="171"/>
      <c r="K6" s="171"/>
      <c r="L6" s="171"/>
      <c r="M6" s="171"/>
    </row>
    <row r="7" spans="1:13" ht="21" customHeight="1" x14ac:dyDescent="0.25">
      <c r="A7" s="11" t="s">
        <v>13</v>
      </c>
      <c r="B7" s="53"/>
      <c r="C7" s="163" t="str">
        <f>'Mid Term Award'!$C$7</f>
        <v>Dr. Wazir Muhammad</v>
      </c>
      <c r="D7" s="163"/>
      <c r="E7" s="58" t="s">
        <v>47</v>
      </c>
      <c r="F7" s="53"/>
      <c r="G7" s="180">
        <f>'Mid Term Award'!$G$7</f>
        <v>3332634843</v>
      </c>
      <c r="H7" s="181"/>
      <c r="I7" s="181"/>
      <c r="J7" s="181"/>
      <c r="K7" s="181"/>
      <c r="L7" s="181"/>
      <c r="M7" s="181"/>
    </row>
    <row r="8" spans="1:13" ht="12" customHeight="1" thickBot="1" x14ac:dyDescent="0.3">
      <c r="A8" s="182" t="s">
        <v>14</v>
      </c>
      <c r="B8" s="182"/>
      <c r="C8" s="182"/>
      <c r="D8" s="182"/>
      <c r="E8" s="182"/>
      <c r="F8" s="182"/>
      <c r="G8" s="182"/>
      <c r="H8" s="182"/>
      <c r="I8" s="182"/>
      <c r="J8" s="182"/>
      <c r="K8" s="182"/>
      <c r="L8" s="182"/>
      <c r="M8" s="182"/>
    </row>
    <row r="9" spans="1:13" ht="36" customHeight="1" x14ac:dyDescent="0.25">
      <c r="A9" s="186" t="s">
        <v>19</v>
      </c>
      <c r="B9" s="193" t="s">
        <v>5</v>
      </c>
      <c r="C9" s="184" t="s">
        <v>18</v>
      </c>
      <c r="D9" s="191" t="s">
        <v>17</v>
      </c>
      <c r="E9" s="188" t="s">
        <v>27</v>
      </c>
      <c r="F9" s="189"/>
      <c r="G9" s="189"/>
      <c r="H9" s="190"/>
      <c r="I9" s="188" t="s">
        <v>26</v>
      </c>
      <c r="J9" s="189"/>
      <c r="K9" s="189"/>
      <c r="L9" s="190"/>
      <c r="M9" s="101" t="s">
        <v>25</v>
      </c>
    </row>
    <row r="10" spans="1:13" ht="21" customHeight="1" x14ac:dyDescent="0.25">
      <c r="A10" s="187"/>
      <c r="B10" s="194"/>
      <c r="C10" s="185"/>
      <c r="D10" s="192"/>
      <c r="E10" s="72">
        <v>1</v>
      </c>
      <c r="F10" s="65">
        <v>2</v>
      </c>
      <c r="G10" s="63">
        <v>3</v>
      </c>
      <c r="H10" s="73">
        <v>4</v>
      </c>
      <c r="I10" s="77">
        <v>1</v>
      </c>
      <c r="J10" s="63">
        <v>2</v>
      </c>
      <c r="K10" s="63">
        <v>3</v>
      </c>
      <c r="L10" s="73">
        <v>4</v>
      </c>
      <c r="M10" s="76">
        <v>20</v>
      </c>
    </row>
    <row r="11" spans="1:13" ht="21" customHeight="1" x14ac:dyDescent="0.25">
      <c r="A11" s="86"/>
      <c r="B11" s="86"/>
      <c r="C11" s="85" t="s">
        <v>22</v>
      </c>
      <c r="D11" s="126" t="s">
        <v>57</v>
      </c>
      <c r="E11" s="72" t="s">
        <v>76</v>
      </c>
      <c r="F11" s="65" t="s">
        <v>76</v>
      </c>
      <c r="G11" s="65" t="s">
        <v>76</v>
      </c>
      <c r="H11" s="136" t="s">
        <v>76</v>
      </c>
      <c r="I11" s="72" t="s">
        <v>76</v>
      </c>
      <c r="J11" s="65" t="s">
        <v>76</v>
      </c>
      <c r="K11" s="65" t="s">
        <v>76</v>
      </c>
      <c r="L11" s="136" t="s">
        <v>76</v>
      </c>
      <c r="M11" s="137"/>
    </row>
    <row r="12" spans="1:13" ht="21" customHeight="1" x14ac:dyDescent="0.25">
      <c r="A12" s="86"/>
      <c r="B12" s="86"/>
      <c r="C12" s="85" t="s">
        <v>56</v>
      </c>
      <c r="D12" s="126" t="s">
        <v>57</v>
      </c>
      <c r="E12" s="72" t="s">
        <v>76</v>
      </c>
      <c r="F12" s="65" t="s">
        <v>76</v>
      </c>
      <c r="G12" s="65" t="s">
        <v>76</v>
      </c>
      <c r="H12" s="136" t="s">
        <v>76</v>
      </c>
      <c r="I12" s="72" t="s">
        <v>76</v>
      </c>
      <c r="J12" s="65" t="s">
        <v>76</v>
      </c>
      <c r="K12" s="65" t="s">
        <v>76</v>
      </c>
      <c r="L12" s="136" t="s">
        <v>76</v>
      </c>
      <c r="M12" s="137"/>
    </row>
    <row r="13" spans="1:13" ht="21" customHeight="1" x14ac:dyDescent="0.25">
      <c r="A13" s="86"/>
      <c r="B13" s="86"/>
      <c r="C13" s="85" t="s">
        <v>59</v>
      </c>
      <c r="D13" s="126" t="s">
        <v>57</v>
      </c>
      <c r="E13" s="72" t="s">
        <v>76</v>
      </c>
      <c r="F13" s="65" t="s">
        <v>76</v>
      </c>
      <c r="G13" s="65" t="s">
        <v>76</v>
      </c>
      <c r="H13" s="136" t="s">
        <v>76</v>
      </c>
      <c r="I13" s="72" t="s">
        <v>76</v>
      </c>
      <c r="J13" s="65" t="s">
        <v>76</v>
      </c>
      <c r="K13" s="65" t="s">
        <v>76</v>
      </c>
      <c r="L13" s="136" t="s">
        <v>76</v>
      </c>
      <c r="M13" s="137"/>
    </row>
    <row r="14" spans="1:13" ht="18" customHeight="1" x14ac:dyDescent="0.25">
      <c r="A14" s="127">
        <v>1</v>
      </c>
      <c r="B14" s="128" t="str">
        <f>'Mid Term Award'!B15</f>
        <v>16CS37</v>
      </c>
      <c r="C14" s="129" t="str">
        <f>'Mid Term Award'!C15</f>
        <v xml:space="preserve">Abdul Aziz </v>
      </c>
      <c r="D14" s="133" t="str">
        <f>'Mid Term Award'!D15</f>
        <v>Hazoor Bakhsh</v>
      </c>
      <c r="E14" s="130">
        <v>0</v>
      </c>
      <c r="F14" s="131">
        <v>0</v>
      </c>
      <c r="G14" s="131">
        <v>0</v>
      </c>
      <c r="H14" s="132">
        <v>0</v>
      </c>
      <c r="I14" s="130">
        <v>0</v>
      </c>
      <c r="J14" s="131">
        <v>0</v>
      </c>
      <c r="K14" s="131">
        <v>0</v>
      </c>
      <c r="L14" s="132">
        <v>0</v>
      </c>
      <c r="M14" s="78">
        <f t="shared" ref="M14:M45" si="0">SUM(E14:L14)</f>
        <v>0</v>
      </c>
    </row>
    <row r="15" spans="1:13" ht="18" customHeight="1" x14ac:dyDescent="0.25">
      <c r="A15" s="93">
        <v>2</v>
      </c>
      <c r="B15" s="118" t="str">
        <f>'Mid Term Award'!B16</f>
        <v>17CS49</v>
      </c>
      <c r="C15" s="97" t="str">
        <f>'Mid Term Award'!C16</f>
        <v>Zuhaib Sikandar</v>
      </c>
      <c r="D15" s="134" t="str">
        <f>'Mid Term Award'!D16</f>
        <v>Sikandar Ali</v>
      </c>
      <c r="E15" s="74">
        <v>0</v>
      </c>
      <c r="F15" s="71">
        <v>0</v>
      </c>
      <c r="G15" s="71">
        <v>0</v>
      </c>
      <c r="H15" s="75">
        <v>0</v>
      </c>
      <c r="I15" s="74">
        <v>0</v>
      </c>
      <c r="J15" s="71">
        <v>0</v>
      </c>
      <c r="K15" s="71">
        <v>0</v>
      </c>
      <c r="L15" s="75">
        <v>0</v>
      </c>
      <c r="M15" s="78">
        <f t="shared" si="0"/>
        <v>0</v>
      </c>
    </row>
    <row r="16" spans="1:13" ht="18" customHeight="1" x14ac:dyDescent="0.25">
      <c r="A16" s="93">
        <v>3</v>
      </c>
      <c r="B16" s="118" t="str">
        <f>'Mid Term Award'!B17</f>
        <v>18CS01</v>
      </c>
      <c r="C16" s="97" t="str">
        <f>'Mid Term Award'!C17</f>
        <v>Adnan Ahmed</v>
      </c>
      <c r="D16" s="134" t="str">
        <f>'Mid Term Award'!D17</f>
        <v>Ahmed</v>
      </c>
      <c r="E16" s="74">
        <v>0</v>
      </c>
      <c r="F16" s="71">
        <v>0</v>
      </c>
      <c r="G16" s="71">
        <v>0</v>
      </c>
      <c r="H16" s="75">
        <v>0</v>
      </c>
      <c r="I16" s="74">
        <v>0</v>
      </c>
      <c r="J16" s="71">
        <v>0</v>
      </c>
      <c r="K16" s="71">
        <v>0</v>
      </c>
      <c r="L16" s="75">
        <v>0</v>
      </c>
      <c r="M16" s="78">
        <f t="shared" si="0"/>
        <v>0</v>
      </c>
    </row>
    <row r="17" spans="1:13" ht="18" customHeight="1" x14ac:dyDescent="0.25">
      <c r="A17" s="93">
        <v>4</v>
      </c>
      <c r="B17" s="118" t="str">
        <f>'Mid Term Award'!B18</f>
        <v>18CS03</v>
      </c>
      <c r="C17" s="97" t="str">
        <f>'Mid Term Award'!C18</f>
        <v xml:space="preserve">Abdul Basit </v>
      </c>
      <c r="D17" s="134" t="str">
        <f>'Mid Term Award'!D18</f>
        <v>Abdul Karim</v>
      </c>
      <c r="E17" s="74">
        <v>0</v>
      </c>
      <c r="F17" s="71">
        <v>0</v>
      </c>
      <c r="G17" s="71">
        <v>0</v>
      </c>
      <c r="H17" s="75">
        <v>0</v>
      </c>
      <c r="I17" s="74">
        <v>0</v>
      </c>
      <c r="J17" s="71">
        <v>0</v>
      </c>
      <c r="K17" s="71">
        <v>0</v>
      </c>
      <c r="L17" s="75">
        <v>0</v>
      </c>
      <c r="M17" s="78">
        <f t="shared" si="0"/>
        <v>0</v>
      </c>
    </row>
    <row r="18" spans="1:13" ht="18" customHeight="1" x14ac:dyDescent="0.25">
      <c r="A18" s="93">
        <v>5</v>
      </c>
      <c r="B18" s="118" t="str">
        <f>'Mid Term Award'!B19</f>
        <v>18CS04</v>
      </c>
      <c r="C18" s="97" t="str">
        <f>'Mid Term Award'!C19</f>
        <v>Sana Ullah</v>
      </c>
      <c r="D18" s="134" t="str">
        <f>'Mid Term Award'!D19</f>
        <v>Saif Ullah</v>
      </c>
      <c r="E18" s="74">
        <v>0</v>
      </c>
      <c r="F18" s="71">
        <v>0</v>
      </c>
      <c r="G18" s="71">
        <v>0</v>
      </c>
      <c r="H18" s="75">
        <v>0</v>
      </c>
      <c r="I18" s="74">
        <v>0</v>
      </c>
      <c r="J18" s="71">
        <v>0</v>
      </c>
      <c r="K18" s="71">
        <v>0</v>
      </c>
      <c r="L18" s="75">
        <v>0</v>
      </c>
      <c r="M18" s="78">
        <f t="shared" si="0"/>
        <v>0</v>
      </c>
    </row>
    <row r="19" spans="1:13" ht="18" customHeight="1" x14ac:dyDescent="0.25">
      <c r="A19" s="93">
        <v>6</v>
      </c>
      <c r="B19" s="118" t="str">
        <f>'Mid Term Award'!B20</f>
        <v>18CS05</v>
      </c>
      <c r="C19" s="97" t="str">
        <f>'Mid Term Award'!C20</f>
        <v>Moazim Ali</v>
      </c>
      <c r="D19" s="134" t="str">
        <f>'Mid Term Award'!D20</f>
        <v>Wajid Ali</v>
      </c>
      <c r="E19" s="74">
        <v>0</v>
      </c>
      <c r="F19" s="71">
        <v>0</v>
      </c>
      <c r="G19" s="71">
        <v>0</v>
      </c>
      <c r="H19" s="75">
        <v>0</v>
      </c>
      <c r="I19" s="74">
        <v>0</v>
      </c>
      <c r="J19" s="71">
        <v>0</v>
      </c>
      <c r="K19" s="71">
        <v>0</v>
      </c>
      <c r="L19" s="75">
        <v>0</v>
      </c>
      <c r="M19" s="78">
        <f t="shared" si="0"/>
        <v>0</v>
      </c>
    </row>
    <row r="20" spans="1:13" ht="18" customHeight="1" x14ac:dyDescent="0.25">
      <c r="A20" s="93">
        <v>7</v>
      </c>
      <c r="B20" s="118" t="str">
        <f>'Mid Term Award'!B21</f>
        <v>18CS07</v>
      </c>
      <c r="C20" s="97" t="str">
        <f>'Mid Term Award'!C21</f>
        <v xml:space="preserve">Asma Sikandar </v>
      </c>
      <c r="D20" s="134" t="str">
        <f>'Mid Term Award'!D21</f>
        <v>Sikandar Khan</v>
      </c>
      <c r="E20" s="74">
        <v>0</v>
      </c>
      <c r="F20" s="71">
        <v>0</v>
      </c>
      <c r="G20" s="71">
        <v>0</v>
      </c>
      <c r="H20" s="75">
        <v>0</v>
      </c>
      <c r="I20" s="74">
        <v>0</v>
      </c>
      <c r="J20" s="71">
        <v>0</v>
      </c>
      <c r="K20" s="71">
        <v>0</v>
      </c>
      <c r="L20" s="75">
        <v>0</v>
      </c>
      <c r="M20" s="78">
        <f t="shared" si="0"/>
        <v>0</v>
      </c>
    </row>
    <row r="21" spans="1:13" ht="18" customHeight="1" x14ac:dyDescent="0.25">
      <c r="A21" s="93">
        <v>8</v>
      </c>
      <c r="B21" s="118" t="str">
        <f>'Mid Term Award'!B22</f>
        <v>18CS08</v>
      </c>
      <c r="C21" s="97" t="str">
        <f>'Mid Term Award'!C22</f>
        <v>Zubair Ahmed</v>
      </c>
      <c r="D21" s="134" t="str">
        <f>'Mid Term Award'!D22</f>
        <v>Bashir Ahmed</v>
      </c>
      <c r="E21" s="74">
        <v>0</v>
      </c>
      <c r="F21" s="71">
        <v>0</v>
      </c>
      <c r="G21" s="71">
        <v>0</v>
      </c>
      <c r="H21" s="75">
        <v>0</v>
      </c>
      <c r="I21" s="74">
        <v>0</v>
      </c>
      <c r="J21" s="71">
        <v>0</v>
      </c>
      <c r="K21" s="71">
        <v>0</v>
      </c>
      <c r="L21" s="75">
        <v>0</v>
      </c>
      <c r="M21" s="78">
        <f t="shared" si="0"/>
        <v>0</v>
      </c>
    </row>
    <row r="22" spans="1:13" ht="18" customHeight="1" x14ac:dyDescent="0.25">
      <c r="A22" s="93">
        <v>9</v>
      </c>
      <c r="B22" s="118" t="str">
        <f>'Mid Term Award'!B23</f>
        <v>18CS09</v>
      </c>
      <c r="C22" s="97" t="str">
        <f>'Mid Term Award'!C23</f>
        <v>Safar Hayat</v>
      </c>
      <c r="D22" s="134" t="str">
        <f>'Mid Term Award'!D23</f>
        <v>Muhammad Hayat</v>
      </c>
      <c r="E22" s="74">
        <v>0</v>
      </c>
      <c r="F22" s="71">
        <v>0</v>
      </c>
      <c r="G22" s="71">
        <v>0</v>
      </c>
      <c r="H22" s="75">
        <v>0</v>
      </c>
      <c r="I22" s="74">
        <v>0</v>
      </c>
      <c r="J22" s="71">
        <v>0</v>
      </c>
      <c r="K22" s="71">
        <v>0</v>
      </c>
      <c r="L22" s="75">
        <v>0</v>
      </c>
      <c r="M22" s="78">
        <f t="shared" si="0"/>
        <v>0</v>
      </c>
    </row>
    <row r="23" spans="1:13" ht="18" customHeight="1" x14ac:dyDescent="0.25">
      <c r="A23" s="93">
        <v>10</v>
      </c>
      <c r="B23" s="118" t="str">
        <f>'Mid Term Award'!B24</f>
        <v>18CS10</v>
      </c>
      <c r="C23" s="97" t="str">
        <f>'Mid Term Award'!C24</f>
        <v xml:space="preserve">Amir Khan </v>
      </c>
      <c r="D23" s="134" t="str">
        <f>'Mid Term Award'!D24</f>
        <v>Abdul Nasir</v>
      </c>
      <c r="E23" s="74">
        <v>0</v>
      </c>
      <c r="F23" s="71">
        <v>0</v>
      </c>
      <c r="G23" s="71">
        <v>0</v>
      </c>
      <c r="H23" s="75">
        <v>0</v>
      </c>
      <c r="I23" s="74">
        <v>0</v>
      </c>
      <c r="J23" s="71">
        <v>0</v>
      </c>
      <c r="K23" s="71">
        <v>0</v>
      </c>
      <c r="L23" s="75">
        <v>0</v>
      </c>
      <c r="M23" s="78">
        <f t="shared" si="0"/>
        <v>0</v>
      </c>
    </row>
    <row r="24" spans="1:13" ht="18" customHeight="1" x14ac:dyDescent="0.25">
      <c r="A24" s="93">
        <v>11</v>
      </c>
      <c r="B24" s="118" t="str">
        <f>'Mid Term Award'!B25</f>
        <v>18CS11</v>
      </c>
      <c r="C24" s="97" t="str">
        <f>'Mid Term Award'!C25</f>
        <v>Noor Hussain</v>
      </c>
      <c r="D24" s="134" t="str">
        <f>'Mid Term Award'!D25</f>
        <v>Mir Bakhat Hussain</v>
      </c>
      <c r="E24" s="74">
        <v>0</v>
      </c>
      <c r="F24" s="71">
        <v>0</v>
      </c>
      <c r="G24" s="71">
        <v>0</v>
      </c>
      <c r="H24" s="75">
        <v>0</v>
      </c>
      <c r="I24" s="74">
        <v>0</v>
      </c>
      <c r="J24" s="71">
        <v>0</v>
      </c>
      <c r="K24" s="71">
        <v>0</v>
      </c>
      <c r="L24" s="75">
        <v>0</v>
      </c>
      <c r="M24" s="78">
        <f t="shared" si="0"/>
        <v>0</v>
      </c>
    </row>
    <row r="25" spans="1:13" ht="18" customHeight="1" x14ac:dyDescent="0.25">
      <c r="A25" s="93">
        <v>12</v>
      </c>
      <c r="B25" s="118" t="str">
        <f>'Mid Term Award'!B26</f>
        <v>18CS12</v>
      </c>
      <c r="C25" s="97" t="str">
        <f>'Mid Term Award'!C26</f>
        <v>Raja Jawad Ali</v>
      </c>
      <c r="D25" s="134" t="str">
        <f>'Mid Term Award'!D26</f>
        <v>Raja Rab Nawaz Khan</v>
      </c>
      <c r="E25" s="74">
        <v>0</v>
      </c>
      <c r="F25" s="71">
        <v>0</v>
      </c>
      <c r="G25" s="71">
        <v>0</v>
      </c>
      <c r="H25" s="75">
        <v>0</v>
      </c>
      <c r="I25" s="74">
        <v>0</v>
      </c>
      <c r="J25" s="71">
        <v>0</v>
      </c>
      <c r="K25" s="71">
        <v>0</v>
      </c>
      <c r="L25" s="75">
        <v>0</v>
      </c>
      <c r="M25" s="78">
        <f t="shared" si="0"/>
        <v>0</v>
      </c>
    </row>
    <row r="26" spans="1:13" ht="18" customHeight="1" x14ac:dyDescent="0.25">
      <c r="A26" s="93">
        <v>13</v>
      </c>
      <c r="B26" s="118" t="str">
        <f>'Mid Term Award'!B27</f>
        <v>18CS14</v>
      </c>
      <c r="C26" s="97" t="str">
        <f>'Mid Term Award'!C27</f>
        <v>Khalid Khan</v>
      </c>
      <c r="D26" s="134" t="str">
        <f>'Mid Term Award'!D27</f>
        <v>Haji Shadi Khan</v>
      </c>
      <c r="E26" s="74">
        <v>0</v>
      </c>
      <c r="F26" s="71">
        <v>0</v>
      </c>
      <c r="G26" s="71">
        <v>0</v>
      </c>
      <c r="H26" s="75">
        <v>0</v>
      </c>
      <c r="I26" s="74">
        <v>0</v>
      </c>
      <c r="J26" s="71">
        <v>0</v>
      </c>
      <c r="K26" s="71">
        <v>0</v>
      </c>
      <c r="L26" s="75">
        <v>0</v>
      </c>
      <c r="M26" s="78">
        <f t="shared" si="0"/>
        <v>0</v>
      </c>
    </row>
    <row r="27" spans="1:13" ht="18" customHeight="1" x14ac:dyDescent="0.25">
      <c r="A27" s="93">
        <v>14</v>
      </c>
      <c r="B27" s="118" t="str">
        <f>'Mid Term Award'!B28</f>
        <v>18CS15</v>
      </c>
      <c r="C27" s="97" t="str">
        <f>'Mid Term Award'!C28</f>
        <v>Najeeb Ullah</v>
      </c>
      <c r="D27" s="134" t="str">
        <f>'Mid Term Award'!D28</f>
        <v>Muhammad Azam</v>
      </c>
      <c r="E27" s="74">
        <v>0</v>
      </c>
      <c r="F27" s="71">
        <v>0</v>
      </c>
      <c r="G27" s="71">
        <v>0</v>
      </c>
      <c r="H27" s="75">
        <v>0</v>
      </c>
      <c r="I27" s="74">
        <v>0</v>
      </c>
      <c r="J27" s="71">
        <v>0</v>
      </c>
      <c r="K27" s="71">
        <v>0</v>
      </c>
      <c r="L27" s="75">
        <v>0</v>
      </c>
      <c r="M27" s="78">
        <f t="shared" si="0"/>
        <v>0</v>
      </c>
    </row>
    <row r="28" spans="1:13" ht="18" customHeight="1" x14ac:dyDescent="0.25">
      <c r="A28" s="93">
        <v>15</v>
      </c>
      <c r="B28" s="118" t="str">
        <f>'Mid Term Award'!B29</f>
        <v>18CS16</v>
      </c>
      <c r="C28" s="97" t="str">
        <f>'Mid Term Award'!C29</f>
        <v>Asad Khan</v>
      </c>
      <c r="D28" s="134" t="str">
        <f>'Mid Term Award'!D29</f>
        <v>Nasir Ahmed</v>
      </c>
      <c r="E28" s="74">
        <v>0</v>
      </c>
      <c r="F28" s="71">
        <v>0</v>
      </c>
      <c r="G28" s="71">
        <v>0</v>
      </c>
      <c r="H28" s="75">
        <v>0</v>
      </c>
      <c r="I28" s="74">
        <v>0</v>
      </c>
      <c r="J28" s="71">
        <v>0</v>
      </c>
      <c r="K28" s="71">
        <v>0</v>
      </c>
      <c r="L28" s="75">
        <v>0</v>
      </c>
      <c r="M28" s="78">
        <f t="shared" si="0"/>
        <v>0</v>
      </c>
    </row>
    <row r="29" spans="1:13" ht="18" customHeight="1" x14ac:dyDescent="0.25">
      <c r="A29" s="93">
        <v>16</v>
      </c>
      <c r="B29" s="118" t="str">
        <f>'Mid Term Award'!B30</f>
        <v>18CS18</v>
      </c>
      <c r="C29" s="97" t="str">
        <f>'Mid Term Award'!C30</f>
        <v>Qamar Zaib</v>
      </c>
      <c r="D29" s="134" t="str">
        <f>'Mid Term Award'!D30</f>
        <v>Jumma Khan</v>
      </c>
      <c r="E29" s="74">
        <v>0</v>
      </c>
      <c r="F29" s="71">
        <v>0</v>
      </c>
      <c r="G29" s="71">
        <v>0</v>
      </c>
      <c r="H29" s="75">
        <v>0</v>
      </c>
      <c r="I29" s="74">
        <v>0</v>
      </c>
      <c r="J29" s="71">
        <v>0</v>
      </c>
      <c r="K29" s="71">
        <v>0</v>
      </c>
      <c r="L29" s="75">
        <v>0</v>
      </c>
      <c r="M29" s="78">
        <f t="shared" si="0"/>
        <v>0</v>
      </c>
    </row>
    <row r="30" spans="1:13" ht="18" customHeight="1" x14ac:dyDescent="0.25">
      <c r="A30" s="93">
        <v>17</v>
      </c>
      <c r="B30" s="118" t="str">
        <f>'Mid Term Award'!B31</f>
        <v>18CS20</v>
      </c>
      <c r="C30" s="97" t="str">
        <f>'Mid Term Award'!C31</f>
        <v>Muhammad Asad Khan</v>
      </c>
      <c r="D30" s="134" t="str">
        <f>'Mid Term Award'!D31</f>
        <v>Nourang Khan</v>
      </c>
      <c r="E30" s="74">
        <v>0</v>
      </c>
      <c r="F30" s="71">
        <v>0</v>
      </c>
      <c r="G30" s="71">
        <v>0</v>
      </c>
      <c r="H30" s="75">
        <v>0</v>
      </c>
      <c r="I30" s="74">
        <v>0</v>
      </c>
      <c r="J30" s="71">
        <v>0</v>
      </c>
      <c r="K30" s="71">
        <v>0</v>
      </c>
      <c r="L30" s="75">
        <v>0</v>
      </c>
      <c r="M30" s="78">
        <f t="shared" si="0"/>
        <v>0</v>
      </c>
    </row>
    <row r="31" spans="1:13" ht="18" customHeight="1" x14ac:dyDescent="0.25">
      <c r="A31" s="93">
        <v>18</v>
      </c>
      <c r="B31" s="118" t="str">
        <f>'Mid Term Award'!B32</f>
        <v>18CS21</v>
      </c>
      <c r="C31" s="97" t="str">
        <f>'Mid Term Award'!C32</f>
        <v>Zain Ullah</v>
      </c>
      <c r="D31" s="134" t="str">
        <f>'Mid Term Award'!D32</f>
        <v>Muhammad Yousaf</v>
      </c>
      <c r="E31" s="74">
        <v>0</v>
      </c>
      <c r="F31" s="71">
        <v>0</v>
      </c>
      <c r="G31" s="71">
        <v>0</v>
      </c>
      <c r="H31" s="75">
        <v>0</v>
      </c>
      <c r="I31" s="74">
        <v>0</v>
      </c>
      <c r="J31" s="71">
        <v>0</v>
      </c>
      <c r="K31" s="71">
        <v>0</v>
      </c>
      <c r="L31" s="75">
        <v>0</v>
      </c>
      <c r="M31" s="78">
        <f t="shared" si="0"/>
        <v>0</v>
      </c>
    </row>
    <row r="32" spans="1:13" ht="18" customHeight="1" x14ac:dyDescent="0.25">
      <c r="A32" s="93">
        <v>19</v>
      </c>
      <c r="B32" s="118" t="str">
        <f>'Mid Term Award'!B33</f>
        <v>18CS22</v>
      </c>
      <c r="C32" s="97" t="str">
        <f>'Mid Term Award'!C33</f>
        <v>Naveed Rahim</v>
      </c>
      <c r="D32" s="134" t="str">
        <f>'Mid Term Award'!D33</f>
        <v>Rahim Bakhsh</v>
      </c>
      <c r="E32" s="74">
        <v>0</v>
      </c>
      <c r="F32" s="71">
        <v>0</v>
      </c>
      <c r="G32" s="71">
        <v>0</v>
      </c>
      <c r="H32" s="75">
        <v>0</v>
      </c>
      <c r="I32" s="74">
        <v>0</v>
      </c>
      <c r="J32" s="71">
        <v>0</v>
      </c>
      <c r="K32" s="71">
        <v>0</v>
      </c>
      <c r="L32" s="75">
        <v>0</v>
      </c>
      <c r="M32" s="78">
        <f t="shared" si="0"/>
        <v>0</v>
      </c>
    </row>
    <row r="33" spans="1:13" ht="18" customHeight="1" x14ac:dyDescent="0.25">
      <c r="A33" s="93">
        <v>20</v>
      </c>
      <c r="B33" s="118" t="str">
        <f>'Mid Term Award'!B34</f>
        <v>18CS24</v>
      </c>
      <c r="C33" s="97" t="str">
        <f>'Mid Term Award'!C34</f>
        <v>Shakir Ali</v>
      </c>
      <c r="D33" s="134" t="str">
        <f>'Mid Term Award'!D34</f>
        <v>Muhammad Assa</v>
      </c>
      <c r="E33" s="74">
        <v>0</v>
      </c>
      <c r="F33" s="71">
        <v>0</v>
      </c>
      <c r="G33" s="71">
        <v>0</v>
      </c>
      <c r="H33" s="75">
        <v>0</v>
      </c>
      <c r="I33" s="74">
        <v>0</v>
      </c>
      <c r="J33" s="71">
        <v>0</v>
      </c>
      <c r="K33" s="71">
        <v>0</v>
      </c>
      <c r="L33" s="75">
        <v>0</v>
      </c>
      <c r="M33" s="78">
        <f t="shared" si="0"/>
        <v>0</v>
      </c>
    </row>
    <row r="34" spans="1:13" ht="18" customHeight="1" x14ac:dyDescent="0.25">
      <c r="A34" s="93">
        <v>21</v>
      </c>
      <c r="B34" s="118" t="str">
        <f>'Mid Term Award'!B35</f>
        <v>18CS25</v>
      </c>
      <c r="C34" s="97" t="str">
        <f>'Mid Term Award'!C35</f>
        <v>Khair Biyar</v>
      </c>
      <c r="D34" s="134" t="str">
        <f>'Mid Term Award'!D35</f>
        <v>Assa Khan</v>
      </c>
      <c r="E34" s="74">
        <v>0</v>
      </c>
      <c r="F34" s="71">
        <v>0</v>
      </c>
      <c r="G34" s="71">
        <v>0</v>
      </c>
      <c r="H34" s="75">
        <v>0</v>
      </c>
      <c r="I34" s="74">
        <v>0</v>
      </c>
      <c r="J34" s="71">
        <v>0</v>
      </c>
      <c r="K34" s="71">
        <v>0</v>
      </c>
      <c r="L34" s="75">
        <v>0</v>
      </c>
      <c r="M34" s="78">
        <f t="shared" si="0"/>
        <v>0</v>
      </c>
    </row>
    <row r="35" spans="1:13" ht="18" customHeight="1" x14ac:dyDescent="0.25">
      <c r="A35" s="93">
        <v>22</v>
      </c>
      <c r="B35" s="118" t="str">
        <f>'Mid Term Award'!B36</f>
        <v>18CS26</v>
      </c>
      <c r="C35" s="97" t="str">
        <f>'Mid Term Award'!C36</f>
        <v>Gazeen Amir</v>
      </c>
      <c r="D35" s="134" t="str">
        <f>'Mid Term Award'!D36</f>
        <v>Amir Bakhsh</v>
      </c>
      <c r="E35" s="74">
        <v>0</v>
      </c>
      <c r="F35" s="71">
        <v>0</v>
      </c>
      <c r="G35" s="71">
        <v>0</v>
      </c>
      <c r="H35" s="75">
        <v>0</v>
      </c>
      <c r="I35" s="74">
        <v>0</v>
      </c>
      <c r="J35" s="71">
        <v>0</v>
      </c>
      <c r="K35" s="71">
        <v>0</v>
      </c>
      <c r="L35" s="75">
        <v>0</v>
      </c>
      <c r="M35" s="78">
        <f t="shared" si="0"/>
        <v>0</v>
      </c>
    </row>
    <row r="36" spans="1:13" ht="18" customHeight="1" x14ac:dyDescent="0.25">
      <c r="A36" s="93">
        <v>23</v>
      </c>
      <c r="B36" s="118" t="str">
        <f>'Mid Term Award'!B37</f>
        <v>18CS27</v>
      </c>
      <c r="C36" s="97" t="str">
        <f>'Mid Term Award'!C37</f>
        <v>Ikramullah</v>
      </c>
      <c r="D36" s="134" t="str">
        <f>'Mid Term Award'!D37</f>
        <v>Sana Ullah</v>
      </c>
      <c r="E36" s="74">
        <v>0</v>
      </c>
      <c r="F36" s="71">
        <v>0</v>
      </c>
      <c r="G36" s="71">
        <v>0</v>
      </c>
      <c r="H36" s="75">
        <v>0</v>
      </c>
      <c r="I36" s="74">
        <v>0</v>
      </c>
      <c r="J36" s="71">
        <v>0</v>
      </c>
      <c r="K36" s="71">
        <v>0</v>
      </c>
      <c r="L36" s="75">
        <v>0</v>
      </c>
      <c r="M36" s="78">
        <f t="shared" si="0"/>
        <v>0</v>
      </c>
    </row>
    <row r="37" spans="1:13" ht="18" customHeight="1" x14ac:dyDescent="0.25">
      <c r="A37" s="93">
        <v>24</v>
      </c>
      <c r="B37" s="118" t="str">
        <f>'Mid Term Award'!B38</f>
        <v>18CS28</v>
      </c>
      <c r="C37" s="97" t="str">
        <f>'Mid Term Award'!C38</f>
        <v>Ayaz</v>
      </c>
      <c r="D37" s="134" t="str">
        <f>'Mid Term Award'!D38</f>
        <v>Zabad</v>
      </c>
      <c r="E37" s="74">
        <v>0</v>
      </c>
      <c r="F37" s="71">
        <v>0</v>
      </c>
      <c r="G37" s="71">
        <v>0</v>
      </c>
      <c r="H37" s="75">
        <v>0</v>
      </c>
      <c r="I37" s="74">
        <v>0</v>
      </c>
      <c r="J37" s="71">
        <v>0</v>
      </c>
      <c r="K37" s="71">
        <v>0</v>
      </c>
      <c r="L37" s="75">
        <v>0</v>
      </c>
      <c r="M37" s="78">
        <f t="shared" si="0"/>
        <v>0</v>
      </c>
    </row>
    <row r="38" spans="1:13" ht="18" customHeight="1" x14ac:dyDescent="0.25">
      <c r="A38" s="93">
        <v>25</v>
      </c>
      <c r="B38" s="118" t="str">
        <f>'Mid Term Award'!B39</f>
        <v>18CS30</v>
      </c>
      <c r="C38" s="97" t="str">
        <f>'Mid Term Award'!C39</f>
        <v>Mujeeb ur Rehman</v>
      </c>
      <c r="D38" s="134" t="str">
        <f>'Mid Term Award'!D39</f>
        <v>Nasrullah</v>
      </c>
      <c r="E38" s="74">
        <v>0</v>
      </c>
      <c r="F38" s="71">
        <v>0</v>
      </c>
      <c r="G38" s="71">
        <v>0</v>
      </c>
      <c r="H38" s="75">
        <v>0</v>
      </c>
      <c r="I38" s="74">
        <v>0</v>
      </c>
      <c r="J38" s="71">
        <v>0</v>
      </c>
      <c r="K38" s="71">
        <v>0</v>
      </c>
      <c r="L38" s="75">
        <v>0</v>
      </c>
      <c r="M38" s="78">
        <f t="shared" si="0"/>
        <v>0</v>
      </c>
    </row>
    <row r="39" spans="1:13" ht="18" customHeight="1" x14ac:dyDescent="0.25">
      <c r="A39" s="93">
        <v>26</v>
      </c>
      <c r="B39" s="118" t="str">
        <f>'Mid Term Award'!B40</f>
        <v>18CS31</v>
      </c>
      <c r="C39" s="97" t="str">
        <f>'Mid Term Award'!C40</f>
        <v>Abdul Salim</v>
      </c>
      <c r="D39" s="134" t="str">
        <f>'Mid Term Award'!D40</f>
        <v>Jaffer Ali</v>
      </c>
      <c r="E39" s="74">
        <v>0</v>
      </c>
      <c r="F39" s="71">
        <v>0</v>
      </c>
      <c r="G39" s="71">
        <v>0</v>
      </c>
      <c r="H39" s="75">
        <v>0</v>
      </c>
      <c r="I39" s="74">
        <v>0</v>
      </c>
      <c r="J39" s="71">
        <v>0</v>
      </c>
      <c r="K39" s="71">
        <v>0</v>
      </c>
      <c r="L39" s="75">
        <v>0</v>
      </c>
      <c r="M39" s="78">
        <f t="shared" si="0"/>
        <v>0</v>
      </c>
    </row>
    <row r="40" spans="1:13" ht="18" customHeight="1" x14ac:dyDescent="0.25">
      <c r="A40" s="93">
        <v>27</v>
      </c>
      <c r="B40" s="118" t="str">
        <f>'Mid Term Award'!B41</f>
        <v>18CS32</v>
      </c>
      <c r="C40" s="97" t="str">
        <f>'Mid Term Award'!C41</f>
        <v>Muhammad Haroon</v>
      </c>
      <c r="D40" s="134" t="str">
        <f>'Mid Term Award'!D41</f>
        <v>Rozi Khan</v>
      </c>
      <c r="E40" s="74">
        <v>0</v>
      </c>
      <c r="F40" s="71">
        <v>0</v>
      </c>
      <c r="G40" s="71">
        <v>0</v>
      </c>
      <c r="H40" s="75">
        <v>0</v>
      </c>
      <c r="I40" s="74">
        <v>0</v>
      </c>
      <c r="J40" s="71">
        <v>0</v>
      </c>
      <c r="K40" s="71">
        <v>0</v>
      </c>
      <c r="L40" s="75">
        <v>0</v>
      </c>
      <c r="M40" s="78">
        <f t="shared" si="0"/>
        <v>0</v>
      </c>
    </row>
    <row r="41" spans="1:13" ht="18" customHeight="1" x14ac:dyDescent="0.25">
      <c r="A41" s="93">
        <v>28</v>
      </c>
      <c r="B41" s="118" t="str">
        <f>'Mid Term Award'!B42</f>
        <v>18CS33</v>
      </c>
      <c r="C41" s="97" t="str">
        <f>'Mid Term Award'!C42</f>
        <v>Kaleem Ullah</v>
      </c>
      <c r="D41" s="134" t="str">
        <f>'Mid Term Award'!D42</f>
        <v>Haji Abdul Muhammad</v>
      </c>
      <c r="E41" s="74">
        <v>0</v>
      </c>
      <c r="F41" s="71">
        <v>0</v>
      </c>
      <c r="G41" s="71">
        <v>0</v>
      </c>
      <c r="H41" s="75">
        <v>0</v>
      </c>
      <c r="I41" s="74">
        <v>0</v>
      </c>
      <c r="J41" s="71">
        <v>0</v>
      </c>
      <c r="K41" s="71">
        <v>0</v>
      </c>
      <c r="L41" s="75">
        <v>0</v>
      </c>
      <c r="M41" s="78">
        <f t="shared" si="0"/>
        <v>0</v>
      </c>
    </row>
    <row r="42" spans="1:13" ht="18" customHeight="1" x14ac:dyDescent="0.25">
      <c r="A42" s="93">
        <v>29</v>
      </c>
      <c r="B42" s="118" t="str">
        <f>'Mid Term Award'!B43</f>
        <v>18CS34</v>
      </c>
      <c r="C42" s="97" t="str">
        <f>'Mid Term Award'!C43</f>
        <v>Younus Bashir</v>
      </c>
      <c r="D42" s="134" t="str">
        <f>'Mid Term Award'!D43</f>
        <v>Bashir Ahmed</v>
      </c>
      <c r="E42" s="74">
        <v>0</v>
      </c>
      <c r="F42" s="71">
        <v>0</v>
      </c>
      <c r="G42" s="71">
        <v>0</v>
      </c>
      <c r="H42" s="75">
        <v>0</v>
      </c>
      <c r="I42" s="74">
        <v>0</v>
      </c>
      <c r="J42" s="71">
        <v>0</v>
      </c>
      <c r="K42" s="71">
        <v>0</v>
      </c>
      <c r="L42" s="75">
        <v>0</v>
      </c>
      <c r="M42" s="78">
        <f t="shared" si="0"/>
        <v>0</v>
      </c>
    </row>
    <row r="43" spans="1:13" ht="18" customHeight="1" x14ac:dyDescent="0.25">
      <c r="A43" s="93">
        <v>30</v>
      </c>
      <c r="B43" s="118" t="str">
        <f>'Mid Term Award'!B44</f>
        <v>18CS35</v>
      </c>
      <c r="C43" s="97" t="str">
        <f>'Mid Term Award'!C44</f>
        <v>Qazi Sajid</v>
      </c>
      <c r="D43" s="134" t="str">
        <f>'Mid Term Award'!D44</f>
        <v>Qazi Mehmood Ahmed</v>
      </c>
      <c r="E43" s="74">
        <v>0</v>
      </c>
      <c r="F43" s="71">
        <v>0</v>
      </c>
      <c r="G43" s="71">
        <v>0</v>
      </c>
      <c r="H43" s="75">
        <v>0</v>
      </c>
      <c r="I43" s="74">
        <v>0</v>
      </c>
      <c r="J43" s="71">
        <v>0</v>
      </c>
      <c r="K43" s="71">
        <v>0</v>
      </c>
      <c r="L43" s="75">
        <v>0</v>
      </c>
      <c r="M43" s="78">
        <f t="shared" si="0"/>
        <v>0</v>
      </c>
    </row>
    <row r="44" spans="1:13" ht="18" customHeight="1" x14ac:dyDescent="0.25">
      <c r="A44" s="93">
        <v>31</v>
      </c>
      <c r="B44" s="118" t="str">
        <f>'Mid Term Award'!B45</f>
        <v>18CS36</v>
      </c>
      <c r="C44" s="97" t="str">
        <f>'Mid Term Award'!C45</f>
        <v>Adnan Munir</v>
      </c>
      <c r="D44" s="134" t="str">
        <f>'Mid Term Award'!D45</f>
        <v>Munir Ahmed</v>
      </c>
      <c r="E44" s="74">
        <v>0</v>
      </c>
      <c r="F44" s="71">
        <v>0</v>
      </c>
      <c r="G44" s="71">
        <v>0</v>
      </c>
      <c r="H44" s="75">
        <v>0</v>
      </c>
      <c r="I44" s="74">
        <v>0</v>
      </c>
      <c r="J44" s="71">
        <v>0</v>
      </c>
      <c r="K44" s="71">
        <v>0</v>
      </c>
      <c r="L44" s="75">
        <v>0</v>
      </c>
      <c r="M44" s="78">
        <f t="shared" si="0"/>
        <v>0</v>
      </c>
    </row>
    <row r="45" spans="1:13" ht="18" customHeight="1" x14ac:dyDescent="0.25">
      <c r="A45" s="93">
        <v>32</v>
      </c>
      <c r="B45" s="118" t="str">
        <f>'Mid Term Award'!B46</f>
        <v>18CS37</v>
      </c>
      <c r="C45" s="97" t="str">
        <f>'Mid Term Award'!C46</f>
        <v>Muhammad Waseem</v>
      </c>
      <c r="D45" s="134" t="str">
        <f>'Mid Term Award'!D46</f>
        <v>Muhammad Anwar</v>
      </c>
      <c r="E45" s="74">
        <v>0</v>
      </c>
      <c r="F45" s="71">
        <v>0</v>
      </c>
      <c r="G45" s="71">
        <v>0</v>
      </c>
      <c r="H45" s="75">
        <v>0</v>
      </c>
      <c r="I45" s="74">
        <v>0</v>
      </c>
      <c r="J45" s="71">
        <v>0</v>
      </c>
      <c r="K45" s="71">
        <v>0</v>
      </c>
      <c r="L45" s="75">
        <v>0</v>
      </c>
      <c r="M45" s="78">
        <f t="shared" si="0"/>
        <v>0</v>
      </c>
    </row>
    <row r="46" spans="1:13" ht="18" customHeight="1" x14ac:dyDescent="0.25">
      <c r="A46" s="93">
        <v>33</v>
      </c>
      <c r="B46" s="118" t="str">
        <f>'Mid Term Award'!B47</f>
        <v>18CS38</v>
      </c>
      <c r="C46" s="97" t="str">
        <f>'Mid Term Award'!C47</f>
        <v>Gohram Waseem</v>
      </c>
      <c r="D46" s="134" t="str">
        <f>'Mid Term Award'!D47</f>
        <v>Waseem Akram</v>
      </c>
      <c r="E46" s="74">
        <v>0</v>
      </c>
      <c r="F46" s="71">
        <v>0</v>
      </c>
      <c r="G46" s="71">
        <v>0</v>
      </c>
      <c r="H46" s="75">
        <v>0</v>
      </c>
      <c r="I46" s="74">
        <v>0</v>
      </c>
      <c r="J46" s="71">
        <v>0</v>
      </c>
      <c r="K46" s="71">
        <v>0</v>
      </c>
      <c r="L46" s="75">
        <v>0</v>
      </c>
      <c r="M46" s="78">
        <f t="shared" ref="M46:M77" si="1">SUM(E46:L46)</f>
        <v>0</v>
      </c>
    </row>
    <row r="47" spans="1:13" ht="18" customHeight="1" x14ac:dyDescent="0.25">
      <c r="A47" s="93">
        <v>34</v>
      </c>
      <c r="B47" s="118" t="str">
        <f>'Mid Term Award'!B48</f>
        <v>18CS39</v>
      </c>
      <c r="C47" s="97" t="str">
        <f>'Mid Term Award'!C48</f>
        <v>Aitizaz Ahmed</v>
      </c>
      <c r="D47" s="134" t="str">
        <f>'Mid Term Award'!D48</f>
        <v>Abdul Sattar</v>
      </c>
      <c r="E47" s="74">
        <v>0</v>
      </c>
      <c r="F47" s="71">
        <v>0</v>
      </c>
      <c r="G47" s="71">
        <v>0</v>
      </c>
      <c r="H47" s="75">
        <v>0</v>
      </c>
      <c r="I47" s="74">
        <v>0</v>
      </c>
      <c r="J47" s="71">
        <v>0</v>
      </c>
      <c r="K47" s="71">
        <v>0</v>
      </c>
      <c r="L47" s="75">
        <v>0</v>
      </c>
      <c r="M47" s="78">
        <f t="shared" si="1"/>
        <v>0</v>
      </c>
    </row>
    <row r="48" spans="1:13" ht="18" customHeight="1" x14ac:dyDescent="0.25">
      <c r="A48" s="93">
        <v>35</v>
      </c>
      <c r="B48" s="118" t="str">
        <f>'Mid Term Award'!B49</f>
        <v>18CS40</v>
      </c>
      <c r="C48" s="97" t="str">
        <f>'Mid Term Award'!C49</f>
        <v>Abdul Wadood</v>
      </c>
      <c r="D48" s="134" t="str">
        <f>'Mid Term Award'!D49</f>
        <v>Abdul Fattah</v>
      </c>
      <c r="E48" s="74">
        <v>0</v>
      </c>
      <c r="F48" s="71">
        <v>0</v>
      </c>
      <c r="G48" s="71">
        <v>0</v>
      </c>
      <c r="H48" s="75">
        <v>0</v>
      </c>
      <c r="I48" s="74">
        <v>0</v>
      </c>
      <c r="J48" s="71">
        <v>0</v>
      </c>
      <c r="K48" s="71">
        <v>0</v>
      </c>
      <c r="L48" s="75">
        <v>0</v>
      </c>
      <c r="M48" s="78">
        <f t="shared" si="1"/>
        <v>0</v>
      </c>
    </row>
    <row r="49" spans="1:13" ht="18" customHeight="1" x14ac:dyDescent="0.25">
      <c r="A49" s="93">
        <v>36</v>
      </c>
      <c r="B49" s="118" t="str">
        <f>'Mid Term Award'!B50</f>
        <v>18CS41</v>
      </c>
      <c r="C49" s="97" t="str">
        <f>'Mid Term Award'!C50</f>
        <v>Muhammad Luqman</v>
      </c>
      <c r="D49" s="134" t="str">
        <f>'Mid Term Award'!D50</f>
        <v>Abdul Rasool</v>
      </c>
      <c r="E49" s="74">
        <v>0</v>
      </c>
      <c r="F49" s="71">
        <v>0</v>
      </c>
      <c r="G49" s="71">
        <v>0</v>
      </c>
      <c r="H49" s="75">
        <v>0</v>
      </c>
      <c r="I49" s="74">
        <v>0</v>
      </c>
      <c r="J49" s="71">
        <v>0</v>
      </c>
      <c r="K49" s="71">
        <v>0</v>
      </c>
      <c r="L49" s="75">
        <v>0</v>
      </c>
      <c r="M49" s="78">
        <f t="shared" si="1"/>
        <v>0</v>
      </c>
    </row>
    <row r="50" spans="1:13" ht="18" customHeight="1" x14ac:dyDescent="0.25">
      <c r="A50" s="93">
        <v>37</v>
      </c>
      <c r="B50" s="118" t="str">
        <f>'Mid Term Award'!B51</f>
        <v>18CS42</v>
      </c>
      <c r="C50" s="97" t="str">
        <f>'Mid Term Award'!C51</f>
        <v>Muhammad Hayat</v>
      </c>
      <c r="D50" s="134" t="str">
        <f>'Mid Term Award'!D51</f>
        <v>Muhammad Umar</v>
      </c>
      <c r="E50" s="74">
        <v>0</v>
      </c>
      <c r="F50" s="71">
        <v>0</v>
      </c>
      <c r="G50" s="71">
        <v>0</v>
      </c>
      <c r="H50" s="75">
        <v>0</v>
      </c>
      <c r="I50" s="74">
        <v>0</v>
      </c>
      <c r="J50" s="71">
        <v>0</v>
      </c>
      <c r="K50" s="71">
        <v>0</v>
      </c>
      <c r="L50" s="75">
        <v>0</v>
      </c>
      <c r="M50" s="78">
        <f t="shared" si="1"/>
        <v>0</v>
      </c>
    </row>
    <row r="51" spans="1:13" ht="18" customHeight="1" x14ac:dyDescent="0.25">
      <c r="A51" s="93">
        <v>38</v>
      </c>
      <c r="B51" s="118" t="str">
        <f>'Mid Term Award'!B52</f>
        <v>18CS43</v>
      </c>
      <c r="C51" s="97" t="str">
        <f>'Mid Term Award'!C52</f>
        <v>Mehran Munir</v>
      </c>
      <c r="D51" s="134" t="str">
        <f>'Mid Term Award'!D52</f>
        <v>Munir Ahmed</v>
      </c>
      <c r="E51" s="74">
        <v>0</v>
      </c>
      <c r="F51" s="71">
        <v>0</v>
      </c>
      <c r="G51" s="71">
        <v>0</v>
      </c>
      <c r="H51" s="75">
        <v>0</v>
      </c>
      <c r="I51" s="74">
        <v>0</v>
      </c>
      <c r="J51" s="71">
        <v>0</v>
      </c>
      <c r="K51" s="71">
        <v>0</v>
      </c>
      <c r="L51" s="75">
        <v>0</v>
      </c>
      <c r="M51" s="78">
        <f t="shared" si="1"/>
        <v>0</v>
      </c>
    </row>
    <row r="52" spans="1:13" ht="18" customHeight="1" x14ac:dyDescent="0.25">
      <c r="A52" s="93">
        <v>39</v>
      </c>
      <c r="B52" s="118" t="str">
        <f>'Mid Term Award'!B53</f>
        <v>18CS45</v>
      </c>
      <c r="C52" s="97" t="str">
        <f>'Mid Term Award'!C53</f>
        <v>Riaz Ahmad</v>
      </c>
      <c r="D52" s="134" t="str">
        <f>'Mid Term Award'!D53</f>
        <v>Muhammad Anwar</v>
      </c>
      <c r="E52" s="74">
        <v>0</v>
      </c>
      <c r="F52" s="71">
        <v>0</v>
      </c>
      <c r="G52" s="71">
        <v>0</v>
      </c>
      <c r="H52" s="75">
        <v>0</v>
      </c>
      <c r="I52" s="74">
        <v>0</v>
      </c>
      <c r="J52" s="71">
        <v>0</v>
      </c>
      <c r="K52" s="71">
        <v>0</v>
      </c>
      <c r="L52" s="75">
        <v>0</v>
      </c>
      <c r="M52" s="78">
        <f t="shared" si="1"/>
        <v>0</v>
      </c>
    </row>
    <row r="53" spans="1:13" ht="18" customHeight="1" x14ac:dyDescent="0.25">
      <c r="A53" s="93">
        <v>40</v>
      </c>
      <c r="B53" s="118" t="str">
        <f>'Mid Term Award'!B54</f>
        <v>18CS46</v>
      </c>
      <c r="C53" s="97" t="str">
        <f>'Mid Term Award'!C54</f>
        <v>Abdul Jalil</v>
      </c>
      <c r="D53" s="134" t="str">
        <f>'Mid Term Award'!D54</f>
        <v>Haji Abdul Kareem</v>
      </c>
      <c r="E53" s="74">
        <v>0</v>
      </c>
      <c r="F53" s="71">
        <v>0</v>
      </c>
      <c r="G53" s="71">
        <v>0</v>
      </c>
      <c r="H53" s="75">
        <v>0</v>
      </c>
      <c r="I53" s="74">
        <v>0</v>
      </c>
      <c r="J53" s="71">
        <v>0</v>
      </c>
      <c r="K53" s="71">
        <v>0</v>
      </c>
      <c r="L53" s="75">
        <v>0</v>
      </c>
      <c r="M53" s="78">
        <f t="shared" si="1"/>
        <v>0</v>
      </c>
    </row>
    <row r="54" spans="1:13" ht="18" customHeight="1" x14ac:dyDescent="0.25">
      <c r="A54" s="93">
        <v>41</v>
      </c>
      <c r="B54" s="118" t="e">
        <f>'Mid Term Award'!#REF!</f>
        <v>#REF!</v>
      </c>
      <c r="C54" s="97" t="e">
        <f>'Mid Term Award'!#REF!</f>
        <v>#REF!</v>
      </c>
      <c r="D54" s="134" t="e">
        <f>'Mid Term Award'!#REF!</f>
        <v>#REF!</v>
      </c>
      <c r="E54" s="74">
        <v>0</v>
      </c>
      <c r="F54" s="71">
        <v>0</v>
      </c>
      <c r="G54" s="71">
        <v>0</v>
      </c>
      <c r="H54" s="75">
        <v>0</v>
      </c>
      <c r="I54" s="74">
        <v>0</v>
      </c>
      <c r="J54" s="71">
        <v>0</v>
      </c>
      <c r="K54" s="71">
        <v>0</v>
      </c>
      <c r="L54" s="75">
        <v>0</v>
      </c>
      <c r="M54" s="78">
        <f t="shared" si="1"/>
        <v>0</v>
      </c>
    </row>
    <row r="55" spans="1:13" ht="18" customHeight="1" x14ac:dyDescent="0.25">
      <c r="A55" s="93">
        <v>42</v>
      </c>
      <c r="B55" s="118" t="e">
        <f>'Mid Term Award'!#REF!</f>
        <v>#REF!</v>
      </c>
      <c r="C55" s="97" t="e">
        <f>'Mid Term Award'!#REF!</f>
        <v>#REF!</v>
      </c>
      <c r="D55" s="134" t="e">
        <f>'Mid Term Award'!#REF!</f>
        <v>#REF!</v>
      </c>
      <c r="E55" s="74">
        <v>0</v>
      </c>
      <c r="F55" s="71">
        <v>0</v>
      </c>
      <c r="G55" s="71">
        <v>0</v>
      </c>
      <c r="H55" s="75">
        <v>0</v>
      </c>
      <c r="I55" s="74">
        <v>0</v>
      </c>
      <c r="J55" s="71">
        <v>0</v>
      </c>
      <c r="K55" s="71">
        <v>0</v>
      </c>
      <c r="L55" s="75">
        <v>0</v>
      </c>
      <c r="M55" s="78">
        <f t="shared" si="1"/>
        <v>0</v>
      </c>
    </row>
    <row r="56" spans="1:13" ht="18" customHeight="1" x14ac:dyDescent="0.25">
      <c r="A56" s="93">
        <v>43</v>
      </c>
      <c r="B56" s="118" t="e">
        <f>'Mid Term Award'!#REF!</f>
        <v>#REF!</v>
      </c>
      <c r="C56" s="97" t="e">
        <f>'Mid Term Award'!#REF!</f>
        <v>#REF!</v>
      </c>
      <c r="D56" s="134" t="e">
        <f>'Mid Term Award'!#REF!</f>
        <v>#REF!</v>
      </c>
      <c r="E56" s="74">
        <v>0</v>
      </c>
      <c r="F56" s="71">
        <v>0</v>
      </c>
      <c r="G56" s="71">
        <v>0</v>
      </c>
      <c r="H56" s="75">
        <v>0</v>
      </c>
      <c r="I56" s="74">
        <v>0</v>
      </c>
      <c r="J56" s="71">
        <v>0</v>
      </c>
      <c r="K56" s="71">
        <v>0</v>
      </c>
      <c r="L56" s="75">
        <v>0</v>
      </c>
      <c r="M56" s="78">
        <f t="shared" si="1"/>
        <v>0</v>
      </c>
    </row>
    <row r="57" spans="1:13" ht="18" customHeight="1" x14ac:dyDescent="0.25">
      <c r="A57" s="93">
        <v>44</v>
      </c>
      <c r="B57" s="118" t="e">
        <f>'Mid Term Award'!#REF!</f>
        <v>#REF!</v>
      </c>
      <c r="C57" s="97" t="e">
        <f>'Mid Term Award'!#REF!</f>
        <v>#REF!</v>
      </c>
      <c r="D57" s="134" t="e">
        <f>'Mid Term Award'!#REF!</f>
        <v>#REF!</v>
      </c>
      <c r="E57" s="74">
        <v>0</v>
      </c>
      <c r="F57" s="71">
        <v>0</v>
      </c>
      <c r="G57" s="71">
        <v>0</v>
      </c>
      <c r="H57" s="75">
        <v>0</v>
      </c>
      <c r="I57" s="74">
        <v>0</v>
      </c>
      <c r="J57" s="71">
        <v>0</v>
      </c>
      <c r="K57" s="71">
        <v>0</v>
      </c>
      <c r="L57" s="75">
        <v>0</v>
      </c>
      <c r="M57" s="78">
        <f t="shared" si="1"/>
        <v>0</v>
      </c>
    </row>
    <row r="58" spans="1:13" ht="18" customHeight="1" x14ac:dyDescent="0.25">
      <c r="A58" s="93">
        <v>45</v>
      </c>
      <c r="B58" s="118" t="e">
        <f>'Mid Term Award'!#REF!</f>
        <v>#REF!</v>
      </c>
      <c r="C58" s="97" t="e">
        <f>'Mid Term Award'!#REF!</f>
        <v>#REF!</v>
      </c>
      <c r="D58" s="134" t="e">
        <f>'Mid Term Award'!#REF!</f>
        <v>#REF!</v>
      </c>
      <c r="E58" s="74">
        <v>0</v>
      </c>
      <c r="F58" s="71">
        <v>0</v>
      </c>
      <c r="G58" s="71">
        <v>0</v>
      </c>
      <c r="H58" s="75">
        <v>0</v>
      </c>
      <c r="I58" s="74">
        <v>0</v>
      </c>
      <c r="J58" s="71">
        <v>0</v>
      </c>
      <c r="K58" s="71">
        <v>0</v>
      </c>
      <c r="L58" s="75">
        <v>0</v>
      </c>
      <c r="M58" s="78">
        <f t="shared" si="1"/>
        <v>0</v>
      </c>
    </row>
    <row r="59" spans="1:13" ht="18" customHeight="1" x14ac:dyDescent="0.25">
      <c r="A59" s="93">
        <v>46</v>
      </c>
      <c r="B59" s="118" t="e">
        <f>'Mid Term Award'!#REF!</f>
        <v>#REF!</v>
      </c>
      <c r="C59" s="97" t="e">
        <f>'Mid Term Award'!#REF!</f>
        <v>#REF!</v>
      </c>
      <c r="D59" s="134" t="e">
        <f>'Mid Term Award'!#REF!</f>
        <v>#REF!</v>
      </c>
      <c r="E59" s="74">
        <v>0</v>
      </c>
      <c r="F59" s="71">
        <v>0</v>
      </c>
      <c r="G59" s="71">
        <v>0</v>
      </c>
      <c r="H59" s="75">
        <v>0</v>
      </c>
      <c r="I59" s="74">
        <v>0</v>
      </c>
      <c r="J59" s="71">
        <v>0</v>
      </c>
      <c r="K59" s="71">
        <v>0</v>
      </c>
      <c r="L59" s="75">
        <v>0</v>
      </c>
      <c r="M59" s="78">
        <f t="shared" si="1"/>
        <v>0</v>
      </c>
    </row>
    <row r="60" spans="1:13" ht="18" customHeight="1" x14ac:dyDescent="0.25">
      <c r="A60" s="93">
        <v>47</v>
      </c>
      <c r="B60" s="118" t="e">
        <f>'Mid Term Award'!#REF!</f>
        <v>#REF!</v>
      </c>
      <c r="C60" s="97" t="e">
        <f>'Mid Term Award'!#REF!</f>
        <v>#REF!</v>
      </c>
      <c r="D60" s="134" t="e">
        <f>'Mid Term Award'!#REF!</f>
        <v>#REF!</v>
      </c>
      <c r="E60" s="74">
        <v>0</v>
      </c>
      <c r="F60" s="71">
        <v>0</v>
      </c>
      <c r="G60" s="71">
        <v>0</v>
      </c>
      <c r="H60" s="75">
        <v>0</v>
      </c>
      <c r="I60" s="74">
        <v>0</v>
      </c>
      <c r="J60" s="71">
        <v>0</v>
      </c>
      <c r="K60" s="71">
        <v>0</v>
      </c>
      <c r="L60" s="75">
        <v>0</v>
      </c>
      <c r="M60" s="78">
        <f t="shared" si="1"/>
        <v>0</v>
      </c>
    </row>
    <row r="61" spans="1:13" ht="18" customHeight="1" x14ac:dyDescent="0.25">
      <c r="A61" s="93">
        <v>48</v>
      </c>
      <c r="B61" s="118" t="e">
        <f>'Mid Term Award'!#REF!</f>
        <v>#REF!</v>
      </c>
      <c r="C61" s="97" t="e">
        <f>'Mid Term Award'!#REF!</f>
        <v>#REF!</v>
      </c>
      <c r="D61" s="134" t="e">
        <f>'Mid Term Award'!#REF!</f>
        <v>#REF!</v>
      </c>
      <c r="E61" s="74">
        <v>0</v>
      </c>
      <c r="F61" s="71">
        <v>0</v>
      </c>
      <c r="G61" s="71">
        <v>0</v>
      </c>
      <c r="H61" s="75">
        <v>0</v>
      </c>
      <c r="I61" s="74">
        <v>0</v>
      </c>
      <c r="J61" s="71">
        <v>0</v>
      </c>
      <c r="K61" s="71">
        <v>0</v>
      </c>
      <c r="L61" s="75">
        <v>0</v>
      </c>
      <c r="M61" s="78">
        <f t="shared" si="1"/>
        <v>0</v>
      </c>
    </row>
    <row r="62" spans="1:13" ht="18" customHeight="1" x14ac:dyDescent="0.25">
      <c r="A62" s="93">
        <v>49</v>
      </c>
      <c r="B62" s="118" t="e">
        <f>'Mid Term Award'!#REF!</f>
        <v>#REF!</v>
      </c>
      <c r="C62" s="97" t="e">
        <f>'Mid Term Award'!#REF!</f>
        <v>#REF!</v>
      </c>
      <c r="D62" s="134" t="e">
        <f>'Mid Term Award'!#REF!</f>
        <v>#REF!</v>
      </c>
      <c r="E62" s="74">
        <v>0</v>
      </c>
      <c r="F62" s="71">
        <v>0</v>
      </c>
      <c r="G62" s="71">
        <v>0</v>
      </c>
      <c r="H62" s="75">
        <v>0</v>
      </c>
      <c r="I62" s="74">
        <v>0</v>
      </c>
      <c r="J62" s="71">
        <v>0</v>
      </c>
      <c r="K62" s="71">
        <v>0</v>
      </c>
      <c r="L62" s="75">
        <v>0</v>
      </c>
      <c r="M62" s="78">
        <f t="shared" si="1"/>
        <v>0</v>
      </c>
    </row>
    <row r="63" spans="1:13" ht="18" customHeight="1" x14ac:dyDescent="0.25">
      <c r="A63" s="93">
        <v>50</v>
      </c>
      <c r="B63" s="118" t="e">
        <f>'Mid Term Award'!#REF!</f>
        <v>#REF!</v>
      </c>
      <c r="C63" s="97" t="e">
        <f>'Mid Term Award'!#REF!</f>
        <v>#REF!</v>
      </c>
      <c r="D63" s="134" t="e">
        <f>'Mid Term Award'!#REF!</f>
        <v>#REF!</v>
      </c>
      <c r="E63" s="74">
        <v>0</v>
      </c>
      <c r="F63" s="71">
        <v>0</v>
      </c>
      <c r="G63" s="71">
        <v>0</v>
      </c>
      <c r="H63" s="75">
        <v>0</v>
      </c>
      <c r="I63" s="74">
        <v>0</v>
      </c>
      <c r="J63" s="71">
        <v>0</v>
      </c>
      <c r="K63" s="71">
        <v>0</v>
      </c>
      <c r="L63" s="75">
        <v>0</v>
      </c>
      <c r="M63" s="78">
        <f t="shared" si="1"/>
        <v>0</v>
      </c>
    </row>
    <row r="64" spans="1:13" ht="18" customHeight="1" x14ac:dyDescent="0.25">
      <c r="A64" s="93">
        <v>51</v>
      </c>
      <c r="B64" s="118" t="e">
        <f>'Mid Term Award'!#REF!</f>
        <v>#REF!</v>
      </c>
      <c r="C64" s="97" t="e">
        <f>'Mid Term Award'!#REF!</f>
        <v>#REF!</v>
      </c>
      <c r="D64" s="134" t="e">
        <f>'Mid Term Award'!#REF!</f>
        <v>#REF!</v>
      </c>
      <c r="E64" s="74">
        <v>0</v>
      </c>
      <c r="F64" s="71">
        <v>0</v>
      </c>
      <c r="G64" s="71">
        <v>0</v>
      </c>
      <c r="H64" s="75">
        <v>0</v>
      </c>
      <c r="I64" s="74">
        <v>0</v>
      </c>
      <c r="J64" s="71">
        <v>0</v>
      </c>
      <c r="K64" s="71">
        <v>0</v>
      </c>
      <c r="L64" s="75">
        <v>0</v>
      </c>
      <c r="M64" s="78">
        <f t="shared" si="1"/>
        <v>0</v>
      </c>
    </row>
    <row r="65" spans="1:13" ht="18" customHeight="1" x14ac:dyDescent="0.25">
      <c r="A65" s="93">
        <v>52</v>
      </c>
      <c r="B65" s="118" t="e">
        <f>'Mid Term Award'!#REF!</f>
        <v>#REF!</v>
      </c>
      <c r="C65" s="97" t="e">
        <f>'Mid Term Award'!#REF!</f>
        <v>#REF!</v>
      </c>
      <c r="D65" s="134" t="e">
        <f>'Mid Term Award'!#REF!</f>
        <v>#REF!</v>
      </c>
      <c r="E65" s="74">
        <v>0</v>
      </c>
      <c r="F65" s="71">
        <v>0</v>
      </c>
      <c r="G65" s="71">
        <v>0</v>
      </c>
      <c r="H65" s="75">
        <v>0</v>
      </c>
      <c r="I65" s="74">
        <v>0</v>
      </c>
      <c r="J65" s="71">
        <v>0</v>
      </c>
      <c r="K65" s="71">
        <v>0</v>
      </c>
      <c r="L65" s="75">
        <v>0</v>
      </c>
      <c r="M65" s="78">
        <f t="shared" si="1"/>
        <v>0</v>
      </c>
    </row>
    <row r="66" spans="1:13" ht="18" customHeight="1" x14ac:dyDescent="0.25">
      <c r="A66" s="93">
        <v>53</v>
      </c>
      <c r="B66" s="118" t="e">
        <f>'Mid Term Award'!#REF!</f>
        <v>#REF!</v>
      </c>
      <c r="C66" s="97" t="e">
        <f>'Mid Term Award'!#REF!</f>
        <v>#REF!</v>
      </c>
      <c r="D66" s="134" t="e">
        <f>'Mid Term Award'!#REF!</f>
        <v>#REF!</v>
      </c>
      <c r="E66" s="74">
        <v>0</v>
      </c>
      <c r="F66" s="71">
        <v>0</v>
      </c>
      <c r="G66" s="71">
        <v>0</v>
      </c>
      <c r="H66" s="75">
        <v>0</v>
      </c>
      <c r="I66" s="74">
        <v>0</v>
      </c>
      <c r="J66" s="71">
        <v>0</v>
      </c>
      <c r="K66" s="71">
        <v>0</v>
      </c>
      <c r="L66" s="75">
        <v>0</v>
      </c>
      <c r="M66" s="78">
        <f t="shared" si="1"/>
        <v>0</v>
      </c>
    </row>
    <row r="67" spans="1:13" ht="18" customHeight="1" x14ac:dyDescent="0.25">
      <c r="A67" s="93">
        <v>54</v>
      </c>
      <c r="B67" s="118" t="e">
        <f>'Mid Term Award'!#REF!</f>
        <v>#REF!</v>
      </c>
      <c r="C67" s="97" t="e">
        <f>'Mid Term Award'!#REF!</f>
        <v>#REF!</v>
      </c>
      <c r="D67" s="134" t="e">
        <f>'Mid Term Award'!#REF!</f>
        <v>#REF!</v>
      </c>
      <c r="E67" s="74">
        <v>0</v>
      </c>
      <c r="F67" s="71">
        <v>0</v>
      </c>
      <c r="G67" s="71">
        <v>0</v>
      </c>
      <c r="H67" s="75">
        <v>0</v>
      </c>
      <c r="I67" s="74">
        <v>0</v>
      </c>
      <c r="J67" s="71">
        <v>0</v>
      </c>
      <c r="K67" s="71">
        <v>0</v>
      </c>
      <c r="L67" s="75">
        <v>0</v>
      </c>
      <c r="M67" s="78">
        <f t="shared" si="1"/>
        <v>0</v>
      </c>
    </row>
    <row r="68" spans="1:13" ht="18" customHeight="1" x14ac:dyDescent="0.25">
      <c r="A68" s="93">
        <v>55</v>
      </c>
      <c r="B68" s="118" t="e">
        <f>'Mid Term Award'!#REF!</f>
        <v>#REF!</v>
      </c>
      <c r="C68" s="97" t="e">
        <f>'Mid Term Award'!#REF!</f>
        <v>#REF!</v>
      </c>
      <c r="D68" s="134" t="e">
        <f>'Mid Term Award'!#REF!</f>
        <v>#REF!</v>
      </c>
      <c r="E68" s="74">
        <v>0</v>
      </c>
      <c r="F68" s="71">
        <v>0</v>
      </c>
      <c r="G68" s="71">
        <v>0</v>
      </c>
      <c r="H68" s="75">
        <v>0</v>
      </c>
      <c r="I68" s="74">
        <v>0</v>
      </c>
      <c r="J68" s="71">
        <v>0</v>
      </c>
      <c r="K68" s="71">
        <v>0</v>
      </c>
      <c r="L68" s="75">
        <v>0</v>
      </c>
      <c r="M68" s="78">
        <f t="shared" si="1"/>
        <v>0</v>
      </c>
    </row>
    <row r="69" spans="1:13" ht="18" customHeight="1" x14ac:dyDescent="0.25">
      <c r="A69" s="93">
        <v>56</v>
      </c>
      <c r="B69" s="118" t="e">
        <f>'Mid Term Award'!#REF!</f>
        <v>#REF!</v>
      </c>
      <c r="C69" s="97" t="e">
        <f>'Mid Term Award'!#REF!</f>
        <v>#REF!</v>
      </c>
      <c r="D69" s="134" t="e">
        <f>'Mid Term Award'!#REF!</f>
        <v>#REF!</v>
      </c>
      <c r="E69" s="74">
        <v>0</v>
      </c>
      <c r="F69" s="71">
        <v>0</v>
      </c>
      <c r="G69" s="71">
        <v>0</v>
      </c>
      <c r="H69" s="75">
        <v>0</v>
      </c>
      <c r="I69" s="74">
        <v>0</v>
      </c>
      <c r="J69" s="71">
        <v>0</v>
      </c>
      <c r="K69" s="71">
        <v>0</v>
      </c>
      <c r="L69" s="75">
        <v>0</v>
      </c>
      <c r="M69" s="78">
        <f t="shared" si="1"/>
        <v>0</v>
      </c>
    </row>
    <row r="70" spans="1:13" ht="18" customHeight="1" x14ac:dyDescent="0.25">
      <c r="A70" s="93">
        <v>57</v>
      </c>
      <c r="B70" s="118" t="e">
        <f>'Mid Term Award'!#REF!</f>
        <v>#REF!</v>
      </c>
      <c r="C70" s="97" t="e">
        <f>'Mid Term Award'!#REF!</f>
        <v>#REF!</v>
      </c>
      <c r="D70" s="134" t="e">
        <f>'Mid Term Award'!#REF!</f>
        <v>#REF!</v>
      </c>
      <c r="E70" s="74">
        <v>0</v>
      </c>
      <c r="F70" s="71">
        <v>0</v>
      </c>
      <c r="G70" s="71">
        <v>0</v>
      </c>
      <c r="H70" s="75">
        <v>0</v>
      </c>
      <c r="I70" s="74">
        <v>0</v>
      </c>
      <c r="J70" s="71">
        <v>0</v>
      </c>
      <c r="K70" s="71">
        <v>0</v>
      </c>
      <c r="L70" s="75">
        <v>0</v>
      </c>
      <c r="M70" s="78">
        <f t="shared" si="1"/>
        <v>0</v>
      </c>
    </row>
    <row r="71" spans="1:13" ht="18" customHeight="1" x14ac:dyDescent="0.25">
      <c r="A71" s="93">
        <v>58</v>
      </c>
      <c r="B71" s="118" t="e">
        <f>'Mid Term Award'!#REF!</f>
        <v>#REF!</v>
      </c>
      <c r="C71" s="97" t="e">
        <f>'Mid Term Award'!#REF!</f>
        <v>#REF!</v>
      </c>
      <c r="D71" s="134" t="e">
        <f>'Mid Term Award'!#REF!</f>
        <v>#REF!</v>
      </c>
      <c r="E71" s="74">
        <v>0</v>
      </c>
      <c r="F71" s="71">
        <v>0</v>
      </c>
      <c r="G71" s="71">
        <v>0</v>
      </c>
      <c r="H71" s="75">
        <v>0</v>
      </c>
      <c r="I71" s="74">
        <v>0</v>
      </c>
      <c r="J71" s="71">
        <v>0</v>
      </c>
      <c r="K71" s="71">
        <v>0</v>
      </c>
      <c r="L71" s="75">
        <v>0</v>
      </c>
      <c r="M71" s="78">
        <f t="shared" si="1"/>
        <v>0</v>
      </c>
    </row>
    <row r="72" spans="1:13" ht="18" customHeight="1" x14ac:dyDescent="0.25">
      <c r="A72" s="93">
        <v>59</v>
      </c>
      <c r="B72" s="118" t="e">
        <f>'Mid Term Award'!#REF!</f>
        <v>#REF!</v>
      </c>
      <c r="C72" s="97" t="e">
        <f>'Mid Term Award'!#REF!</f>
        <v>#REF!</v>
      </c>
      <c r="D72" s="134" t="e">
        <f>'Mid Term Award'!#REF!</f>
        <v>#REF!</v>
      </c>
      <c r="E72" s="74">
        <v>0</v>
      </c>
      <c r="F72" s="71">
        <v>0</v>
      </c>
      <c r="G72" s="71">
        <v>0</v>
      </c>
      <c r="H72" s="75">
        <v>0</v>
      </c>
      <c r="I72" s="74">
        <v>0</v>
      </c>
      <c r="J72" s="71">
        <v>0</v>
      </c>
      <c r="K72" s="71">
        <v>0</v>
      </c>
      <c r="L72" s="75">
        <v>0</v>
      </c>
      <c r="M72" s="78">
        <f t="shared" si="1"/>
        <v>0</v>
      </c>
    </row>
    <row r="73" spans="1:13" ht="18" customHeight="1" x14ac:dyDescent="0.25">
      <c r="A73" s="93">
        <v>60</v>
      </c>
      <c r="B73" s="118" t="e">
        <f>'Mid Term Award'!#REF!</f>
        <v>#REF!</v>
      </c>
      <c r="C73" s="97" t="e">
        <f>'Mid Term Award'!#REF!</f>
        <v>#REF!</v>
      </c>
      <c r="D73" s="134" t="e">
        <f>'Mid Term Award'!#REF!</f>
        <v>#REF!</v>
      </c>
      <c r="E73" s="74">
        <v>0</v>
      </c>
      <c r="F73" s="71">
        <v>0</v>
      </c>
      <c r="G73" s="71">
        <v>0</v>
      </c>
      <c r="H73" s="75">
        <v>0</v>
      </c>
      <c r="I73" s="74">
        <v>0</v>
      </c>
      <c r="J73" s="71">
        <v>0</v>
      </c>
      <c r="K73" s="71">
        <v>0</v>
      </c>
      <c r="L73" s="75">
        <v>0</v>
      </c>
      <c r="M73" s="78">
        <f t="shared" si="1"/>
        <v>0</v>
      </c>
    </row>
    <row r="74" spans="1:13" ht="18" customHeight="1" x14ac:dyDescent="0.25">
      <c r="A74" s="93">
        <v>61</v>
      </c>
      <c r="B74" s="118" t="e">
        <f>'Mid Term Award'!#REF!</f>
        <v>#REF!</v>
      </c>
      <c r="C74" s="97" t="e">
        <f>'Mid Term Award'!#REF!</f>
        <v>#REF!</v>
      </c>
      <c r="D74" s="134" t="e">
        <f>'Mid Term Award'!#REF!</f>
        <v>#REF!</v>
      </c>
      <c r="E74" s="74">
        <v>0</v>
      </c>
      <c r="F74" s="71">
        <v>0</v>
      </c>
      <c r="G74" s="71">
        <v>0</v>
      </c>
      <c r="H74" s="75">
        <v>0</v>
      </c>
      <c r="I74" s="74">
        <v>0</v>
      </c>
      <c r="J74" s="71">
        <v>0</v>
      </c>
      <c r="K74" s="71">
        <v>0</v>
      </c>
      <c r="L74" s="75">
        <v>0</v>
      </c>
      <c r="M74" s="78">
        <f t="shared" si="1"/>
        <v>0</v>
      </c>
    </row>
    <row r="75" spans="1:13" ht="18" customHeight="1" x14ac:dyDescent="0.25">
      <c r="A75" s="93">
        <v>62</v>
      </c>
      <c r="B75" s="118" t="e">
        <f>'Mid Term Award'!#REF!</f>
        <v>#REF!</v>
      </c>
      <c r="C75" s="97" t="e">
        <f>'Mid Term Award'!#REF!</f>
        <v>#REF!</v>
      </c>
      <c r="D75" s="134" t="e">
        <f>'Mid Term Award'!#REF!</f>
        <v>#REF!</v>
      </c>
      <c r="E75" s="74">
        <v>0</v>
      </c>
      <c r="F75" s="71">
        <v>0</v>
      </c>
      <c r="G75" s="71">
        <v>0</v>
      </c>
      <c r="H75" s="75">
        <v>0</v>
      </c>
      <c r="I75" s="74">
        <v>0</v>
      </c>
      <c r="J75" s="71">
        <v>0</v>
      </c>
      <c r="K75" s="71">
        <v>0</v>
      </c>
      <c r="L75" s="75">
        <v>0</v>
      </c>
      <c r="M75" s="78">
        <f t="shared" si="1"/>
        <v>0</v>
      </c>
    </row>
    <row r="76" spans="1:13" ht="18" customHeight="1" x14ac:dyDescent="0.25">
      <c r="A76" s="93">
        <v>63</v>
      </c>
      <c r="B76" s="118" t="e">
        <f>'Mid Term Award'!#REF!</f>
        <v>#REF!</v>
      </c>
      <c r="C76" s="97" t="e">
        <f>'Mid Term Award'!#REF!</f>
        <v>#REF!</v>
      </c>
      <c r="D76" s="134" t="e">
        <f>'Mid Term Award'!#REF!</f>
        <v>#REF!</v>
      </c>
      <c r="E76" s="74">
        <v>0</v>
      </c>
      <c r="F76" s="71">
        <v>0</v>
      </c>
      <c r="G76" s="71">
        <v>0</v>
      </c>
      <c r="H76" s="75">
        <v>0</v>
      </c>
      <c r="I76" s="74">
        <v>0</v>
      </c>
      <c r="J76" s="71">
        <v>0</v>
      </c>
      <c r="K76" s="71">
        <v>0</v>
      </c>
      <c r="L76" s="75">
        <v>0</v>
      </c>
      <c r="M76" s="78">
        <f t="shared" si="1"/>
        <v>0</v>
      </c>
    </row>
    <row r="77" spans="1:13" ht="18" customHeight="1" x14ac:dyDescent="0.25">
      <c r="A77" s="93">
        <v>64</v>
      </c>
      <c r="B77" s="118" t="e">
        <f>'Mid Term Award'!#REF!</f>
        <v>#REF!</v>
      </c>
      <c r="C77" s="97" t="e">
        <f>'Mid Term Award'!#REF!</f>
        <v>#REF!</v>
      </c>
      <c r="D77" s="134" t="e">
        <f>'Mid Term Award'!#REF!</f>
        <v>#REF!</v>
      </c>
      <c r="E77" s="74">
        <v>0</v>
      </c>
      <c r="F77" s="71">
        <v>0</v>
      </c>
      <c r="G77" s="71">
        <v>0</v>
      </c>
      <c r="H77" s="75">
        <v>0</v>
      </c>
      <c r="I77" s="74">
        <v>0</v>
      </c>
      <c r="J77" s="71">
        <v>0</v>
      </c>
      <c r="K77" s="71">
        <v>0</v>
      </c>
      <c r="L77" s="75">
        <v>0</v>
      </c>
      <c r="M77" s="78">
        <f t="shared" si="1"/>
        <v>0</v>
      </c>
    </row>
    <row r="78" spans="1:13" ht="18" customHeight="1" x14ac:dyDescent="0.25">
      <c r="A78" s="93">
        <v>65</v>
      </c>
      <c r="B78" s="118" t="e">
        <f>'Mid Term Award'!#REF!</f>
        <v>#REF!</v>
      </c>
      <c r="C78" s="97" t="e">
        <f>'Mid Term Award'!#REF!</f>
        <v>#REF!</v>
      </c>
      <c r="D78" s="134" t="e">
        <f>'Mid Term Award'!#REF!</f>
        <v>#REF!</v>
      </c>
      <c r="E78" s="74">
        <v>0</v>
      </c>
      <c r="F78" s="71">
        <v>0</v>
      </c>
      <c r="G78" s="71">
        <v>0</v>
      </c>
      <c r="H78" s="75">
        <v>0</v>
      </c>
      <c r="I78" s="74">
        <v>0</v>
      </c>
      <c r="J78" s="71">
        <v>0</v>
      </c>
      <c r="K78" s="71">
        <v>0</v>
      </c>
      <c r="L78" s="75">
        <v>0</v>
      </c>
      <c r="M78" s="78">
        <f t="shared" ref="M78:M82" si="2">SUM(E78:L78)</f>
        <v>0</v>
      </c>
    </row>
    <row r="79" spans="1:13" ht="18" customHeight="1" x14ac:dyDescent="0.25">
      <c r="A79" s="93">
        <v>66</v>
      </c>
      <c r="B79" s="118" t="e">
        <f>'Mid Term Award'!#REF!</f>
        <v>#REF!</v>
      </c>
      <c r="C79" s="97" t="e">
        <f>'Mid Term Award'!#REF!</f>
        <v>#REF!</v>
      </c>
      <c r="D79" s="134" t="e">
        <f>'Mid Term Award'!#REF!</f>
        <v>#REF!</v>
      </c>
      <c r="E79" s="74">
        <v>0</v>
      </c>
      <c r="F79" s="71">
        <v>0</v>
      </c>
      <c r="G79" s="71">
        <v>0</v>
      </c>
      <c r="H79" s="75">
        <v>0</v>
      </c>
      <c r="I79" s="74">
        <v>0</v>
      </c>
      <c r="J79" s="71">
        <v>0</v>
      </c>
      <c r="K79" s="71">
        <v>0</v>
      </c>
      <c r="L79" s="75">
        <v>0</v>
      </c>
      <c r="M79" s="78">
        <f t="shared" si="2"/>
        <v>0</v>
      </c>
    </row>
    <row r="80" spans="1:13" ht="18" customHeight="1" x14ac:dyDescent="0.25">
      <c r="A80" s="93">
        <v>67</v>
      </c>
      <c r="B80" s="118" t="e">
        <f>'Mid Term Award'!#REF!</f>
        <v>#REF!</v>
      </c>
      <c r="C80" s="97" t="e">
        <f>'Mid Term Award'!#REF!</f>
        <v>#REF!</v>
      </c>
      <c r="D80" s="134" t="e">
        <f>'Mid Term Award'!#REF!</f>
        <v>#REF!</v>
      </c>
      <c r="E80" s="74">
        <v>0</v>
      </c>
      <c r="F80" s="71">
        <v>0</v>
      </c>
      <c r="G80" s="71">
        <v>0</v>
      </c>
      <c r="H80" s="75">
        <v>0</v>
      </c>
      <c r="I80" s="74">
        <v>0</v>
      </c>
      <c r="J80" s="71">
        <v>0</v>
      </c>
      <c r="K80" s="71">
        <v>0</v>
      </c>
      <c r="L80" s="75">
        <v>0</v>
      </c>
      <c r="M80" s="78">
        <f t="shared" si="2"/>
        <v>0</v>
      </c>
    </row>
    <row r="81" spans="1:13" ht="18" customHeight="1" x14ac:dyDescent="0.25">
      <c r="A81" s="93">
        <v>68</v>
      </c>
      <c r="B81" s="118" t="e">
        <f>'Mid Term Award'!#REF!</f>
        <v>#REF!</v>
      </c>
      <c r="C81" s="97" t="e">
        <f>'Mid Term Award'!#REF!</f>
        <v>#REF!</v>
      </c>
      <c r="D81" s="134" t="e">
        <f>'Mid Term Award'!#REF!</f>
        <v>#REF!</v>
      </c>
      <c r="E81" s="74">
        <v>0</v>
      </c>
      <c r="F81" s="71">
        <v>0</v>
      </c>
      <c r="G81" s="71">
        <v>0</v>
      </c>
      <c r="H81" s="75">
        <v>0</v>
      </c>
      <c r="I81" s="74">
        <v>0</v>
      </c>
      <c r="J81" s="71">
        <v>0</v>
      </c>
      <c r="K81" s="71">
        <v>0</v>
      </c>
      <c r="L81" s="75">
        <v>0</v>
      </c>
      <c r="M81" s="78">
        <f t="shared" si="2"/>
        <v>0</v>
      </c>
    </row>
    <row r="82" spans="1:13" ht="18" customHeight="1" thickBot="1" x14ac:dyDescent="0.3">
      <c r="A82" s="110">
        <v>69</v>
      </c>
      <c r="B82" s="119" t="e">
        <f>'Mid Term Award'!#REF!</f>
        <v>#REF!</v>
      </c>
      <c r="C82" s="111" t="e">
        <f>'Mid Term Award'!#REF!</f>
        <v>#REF!</v>
      </c>
      <c r="D82" s="135" t="e">
        <f>'Mid Term Award'!#REF!</f>
        <v>#REF!</v>
      </c>
      <c r="E82" s="94">
        <v>0</v>
      </c>
      <c r="F82" s="95">
        <v>0</v>
      </c>
      <c r="G82" s="95">
        <v>0</v>
      </c>
      <c r="H82" s="96">
        <v>0</v>
      </c>
      <c r="I82" s="94">
        <v>0</v>
      </c>
      <c r="J82" s="95">
        <v>0</v>
      </c>
      <c r="K82" s="95">
        <v>0</v>
      </c>
      <c r="L82" s="96">
        <v>0</v>
      </c>
      <c r="M82" s="78">
        <f t="shared" si="2"/>
        <v>0</v>
      </c>
    </row>
    <row r="83" spans="1:13" ht="29.25" customHeight="1" x14ac:dyDescent="0.25"/>
    <row r="89" spans="1:13" x14ac:dyDescent="0.25">
      <c r="A89" t="s">
        <v>8</v>
      </c>
      <c r="H89" t="s">
        <v>8</v>
      </c>
    </row>
    <row r="90" spans="1:13" ht="18.75" x14ac:dyDescent="0.3">
      <c r="A90" s="2" t="s">
        <v>6</v>
      </c>
      <c r="B90" s="2"/>
      <c r="C90" s="3"/>
      <c r="H90" s="2" t="s">
        <v>7</v>
      </c>
      <c r="I90" s="3"/>
      <c r="K90" s="3"/>
    </row>
    <row r="93" spans="1:13" x14ac:dyDescent="0.25">
      <c r="A93" s="9" t="s">
        <v>9</v>
      </c>
      <c r="B93" s="9"/>
    </row>
  </sheetData>
  <mergeCells count="16">
    <mergeCell ref="C9:C10"/>
    <mergeCell ref="A9:A10"/>
    <mergeCell ref="I9:L9"/>
    <mergeCell ref="D9:D10"/>
    <mergeCell ref="E9:H9"/>
    <mergeCell ref="B9:B10"/>
    <mergeCell ref="G7:M7"/>
    <mergeCell ref="C4:F4"/>
    <mergeCell ref="A8:M8"/>
    <mergeCell ref="A1:M1"/>
    <mergeCell ref="A2:M2"/>
    <mergeCell ref="I4:M4"/>
    <mergeCell ref="C5:M5"/>
    <mergeCell ref="C7:D7"/>
    <mergeCell ref="H6:M6"/>
    <mergeCell ref="C3:M3"/>
  </mergeCells>
  <conditionalFormatting sqref="M14:M82">
    <cfRule type="cellIs" dxfId="10" priority="1" operator="equal">
      <formula>9</formula>
    </cfRule>
    <cfRule type="cellIs" dxfId="9" priority="2" operator="lessThan">
      <formula>9</formula>
    </cfRule>
    <cfRule type="cellIs" dxfId="8" priority="3" operator="greaterThan">
      <formula>10</formula>
    </cfRule>
    <cfRule type="cellIs" dxfId="7" priority="4" operator="lessThan">
      <formula>9</formula>
    </cfRule>
    <cfRule type="cellIs" dxfId="6" priority="5" operator="greaterThan">
      <formula>10</formula>
    </cfRule>
    <cfRule type="cellIs" dxfId="5" priority="6" operator="lessThan">
      <formula>8</formula>
    </cfRule>
    <cfRule type="cellIs" dxfId="4" priority="7" operator="equal">
      <formula>9</formula>
    </cfRule>
    <cfRule type="cellIs" dxfId="3" priority="8" operator="equal">
      <formula>9</formula>
    </cfRule>
    <cfRule type="cellIs" dxfId="2" priority="9" operator="lessThan">
      <formula>8</formula>
    </cfRule>
    <cfRule type="cellIs" dxfId="1" priority="10" operator="greaterThan">
      <formula>9</formula>
    </cfRule>
    <cfRule type="cellIs" dxfId="0" priority="11" operator="lessThan">
      <formula>10</formula>
    </cfRule>
  </conditionalFormatting>
  <dataValidations count="2">
    <dataValidation type="whole" allowBlank="1" showInputMessage="1" showErrorMessage="1" errorTitle="Formula" error="Entering data in this cell may cause error in calculation. " promptTitle="Formula" prompt="This cell contains formula, kindly do not enter any value in this cell." sqref="M14:M17 M19:M82" xr:uid="{00000000-0002-0000-03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M18 B14:D82 A3:M7" xr:uid="{00000000-0002-0000-0300-000001000000}">
      <formula1>2000</formula1>
      <formula2>4000</formula2>
    </dataValidation>
  </dataValidations>
  <pageMargins left="0.45" right="0.45" top="0.5" bottom="1" header="0.3" footer="0.3"/>
  <pageSetup paperSize="5" orientation="portrait" horizontalDpi="4294967295" verticalDpi="4294967295" r:id="rId1"/>
  <headerFooter>
    <oddFooter>&amp;C&amp;"-,Bold"&amp;P/&amp;N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F0"/>
  </sheetPr>
  <dimension ref="A1:I57"/>
  <sheetViews>
    <sheetView view="pageBreakPreview" topLeftCell="A38" zoomScaleNormal="100" zoomScaleSheetLayoutView="100" workbookViewId="0">
      <selection activeCell="E50" sqref="E50"/>
    </sheetView>
  </sheetViews>
  <sheetFormatPr defaultRowHeight="15" x14ac:dyDescent="0.25"/>
  <cols>
    <col min="1" max="1" width="8.7109375" style="4" customWidth="1"/>
    <col min="2" max="2" width="12.7109375" customWidth="1"/>
    <col min="3" max="3" width="14.5703125" customWidth="1"/>
    <col min="4" max="8" width="6.7109375" customWidth="1"/>
    <col min="9" max="9" width="13.42578125" customWidth="1"/>
  </cols>
  <sheetData>
    <row r="1" spans="1:9" ht="21" customHeight="1" x14ac:dyDescent="0.3">
      <c r="A1" s="151" t="s">
        <v>0</v>
      </c>
      <c r="B1" s="151"/>
      <c r="C1" s="151"/>
      <c r="D1" s="151"/>
      <c r="E1" s="151"/>
      <c r="F1" s="151"/>
      <c r="G1" s="151"/>
      <c r="H1" s="151"/>
      <c r="I1" s="151"/>
    </row>
    <row r="2" spans="1:9" ht="21" customHeight="1" x14ac:dyDescent="0.25">
      <c r="A2" s="172" t="s">
        <v>1</v>
      </c>
      <c r="B2" s="172"/>
      <c r="C2" s="172"/>
      <c r="D2" s="172"/>
      <c r="E2" s="172"/>
      <c r="F2" s="172"/>
      <c r="G2" s="172"/>
      <c r="H2" s="172"/>
      <c r="I2" s="172"/>
    </row>
    <row r="3" spans="1:9" ht="21" customHeight="1" x14ac:dyDescent="0.25">
      <c r="A3" s="58" t="s">
        <v>52</v>
      </c>
      <c r="B3" s="56"/>
      <c r="C3" s="180" t="str">
        <f>'Mid Term Award'!$C$3</f>
        <v xml:space="preserve">BE (Computer Systems Engineering) </v>
      </c>
      <c r="D3" s="180"/>
      <c r="E3" s="180"/>
      <c r="F3" s="180"/>
      <c r="G3" s="180"/>
      <c r="H3" s="180"/>
      <c r="I3" s="180"/>
    </row>
    <row r="4" spans="1:9" ht="21" customHeight="1" x14ac:dyDescent="0.25">
      <c r="A4" s="59" t="s">
        <v>11</v>
      </c>
      <c r="B4" s="54"/>
      <c r="C4" s="141" t="str">
        <f>'Mid Term Award'!$C$4</f>
        <v xml:space="preserve">8th </v>
      </c>
      <c r="D4" s="13" t="s">
        <v>12</v>
      </c>
      <c r="E4" s="92"/>
      <c r="F4" s="200">
        <f>'Mid Term Award'!$E$4</f>
        <v>2018</v>
      </c>
      <c r="G4" s="200"/>
      <c r="H4" s="200"/>
      <c r="I4" s="200"/>
    </row>
    <row r="5" spans="1:9" ht="21" customHeight="1" x14ac:dyDescent="0.25">
      <c r="A5" s="11" t="s">
        <v>50</v>
      </c>
      <c r="B5" s="11"/>
      <c r="C5" s="178" t="str">
        <f>'Mid Term Award'!$C$5</f>
        <v>Control Engineering</v>
      </c>
      <c r="D5" s="178"/>
      <c r="E5" s="178"/>
      <c r="F5" s="178"/>
      <c r="G5" s="178"/>
      <c r="H5" s="178"/>
      <c r="I5" s="178"/>
    </row>
    <row r="6" spans="1:9" ht="21" customHeight="1" x14ac:dyDescent="0.25">
      <c r="A6" s="52" t="s">
        <v>44</v>
      </c>
      <c r="B6" s="61"/>
      <c r="C6" s="199" t="str">
        <f>'Mid Term Award'!$C$6</f>
        <v>3+1</v>
      </c>
      <c r="D6" s="199"/>
      <c r="E6" s="13" t="s">
        <v>45</v>
      </c>
      <c r="F6" s="60"/>
      <c r="G6" s="60"/>
      <c r="H6" s="199" t="str">
        <f>'Mid Term Award'!$E$6</f>
        <v>EE-324</v>
      </c>
      <c r="I6" s="199"/>
    </row>
    <row r="7" spans="1:9" ht="21" customHeight="1" x14ac:dyDescent="0.25">
      <c r="A7" s="11" t="s">
        <v>46</v>
      </c>
      <c r="B7" s="11"/>
      <c r="C7" s="178" t="str">
        <f>'Mid Term Award'!$C$7</f>
        <v>Dr. Wazir Muhammad</v>
      </c>
      <c r="D7" s="178"/>
      <c r="E7" s="178"/>
      <c r="F7" s="57" t="s">
        <v>47</v>
      </c>
      <c r="G7" s="53"/>
      <c r="H7" s="181">
        <f>'Mid Term Award'!$G$7</f>
        <v>3332634843</v>
      </c>
      <c r="I7" s="181"/>
    </row>
    <row r="8" spans="1:9" ht="12" customHeight="1" thickBot="1" x14ac:dyDescent="0.3">
      <c r="A8" s="201" t="s">
        <v>14</v>
      </c>
      <c r="B8" s="201"/>
      <c r="C8" s="201"/>
      <c r="D8" s="201"/>
      <c r="E8" s="201"/>
      <c r="F8" s="201"/>
      <c r="G8" s="201"/>
      <c r="H8" s="201"/>
      <c r="I8" s="201"/>
    </row>
    <row r="9" spans="1:9" ht="36" customHeight="1" x14ac:dyDescent="0.25">
      <c r="A9" s="197" t="s">
        <v>2</v>
      </c>
      <c r="B9" s="168" t="s">
        <v>4</v>
      </c>
      <c r="C9" s="168" t="s">
        <v>5</v>
      </c>
      <c r="D9" s="174" t="s">
        <v>3</v>
      </c>
      <c r="E9" s="175"/>
      <c r="F9" s="175"/>
      <c r="G9" s="175"/>
      <c r="H9" s="175"/>
      <c r="I9" s="216" t="s">
        <v>15</v>
      </c>
    </row>
    <row r="10" spans="1:9" ht="21" customHeight="1" thickBot="1" x14ac:dyDescent="0.35">
      <c r="A10" s="198"/>
      <c r="B10" s="176"/>
      <c r="C10" s="176"/>
      <c r="D10" s="62">
        <v>1</v>
      </c>
      <c r="E10" s="62">
        <v>2</v>
      </c>
      <c r="F10" s="62">
        <v>3</v>
      </c>
      <c r="G10" s="62">
        <v>4</v>
      </c>
      <c r="H10" s="62">
        <v>5</v>
      </c>
      <c r="I10" s="217" t="s">
        <v>216</v>
      </c>
    </row>
    <row r="11" spans="1:9" ht="21" customHeight="1" thickBot="1" x14ac:dyDescent="0.35">
      <c r="A11" s="87"/>
      <c r="B11" s="103"/>
      <c r="C11" s="103" t="s">
        <v>22</v>
      </c>
      <c r="D11" s="195" t="s">
        <v>57</v>
      </c>
      <c r="E11" s="196"/>
      <c r="F11" s="196"/>
      <c r="G11" s="196"/>
      <c r="H11" s="196"/>
      <c r="I11" s="218"/>
    </row>
    <row r="12" spans="1:9" ht="21" customHeight="1" x14ac:dyDescent="0.3">
      <c r="A12" s="104"/>
      <c r="B12" s="86"/>
      <c r="C12" s="86" t="s">
        <v>56</v>
      </c>
      <c r="D12" s="64">
        <v>1</v>
      </c>
      <c r="E12" s="64">
        <v>2</v>
      </c>
      <c r="F12" s="64">
        <v>3</v>
      </c>
      <c r="G12" s="64">
        <v>3</v>
      </c>
      <c r="H12" s="64" t="s">
        <v>76</v>
      </c>
      <c r="I12" s="219"/>
    </row>
    <row r="13" spans="1:9" ht="21" customHeight="1" x14ac:dyDescent="0.3">
      <c r="A13" s="105"/>
      <c r="B13" s="66"/>
      <c r="C13" s="66" t="s">
        <v>59</v>
      </c>
      <c r="D13" s="64">
        <v>4</v>
      </c>
      <c r="E13" s="64">
        <v>4</v>
      </c>
      <c r="F13" s="64">
        <v>4</v>
      </c>
      <c r="G13" s="64">
        <v>4</v>
      </c>
      <c r="H13" s="64" t="s">
        <v>76</v>
      </c>
      <c r="I13" s="220"/>
    </row>
    <row r="14" spans="1:9" ht="18" customHeight="1" x14ac:dyDescent="0.25">
      <c r="A14" s="106">
        <v>1</v>
      </c>
      <c r="B14" s="81">
        <v>10532</v>
      </c>
      <c r="C14" s="80"/>
      <c r="D14" s="7">
        <v>14</v>
      </c>
      <c r="E14" s="7">
        <v>8</v>
      </c>
      <c r="F14" s="7">
        <v>10</v>
      </c>
      <c r="G14" s="7">
        <v>8</v>
      </c>
      <c r="H14" s="7">
        <v>0</v>
      </c>
      <c r="I14" s="221">
        <f>SUM(D14:H14)</f>
        <v>40</v>
      </c>
    </row>
    <row r="15" spans="1:9" ht="18" customHeight="1" x14ac:dyDescent="0.25">
      <c r="A15" s="107">
        <v>2</v>
      </c>
      <c r="B15" s="82">
        <v>10533</v>
      </c>
      <c r="C15" s="80"/>
      <c r="D15" s="7">
        <v>11</v>
      </c>
      <c r="E15" s="7">
        <v>9</v>
      </c>
      <c r="F15" s="7">
        <v>9</v>
      </c>
      <c r="G15" s="7">
        <v>0</v>
      </c>
      <c r="H15" s="7">
        <v>0</v>
      </c>
      <c r="I15" s="221">
        <f>SUM(D15:H15)</f>
        <v>29</v>
      </c>
    </row>
    <row r="16" spans="1:9" ht="18" customHeight="1" x14ac:dyDescent="0.25">
      <c r="A16" s="107">
        <v>3</v>
      </c>
      <c r="B16" s="81">
        <v>10534</v>
      </c>
      <c r="C16" s="80"/>
      <c r="D16" s="7">
        <v>14</v>
      </c>
      <c r="E16" s="7">
        <v>9</v>
      </c>
      <c r="F16" s="7">
        <v>9</v>
      </c>
      <c r="G16" s="7">
        <v>7</v>
      </c>
      <c r="H16" s="7">
        <v>0</v>
      </c>
      <c r="I16" s="221">
        <f>SUM(D16:H16)</f>
        <v>39</v>
      </c>
    </row>
    <row r="17" spans="1:9" ht="18" customHeight="1" x14ac:dyDescent="0.25">
      <c r="A17" s="107">
        <v>4</v>
      </c>
      <c r="B17" s="82">
        <v>10535</v>
      </c>
      <c r="C17" s="80"/>
      <c r="D17" s="7">
        <v>14</v>
      </c>
      <c r="E17" s="7">
        <v>8</v>
      </c>
      <c r="F17" s="7">
        <v>13</v>
      </c>
      <c r="G17" s="7">
        <v>9</v>
      </c>
      <c r="H17" s="7">
        <v>0</v>
      </c>
      <c r="I17" s="221">
        <f>SUM(D17:H17)</f>
        <v>44</v>
      </c>
    </row>
    <row r="18" spans="1:9" ht="18" customHeight="1" x14ac:dyDescent="0.25">
      <c r="A18" s="107">
        <v>5</v>
      </c>
      <c r="B18" s="81">
        <v>10536</v>
      </c>
      <c r="C18" s="80"/>
      <c r="D18" s="7">
        <v>13</v>
      </c>
      <c r="E18" s="7">
        <v>8</v>
      </c>
      <c r="F18" s="7">
        <v>14</v>
      </c>
      <c r="G18" s="7">
        <v>6</v>
      </c>
      <c r="H18" s="7">
        <v>0</v>
      </c>
      <c r="I18" s="221">
        <f>SUM(D18:H18)</f>
        <v>41</v>
      </c>
    </row>
    <row r="19" spans="1:9" ht="18" customHeight="1" x14ac:dyDescent="0.25">
      <c r="A19" s="107">
        <v>6</v>
      </c>
      <c r="B19" s="82">
        <v>10537</v>
      </c>
      <c r="C19" s="80"/>
      <c r="D19" s="7">
        <v>0</v>
      </c>
      <c r="E19" s="7">
        <v>2</v>
      </c>
      <c r="F19" s="7">
        <v>7</v>
      </c>
      <c r="G19" s="7">
        <v>0</v>
      </c>
      <c r="H19" s="7">
        <v>0</v>
      </c>
      <c r="I19" s="221">
        <f>SUM(D19:H19)</f>
        <v>9</v>
      </c>
    </row>
    <row r="20" spans="1:9" ht="18" customHeight="1" x14ac:dyDescent="0.25">
      <c r="A20" s="107">
        <v>7</v>
      </c>
      <c r="B20" s="81">
        <v>10538</v>
      </c>
      <c r="C20" s="80"/>
      <c r="D20" s="7">
        <v>14</v>
      </c>
      <c r="E20" s="7">
        <v>8</v>
      </c>
      <c r="F20" s="7">
        <v>11</v>
      </c>
      <c r="G20" s="7">
        <v>6</v>
      </c>
      <c r="H20" s="7">
        <v>0</v>
      </c>
      <c r="I20" s="221">
        <f>SUM(D20:H20)</f>
        <v>39</v>
      </c>
    </row>
    <row r="21" spans="1:9" ht="18" customHeight="1" x14ac:dyDescent="0.25">
      <c r="A21" s="107">
        <v>8</v>
      </c>
      <c r="B21" s="82">
        <v>10539</v>
      </c>
      <c r="C21" s="80"/>
      <c r="D21" s="7">
        <v>14</v>
      </c>
      <c r="E21" s="7">
        <v>9</v>
      </c>
      <c r="F21" s="7">
        <v>13</v>
      </c>
      <c r="G21" s="7">
        <v>9</v>
      </c>
      <c r="H21" s="7">
        <v>0</v>
      </c>
      <c r="I21" s="221">
        <f>SUM(D21:H21)</f>
        <v>45</v>
      </c>
    </row>
    <row r="22" spans="1:9" ht="18" customHeight="1" x14ac:dyDescent="0.25">
      <c r="A22" s="107">
        <v>9</v>
      </c>
      <c r="B22" s="81">
        <v>10540</v>
      </c>
      <c r="C22" s="80"/>
      <c r="D22" s="7">
        <v>14</v>
      </c>
      <c r="E22" s="7">
        <v>8</v>
      </c>
      <c r="F22" s="7">
        <v>13</v>
      </c>
      <c r="G22" s="7">
        <v>8</v>
      </c>
      <c r="H22" s="7">
        <v>0</v>
      </c>
      <c r="I22" s="221">
        <f>SUM(D22:H22)</f>
        <v>43</v>
      </c>
    </row>
    <row r="23" spans="1:9" ht="18" customHeight="1" x14ac:dyDescent="0.25">
      <c r="A23" s="107">
        <v>10</v>
      </c>
      <c r="B23" s="82">
        <v>10541</v>
      </c>
      <c r="C23" s="80"/>
      <c r="D23" s="7">
        <v>14</v>
      </c>
      <c r="E23" s="7">
        <v>8</v>
      </c>
      <c r="F23" s="7">
        <v>13</v>
      </c>
      <c r="G23" s="7">
        <v>8</v>
      </c>
      <c r="H23" s="7">
        <v>0</v>
      </c>
      <c r="I23" s="221">
        <f>SUM(D23:H23)</f>
        <v>43</v>
      </c>
    </row>
    <row r="24" spans="1:9" ht="18" customHeight="1" x14ac:dyDescent="0.25">
      <c r="A24" s="107">
        <v>11</v>
      </c>
      <c r="B24" s="81">
        <v>10542</v>
      </c>
      <c r="C24" s="80"/>
      <c r="D24" s="7">
        <v>14</v>
      </c>
      <c r="E24" s="7">
        <v>8</v>
      </c>
      <c r="F24" s="7">
        <v>12</v>
      </c>
      <c r="G24" s="7">
        <v>7</v>
      </c>
      <c r="H24" s="7">
        <v>0</v>
      </c>
      <c r="I24" s="221">
        <f>SUM(D24:H24)</f>
        <v>41</v>
      </c>
    </row>
    <row r="25" spans="1:9" ht="18" customHeight="1" x14ac:dyDescent="0.25">
      <c r="A25" s="107">
        <v>12</v>
      </c>
      <c r="B25" s="82">
        <v>10543</v>
      </c>
      <c r="C25" s="80"/>
      <c r="D25" s="7">
        <v>13</v>
      </c>
      <c r="E25" s="7">
        <v>8</v>
      </c>
      <c r="F25" s="7">
        <v>13</v>
      </c>
      <c r="G25" s="7">
        <v>8</v>
      </c>
      <c r="H25" s="7">
        <v>0</v>
      </c>
      <c r="I25" s="221">
        <f>SUM(D25:H25)</f>
        <v>42</v>
      </c>
    </row>
    <row r="26" spans="1:9" ht="18" customHeight="1" x14ac:dyDescent="0.25">
      <c r="A26" s="107">
        <v>13</v>
      </c>
      <c r="B26" s="81">
        <v>10544</v>
      </c>
      <c r="C26" s="80"/>
      <c r="D26" s="7">
        <v>14</v>
      </c>
      <c r="E26" s="7">
        <v>8</v>
      </c>
      <c r="F26" s="7">
        <v>13</v>
      </c>
      <c r="G26" s="7">
        <v>7</v>
      </c>
      <c r="H26" s="7">
        <v>0</v>
      </c>
      <c r="I26" s="221">
        <f>SUM(D26:H26)</f>
        <v>42</v>
      </c>
    </row>
    <row r="27" spans="1:9" ht="18" customHeight="1" x14ac:dyDescent="0.25">
      <c r="A27" s="107">
        <v>14</v>
      </c>
      <c r="B27" s="82">
        <v>10545</v>
      </c>
      <c r="C27" s="80"/>
      <c r="D27" s="7">
        <v>13</v>
      </c>
      <c r="E27" s="7">
        <v>7</v>
      </c>
      <c r="F27" s="7">
        <v>12</v>
      </c>
      <c r="G27" s="7">
        <v>7</v>
      </c>
      <c r="H27" s="7">
        <v>0</v>
      </c>
      <c r="I27" s="221">
        <f>SUM(D27:H27)</f>
        <v>39</v>
      </c>
    </row>
    <row r="28" spans="1:9" ht="18" customHeight="1" x14ac:dyDescent="0.25">
      <c r="A28" s="107">
        <v>15</v>
      </c>
      <c r="B28" s="81">
        <v>10546</v>
      </c>
      <c r="C28" s="80"/>
      <c r="D28" s="7">
        <v>13</v>
      </c>
      <c r="E28" s="7">
        <v>7</v>
      </c>
      <c r="F28" s="7">
        <v>14</v>
      </c>
      <c r="G28" s="7">
        <v>7</v>
      </c>
      <c r="H28" s="7">
        <v>0</v>
      </c>
      <c r="I28" s="221">
        <f>SUM(D28:H28)</f>
        <v>41</v>
      </c>
    </row>
    <row r="29" spans="1:9" ht="18" customHeight="1" x14ac:dyDescent="0.25">
      <c r="A29" s="107">
        <v>16</v>
      </c>
      <c r="B29" s="82">
        <v>10547</v>
      </c>
      <c r="C29" s="80"/>
      <c r="D29" s="7">
        <v>13</v>
      </c>
      <c r="E29" s="7">
        <v>9</v>
      </c>
      <c r="F29" s="7">
        <v>14</v>
      </c>
      <c r="G29" s="7">
        <v>8</v>
      </c>
      <c r="H29" s="7">
        <v>0</v>
      </c>
      <c r="I29" s="221">
        <f>SUM(D29:H29)</f>
        <v>44</v>
      </c>
    </row>
    <row r="30" spans="1:9" ht="18" customHeight="1" x14ac:dyDescent="0.25">
      <c r="A30" s="107">
        <v>17</v>
      </c>
      <c r="B30" s="81">
        <v>10548</v>
      </c>
      <c r="C30" s="80"/>
      <c r="D30" s="7">
        <v>13</v>
      </c>
      <c r="E30" s="7">
        <v>8</v>
      </c>
      <c r="F30" s="7">
        <v>11</v>
      </c>
      <c r="G30" s="7">
        <v>8</v>
      </c>
      <c r="H30" s="7">
        <v>0</v>
      </c>
      <c r="I30" s="221">
        <f>SUM(D30:H30)</f>
        <v>40</v>
      </c>
    </row>
    <row r="31" spans="1:9" ht="18" customHeight="1" x14ac:dyDescent="0.25">
      <c r="A31" s="107">
        <v>18</v>
      </c>
      <c r="B31" s="82">
        <v>10549</v>
      </c>
      <c r="C31" s="80"/>
      <c r="D31" s="7">
        <v>14</v>
      </c>
      <c r="E31" s="7">
        <v>9</v>
      </c>
      <c r="F31" s="7">
        <v>13</v>
      </c>
      <c r="G31" s="7">
        <v>8</v>
      </c>
      <c r="H31" s="7">
        <v>0</v>
      </c>
      <c r="I31" s="221">
        <f>SUM(D31:H31)</f>
        <v>44</v>
      </c>
    </row>
    <row r="32" spans="1:9" ht="18" customHeight="1" x14ac:dyDescent="0.25">
      <c r="A32" s="107">
        <v>19</v>
      </c>
      <c r="B32" s="81">
        <v>10550</v>
      </c>
      <c r="C32" s="80"/>
      <c r="D32" s="7">
        <v>12</v>
      </c>
      <c r="E32" s="7">
        <v>8</v>
      </c>
      <c r="F32" s="7">
        <v>13</v>
      </c>
      <c r="G32" s="7">
        <v>7</v>
      </c>
      <c r="H32" s="7">
        <v>0</v>
      </c>
      <c r="I32" s="221">
        <f>SUM(D32:H32)</f>
        <v>40</v>
      </c>
    </row>
    <row r="33" spans="1:9" ht="18" customHeight="1" x14ac:dyDescent="0.25">
      <c r="A33" s="107">
        <v>20</v>
      </c>
      <c r="B33" s="82">
        <v>10551</v>
      </c>
      <c r="C33" s="80"/>
      <c r="D33" s="7">
        <v>14</v>
      </c>
      <c r="E33" s="7">
        <v>8</v>
      </c>
      <c r="F33" s="7">
        <v>13</v>
      </c>
      <c r="G33" s="7">
        <v>7</v>
      </c>
      <c r="H33" s="7">
        <v>0</v>
      </c>
      <c r="I33" s="221">
        <f>SUM(D33:H33)</f>
        <v>42</v>
      </c>
    </row>
    <row r="34" spans="1:9" ht="18" customHeight="1" x14ac:dyDescent="0.25">
      <c r="A34" s="107">
        <v>21</v>
      </c>
      <c r="B34" s="81">
        <v>10552</v>
      </c>
      <c r="C34" s="80"/>
      <c r="D34" s="7">
        <v>14</v>
      </c>
      <c r="E34" s="7">
        <v>7</v>
      </c>
      <c r="F34" s="7">
        <v>13</v>
      </c>
      <c r="G34" s="7">
        <v>8</v>
      </c>
      <c r="H34" s="7">
        <v>0</v>
      </c>
      <c r="I34" s="221">
        <f>SUM(D34:H34)</f>
        <v>42</v>
      </c>
    </row>
    <row r="35" spans="1:9" ht="18" customHeight="1" x14ac:dyDescent="0.25">
      <c r="A35" s="107">
        <v>22</v>
      </c>
      <c r="B35" s="82">
        <v>10553</v>
      </c>
      <c r="C35" s="80"/>
      <c r="D35" s="7">
        <v>14</v>
      </c>
      <c r="E35" s="7">
        <v>8</v>
      </c>
      <c r="F35" s="7">
        <v>13</v>
      </c>
      <c r="G35" s="7">
        <v>8</v>
      </c>
      <c r="H35" s="7">
        <v>0</v>
      </c>
      <c r="I35" s="221">
        <f>SUM(D35:H35)</f>
        <v>43</v>
      </c>
    </row>
    <row r="36" spans="1:9" ht="18" customHeight="1" x14ac:dyDescent="0.25">
      <c r="A36" s="107">
        <v>23</v>
      </c>
      <c r="B36" s="81">
        <v>10554</v>
      </c>
      <c r="C36" s="80"/>
      <c r="D36" s="7">
        <v>12</v>
      </c>
      <c r="E36" s="7">
        <v>8</v>
      </c>
      <c r="F36" s="7">
        <v>13</v>
      </c>
      <c r="G36" s="7">
        <v>7</v>
      </c>
      <c r="H36" s="7">
        <v>0</v>
      </c>
      <c r="I36" s="221">
        <f>SUM(D36:H36)</f>
        <v>40</v>
      </c>
    </row>
    <row r="37" spans="1:9" ht="18" customHeight="1" x14ac:dyDescent="0.25">
      <c r="A37" s="107">
        <v>24</v>
      </c>
      <c r="B37" s="82">
        <v>10555</v>
      </c>
      <c r="C37" s="80"/>
      <c r="D37" s="7">
        <v>14</v>
      </c>
      <c r="E37" s="7">
        <v>8</v>
      </c>
      <c r="F37" s="7">
        <v>11</v>
      </c>
      <c r="G37" s="7">
        <v>9</v>
      </c>
      <c r="H37" s="7">
        <v>0</v>
      </c>
      <c r="I37" s="221">
        <f>SUM(D37:H37)</f>
        <v>42</v>
      </c>
    </row>
    <row r="38" spans="1:9" ht="18" customHeight="1" x14ac:dyDescent="0.25">
      <c r="A38" s="107">
        <v>25</v>
      </c>
      <c r="B38" s="81">
        <v>10556</v>
      </c>
      <c r="C38" s="80"/>
      <c r="D38" s="7">
        <v>13</v>
      </c>
      <c r="E38" s="7">
        <v>8</v>
      </c>
      <c r="F38" s="7">
        <v>13</v>
      </c>
      <c r="G38" s="7">
        <v>9</v>
      </c>
      <c r="H38" s="7">
        <v>0</v>
      </c>
      <c r="I38" s="221">
        <f>SUM(D38:H38)</f>
        <v>43</v>
      </c>
    </row>
    <row r="39" spans="1:9" ht="18" customHeight="1" x14ac:dyDescent="0.25">
      <c r="A39" s="107">
        <v>26</v>
      </c>
      <c r="B39" s="82">
        <v>10557</v>
      </c>
      <c r="C39" s="80"/>
      <c r="D39" s="7">
        <v>14</v>
      </c>
      <c r="E39" s="7">
        <v>9</v>
      </c>
      <c r="F39" s="7">
        <v>14</v>
      </c>
      <c r="G39" s="7">
        <v>7</v>
      </c>
      <c r="H39" s="7">
        <v>0</v>
      </c>
      <c r="I39" s="221">
        <f>SUM(D39:H39)</f>
        <v>44</v>
      </c>
    </row>
    <row r="40" spans="1:9" ht="18" customHeight="1" x14ac:dyDescent="0.25">
      <c r="A40" s="107">
        <v>27</v>
      </c>
      <c r="B40" s="81">
        <v>10558</v>
      </c>
      <c r="C40" s="80"/>
      <c r="D40" s="7">
        <v>14</v>
      </c>
      <c r="E40" s="7">
        <v>8</v>
      </c>
      <c r="F40" s="7">
        <v>14</v>
      </c>
      <c r="G40" s="7">
        <v>8</v>
      </c>
      <c r="H40" s="7">
        <v>0</v>
      </c>
      <c r="I40" s="221">
        <f>SUM(D40:H40)</f>
        <v>44</v>
      </c>
    </row>
    <row r="41" spans="1:9" ht="18" customHeight="1" x14ac:dyDescent="0.25">
      <c r="A41" s="107">
        <v>28</v>
      </c>
      <c r="B41" s="82">
        <v>10559</v>
      </c>
      <c r="C41" s="80"/>
      <c r="D41" s="7">
        <v>12</v>
      </c>
      <c r="E41" s="7">
        <v>6</v>
      </c>
      <c r="F41" s="7">
        <v>10</v>
      </c>
      <c r="G41" s="7">
        <v>5</v>
      </c>
      <c r="H41" s="7">
        <v>0</v>
      </c>
      <c r="I41" s="221">
        <f>SUM(D41:H41)</f>
        <v>33</v>
      </c>
    </row>
    <row r="42" spans="1:9" ht="18" customHeight="1" x14ac:dyDescent="0.25">
      <c r="A42" s="107">
        <v>29</v>
      </c>
      <c r="B42" s="81">
        <v>10560</v>
      </c>
      <c r="C42" s="80"/>
      <c r="D42" s="7">
        <v>12</v>
      </c>
      <c r="E42" s="7">
        <v>8</v>
      </c>
      <c r="F42" s="7">
        <v>11</v>
      </c>
      <c r="G42" s="7">
        <v>8</v>
      </c>
      <c r="H42" s="7">
        <v>0</v>
      </c>
      <c r="I42" s="221">
        <f>SUM(D42:H42)</f>
        <v>39</v>
      </c>
    </row>
    <row r="43" spans="1:9" ht="18" customHeight="1" x14ac:dyDescent="0.25">
      <c r="A43" s="107">
        <v>30</v>
      </c>
      <c r="B43" s="82">
        <v>10561</v>
      </c>
      <c r="C43" s="80"/>
      <c r="D43" s="7">
        <v>14</v>
      </c>
      <c r="E43" s="7">
        <v>8</v>
      </c>
      <c r="F43" s="7">
        <v>11</v>
      </c>
      <c r="G43" s="7">
        <v>8</v>
      </c>
      <c r="H43" s="7">
        <v>0</v>
      </c>
      <c r="I43" s="221">
        <f>SUM(D43:H43)</f>
        <v>41</v>
      </c>
    </row>
    <row r="44" spans="1:9" ht="18" customHeight="1" x14ac:dyDescent="0.25">
      <c r="A44" s="107">
        <v>31</v>
      </c>
      <c r="B44" s="81">
        <v>10562</v>
      </c>
      <c r="C44" s="80"/>
      <c r="D44" s="7">
        <v>12</v>
      </c>
      <c r="E44" s="7">
        <v>8</v>
      </c>
      <c r="F44" s="7">
        <v>14</v>
      </c>
      <c r="G44" s="7">
        <v>9</v>
      </c>
      <c r="H44" s="7">
        <v>0</v>
      </c>
      <c r="I44" s="221">
        <f>SUM(D44:H44)</f>
        <v>43</v>
      </c>
    </row>
    <row r="45" spans="1:9" ht="18" customHeight="1" x14ac:dyDescent="0.25">
      <c r="A45" s="107">
        <v>32</v>
      </c>
      <c r="B45" s="82">
        <v>10563</v>
      </c>
      <c r="C45" s="80"/>
      <c r="D45" s="7">
        <v>12</v>
      </c>
      <c r="E45" s="7">
        <v>9</v>
      </c>
      <c r="F45" s="7">
        <v>13</v>
      </c>
      <c r="G45" s="7">
        <v>8</v>
      </c>
      <c r="H45" s="7">
        <v>0</v>
      </c>
      <c r="I45" s="221">
        <f>SUM(D45:H45)</f>
        <v>42</v>
      </c>
    </row>
    <row r="46" spans="1:9" ht="18" customHeight="1" x14ac:dyDescent="0.25">
      <c r="A46" s="107">
        <v>33</v>
      </c>
      <c r="B46" s="81">
        <v>10564</v>
      </c>
      <c r="C46" s="80"/>
      <c r="D46" s="7">
        <v>14</v>
      </c>
      <c r="E46" s="7">
        <v>8</v>
      </c>
      <c r="F46" s="7">
        <v>13</v>
      </c>
      <c r="G46" s="7">
        <v>7</v>
      </c>
      <c r="H46" s="7">
        <v>0</v>
      </c>
      <c r="I46" s="221">
        <f>SUM(D46:H46)</f>
        <v>42</v>
      </c>
    </row>
    <row r="47" spans="1:9" ht="18" customHeight="1" x14ac:dyDescent="0.25">
      <c r="A47" s="107">
        <v>34</v>
      </c>
      <c r="B47" s="82">
        <v>10565</v>
      </c>
      <c r="C47" s="80"/>
      <c r="D47" s="7">
        <v>13</v>
      </c>
      <c r="E47" s="7">
        <v>8</v>
      </c>
      <c r="F47" s="7">
        <v>13</v>
      </c>
      <c r="G47" s="7">
        <v>9</v>
      </c>
      <c r="H47" s="7">
        <v>0</v>
      </c>
      <c r="I47" s="221">
        <f>SUM(D47:H47)</f>
        <v>43</v>
      </c>
    </row>
    <row r="48" spans="1:9" ht="18" customHeight="1" x14ac:dyDescent="0.25">
      <c r="A48" s="107">
        <v>35</v>
      </c>
      <c r="B48" s="81">
        <v>10566</v>
      </c>
      <c r="C48" s="80"/>
      <c r="D48" s="7">
        <v>13</v>
      </c>
      <c r="E48" s="7">
        <v>8</v>
      </c>
      <c r="F48" s="7">
        <v>5</v>
      </c>
      <c r="G48" s="7">
        <v>6</v>
      </c>
      <c r="H48" s="7">
        <v>0</v>
      </c>
      <c r="I48" s="221">
        <f>SUM(D48:H48)</f>
        <v>32</v>
      </c>
    </row>
    <row r="49" spans="1:9" ht="18" customHeight="1" x14ac:dyDescent="0.25">
      <c r="A49" s="107">
        <v>36</v>
      </c>
      <c r="B49" s="82">
        <v>10567</v>
      </c>
      <c r="C49" s="80"/>
      <c r="D49" s="7">
        <v>14</v>
      </c>
      <c r="E49" s="7">
        <v>8</v>
      </c>
      <c r="F49" s="7">
        <v>11</v>
      </c>
      <c r="G49" s="7">
        <v>9</v>
      </c>
      <c r="H49" s="7">
        <v>0</v>
      </c>
      <c r="I49" s="221">
        <f>SUM(D49:H49)</f>
        <v>42</v>
      </c>
    </row>
    <row r="50" spans="1:9" ht="18" customHeight="1" x14ac:dyDescent="0.25">
      <c r="A50" s="107">
        <v>37</v>
      </c>
      <c r="B50" s="81">
        <v>10568</v>
      </c>
      <c r="C50" s="80"/>
      <c r="D50" s="7">
        <v>12</v>
      </c>
      <c r="E50" s="7">
        <v>8</v>
      </c>
      <c r="F50" s="7">
        <v>12</v>
      </c>
      <c r="G50" s="7">
        <v>8</v>
      </c>
      <c r="H50" s="7">
        <v>0</v>
      </c>
      <c r="I50" s="221">
        <f>SUM(D50:H50)</f>
        <v>40</v>
      </c>
    </row>
    <row r="51" spans="1:9" ht="18" customHeight="1" x14ac:dyDescent="0.25">
      <c r="A51" s="107">
        <v>38</v>
      </c>
      <c r="B51" s="82">
        <v>10569</v>
      </c>
      <c r="C51" s="80"/>
      <c r="D51" s="7">
        <v>12</v>
      </c>
      <c r="E51" s="7">
        <v>8</v>
      </c>
      <c r="F51" s="7">
        <v>14</v>
      </c>
      <c r="G51" s="7">
        <v>8</v>
      </c>
      <c r="H51" s="7">
        <v>0</v>
      </c>
      <c r="I51" s="221">
        <f>SUM(D51:H51)</f>
        <v>42</v>
      </c>
    </row>
    <row r="52" spans="1:9" ht="18" customHeight="1" x14ac:dyDescent="0.25">
      <c r="A52" s="107">
        <v>39</v>
      </c>
      <c r="B52" s="81">
        <v>10570</v>
      </c>
      <c r="C52" s="80"/>
      <c r="D52" s="7">
        <v>12</v>
      </c>
      <c r="E52" s="7">
        <v>8</v>
      </c>
      <c r="F52" s="7">
        <v>11</v>
      </c>
      <c r="G52" s="7">
        <v>7</v>
      </c>
      <c r="H52" s="7">
        <v>0</v>
      </c>
      <c r="I52" s="221">
        <f>SUM(D52:H52)</f>
        <v>38</v>
      </c>
    </row>
    <row r="54" spans="1:9" ht="18.75" x14ac:dyDescent="0.3">
      <c r="A54" s="5" t="s">
        <v>6</v>
      </c>
      <c r="B54" s="3"/>
      <c r="C54" s="3"/>
      <c r="D54" s="3"/>
      <c r="E54" s="2" t="s">
        <v>7</v>
      </c>
      <c r="F54" s="3"/>
      <c r="H54" s="3"/>
    </row>
    <row r="57" spans="1:9" x14ac:dyDescent="0.25">
      <c r="A57" s="6" t="s">
        <v>9</v>
      </c>
    </row>
  </sheetData>
  <mergeCells count="15">
    <mergeCell ref="D11:H11"/>
    <mergeCell ref="A1:I1"/>
    <mergeCell ref="A2:I2"/>
    <mergeCell ref="A9:A10"/>
    <mergeCell ref="B9:B10"/>
    <mergeCell ref="C9:C10"/>
    <mergeCell ref="D9:H9"/>
    <mergeCell ref="H6:I6"/>
    <mergeCell ref="C5:I5"/>
    <mergeCell ref="C6:D6"/>
    <mergeCell ref="C7:E7"/>
    <mergeCell ref="C3:I3"/>
    <mergeCell ref="F4:I4"/>
    <mergeCell ref="H7:I7"/>
    <mergeCell ref="A8:I8"/>
  </mergeCells>
  <dataValidations count="2">
    <dataValidation type="whole" allowBlank="1" showInputMessage="1" showErrorMessage="1" errorTitle="Formula" error="Entering data in this cell may cause error in calculation. " promptTitle="Formula" prompt="This cell contains formula, kindly do not enter any value in this cell." sqref="I14:I52" xr:uid="{00000000-0002-0000-0400-000000000000}">
      <formula1>200</formula1>
      <formula2>1000</formula2>
    </dataValidation>
    <dataValidation type="textLength" allowBlank="1" showInputMessage="1" showErrorMessage="1" errorTitle="Linked Value" error="Entering data in this cell may cause error. " promptTitle="Linked Value" prompt="This cell is linked with Mid Term Award, kindly do changes in Mid Term award only, that will reflect here automatically" sqref="A3:C7 D4:I7" xr:uid="{00000000-0002-0000-0400-000001000000}">
      <formula1>2000</formula1>
      <formula2>4000</formula2>
    </dataValidation>
  </dataValidations>
  <pageMargins left="0.45" right="0.45" top="0.5" bottom="1" header="0.3" footer="0.3"/>
  <pageSetup paperSize="5" scale="85" orientation="portrait" horizontalDpi="4294967295" verticalDpi="4294967295" r:id="rId1"/>
  <headerFooter>
    <oddFooter>&amp;C&amp;"-,Bold"&amp;P/&amp;N</oddFooter>
  </headerFooter>
  <rowBreaks count="1" manualBreakCount="1">
    <brk id="55" max="16383"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FF0000"/>
  </sheetPr>
  <dimension ref="A12:Q82"/>
  <sheetViews>
    <sheetView topLeftCell="E1" workbookViewId="0">
      <selection activeCell="K92" sqref="K92"/>
    </sheetView>
  </sheetViews>
  <sheetFormatPr defaultRowHeight="15" x14ac:dyDescent="0.25"/>
  <cols>
    <col min="1" max="1" width="13.7109375" customWidth="1"/>
    <col min="2" max="2" width="15.85546875" customWidth="1"/>
    <col min="3" max="3" width="23.7109375" customWidth="1"/>
    <col min="4" max="4" width="22.28515625" customWidth="1"/>
    <col min="5" max="5" width="20.140625" customWidth="1"/>
    <col min="6" max="6" width="20" customWidth="1"/>
    <col min="7" max="7" width="26" customWidth="1"/>
    <col min="8" max="8" width="14.140625" customWidth="1"/>
    <col min="9" max="9" width="15.42578125" customWidth="1"/>
    <col min="10" max="10" width="13.7109375" customWidth="1"/>
    <col min="11" max="11" width="13.42578125" customWidth="1"/>
    <col min="12" max="12" width="11.5703125" customWidth="1"/>
    <col min="13" max="13" width="12.28515625" customWidth="1"/>
    <col min="14" max="14" width="13" customWidth="1"/>
    <col min="15" max="15" width="12.7109375" customWidth="1"/>
    <col min="16" max="16" width="13.42578125" customWidth="1"/>
  </cols>
  <sheetData>
    <row r="12" spans="1:17" ht="15.75" thickBot="1" x14ac:dyDescent="0.3"/>
    <row r="13" spans="1:17" ht="44.25" customHeight="1" x14ac:dyDescent="0.25">
      <c r="A13" s="67" t="s">
        <v>60</v>
      </c>
      <c r="B13" s="8" t="s">
        <v>61</v>
      </c>
      <c r="C13" s="20"/>
      <c r="D13" s="20" t="s">
        <v>29</v>
      </c>
      <c r="E13" s="20" t="s">
        <v>30</v>
      </c>
      <c r="F13" s="20" t="s">
        <v>31</v>
      </c>
      <c r="G13" s="20" t="s">
        <v>32</v>
      </c>
      <c r="H13" s="20" t="s">
        <v>33</v>
      </c>
      <c r="I13" s="20" t="s">
        <v>34</v>
      </c>
      <c r="J13" s="20" t="s">
        <v>35</v>
      </c>
      <c r="K13" s="20" t="s">
        <v>36</v>
      </c>
      <c r="L13" s="20" t="s">
        <v>37</v>
      </c>
      <c r="M13" s="20" t="s">
        <v>38</v>
      </c>
      <c r="N13" s="20" t="s">
        <v>39</v>
      </c>
      <c r="O13" s="20" t="s">
        <v>40</v>
      </c>
      <c r="P13" s="20" t="s">
        <v>41</v>
      </c>
      <c r="Q13" s="20" t="s">
        <v>42</v>
      </c>
    </row>
    <row r="14" spans="1:17" x14ac:dyDescent="0.25">
      <c r="A14">
        <f>'Final Term Award'!C14</f>
        <v>0</v>
      </c>
      <c r="B14">
        <f>'Final Term Award'!I14</f>
        <v>40</v>
      </c>
      <c r="D14" s="25">
        <v>0</v>
      </c>
      <c r="E14" t="str">
        <f>'Mid Term Award'!B15</f>
        <v>16CS37</v>
      </c>
      <c r="F14" s="25">
        <v>1</v>
      </c>
      <c r="G14">
        <f>'Assignment &amp; Sessional'!I11</f>
        <v>8</v>
      </c>
      <c r="H14">
        <f>'Practical Award'!M14</f>
        <v>0</v>
      </c>
      <c r="I14">
        <f>'Mid Term Award'!H15</f>
        <v>8</v>
      </c>
      <c r="J14" t="e">
        <f t="shared" ref="J14:J45" si="0">VLOOKUP(E14,A$14:B$82,2,FALSE)</f>
        <v>#N/A</v>
      </c>
      <c r="K14" s="26" t="s">
        <v>43</v>
      </c>
      <c r="L14" s="49" t="b">
        <v>0</v>
      </c>
      <c r="M14" s="49" t="b">
        <v>0</v>
      </c>
      <c r="N14" s="28">
        <v>44535</v>
      </c>
      <c r="O14" s="28">
        <v>44555</v>
      </c>
    </row>
    <row r="15" spans="1:17" x14ac:dyDescent="0.25">
      <c r="A15">
        <f>'Final Term Award'!C15</f>
        <v>0</v>
      </c>
      <c r="B15">
        <f>'Final Term Award'!I15</f>
        <v>29</v>
      </c>
      <c r="D15" s="29">
        <f>D$14</f>
        <v>0</v>
      </c>
      <c r="E15" t="str">
        <f>'Mid Term Award'!B16</f>
        <v>17CS49</v>
      </c>
      <c r="F15" s="29">
        <f>F$14</f>
        <v>1</v>
      </c>
      <c r="G15">
        <f>'Assignment &amp; Sessional'!I12</f>
        <v>7</v>
      </c>
      <c r="H15">
        <f>'Practical Award'!M15</f>
        <v>0</v>
      </c>
      <c r="I15">
        <f>'Mid Term Award'!H16</f>
        <v>4</v>
      </c>
      <c r="J15" t="e">
        <f t="shared" si="0"/>
        <v>#N/A</v>
      </c>
      <c r="K15" s="29" t="str">
        <f>K$14</f>
        <v>Regular</v>
      </c>
      <c r="L15" s="29" t="b">
        <f t="shared" ref="L15:O30" si="1">L$14</f>
        <v>0</v>
      </c>
      <c r="M15" s="29" t="b">
        <f t="shared" si="1"/>
        <v>0</v>
      </c>
      <c r="N15" s="50">
        <f t="shared" si="1"/>
        <v>44535</v>
      </c>
      <c r="O15" s="50">
        <f t="shared" si="1"/>
        <v>44555</v>
      </c>
    </row>
    <row r="16" spans="1:17" x14ac:dyDescent="0.25">
      <c r="A16">
        <f>'Final Term Award'!C16</f>
        <v>0</v>
      </c>
      <c r="B16">
        <f>'Final Term Award'!I16</f>
        <v>39</v>
      </c>
      <c r="D16" s="29">
        <f t="shared" ref="D16:F79" si="2">D$14</f>
        <v>0</v>
      </c>
      <c r="E16" t="str">
        <f>'Mid Term Award'!B17</f>
        <v>18CS01</v>
      </c>
      <c r="F16" s="29">
        <f t="shared" si="2"/>
        <v>1</v>
      </c>
      <c r="G16">
        <f>'Assignment &amp; Sessional'!I13</f>
        <v>8</v>
      </c>
      <c r="H16">
        <f>'Practical Award'!M16</f>
        <v>0</v>
      </c>
      <c r="I16">
        <f>'Mid Term Award'!H17</f>
        <v>11</v>
      </c>
      <c r="J16" t="e">
        <f t="shared" si="0"/>
        <v>#N/A</v>
      </c>
      <c r="K16" s="29" t="str">
        <f t="shared" ref="K16:O79" si="3">K$14</f>
        <v>Regular</v>
      </c>
      <c r="L16" s="29" t="b">
        <f t="shared" si="1"/>
        <v>0</v>
      </c>
      <c r="M16" s="29" t="b">
        <f t="shared" si="1"/>
        <v>0</v>
      </c>
      <c r="N16" s="50">
        <f t="shared" si="1"/>
        <v>44535</v>
      </c>
      <c r="O16" s="50">
        <f t="shared" si="1"/>
        <v>44555</v>
      </c>
    </row>
    <row r="17" spans="1:15" x14ac:dyDescent="0.25">
      <c r="A17">
        <f>'Final Term Award'!C17</f>
        <v>0</v>
      </c>
      <c r="B17">
        <f>'Final Term Award'!I17</f>
        <v>44</v>
      </c>
      <c r="D17" s="29">
        <f t="shared" si="2"/>
        <v>0</v>
      </c>
      <c r="E17" t="str">
        <f>'Mid Term Award'!B18</f>
        <v>18CS03</v>
      </c>
      <c r="F17" s="29">
        <f t="shared" si="2"/>
        <v>1</v>
      </c>
      <c r="G17">
        <f>'Assignment &amp; Sessional'!I14</f>
        <v>9</v>
      </c>
      <c r="H17">
        <f>'Practical Award'!M17</f>
        <v>0</v>
      </c>
      <c r="I17">
        <f>'Mid Term Award'!H18</f>
        <v>17</v>
      </c>
      <c r="J17" t="e">
        <f t="shared" si="0"/>
        <v>#N/A</v>
      </c>
      <c r="K17" s="29" t="str">
        <f t="shared" si="3"/>
        <v>Regular</v>
      </c>
      <c r="L17" s="29" t="b">
        <f t="shared" si="1"/>
        <v>0</v>
      </c>
      <c r="M17" s="29" t="b">
        <f t="shared" si="1"/>
        <v>0</v>
      </c>
      <c r="N17" s="50">
        <f t="shared" si="1"/>
        <v>44535</v>
      </c>
      <c r="O17" s="50">
        <f t="shared" si="1"/>
        <v>44555</v>
      </c>
    </row>
    <row r="18" spans="1:15" x14ac:dyDescent="0.25">
      <c r="A18">
        <f>'Final Term Award'!C18</f>
        <v>0</v>
      </c>
      <c r="B18">
        <f>'Final Term Award'!I18</f>
        <v>41</v>
      </c>
      <c r="D18" s="29">
        <f t="shared" si="2"/>
        <v>0</v>
      </c>
      <c r="E18" t="str">
        <f>'Mid Term Award'!B19</f>
        <v>18CS04</v>
      </c>
      <c r="F18" s="29">
        <f t="shared" si="2"/>
        <v>1</v>
      </c>
      <c r="G18">
        <f>'Assignment &amp; Sessional'!I15</f>
        <v>9</v>
      </c>
      <c r="H18">
        <f>'Practical Award'!M18</f>
        <v>0</v>
      </c>
      <c r="I18">
        <f>'Mid Term Award'!H19</f>
        <v>17</v>
      </c>
      <c r="J18" t="e">
        <f t="shared" si="0"/>
        <v>#N/A</v>
      </c>
      <c r="K18" s="29" t="str">
        <f t="shared" si="3"/>
        <v>Regular</v>
      </c>
      <c r="L18" s="29" t="b">
        <f t="shared" si="1"/>
        <v>0</v>
      </c>
      <c r="M18" s="29" t="b">
        <f t="shared" si="1"/>
        <v>0</v>
      </c>
      <c r="N18" s="50">
        <f t="shared" si="1"/>
        <v>44535</v>
      </c>
      <c r="O18" s="50">
        <f t="shared" si="1"/>
        <v>44555</v>
      </c>
    </row>
    <row r="19" spans="1:15" x14ac:dyDescent="0.25">
      <c r="A19">
        <f>'Final Term Award'!C19</f>
        <v>0</v>
      </c>
      <c r="B19">
        <f>'Final Term Award'!I19</f>
        <v>9</v>
      </c>
      <c r="D19" s="29">
        <f t="shared" si="2"/>
        <v>0</v>
      </c>
      <c r="E19" t="str">
        <f>'Mid Term Award'!B20</f>
        <v>18CS05</v>
      </c>
      <c r="F19" s="29">
        <f t="shared" si="2"/>
        <v>1</v>
      </c>
      <c r="G19">
        <f>'Assignment &amp; Sessional'!I16</f>
        <v>9</v>
      </c>
      <c r="H19">
        <f>'Practical Award'!M19</f>
        <v>0</v>
      </c>
      <c r="I19">
        <f>'Mid Term Award'!H20</f>
        <v>0</v>
      </c>
      <c r="J19" t="e">
        <f t="shared" si="0"/>
        <v>#N/A</v>
      </c>
      <c r="K19" s="29" t="str">
        <f t="shared" si="3"/>
        <v>Regular</v>
      </c>
      <c r="L19" s="29" t="b">
        <f t="shared" si="1"/>
        <v>0</v>
      </c>
      <c r="M19" s="29" t="b">
        <f t="shared" si="1"/>
        <v>0</v>
      </c>
      <c r="N19" s="50">
        <f t="shared" si="1"/>
        <v>44535</v>
      </c>
      <c r="O19" s="50">
        <f t="shared" si="1"/>
        <v>44555</v>
      </c>
    </row>
    <row r="20" spans="1:15" x14ac:dyDescent="0.25">
      <c r="A20">
        <f>'Final Term Award'!C20</f>
        <v>0</v>
      </c>
      <c r="B20">
        <f>'Final Term Award'!I20</f>
        <v>39</v>
      </c>
      <c r="D20" s="29">
        <f t="shared" si="2"/>
        <v>0</v>
      </c>
      <c r="E20" t="str">
        <f>'Mid Term Award'!B21</f>
        <v>18CS07</v>
      </c>
      <c r="F20" s="29">
        <f t="shared" si="2"/>
        <v>1</v>
      </c>
      <c r="G20">
        <f>'Assignment &amp; Sessional'!I17</f>
        <v>9</v>
      </c>
      <c r="H20">
        <f>'Practical Award'!M20</f>
        <v>0</v>
      </c>
      <c r="I20">
        <f>'Mid Term Award'!H21</f>
        <v>17</v>
      </c>
      <c r="J20" t="e">
        <f t="shared" si="0"/>
        <v>#N/A</v>
      </c>
      <c r="K20" s="29" t="str">
        <f t="shared" si="3"/>
        <v>Regular</v>
      </c>
      <c r="L20" s="29" t="b">
        <f t="shared" si="1"/>
        <v>0</v>
      </c>
      <c r="M20" s="29" t="b">
        <f t="shared" si="1"/>
        <v>0</v>
      </c>
      <c r="N20" s="50">
        <f t="shared" si="1"/>
        <v>44535</v>
      </c>
      <c r="O20" s="50">
        <f t="shared" si="1"/>
        <v>44555</v>
      </c>
    </row>
    <row r="21" spans="1:15" x14ac:dyDescent="0.25">
      <c r="A21">
        <f>'Final Term Award'!C21</f>
        <v>0</v>
      </c>
      <c r="B21">
        <f>'Final Term Award'!I21</f>
        <v>45</v>
      </c>
      <c r="D21" s="29">
        <f t="shared" si="2"/>
        <v>0</v>
      </c>
      <c r="E21" t="str">
        <f>'Mid Term Award'!B22</f>
        <v>18CS08</v>
      </c>
      <c r="F21" s="29">
        <f t="shared" si="2"/>
        <v>1</v>
      </c>
      <c r="G21">
        <f>'Assignment &amp; Sessional'!I18</f>
        <v>9</v>
      </c>
      <c r="H21">
        <f>'Practical Award'!M21</f>
        <v>0</v>
      </c>
      <c r="I21">
        <f>'Mid Term Award'!H22</f>
        <v>17</v>
      </c>
      <c r="J21" t="e">
        <f t="shared" si="0"/>
        <v>#N/A</v>
      </c>
      <c r="K21" s="29" t="str">
        <f t="shared" si="3"/>
        <v>Regular</v>
      </c>
      <c r="L21" s="29" t="b">
        <f t="shared" si="1"/>
        <v>0</v>
      </c>
      <c r="M21" s="29" t="b">
        <f t="shared" si="1"/>
        <v>0</v>
      </c>
      <c r="N21" s="50">
        <f t="shared" si="1"/>
        <v>44535</v>
      </c>
      <c r="O21" s="50">
        <f t="shared" si="1"/>
        <v>44555</v>
      </c>
    </row>
    <row r="22" spans="1:15" x14ac:dyDescent="0.25">
      <c r="A22">
        <f>'Final Term Award'!C22</f>
        <v>0</v>
      </c>
      <c r="B22">
        <f>'Final Term Award'!I22</f>
        <v>43</v>
      </c>
      <c r="D22" s="29">
        <f t="shared" si="2"/>
        <v>0</v>
      </c>
      <c r="E22" t="str">
        <f>'Mid Term Award'!B23</f>
        <v>18CS09</v>
      </c>
      <c r="F22" s="29">
        <f t="shared" si="2"/>
        <v>1</v>
      </c>
      <c r="G22">
        <f>'Assignment &amp; Sessional'!I19</f>
        <v>9</v>
      </c>
      <c r="H22">
        <f>'Practical Award'!M22</f>
        <v>0</v>
      </c>
      <c r="I22">
        <f>'Mid Term Award'!H23</f>
        <v>17</v>
      </c>
      <c r="J22" t="e">
        <f t="shared" si="0"/>
        <v>#N/A</v>
      </c>
      <c r="K22" s="29" t="str">
        <f t="shared" si="3"/>
        <v>Regular</v>
      </c>
      <c r="L22" s="29" t="b">
        <f t="shared" si="1"/>
        <v>0</v>
      </c>
      <c r="M22" s="29" t="b">
        <f t="shared" si="1"/>
        <v>0</v>
      </c>
      <c r="N22" s="50">
        <f t="shared" si="1"/>
        <v>44535</v>
      </c>
      <c r="O22" s="50">
        <f t="shared" si="1"/>
        <v>44555</v>
      </c>
    </row>
    <row r="23" spans="1:15" x14ac:dyDescent="0.25">
      <c r="A23">
        <f>'Final Term Award'!C23</f>
        <v>0</v>
      </c>
      <c r="B23">
        <f>'Final Term Award'!I23</f>
        <v>43</v>
      </c>
      <c r="D23" s="29">
        <f t="shared" si="2"/>
        <v>0</v>
      </c>
      <c r="E23" t="str">
        <f>'Mid Term Award'!B24</f>
        <v>18CS10</v>
      </c>
      <c r="F23" s="29">
        <f t="shared" si="2"/>
        <v>1</v>
      </c>
      <c r="G23">
        <f>'Assignment &amp; Sessional'!I20</f>
        <v>9</v>
      </c>
      <c r="H23">
        <f>'Practical Award'!M23</f>
        <v>0</v>
      </c>
      <c r="I23">
        <f>'Mid Term Award'!H24</f>
        <v>19</v>
      </c>
      <c r="J23" t="e">
        <f t="shared" si="0"/>
        <v>#N/A</v>
      </c>
      <c r="K23" s="29" t="str">
        <f t="shared" si="3"/>
        <v>Regular</v>
      </c>
      <c r="L23" s="29" t="b">
        <f t="shared" si="1"/>
        <v>0</v>
      </c>
      <c r="M23" s="29" t="b">
        <f t="shared" si="1"/>
        <v>0</v>
      </c>
      <c r="N23" s="50">
        <f t="shared" si="1"/>
        <v>44535</v>
      </c>
      <c r="O23" s="50">
        <f t="shared" si="1"/>
        <v>44555</v>
      </c>
    </row>
    <row r="24" spans="1:15" x14ac:dyDescent="0.25">
      <c r="A24">
        <f>'Final Term Award'!C24</f>
        <v>0</v>
      </c>
      <c r="B24">
        <f>'Final Term Award'!I24</f>
        <v>41</v>
      </c>
      <c r="D24" s="29">
        <f t="shared" si="2"/>
        <v>0</v>
      </c>
      <c r="E24" t="str">
        <f>'Mid Term Award'!B25</f>
        <v>18CS11</v>
      </c>
      <c r="F24" s="29">
        <f t="shared" si="2"/>
        <v>1</v>
      </c>
      <c r="G24">
        <f>'Assignment &amp; Sessional'!I21</f>
        <v>9</v>
      </c>
      <c r="H24">
        <f>'Practical Award'!M24</f>
        <v>0</v>
      </c>
      <c r="I24">
        <f>'Mid Term Award'!H25</f>
        <v>18</v>
      </c>
      <c r="J24" t="e">
        <f t="shared" si="0"/>
        <v>#N/A</v>
      </c>
      <c r="K24" s="29" t="str">
        <f t="shared" si="3"/>
        <v>Regular</v>
      </c>
      <c r="L24" s="29" t="b">
        <f t="shared" si="1"/>
        <v>0</v>
      </c>
      <c r="M24" s="29" t="b">
        <f t="shared" si="1"/>
        <v>0</v>
      </c>
      <c r="N24" s="50">
        <f t="shared" si="1"/>
        <v>44535</v>
      </c>
      <c r="O24" s="50">
        <f t="shared" si="1"/>
        <v>44555</v>
      </c>
    </row>
    <row r="25" spans="1:15" x14ac:dyDescent="0.25">
      <c r="A25">
        <f>'Final Term Award'!C25</f>
        <v>0</v>
      </c>
      <c r="B25">
        <f>'Final Term Award'!I25</f>
        <v>42</v>
      </c>
      <c r="D25" s="29">
        <f t="shared" si="2"/>
        <v>0</v>
      </c>
      <c r="E25" t="str">
        <f>'Mid Term Award'!B26</f>
        <v>18CS12</v>
      </c>
      <c r="F25" s="29">
        <f t="shared" si="2"/>
        <v>1</v>
      </c>
      <c r="G25">
        <f>'Assignment &amp; Sessional'!I22</f>
        <v>9</v>
      </c>
      <c r="H25">
        <f>'Practical Award'!M25</f>
        <v>0</v>
      </c>
      <c r="I25">
        <f>'Mid Term Award'!H26</f>
        <v>14</v>
      </c>
      <c r="J25" t="e">
        <f t="shared" si="0"/>
        <v>#N/A</v>
      </c>
      <c r="K25" s="29" t="str">
        <f t="shared" si="3"/>
        <v>Regular</v>
      </c>
      <c r="L25" s="29" t="b">
        <f t="shared" si="1"/>
        <v>0</v>
      </c>
      <c r="M25" s="29" t="b">
        <f t="shared" si="1"/>
        <v>0</v>
      </c>
      <c r="N25" s="50">
        <f t="shared" si="1"/>
        <v>44535</v>
      </c>
      <c r="O25" s="50">
        <f t="shared" si="1"/>
        <v>44555</v>
      </c>
    </row>
    <row r="26" spans="1:15" x14ac:dyDescent="0.25">
      <c r="A26">
        <f>'Final Term Award'!C26</f>
        <v>0</v>
      </c>
      <c r="B26">
        <f>'Final Term Award'!I26</f>
        <v>42</v>
      </c>
      <c r="D26" s="29">
        <f t="shared" si="2"/>
        <v>0</v>
      </c>
      <c r="E26" t="str">
        <f>'Mid Term Award'!B27</f>
        <v>18CS14</v>
      </c>
      <c r="F26" s="29">
        <f t="shared" si="2"/>
        <v>1</v>
      </c>
      <c r="G26">
        <f>'Assignment &amp; Sessional'!I23</f>
        <v>9</v>
      </c>
      <c r="H26">
        <f>'Practical Award'!M26</f>
        <v>0</v>
      </c>
      <c r="I26">
        <f>'Mid Term Award'!H27</f>
        <v>17</v>
      </c>
      <c r="J26" t="e">
        <f t="shared" si="0"/>
        <v>#N/A</v>
      </c>
      <c r="K26" s="29" t="str">
        <f t="shared" si="3"/>
        <v>Regular</v>
      </c>
      <c r="L26" s="29" t="b">
        <f t="shared" si="1"/>
        <v>0</v>
      </c>
      <c r="M26" s="29" t="b">
        <f t="shared" si="1"/>
        <v>0</v>
      </c>
      <c r="N26" s="50">
        <f t="shared" si="1"/>
        <v>44535</v>
      </c>
      <c r="O26" s="50">
        <f t="shared" si="1"/>
        <v>44555</v>
      </c>
    </row>
    <row r="27" spans="1:15" x14ac:dyDescent="0.25">
      <c r="A27">
        <f>'Final Term Award'!C27</f>
        <v>0</v>
      </c>
      <c r="B27">
        <f>'Final Term Award'!I27</f>
        <v>39</v>
      </c>
      <c r="D27" s="29">
        <f t="shared" si="2"/>
        <v>0</v>
      </c>
      <c r="E27" t="str">
        <f>'Mid Term Award'!B28</f>
        <v>18CS15</v>
      </c>
      <c r="F27" s="29">
        <f t="shared" si="2"/>
        <v>1</v>
      </c>
      <c r="G27">
        <f>'Assignment &amp; Sessional'!I24</f>
        <v>9</v>
      </c>
      <c r="H27">
        <f>'Practical Award'!M27</f>
        <v>0</v>
      </c>
      <c r="I27">
        <f>'Mid Term Award'!H28</f>
        <v>17</v>
      </c>
      <c r="J27" t="e">
        <f t="shared" si="0"/>
        <v>#N/A</v>
      </c>
      <c r="K27" s="29" t="str">
        <f t="shared" si="3"/>
        <v>Regular</v>
      </c>
      <c r="L27" s="29" t="b">
        <f t="shared" si="1"/>
        <v>0</v>
      </c>
      <c r="M27" s="29" t="b">
        <f t="shared" si="1"/>
        <v>0</v>
      </c>
      <c r="N27" s="50">
        <f t="shared" si="1"/>
        <v>44535</v>
      </c>
      <c r="O27" s="50">
        <f t="shared" si="1"/>
        <v>44555</v>
      </c>
    </row>
    <row r="28" spans="1:15" x14ac:dyDescent="0.25">
      <c r="A28">
        <f>'Final Term Award'!C28</f>
        <v>0</v>
      </c>
      <c r="B28">
        <f>'Final Term Award'!I28</f>
        <v>41</v>
      </c>
      <c r="D28" s="29">
        <f t="shared" si="2"/>
        <v>0</v>
      </c>
      <c r="E28" t="str">
        <f>'Mid Term Award'!B29</f>
        <v>18CS16</v>
      </c>
      <c r="F28" s="29">
        <f t="shared" si="2"/>
        <v>1</v>
      </c>
      <c r="G28">
        <f>'Assignment &amp; Sessional'!I25</f>
        <v>9</v>
      </c>
      <c r="H28">
        <f>'Practical Award'!M28</f>
        <v>0</v>
      </c>
      <c r="I28">
        <f>'Mid Term Award'!H29</f>
        <v>18</v>
      </c>
      <c r="J28" t="e">
        <f t="shared" si="0"/>
        <v>#N/A</v>
      </c>
      <c r="K28" s="29" t="str">
        <f t="shared" si="3"/>
        <v>Regular</v>
      </c>
      <c r="L28" s="29" t="b">
        <f t="shared" si="1"/>
        <v>0</v>
      </c>
      <c r="M28" s="29" t="b">
        <f t="shared" si="1"/>
        <v>0</v>
      </c>
      <c r="N28" s="50">
        <f t="shared" si="1"/>
        <v>44535</v>
      </c>
      <c r="O28" s="50">
        <f t="shared" si="1"/>
        <v>44555</v>
      </c>
    </row>
    <row r="29" spans="1:15" x14ac:dyDescent="0.25">
      <c r="A29">
        <f>'Final Term Award'!C29</f>
        <v>0</v>
      </c>
      <c r="B29">
        <f>'Final Term Award'!I29</f>
        <v>44</v>
      </c>
      <c r="D29" s="29">
        <f t="shared" si="2"/>
        <v>0</v>
      </c>
      <c r="E29" t="str">
        <f>'Mid Term Award'!B30</f>
        <v>18CS18</v>
      </c>
      <c r="F29" s="29">
        <f t="shared" si="2"/>
        <v>1</v>
      </c>
      <c r="G29">
        <f>'Assignment &amp; Sessional'!I26</f>
        <v>7</v>
      </c>
      <c r="H29">
        <f>'Practical Award'!M29</f>
        <v>0</v>
      </c>
      <c r="I29">
        <f>'Mid Term Award'!H30</f>
        <v>14</v>
      </c>
      <c r="J29" t="e">
        <f t="shared" si="0"/>
        <v>#N/A</v>
      </c>
      <c r="K29" s="29" t="str">
        <f t="shared" si="3"/>
        <v>Regular</v>
      </c>
      <c r="L29" s="29" t="b">
        <f t="shared" si="1"/>
        <v>0</v>
      </c>
      <c r="M29" s="29" t="b">
        <f t="shared" si="1"/>
        <v>0</v>
      </c>
      <c r="N29" s="50">
        <f t="shared" si="1"/>
        <v>44535</v>
      </c>
      <c r="O29" s="50">
        <f t="shared" si="1"/>
        <v>44555</v>
      </c>
    </row>
    <row r="30" spans="1:15" x14ac:dyDescent="0.25">
      <c r="A30">
        <f>'Final Term Award'!C30</f>
        <v>0</v>
      </c>
      <c r="B30">
        <f>'Final Term Award'!I30</f>
        <v>40</v>
      </c>
      <c r="D30" s="29">
        <f t="shared" si="2"/>
        <v>0</v>
      </c>
      <c r="E30" t="str">
        <f>'Mid Term Award'!B31</f>
        <v>18CS20</v>
      </c>
      <c r="F30" s="29">
        <f t="shared" si="2"/>
        <v>1</v>
      </c>
      <c r="G30">
        <f>'Assignment &amp; Sessional'!I27</f>
        <v>9</v>
      </c>
      <c r="H30">
        <f>'Practical Award'!M30</f>
        <v>0</v>
      </c>
      <c r="I30">
        <f>'Mid Term Award'!H31</f>
        <v>18</v>
      </c>
      <c r="J30" t="e">
        <f t="shared" si="0"/>
        <v>#N/A</v>
      </c>
      <c r="K30" s="29" t="str">
        <f t="shared" si="3"/>
        <v>Regular</v>
      </c>
      <c r="L30" s="29" t="b">
        <f t="shared" si="1"/>
        <v>0</v>
      </c>
      <c r="M30" s="29" t="b">
        <f t="shared" si="1"/>
        <v>0</v>
      </c>
      <c r="N30" s="50">
        <f t="shared" si="1"/>
        <v>44535</v>
      </c>
      <c r="O30" s="50">
        <f t="shared" si="1"/>
        <v>44555</v>
      </c>
    </row>
    <row r="31" spans="1:15" x14ac:dyDescent="0.25">
      <c r="A31">
        <f>'Final Term Award'!C31</f>
        <v>0</v>
      </c>
      <c r="B31">
        <f>'Final Term Award'!I31</f>
        <v>44</v>
      </c>
      <c r="D31" s="29">
        <f t="shared" si="2"/>
        <v>0</v>
      </c>
      <c r="E31" t="str">
        <f>'Mid Term Award'!B32</f>
        <v>18CS21</v>
      </c>
      <c r="F31" s="29">
        <f t="shared" si="2"/>
        <v>1</v>
      </c>
      <c r="G31">
        <f>'Assignment &amp; Sessional'!I28</f>
        <v>9</v>
      </c>
      <c r="H31">
        <f>'Practical Award'!M31</f>
        <v>0</v>
      </c>
      <c r="I31">
        <f>'Mid Term Award'!H32</f>
        <v>17</v>
      </c>
      <c r="J31" t="e">
        <f t="shared" si="0"/>
        <v>#N/A</v>
      </c>
      <c r="K31" s="29" t="str">
        <f t="shared" si="3"/>
        <v>Regular</v>
      </c>
      <c r="L31" s="29" t="b">
        <f t="shared" si="3"/>
        <v>0</v>
      </c>
      <c r="M31" s="29" t="b">
        <f t="shared" si="3"/>
        <v>0</v>
      </c>
      <c r="N31" s="50">
        <f t="shared" si="3"/>
        <v>44535</v>
      </c>
      <c r="O31" s="50">
        <f t="shared" si="3"/>
        <v>44555</v>
      </c>
    </row>
    <row r="32" spans="1:15" x14ac:dyDescent="0.25">
      <c r="A32">
        <f>'Final Term Award'!C32</f>
        <v>0</v>
      </c>
      <c r="B32">
        <f>'Final Term Award'!I32</f>
        <v>40</v>
      </c>
      <c r="D32" s="29">
        <f t="shared" si="2"/>
        <v>0</v>
      </c>
      <c r="E32" t="str">
        <f>'Mid Term Award'!B33</f>
        <v>18CS22</v>
      </c>
      <c r="F32" s="29">
        <f t="shared" si="2"/>
        <v>1</v>
      </c>
      <c r="G32">
        <f>'Assignment &amp; Sessional'!I29</f>
        <v>8</v>
      </c>
      <c r="H32">
        <f>'Practical Award'!M32</f>
        <v>0</v>
      </c>
      <c r="I32">
        <f>'Mid Term Award'!H33</f>
        <v>15</v>
      </c>
      <c r="J32" t="e">
        <f t="shared" si="0"/>
        <v>#N/A</v>
      </c>
      <c r="K32" s="29" t="str">
        <f t="shared" si="3"/>
        <v>Regular</v>
      </c>
      <c r="L32" s="29" t="b">
        <f t="shared" si="3"/>
        <v>0</v>
      </c>
      <c r="M32" s="29" t="b">
        <f t="shared" si="3"/>
        <v>0</v>
      </c>
      <c r="N32" s="50">
        <f t="shared" si="3"/>
        <v>44535</v>
      </c>
      <c r="O32" s="50">
        <f t="shared" si="3"/>
        <v>44555</v>
      </c>
    </row>
    <row r="33" spans="1:15" x14ac:dyDescent="0.25">
      <c r="A33">
        <f>'Final Term Award'!C33</f>
        <v>0</v>
      </c>
      <c r="B33">
        <f>'Final Term Award'!I33</f>
        <v>42</v>
      </c>
      <c r="D33" s="29">
        <f t="shared" si="2"/>
        <v>0</v>
      </c>
      <c r="E33" t="str">
        <f>'Mid Term Award'!B34</f>
        <v>18CS24</v>
      </c>
      <c r="F33" s="29">
        <f t="shared" si="2"/>
        <v>1</v>
      </c>
      <c r="G33">
        <f>'Assignment &amp; Sessional'!I30</f>
        <v>9</v>
      </c>
      <c r="H33">
        <f>'Practical Award'!M33</f>
        <v>0</v>
      </c>
      <c r="I33">
        <f>'Mid Term Award'!H34</f>
        <v>17</v>
      </c>
      <c r="J33" t="e">
        <f t="shared" si="0"/>
        <v>#N/A</v>
      </c>
      <c r="K33" s="29" t="str">
        <f t="shared" si="3"/>
        <v>Regular</v>
      </c>
      <c r="L33" s="29" t="b">
        <f t="shared" si="3"/>
        <v>0</v>
      </c>
      <c r="M33" s="29" t="b">
        <f t="shared" si="3"/>
        <v>0</v>
      </c>
      <c r="N33" s="50">
        <f t="shared" si="3"/>
        <v>44535</v>
      </c>
      <c r="O33" s="50">
        <f t="shared" si="3"/>
        <v>44555</v>
      </c>
    </row>
    <row r="34" spans="1:15" x14ac:dyDescent="0.25">
      <c r="A34">
        <f>'Final Term Award'!C34</f>
        <v>0</v>
      </c>
      <c r="B34">
        <f>'Final Term Award'!I34</f>
        <v>42</v>
      </c>
      <c r="D34" s="29">
        <f t="shared" si="2"/>
        <v>0</v>
      </c>
      <c r="E34" t="str">
        <f>'Mid Term Award'!B35</f>
        <v>18CS25</v>
      </c>
      <c r="F34" s="29">
        <f t="shared" si="2"/>
        <v>1</v>
      </c>
      <c r="G34">
        <f>'Assignment &amp; Sessional'!I31</f>
        <v>9</v>
      </c>
      <c r="H34">
        <f>'Practical Award'!M34</f>
        <v>0</v>
      </c>
      <c r="I34">
        <f>'Mid Term Award'!H35</f>
        <v>18</v>
      </c>
      <c r="J34" t="e">
        <f t="shared" si="0"/>
        <v>#N/A</v>
      </c>
      <c r="K34" s="29" t="str">
        <f t="shared" si="3"/>
        <v>Regular</v>
      </c>
      <c r="L34" s="29" t="b">
        <f t="shared" si="3"/>
        <v>0</v>
      </c>
      <c r="M34" s="29" t="b">
        <f t="shared" si="3"/>
        <v>0</v>
      </c>
      <c r="N34" s="50">
        <f t="shared" si="3"/>
        <v>44535</v>
      </c>
      <c r="O34" s="50">
        <f t="shared" si="3"/>
        <v>44555</v>
      </c>
    </row>
    <row r="35" spans="1:15" x14ac:dyDescent="0.25">
      <c r="A35">
        <f>'Final Term Award'!C35</f>
        <v>0</v>
      </c>
      <c r="B35">
        <f>'Final Term Award'!I35</f>
        <v>43</v>
      </c>
      <c r="D35" s="29">
        <f t="shared" si="2"/>
        <v>0</v>
      </c>
      <c r="E35" t="str">
        <f>'Mid Term Award'!B36</f>
        <v>18CS26</v>
      </c>
      <c r="F35" s="29">
        <f t="shared" si="2"/>
        <v>1</v>
      </c>
      <c r="G35">
        <f>'Assignment &amp; Sessional'!I32</f>
        <v>8</v>
      </c>
      <c r="H35">
        <f>'Practical Award'!M35</f>
        <v>0</v>
      </c>
      <c r="I35">
        <f>'Mid Term Award'!H36</f>
        <v>16</v>
      </c>
      <c r="J35" t="e">
        <f t="shared" si="0"/>
        <v>#N/A</v>
      </c>
      <c r="K35" s="29" t="str">
        <f t="shared" si="3"/>
        <v>Regular</v>
      </c>
      <c r="L35" s="29" t="b">
        <f t="shared" si="3"/>
        <v>0</v>
      </c>
      <c r="M35" s="29" t="b">
        <f t="shared" si="3"/>
        <v>0</v>
      </c>
      <c r="N35" s="50">
        <f t="shared" si="3"/>
        <v>44535</v>
      </c>
      <c r="O35" s="50">
        <f t="shared" si="3"/>
        <v>44555</v>
      </c>
    </row>
    <row r="36" spans="1:15" x14ac:dyDescent="0.25">
      <c r="A36">
        <f>'Final Term Award'!C36</f>
        <v>0</v>
      </c>
      <c r="B36">
        <f>'Final Term Award'!I36</f>
        <v>40</v>
      </c>
      <c r="D36" s="29">
        <f t="shared" si="2"/>
        <v>0</v>
      </c>
      <c r="E36" t="str">
        <f>'Mid Term Award'!B37</f>
        <v>18CS27</v>
      </c>
      <c r="F36" s="29">
        <f t="shared" si="2"/>
        <v>1</v>
      </c>
      <c r="G36">
        <f>'Assignment &amp; Sessional'!I33</f>
        <v>7</v>
      </c>
      <c r="H36">
        <f>'Practical Award'!M36</f>
        <v>0</v>
      </c>
      <c r="I36">
        <f>'Mid Term Award'!H37</f>
        <v>15</v>
      </c>
      <c r="J36" t="e">
        <f t="shared" si="0"/>
        <v>#N/A</v>
      </c>
      <c r="K36" s="29" t="str">
        <f t="shared" si="3"/>
        <v>Regular</v>
      </c>
      <c r="L36" s="29" t="b">
        <f t="shared" si="3"/>
        <v>0</v>
      </c>
      <c r="M36" s="29" t="b">
        <f t="shared" si="3"/>
        <v>0</v>
      </c>
      <c r="N36" s="50">
        <f t="shared" si="3"/>
        <v>44535</v>
      </c>
      <c r="O36" s="50">
        <f t="shared" si="3"/>
        <v>44555</v>
      </c>
    </row>
    <row r="37" spans="1:15" x14ac:dyDescent="0.25">
      <c r="A37">
        <f>'Final Term Award'!C37</f>
        <v>0</v>
      </c>
      <c r="B37">
        <f>'Final Term Award'!I37</f>
        <v>42</v>
      </c>
      <c r="D37" s="29">
        <f t="shared" si="2"/>
        <v>0</v>
      </c>
      <c r="E37" t="str">
        <f>'Mid Term Award'!B38</f>
        <v>18CS28</v>
      </c>
      <c r="F37" s="29">
        <f t="shared" si="2"/>
        <v>1</v>
      </c>
      <c r="G37">
        <f>'Assignment &amp; Sessional'!I34</f>
        <v>7</v>
      </c>
      <c r="H37">
        <f>'Practical Award'!M37</f>
        <v>0</v>
      </c>
      <c r="I37">
        <f>'Mid Term Award'!H38</f>
        <v>15</v>
      </c>
      <c r="J37" t="e">
        <f t="shared" si="0"/>
        <v>#N/A</v>
      </c>
      <c r="K37" s="29" t="str">
        <f t="shared" si="3"/>
        <v>Regular</v>
      </c>
      <c r="L37" s="29" t="b">
        <f t="shared" si="3"/>
        <v>0</v>
      </c>
      <c r="M37" s="29" t="b">
        <f t="shared" si="3"/>
        <v>0</v>
      </c>
      <c r="N37" s="50">
        <f t="shared" si="3"/>
        <v>44535</v>
      </c>
      <c r="O37" s="50">
        <f t="shared" si="3"/>
        <v>44555</v>
      </c>
    </row>
    <row r="38" spans="1:15" x14ac:dyDescent="0.25">
      <c r="A38">
        <f>'Final Term Award'!C38</f>
        <v>0</v>
      </c>
      <c r="B38">
        <f>'Final Term Award'!I38</f>
        <v>43</v>
      </c>
      <c r="D38" s="29">
        <f t="shared" si="2"/>
        <v>0</v>
      </c>
      <c r="E38" t="str">
        <f>'Mid Term Award'!B39</f>
        <v>18CS30</v>
      </c>
      <c r="F38" s="29">
        <f t="shared" si="2"/>
        <v>1</v>
      </c>
      <c r="G38">
        <f>'Assignment &amp; Sessional'!I35</f>
        <v>9</v>
      </c>
      <c r="H38">
        <f>'Practical Award'!M38</f>
        <v>0</v>
      </c>
      <c r="I38">
        <f>'Mid Term Award'!H39</f>
        <v>18</v>
      </c>
      <c r="J38" t="e">
        <f t="shared" si="0"/>
        <v>#N/A</v>
      </c>
      <c r="K38" s="29" t="str">
        <f t="shared" si="3"/>
        <v>Regular</v>
      </c>
      <c r="L38" s="29" t="b">
        <f t="shared" si="3"/>
        <v>0</v>
      </c>
      <c r="M38" s="29" t="b">
        <f t="shared" si="3"/>
        <v>0</v>
      </c>
      <c r="N38" s="50">
        <f t="shared" si="3"/>
        <v>44535</v>
      </c>
      <c r="O38" s="50">
        <f t="shared" si="3"/>
        <v>44555</v>
      </c>
    </row>
    <row r="39" spans="1:15" x14ac:dyDescent="0.25">
      <c r="A39">
        <f>'Final Term Award'!C39</f>
        <v>0</v>
      </c>
      <c r="B39">
        <f>'Final Term Award'!I39</f>
        <v>44</v>
      </c>
      <c r="D39" s="29">
        <f t="shared" si="2"/>
        <v>0</v>
      </c>
      <c r="E39" t="str">
        <f>'Mid Term Award'!B40</f>
        <v>18CS31</v>
      </c>
      <c r="F39" s="29">
        <f t="shared" si="2"/>
        <v>1</v>
      </c>
      <c r="G39">
        <f>'Assignment &amp; Sessional'!I36</f>
        <v>9</v>
      </c>
      <c r="H39">
        <f>'Practical Award'!M39</f>
        <v>0</v>
      </c>
      <c r="I39">
        <f>'Mid Term Award'!H40</f>
        <v>19</v>
      </c>
      <c r="J39" t="e">
        <f t="shared" si="0"/>
        <v>#N/A</v>
      </c>
      <c r="K39" s="29" t="str">
        <f t="shared" si="3"/>
        <v>Regular</v>
      </c>
      <c r="L39" s="29" t="b">
        <f t="shared" si="3"/>
        <v>0</v>
      </c>
      <c r="M39" s="29" t="b">
        <f t="shared" si="3"/>
        <v>0</v>
      </c>
      <c r="N39" s="50">
        <f t="shared" si="3"/>
        <v>44535</v>
      </c>
      <c r="O39" s="50">
        <f t="shared" si="3"/>
        <v>44555</v>
      </c>
    </row>
    <row r="40" spans="1:15" x14ac:dyDescent="0.25">
      <c r="A40">
        <f>'Final Term Award'!C40</f>
        <v>0</v>
      </c>
      <c r="B40">
        <f>'Final Term Award'!I40</f>
        <v>44</v>
      </c>
      <c r="D40" s="29">
        <f t="shared" si="2"/>
        <v>0</v>
      </c>
      <c r="E40" t="str">
        <f>'Mid Term Award'!B41</f>
        <v>18CS32</v>
      </c>
      <c r="F40" s="29">
        <f t="shared" si="2"/>
        <v>1</v>
      </c>
      <c r="G40">
        <f>'Assignment &amp; Sessional'!I37</f>
        <v>9</v>
      </c>
      <c r="H40">
        <f>'Practical Award'!M40</f>
        <v>0</v>
      </c>
      <c r="I40">
        <f>'Mid Term Award'!H41</f>
        <v>17</v>
      </c>
      <c r="J40" t="e">
        <f t="shared" si="0"/>
        <v>#N/A</v>
      </c>
      <c r="K40" s="29" t="str">
        <f t="shared" si="3"/>
        <v>Regular</v>
      </c>
      <c r="L40" s="29" t="b">
        <f t="shared" si="3"/>
        <v>0</v>
      </c>
      <c r="M40" s="29" t="b">
        <f t="shared" si="3"/>
        <v>0</v>
      </c>
      <c r="N40" s="50">
        <f t="shared" si="3"/>
        <v>44535</v>
      </c>
      <c r="O40" s="50">
        <f t="shared" si="3"/>
        <v>44555</v>
      </c>
    </row>
    <row r="41" spans="1:15" x14ac:dyDescent="0.25">
      <c r="A41">
        <f>'Final Term Award'!C41</f>
        <v>0</v>
      </c>
      <c r="B41">
        <f>'Final Term Award'!I41</f>
        <v>33</v>
      </c>
      <c r="D41" s="29">
        <f t="shared" si="2"/>
        <v>0</v>
      </c>
      <c r="E41" t="str">
        <f>'Mid Term Award'!B42</f>
        <v>18CS33</v>
      </c>
      <c r="F41" s="29">
        <f t="shared" si="2"/>
        <v>1</v>
      </c>
      <c r="G41">
        <f>'Assignment &amp; Sessional'!I38</f>
        <v>9</v>
      </c>
      <c r="H41">
        <f>'Practical Award'!M41</f>
        <v>0</v>
      </c>
      <c r="I41">
        <f>'Mid Term Award'!H42</f>
        <v>19</v>
      </c>
      <c r="J41" t="e">
        <f t="shared" si="0"/>
        <v>#N/A</v>
      </c>
      <c r="K41" s="29" t="str">
        <f t="shared" si="3"/>
        <v>Regular</v>
      </c>
      <c r="L41" s="29" t="b">
        <f t="shared" si="3"/>
        <v>0</v>
      </c>
      <c r="M41" s="29" t="b">
        <f t="shared" si="3"/>
        <v>0</v>
      </c>
      <c r="N41" s="50">
        <f t="shared" si="3"/>
        <v>44535</v>
      </c>
      <c r="O41" s="50">
        <f t="shared" si="3"/>
        <v>44555</v>
      </c>
    </row>
    <row r="42" spans="1:15" x14ac:dyDescent="0.25">
      <c r="A42">
        <f>'Final Term Award'!C42</f>
        <v>0</v>
      </c>
      <c r="B42">
        <f>'Final Term Award'!I42</f>
        <v>39</v>
      </c>
      <c r="D42" s="29">
        <f t="shared" si="2"/>
        <v>0</v>
      </c>
      <c r="E42" t="str">
        <f>'Mid Term Award'!B43</f>
        <v>18CS34</v>
      </c>
      <c r="F42" s="29">
        <f t="shared" si="2"/>
        <v>1</v>
      </c>
      <c r="G42">
        <f>'Assignment &amp; Sessional'!I39</f>
        <v>8</v>
      </c>
      <c r="H42">
        <f>'Practical Award'!M42</f>
        <v>0</v>
      </c>
      <c r="I42">
        <f>'Mid Term Award'!H43</f>
        <v>14</v>
      </c>
      <c r="J42" t="e">
        <f t="shared" si="0"/>
        <v>#N/A</v>
      </c>
      <c r="K42" s="29" t="str">
        <f t="shared" si="3"/>
        <v>Regular</v>
      </c>
      <c r="L42" s="29" t="b">
        <f t="shared" si="3"/>
        <v>0</v>
      </c>
      <c r="M42" s="29" t="b">
        <f t="shared" si="3"/>
        <v>0</v>
      </c>
      <c r="N42" s="50">
        <f t="shared" si="3"/>
        <v>44535</v>
      </c>
      <c r="O42" s="50">
        <f t="shared" si="3"/>
        <v>44555</v>
      </c>
    </row>
    <row r="43" spans="1:15" x14ac:dyDescent="0.25">
      <c r="A43">
        <f>'Final Term Award'!C43</f>
        <v>0</v>
      </c>
      <c r="B43">
        <f>'Final Term Award'!I43</f>
        <v>41</v>
      </c>
      <c r="D43" s="29">
        <f t="shared" si="2"/>
        <v>0</v>
      </c>
      <c r="E43" t="str">
        <f>'Mid Term Award'!B44</f>
        <v>18CS35</v>
      </c>
      <c r="F43" s="29">
        <f t="shared" si="2"/>
        <v>1</v>
      </c>
      <c r="G43">
        <f>'Assignment &amp; Sessional'!I40</f>
        <v>7</v>
      </c>
      <c r="H43">
        <f>'Practical Award'!M43</f>
        <v>0</v>
      </c>
      <c r="I43">
        <f>'Mid Term Award'!H44</f>
        <v>11</v>
      </c>
      <c r="J43" t="e">
        <f t="shared" si="0"/>
        <v>#N/A</v>
      </c>
      <c r="K43" s="29" t="str">
        <f t="shared" si="3"/>
        <v>Regular</v>
      </c>
      <c r="L43" s="29" t="b">
        <f t="shared" si="3"/>
        <v>0</v>
      </c>
      <c r="M43" s="29" t="b">
        <f t="shared" si="3"/>
        <v>0</v>
      </c>
      <c r="N43" s="50">
        <f t="shared" si="3"/>
        <v>44535</v>
      </c>
      <c r="O43" s="50">
        <f t="shared" si="3"/>
        <v>44555</v>
      </c>
    </row>
    <row r="44" spans="1:15" x14ac:dyDescent="0.25">
      <c r="A44">
        <f>'Final Term Award'!C44</f>
        <v>0</v>
      </c>
      <c r="B44">
        <f>'Final Term Award'!I44</f>
        <v>43</v>
      </c>
      <c r="D44" s="29">
        <f t="shared" si="2"/>
        <v>0</v>
      </c>
      <c r="E44" t="str">
        <f>'Mid Term Award'!B45</f>
        <v>18CS36</v>
      </c>
      <c r="F44" s="29">
        <f t="shared" si="2"/>
        <v>1</v>
      </c>
      <c r="G44">
        <f>'Assignment &amp; Sessional'!I41</f>
        <v>7</v>
      </c>
      <c r="H44">
        <f>'Practical Award'!M44</f>
        <v>0</v>
      </c>
      <c r="I44">
        <f>'Mid Term Award'!H45</f>
        <v>15</v>
      </c>
      <c r="J44" t="e">
        <f t="shared" si="0"/>
        <v>#N/A</v>
      </c>
      <c r="K44" s="29" t="str">
        <f t="shared" si="3"/>
        <v>Regular</v>
      </c>
      <c r="L44" s="29" t="b">
        <f t="shared" si="3"/>
        <v>0</v>
      </c>
      <c r="M44" s="29" t="b">
        <f t="shared" si="3"/>
        <v>0</v>
      </c>
      <c r="N44" s="50">
        <f t="shared" si="3"/>
        <v>44535</v>
      </c>
      <c r="O44" s="50">
        <f t="shared" si="3"/>
        <v>44555</v>
      </c>
    </row>
    <row r="45" spans="1:15" x14ac:dyDescent="0.25">
      <c r="A45">
        <f>'Final Term Award'!C45</f>
        <v>0</v>
      </c>
      <c r="B45">
        <f>'Final Term Award'!I45</f>
        <v>42</v>
      </c>
      <c r="D45" s="29">
        <f t="shared" si="2"/>
        <v>0</v>
      </c>
      <c r="E45" t="str">
        <f>'Mid Term Award'!B46</f>
        <v>18CS37</v>
      </c>
      <c r="F45" s="29">
        <f t="shared" si="2"/>
        <v>1</v>
      </c>
      <c r="G45">
        <f>'Assignment &amp; Sessional'!I42</f>
        <v>9</v>
      </c>
      <c r="H45">
        <f>'Practical Award'!M45</f>
        <v>0</v>
      </c>
      <c r="I45">
        <f>'Mid Term Award'!H46</f>
        <v>17</v>
      </c>
      <c r="J45" t="e">
        <f t="shared" si="0"/>
        <v>#N/A</v>
      </c>
      <c r="K45" s="29" t="str">
        <f t="shared" si="3"/>
        <v>Regular</v>
      </c>
      <c r="L45" s="29" t="b">
        <f t="shared" si="3"/>
        <v>0</v>
      </c>
      <c r="M45" s="29" t="b">
        <f t="shared" si="3"/>
        <v>0</v>
      </c>
      <c r="N45" s="50">
        <f t="shared" si="3"/>
        <v>44535</v>
      </c>
      <c r="O45" s="50">
        <f t="shared" si="3"/>
        <v>44555</v>
      </c>
    </row>
    <row r="46" spans="1:15" x14ac:dyDescent="0.25">
      <c r="A46">
        <f>'Final Term Award'!C46</f>
        <v>0</v>
      </c>
      <c r="B46">
        <f>'Final Term Award'!I46</f>
        <v>42</v>
      </c>
      <c r="D46" s="29">
        <f t="shared" si="2"/>
        <v>0</v>
      </c>
      <c r="E46" t="str">
        <f>'Mid Term Award'!B47</f>
        <v>18CS38</v>
      </c>
      <c r="F46" s="29">
        <f t="shared" si="2"/>
        <v>1</v>
      </c>
      <c r="G46">
        <f>'Assignment &amp; Sessional'!I43</f>
        <v>9</v>
      </c>
      <c r="H46">
        <f>'Practical Award'!M46</f>
        <v>0</v>
      </c>
      <c r="I46">
        <f>'Mid Term Award'!H47</f>
        <v>18</v>
      </c>
      <c r="J46" t="e">
        <f t="shared" ref="J46:J82" si="4">VLOOKUP(E46,A$14:B$82,2,FALSE)</f>
        <v>#N/A</v>
      </c>
      <c r="K46" s="29" t="str">
        <f t="shared" si="3"/>
        <v>Regular</v>
      </c>
      <c r="L46" s="29" t="b">
        <f t="shared" si="3"/>
        <v>0</v>
      </c>
      <c r="M46" s="29" t="b">
        <f t="shared" si="3"/>
        <v>0</v>
      </c>
      <c r="N46" s="50">
        <f t="shared" si="3"/>
        <v>44535</v>
      </c>
      <c r="O46" s="50">
        <f t="shared" si="3"/>
        <v>44555</v>
      </c>
    </row>
    <row r="47" spans="1:15" x14ac:dyDescent="0.25">
      <c r="A47">
        <f>'Final Term Award'!C47</f>
        <v>0</v>
      </c>
      <c r="B47">
        <f>'Final Term Award'!I47</f>
        <v>43</v>
      </c>
      <c r="D47" s="29">
        <f t="shared" si="2"/>
        <v>0</v>
      </c>
      <c r="E47" t="str">
        <f>'Mid Term Award'!B48</f>
        <v>18CS39</v>
      </c>
      <c r="F47" s="29">
        <f t="shared" si="2"/>
        <v>1</v>
      </c>
      <c r="G47">
        <f>'Assignment &amp; Sessional'!I44</f>
        <v>7</v>
      </c>
      <c r="H47">
        <f>'Practical Award'!M47</f>
        <v>0</v>
      </c>
      <c r="I47">
        <f>'Mid Term Award'!H48</f>
        <v>14</v>
      </c>
      <c r="J47" t="e">
        <f t="shared" si="4"/>
        <v>#N/A</v>
      </c>
      <c r="K47" s="29" t="str">
        <f t="shared" si="3"/>
        <v>Regular</v>
      </c>
      <c r="L47" s="29" t="b">
        <f t="shared" si="3"/>
        <v>0</v>
      </c>
      <c r="M47" s="29" t="b">
        <f t="shared" si="3"/>
        <v>0</v>
      </c>
      <c r="N47" s="50">
        <f t="shared" si="3"/>
        <v>44535</v>
      </c>
      <c r="O47" s="50">
        <f t="shared" si="3"/>
        <v>44555</v>
      </c>
    </row>
    <row r="48" spans="1:15" x14ac:dyDescent="0.25">
      <c r="A48">
        <f>'Final Term Award'!C48</f>
        <v>0</v>
      </c>
      <c r="B48">
        <f>'Final Term Award'!I48</f>
        <v>32</v>
      </c>
      <c r="D48" s="29">
        <f t="shared" si="2"/>
        <v>0</v>
      </c>
      <c r="E48" t="str">
        <f>'Mid Term Award'!B49</f>
        <v>18CS40</v>
      </c>
      <c r="F48" s="29">
        <f t="shared" si="2"/>
        <v>1</v>
      </c>
      <c r="G48">
        <f>'Assignment &amp; Sessional'!I45</f>
        <v>9</v>
      </c>
      <c r="H48">
        <f>'Practical Award'!M48</f>
        <v>0</v>
      </c>
      <c r="I48">
        <f>'Mid Term Award'!H49</f>
        <v>17</v>
      </c>
      <c r="J48" t="e">
        <f t="shared" si="4"/>
        <v>#N/A</v>
      </c>
      <c r="K48" s="29" t="str">
        <f t="shared" si="3"/>
        <v>Regular</v>
      </c>
      <c r="L48" s="29" t="b">
        <f t="shared" si="3"/>
        <v>0</v>
      </c>
      <c r="M48" s="29" t="b">
        <f t="shared" si="3"/>
        <v>0</v>
      </c>
      <c r="N48" s="50">
        <f t="shared" si="3"/>
        <v>44535</v>
      </c>
      <c r="O48" s="50">
        <f t="shared" si="3"/>
        <v>44555</v>
      </c>
    </row>
    <row r="49" spans="1:15" x14ac:dyDescent="0.25">
      <c r="A49">
        <f>'Final Term Award'!C49</f>
        <v>0</v>
      </c>
      <c r="B49">
        <f>'Final Term Award'!I49</f>
        <v>42</v>
      </c>
      <c r="D49" s="29">
        <f t="shared" si="2"/>
        <v>0</v>
      </c>
      <c r="E49" t="str">
        <f>'Mid Term Award'!B50</f>
        <v>18CS41</v>
      </c>
      <c r="F49" s="29">
        <f t="shared" si="2"/>
        <v>1</v>
      </c>
      <c r="G49">
        <f>'Assignment &amp; Sessional'!I46</f>
        <v>7</v>
      </c>
      <c r="H49">
        <f>'Practical Award'!M49</f>
        <v>0</v>
      </c>
      <c r="I49">
        <f>'Mid Term Award'!H50</f>
        <v>9</v>
      </c>
      <c r="J49" t="e">
        <f t="shared" si="4"/>
        <v>#N/A</v>
      </c>
      <c r="K49" s="29" t="str">
        <f t="shared" si="3"/>
        <v>Regular</v>
      </c>
      <c r="L49" s="29" t="b">
        <f t="shared" si="3"/>
        <v>0</v>
      </c>
      <c r="M49" s="29" t="b">
        <f t="shared" si="3"/>
        <v>0</v>
      </c>
      <c r="N49" s="50">
        <f t="shared" si="3"/>
        <v>44535</v>
      </c>
      <c r="O49" s="50">
        <f t="shared" si="3"/>
        <v>44555</v>
      </c>
    </row>
    <row r="50" spans="1:15" x14ac:dyDescent="0.25">
      <c r="A50">
        <f>'Final Term Award'!C50</f>
        <v>0</v>
      </c>
      <c r="B50">
        <f>'Final Term Award'!I50</f>
        <v>40</v>
      </c>
      <c r="D50" s="29">
        <f t="shared" si="2"/>
        <v>0</v>
      </c>
      <c r="E50" t="str">
        <f>'Mid Term Award'!B51</f>
        <v>18CS42</v>
      </c>
      <c r="F50" s="29">
        <f t="shared" si="2"/>
        <v>1</v>
      </c>
      <c r="G50">
        <f>'Assignment &amp; Sessional'!I47</f>
        <v>8</v>
      </c>
      <c r="H50">
        <f>'Practical Award'!M50</f>
        <v>0</v>
      </c>
      <c r="I50">
        <f>'Mid Term Award'!H51</f>
        <v>16</v>
      </c>
      <c r="J50" t="e">
        <f t="shared" si="4"/>
        <v>#N/A</v>
      </c>
      <c r="K50" s="29" t="str">
        <f t="shared" si="3"/>
        <v>Regular</v>
      </c>
      <c r="L50" s="29" t="b">
        <f t="shared" si="3"/>
        <v>0</v>
      </c>
      <c r="M50" s="29" t="b">
        <f t="shared" si="3"/>
        <v>0</v>
      </c>
      <c r="N50" s="50">
        <f t="shared" si="3"/>
        <v>44535</v>
      </c>
      <c r="O50" s="50">
        <f t="shared" si="3"/>
        <v>44555</v>
      </c>
    </row>
    <row r="51" spans="1:15" x14ac:dyDescent="0.25">
      <c r="A51">
        <f>'Final Term Award'!C51</f>
        <v>0</v>
      </c>
      <c r="B51">
        <f>'Final Term Award'!I51</f>
        <v>42</v>
      </c>
      <c r="D51" s="29">
        <f t="shared" si="2"/>
        <v>0</v>
      </c>
      <c r="E51" t="str">
        <f>'Mid Term Award'!B52</f>
        <v>18CS43</v>
      </c>
      <c r="F51" s="29">
        <f t="shared" si="2"/>
        <v>1</v>
      </c>
      <c r="G51">
        <f>'Assignment &amp; Sessional'!I48</f>
        <v>9</v>
      </c>
      <c r="H51">
        <f>'Practical Award'!M51</f>
        <v>0</v>
      </c>
      <c r="I51">
        <f>'Mid Term Award'!H52</f>
        <v>17</v>
      </c>
      <c r="J51" t="e">
        <f t="shared" si="4"/>
        <v>#N/A</v>
      </c>
      <c r="K51" s="29" t="str">
        <f t="shared" si="3"/>
        <v>Regular</v>
      </c>
      <c r="L51" s="29" t="b">
        <f t="shared" si="3"/>
        <v>0</v>
      </c>
      <c r="M51" s="29" t="b">
        <f t="shared" si="3"/>
        <v>0</v>
      </c>
      <c r="N51" s="50">
        <f t="shared" si="3"/>
        <v>44535</v>
      </c>
      <c r="O51" s="50">
        <f t="shared" si="3"/>
        <v>44555</v>
      </c>
    </row>
    <row r="52" spans="1:15" x14ac:dyDescent="0.25">
      <c r="A52">
        <f>'Final Term Award'!C52</f>
        <v>0</v>
      </c>
      <c r="B52">
        <f>'Final Term Award'!I52</f>
        <v>38</v>
      </c>
      <c r="D52" s="29">
        <f t="shared" si="2"/>
        <v>0</v>
      </c>
      <c r="E52" t="str">
        <f>'Mid Term Award'!B53</f>
        <v>18CS45</v>
      </c>
      <c r="F52" s="29">
        <f t="shared" si="2"/>
        <v>1</v>
      </c>
      <c r="G52">
        <f>'Assignment &amp; Sessional'!I49</f>
        <v>9</v>
      </c>
      <c r="H52">
        <f>'Practical Award'!M52</f>
        <v>0</v>
      </c>
      <c r="I52">
        <f>'Mid Term Award'!H53</f>
        <v>19</v>
      </c>
      <c r="J52" t="e">
        <f t="shared" si="4"/>
        <v>#N/A</v>
      </c>
      <c r="K52" s="29" t="str">
        <f t="shared" si="3"/>
        <v>Regular</v>
      </c>
      <c r="L52" s="29" t="b">
        <f t="shared" si="3"/>
        <v>0</v>
      </c>
      <c r="M52" s="29" t="b">
        <f t="shared" si="3"/>
        <v>0</v>
      </c>
      <c r="N52" s="50">
        <f t="shared" si="3"/>
        <v>44535</v>
      </c>
      <c r="O52" s="50">
        <f t="shared" si="3"/>
        <v>44555</v>
      </c>
    </row>
    <row r="53" spans="1:15" x14ac:dyDescent="0.25">
      <c r="A53" t="e">
        <f>'Final Term Award'!#REF!</f>
        <v>#REF!</v>
      </c>
      <c r="B53" t="e">
        <f>'Final Term Award'!#REF!</f>
        <v>#REF!</v>
      </c>
      <c r="D53" s="29">
        <f t="shared" si="2"/>
        <v>0</v>
      </c>
      <c r="E53" t="str">
        <f>'Mid Term Award'!B54</f>
        <v>18CS46</v>
      </c>
      <c r="F53" s="29">
        <f t="shared" si="2"/>
        <v>1</v>
      </c>
      <c r="G53">
        <f>'Assignment &amp; Sessional'!I50</f>
        <v>8</v>
      </c>
      <c r="H53">
        <f>'Practical Award'!M53</f>
        <v>0</v>
      </c>
      <c r="I53">
        <f>'Mid Term Award'!H54</f>
        <v>15</v>
      </c>
      <c r="J53" t="e">
        <f t="shared" si="4"/>
        <v>#N/A</v>
      </c>
      <c r="K53" s="29" t="str">
        <f t="shared" si="3"/>
        <v>Regular</v>
      </c>
      <c r="L53" s="29" t="b">
        <f t="shared" si="3"/>
        <v>0</v>
      </c>
      <c r="M53" s="29" t="b">
        <f t="shared" si="3"/>
        <v>0</v>
      </c>
      <c r="N53" s="50">
        <f t="shared" si="3"/>
        <v>44535</v>
      </c>
      <c r="O53" s="50">
        <f t="shared" si="3"/>
        <v>44555</v>
      </c>
    </row>
    <row r="54" spans="1:15" x14ac:dyDescent="0.25">
      <c r="A54" t="e">
        <f>'Final Term Award'!#REF!</f>
        <v>#REF!</v>
      </c>
      <c r="B54" t="e">
        <f>'Final Term Award'!#REF!</f>
        <v>#REF!</v>
      </c>
      <c r="D54" s="29">
        <f t="shared" si="2"/>
        <v>0</v>
      </c>
      <c r="E54" t="e">
        <f>'Mid Term Award'!#REF!</f>
        <v>#REF!</v>
      </c>
      <c r="F54" s="29">
        <f t="shared" si="2"/>
        <v>1</v>
      </c>
      <c r="G54" t="e">
        <f>'Assignment &amp; Sessional'!#REF!</f>
        <v>#REF!</v>
      </c>
      <c r="H54">
        <f>'Practical Award'!M54</f>
        <v>0</v>
      </c>
      <c r="I54" t="e">
        <f>'Mid Term Award'!#REF!</f>
        <v>#REF!</v>
      </c>
      <c r="J54" t="e">
        <f t="shared" si="4"/>
        <v>#REF!</v>
      </c>
      <c r="K54" s="29" t="str">
        <f t="shared" si="3"/>
        <v>Regular</v>
      </c>
      <c r="L54" s="29" t="b">
        <f t="shared" si="3"/>
        <v>0</v>
      </c>
      <c r="M54" s="29" t="b">
        <f t="shared" si="3"/>
        <v>0</v>
      </c>
      <c r="N54" s="50">
        <f t="shared" si="3"/>
        <v>44535</v>
      </c>
      <c r="O54" s="50">
        <f t="shared" si="3"/>
        <v>44555</v>
      </c>
    </row>
    <row r="55" spans="1:15" x14ac:dyDescent="0.25">
      <c r="A55" t="e">
        <f>'Final Term Award'!#REF!</f>
        <v>#REF!</v>
      </c>
      <c r="B55" t="e">
        <f>'Final Term Award'!#REF!</f>
        <v>#REF!</v>
      </c>
      <c r="D55" s="29">
        <f t="shared" si="2"/>
        <v>0</v>
      </c>
      <c r="E55" t="e">
        <f>'Mid Term Award'!#REF!</f>
        <v>#REF!</v>
      </c>
      <c r="F55" s="29">
        <f t="shared" si="2"/>
        <v>1</v>
      </c>
      <c r="G55" t="e">
        <f>'Assignment &amp; Sessional'!#REF!</f>
        <v>#REF!</v>
      </c>
      <c r="H55">
        <f>'Practical Award'!M55</f>
        <v>0</v>
      </c>
      <c r="I55" t="e">
        <f>'Mid Term Award'!#REF!</f>
        <v>#REF!</v>
      </c>
      <c r="J55" t="e">
        <f t="shared" si="4"/>
        <v>#REF!</v>
      </c>
      <c r="K55" s="29" t="str">
        <f t="shared" si="3"/>
        <v>Regular</v>
      </c>
      <c r="L55" s="29" t="b">
        <f t="shared" si="3"/>
        <v>0</v>
      </c>
      <c r="M55" s="29" t="b">
        <f t="shared" si="3"/>
        <v>0</v>
      </c>
      <c r="N55" s="50">
        <f t="shared" si="3"/>
        <v>44535</v>
      </c>
      <c r="O55" s="50">
        <f t="shared" si="3"/>
        <v>44555</v>
      </c>
    </row>
    <row r="56" spans="1:15" x14ac:dyDescent="0.25">
      <c r="A56" t="e">
        <f>'Final Term Award'!#REF!</f>
        <v>#REF!</v>
      </c>
      <c r="B56" t="e">
        <f>'Final Term Award'!#REF!</f>
        <v>#REF!</v>
      </c>
      <c r="D56" s="29">
        <f t="shared" si="2"/>
        <v>0</v>
      </c>
      <c r="E56" t="e">
        <f>'Mid Term Award'!#REF!</f>
        <v>#REF!</v>
      </c>
      <c r="F56" s="29">
        <f t="shared" si="2"/>
        <v>1</v>
      </c>
      <c r="G56" t="e">
        <f>'Assignment &amp; Sessional'!#REF!</f>
        <v>#REF!</v>
      </c>
      <c r="H56">
        <f>'Practical Award'!M56</f>
        <v>0</v>
      </c>
      <c r="I56" t="e">
        <f>'Mid Term Award'!#REF!</f>
        <v>#REF!</v>
      </c>
      <c r="J56" t="e">
        <f t="shared" si="4"/>
        <v>#REF!</v>
      </c>
      <c r="K56" s="29" t="str">
        <f t="shared" si="3"/>
        <v>Regular</v>
      </c>
      <c r="L56" s="29" t="b">
        <f t="shared" si="3"/>
        <v>0</v>
      </c>
      <c r="M56" s="29" t="b">
        <f t="shared" si="3"/>
        <v>0</v>
      </c>
      <c r="N56" s="50">
        <f t="shared" si="3"/>
        <v>44535</v>
      </c>
      <c r="O56" s="50">
        <f t="shared" si="3"/>
        <v>44555</v>
      </c>
    </row>
    <row r="57" spans="1:15" x14ac:dyDescent="0.25">
      <c r="A57" t="e">
        <f>'Final Term Award'!#REF!</f>
        <v>#REF!</v>
      </c>
      <c r="B57" t="e">
        <f>'Final Term Award'!#REF!</f>
        <v>#REF!</v>
      </c>
      <c r="D57" s="29">
        <f t="shared" si="2"/>
        <v>0</v>
      </c>
      <c r="E57" t="e">
        <f>'Mid Term Award'!#REF!</f>
        <v>#REF!</v>
      </c>
      <c r="F57" s="29">
        <f t="shared" si="2"/>
        <v>1</v>
      </c>
      <c r="G57" t="e">
        <f>'Assignment &amp; Sessional'!#REF!</f>
        <v>#REF!</v>
      </c>
      <c r="H57">
        <f>'Practical Award'!M57</f>
        <v>0</v>
      </c>
      <c r="I57" t="e">
        <f>'Mid Term Award'!#REF!</f>
        <v>#REF!</v>
      </c>
      <c r="J57" t="e">
        <f t="shared" si="4"/>
        <v>#REF!</v>
      </c>
      <c r="K57" s="29" t="str">
        <f t="shared" si="3"/>
        <v>Regular</v>
      </c>
      <c r="L57" s="29" t="b">
        <f t="shared" si="3"/>
        <v>0</v>
      </c>
      <c r="M57" s="29" t="b">
        <f t="shared" si="3"/>
        <v>0</v>
      </c>
      <c r="N57" s="50">
        <f t="shared" si="3"/>
        <v>44535</v>
      </c>
      <c r="O57" s="50">
        <f t="shared" si="3"/>
        <v>44555</v>
      </c>
    </row>
    <row r="58" spans="1:15" x14ac:dyDescent="0.25">
      <c r="A58" t="e">
        <f>'Final Term Award'!#REF!</f>
        <v>#REF!</v>
      </c>
      <c r="B58" t="e">
        <f>'Final Term Award'!#REF!</f>
        <v>#REF!</v>
      </c>
      <c r="D58" s="29">
        <f t="shared" si="2"/>
        <v>0</v>
      </c>
      <c r="E58" t="e">
        <f>'Mid Term Award'!#REF!</f>
        <v>#REF!</v>
      </c>
      <c r="F58" s="29">
        <f t="shared" si="2"/>
        <v>1</v>
      </c>
      <c r="G58" t="e">
        <f>'Assignment &amp; Sessional'!#REF!</f>
        <v>#REF!</v>
      </c>
      <c r="H58">
        <f>'Practical Award'!M58</f>
        <v>0</v>
      </c>
      <c r="I58" t="e">
        <f>'Mid Term Award'!#REF!</f>
        <v>#REF!</v>
      </c>
      <c r="J58" t="e">
        <f t="shared" si="4"/>
        <v>#REF!</v>
      </c>
      <c r="K58" s="29" t="str">
        <f t="shared" si="3"/>
        <v>Regular</v>
      </c>
      <c r="L58" s="29" t="b">
        <f t="shared" si="3"/>
        <v>0</v>
      </c>
      <c r="M58" s="29" t="b">
        <f t="shared" si="3"/>
        <v>0</v>
      </c>
      <c r="N58" s="50">
        <f t="shared" si="3"/>
        <v>44535</v>
      </c>
      <c r="O58" s="50">
        <f t="shared" si="3"/>
        <v>44555</v>
      </c>
    </row>
    <row r="59" spans="1:15" x14ac:dyDescent="0.25">
      <c r="A59" t="e">
        <f>'Final Term Award'!#REF!</f>
        <v>#REF!</v>
      </c>
      <c r="B59" t="e">
        <f>'Final Term Award'!#REF!</f>
        <v>#REF!</v>
      </c>
      <c r="D59" s="29">
        <f t="shared" si="2"/>
        <v>0</v>
      </c>
      <c r="E59" t="e">
        <f>'Mid Term Award'!#REF!</f>
        <v>#REF!</v>
      </c>
      <c r="F59" s="29">
        <f t="shared" si="2"/>
        <v>1</v>
      </c>
      <c r="G59" t="e">
        <f>'Assignment &amp; Sessional'!#REF!</f>
        <v>#REF!</v>
      </c>
      <c r="H59">
        <f>'Practical Award'!M59</f>
        <v>0</v>
      </c>
      <c r="I59" t="e">
        <f>'Mid Term Award'!#REF!</f>
        <v>#REF!</v>
      </c>
      <c r="J59" t="e">
        <f t="shared" si="4"/>
        <v>#REF!</v>
      </c>
      <c r="K59" s="29" t="str">
        <f t="shared" si="3"/>
        <v>Regular</v>
      </c>
      <c r="L59" s="29" t="b">
        <f t="shared" si="3"/>
        <v>0</v>
      </c>
      <c r="M59" s="29" t="b">
        <f t="shared" si="3"/>
        <v>0</v>
      </c>
      <c r="N59" s="50">
        <f t="shared" si="3"/>
        <v>44535</v>
      </c>
      <c r="O59" s="50">
        <f t="shared" si="3"/>
        <v>44555</v>
      </c>
    </row>
    <row r="60" spans="1:15" x14ac:dyDescent="0.25">
      <c r="A60" t="e">
        <f>'Final Term Award'!#REF!</f>
        <v>#REF!</v>
      </c>
      <c r="B60" t="e">
        <f>'Final Term Award'!#REF!</f>
        <v>#REF!</v>
      </c>
      <c r="D60" s="29">
        <f t="shared" si="2"/>
        <v>0</v>
      </c>
      <c r="E60" t="e">
        <f>'Mid Term Award'!#REF!</f>
        <v>#REF!</v>
      </c>
      <c r="F60" s="29">
        <f t="shared" si="2"/>
        <v>1</v>
      </c>
      <c r="G60" t="e">
        <f>'Assignment &amp; Sessional'!#REF!</f>
        <v>#REF!</v>
      </c>
      <c r="H60">
        <f>'Practical Award'!M60</f>
        <v>0</v>
      </c>
      <c r="I60" t="e">
        <f>'Mid Term Award'!#REF!</f>
        <v>#REF!</v>
      </c>
      <c r="J60" t="e">
        <f t="shared" si="4"/>
        <v>#REF!</v>
      </c>
      <c r="K60" s="29" t="str">
        <f t="shared" si="3"/>
        <v>Regular</v>
      </c>
      <c r="L60" s="29" t="b">
        <f t="shared" si="3"/>
        <v>0</v>
      </c>
      <c r="M60" s="29" t="b">
        <f t="shared" si="3"/>
        <v>0</v>
      </c>
      <c r="N60" s="50">
        <f t="shared" si="3"/>
        <v>44535</v>
      </c>
      <c r="O60" s="50">
        <f t="shared" si="3"/>
        <v>44555</v>
      </c>
    </row>
    <row r="61" spans="1:15" x14ac:dyDescent="0.25">
      <c r="A61" t="e">
        <f>'Final Term Award'!#REF!</f>
        <v>#REF!</v>
      </c>
      <c r="B61" t="e">
        <f>'Final Term Award'!#REF!</f>
        <v>#REF!</v>
      </c>
      <c r="D61" s="29">
        <f t="shared" si="2"/>
        <v>0</v>
      </c>
      <c r="E61" t="e">
        <f>'Mid Term Award'!#REF!</f>
        <v>#REF!</v>
      </c>
      <c r="F61" s="29">
        <f t="shared" si="2"/>
        <v>1</v>
      </c>
      <c r="G61" t="e">
        <f>'Assignment &amp; Sessional'!#REF!</f>
        <v>#REF!</v>
      </c>
      <c r="H61">
        <f>'Practical Award'!M61</f>
        <v>0</v>
      </c>
      <c r="I61" t="e">
        <f>'Mid Term Award'!#REF!</f>
        <v>#REF!</v>
      </c>
      <c r="J61" t="e">
        <f t="shared" si="4"/>
        <v>#REF!</v>
      </c>
      <c r="K61" s="29" t="str">
        <f t="shared" si="3"/>
        <v>Regular</v>
      </c>
      <c r="L61" s="29" t="b">
        <f t="shared" si="3"/>
        <v>0</v>
      </c>
      <c r="M61" s="29" t="b">
        <f t="shared" si="3"/>
        <v>0</v>
      </c>
      <c r="N61" s="50">
        <f t="shared" si="3"/>
        <v>44535</v>
      </c>
      <c r="O61" s="50">
        <f t="shared" si="3"/>
        <v>44555</v>
      </c>
    </row>
    <row r="62" spans="1:15" x14ac:dyDescent="0.25">
      <c r="A62" t="e">
        <f>'Final Term Award'!#REF!</f>
        <v>#REF!</v>
      </c>
      <c r="B62" t="e">
        <f>'Final Term Award'!#REF!</f>
        <v>#REF!</v>
      </c>
      <c r="D62" s="29">
        <f t="shared" si="2"/>
        <v>0</v>
      </c>
      <c r="E62" t="e">
        <f>'Mid Term Award'!#REF!</f>
        <v>#REF!</v>
      </c>
      <c r="F62" s="29">
        <f t="shared" si="2"/>
        <v>1</v>
      </c>
      <c r="G62" t="e">
        <f>'Assignment &amp; Sessional'!#REF!</f>
        <v>#REF!</v>
      </c>
      <c r="H62">
        <f>'Practical Award'!M62</f>
        <v>0</v>
      </c>
      <c r="I62" t="e">
        <f>'Mid Term Award'!#REF!</f>
        <v>#REF!</v>
      </c>
      <c r="J62" t="e">
        <f t="shared" si="4"/>
        <v>#REF!</v>
      </c>
      <c r="K62" s="29" t="str">
        <f t="shared" si="3"/>
        <v>Regular</v>
      </c>
      <c r="L62" s="29" t="b">
        <f t="shared" si="3"/>
        <v>0</v>
      </c>
      <c r="M62" s="29" t="b">
        <f t="shared" si="3"/>
        <v>0</v>
      </c>
      <c r="N62" s="50">
        <f t="shared" si="3"/>
        <v>44535</v>
      </c>
      <c r="O62" s="50">
        <f t="shared" si="3"/>
        <v>44555</v>
      </c>
    </row>
    <row r="63" spans="1:15" x14ac:dyDescent="0.25">
      <c r="A63" t="e">
        <f>'Final Term Award'!#REF!</f>
        <v>#REF!</v>
      </c>
      <c r="B63" t="e">
        <f>'Final Term Award'!#REF!</f>
        <v>#REF!</v>
      </c>
      <c r="D63" s="29">
        <f t="shared" si="2"/>
        <v>0</v>
      </c>
      <c r="E63" t="e">
        <f>'Mid Term Award'!#REF!</f>
        <v>#REF!</v>
      </c>
      <c r="F63" s="29">
        <f t="shared" si="2"/>
        <v>1</v>
      </c>
      <c r="G63" t="e">
        <f>'Assignment &amp; Sessional'!#REF!</f>
        <v>#REF!</v>
      </c>
      <c r="H63">
        <f>'Practical Award'!M63</f>
        <v>0</v>
      </c>
      <c r="I63" t="e">
        <f>'Mid Term Award'!#REF!</f>
        <v>#REF!</v>
      </c>
      <c r="J63" t="e">
        <f t="shared" si="4"/>
        <v>#REF!</v>
      </c>
      <c r="K63" s="29" t="str">
        <f t="shared" si="3"/>
        <v>Regular</v>
      </c>
      <c r="L63" s="29" t="b">
        <f t="shared" si="3"/>
        <v>0</v>
      </c>
      <c r="M63" s="29" t="b">
        <f t="shared" si="3"/>
        <v>0</v>
      </c>
      <c r="N63" s="50">
        <f t="shared" si="3"/>
        <v>44535</v>
      </c>
      <c r="O63" s="50">
        <f t="shared" si="3"/>
        <v>44555</v>
      </c>
    </row>
    <row r="64" spans="1:15" x14ac:dyDescent="0.25">
      <c r="A64" t="e">
        <f>'Final Term Award'!#REF!</f>
        <v>#REF!</v>
      </c>
      <c r="B64" t="e">
        <f>'Final Term Award'!#REF!</f>
        <v>#REF!</v>
      </c>
      <c r="D64" s="29">
        <f t="shared" si="2"/>
        <v>0</v>
      </c>
      <c r="E64" t="e">
        <f>'Mid Term Award'!#REF!</f>
        <v>#REF!</v>
      </c>
      <c r="F64" s="29">
        <f t="shared" si="2"/>
        <v>1</v>
      </c>
      <c r="G64" t="e">
        <f>'Assignment &amp; Sessional'!#REF!</f>
        <v>#REF!</v>
      </c>
      <c r="H64">
        <f>'Practical Award'!M64</f>
        <v>0</v>
      </c>
      <c r="I64" t="e">
        <f>'Mid Term Award'!#REF!</f>
        <v>#REF!</v>
      </c>
      <c r="J64" t="e">
        <f t="shared" si="4"/>
        <v>#REF!</v>
      </c>
      <c r="K64" s="29" t="str">
        <f t="shared" si="3"/>
        <v>Regular</v>
      </c>
      <c r="L64" s="29" t="b">
        <f t="shared" si="3"/>
        <v>0</v>
      </c>
      <c r="M64" s="29" t="b">
        <f t="shared" si="3"/>
        <v>0</v>
      </c>
      <c r="N64" s="50">
        <f t="shared" si="3"/>
        <v>44535</v>
      </c>
      <c r="O64" s="50">
        <f t="shared" si="3"/>
        <v>44555</v>
      </c>
    </row>
    <row r="65" spans="1:15" x14ac:dyDescent="0.25">
      <c r="A65" t="e">
        <f>'Final Term Award'!#REF!</f>
        <v>#REF!</v>
      </c>
      <c r="B65" t="e">
        <f>'Final Term Award'!#REF!</f>
        <v>#REF!</v>
      </c>
      <c r="D65" s="29">
        <f t="shared" si="2"/>
        <v>0</v>
      </c>
      <c r="E65" t="e">
        <f>'Mid Term Award'!#REF!</f>
        <v>#REF!</v>
      </c>
      <c r="F65" s="29">
        <f t="shared" si="2"/>
        <v>1</v>
      </c>
      <c r="G65" t="e">
        <f>'Assignment &amp; Sessional'!#REF!</f>
        <v>#REF!</v>
      </c>
      <c r="H65">
        <f>'Practical Award'!M65</f>
        <v>0</v>
      </c>
      <c r="I65" t="e">
        <f>'Mid Term Award'!#REF!</f>
        <v>#REF!</v>
      </c>
      <c r="J65" t="e">
        <f t="shared" si="4"/>
        <v>#REF!</v>
      </c>
      <c r="K65" s="29" t="str">
        <f t="shared" si="3"/>
        <v>Regular</v>
      </c>
      <c r="L65" s="29" t="b">
        <f t="shared" si="3"/>
        <v>0</v>
      </c>
      <c r="M65" s="29" t="b">
        <f t="shared" si="3"/>
        <v>0</v>
      </c>
      <c r="N65" s="50">
        <f t="shared" si="3"/>
        <v>44535</v>
      </c>
      <c r="O65" s="50">
        <f t="shared" si="3"/>
        <v>44555</v>
      </c>
    </row>
    <row r="66" spans="1:15" x14ac:dyDescent="0.25">
      <c r="A66" t="e">
        <f>'Final Term Award'!#REF!</f>
        <v>#REF!</v>
      </c>
      <c r="B66" t="e">
        <f>'Final Term Award'!#REF!</f>
        <v>#REF!</v>
      </c>
      <c r="D66" s="29">
        <f t="shared" si="2"/>
        <v>0</v>
      </c>
      <c r="E66" t="e">
        <f>'Mid Term Award'!#REF!</f>
        <v>#REF!</v>
      </c>
      <c r="F66" s="29">
        <f t="shared" si="2"/>
        <v>1</v>
      </c>
      <c r="G66" t="e">
        <f>'Assignment &amp; Sessional'!#REF!</f>
        <v>#REF!</v>
      </c>
      <c r="H66">
        <f>'Practical Award'!M66</f>
        <v>0</v>
      </c>
      <c r="I66" t="e">
        <f>'Mid Term Award'!#REF!</f>
        <v>#REF!</v>
      </c>
      <c r="J66" t="e">
        <f t="shared" si="4"/>
        <v>#REF!</v>
      </c>
      <c r="K66" s="29" t="str">
        <f t="shared" si="3"/>
        <v>Regular</v>
      </c>
      <c r="L66" s="29" t="b">
        <f t="shared" si="3"/>
        <v>0</v>
      </c>
      <c r="M66" s="29" t="b">
        <f t="shared" si="3"/>
        <v>0</v>
      </c>
      <c r="N66" s="50">
        <f t="shared" si="3"/>
        <v>44535</v>
      </c>
      <c r="O66" s="50">
        <f t="shared" si="3"/>
        <v>44555</v>
      </c>
    </row>
    <row r="67" spans="1:15" x14ac:dyDescent="0.25">
      <c r="A67" t="e">
        <f>'Final Term Award'!#REF!</f>
        <v>#REF!</v>
      </c>
      <c r="B67" t="e">
        <f>'Final Term Award'!#REF!</f>
        <v>#REF!</v>
      </c>
      <c r="D67" s="29">
        <f t="shared" si="2"/>
        <v>0</v>
      </c>
      <c r="E67" t="e">
        <f>'Mid Term Award'!#REF!</f>
        <v>#REF!</v>
      </c>
      <c r="F67" s="29">
        <f t="shared" si="2"/>
        <v>1</v>
      </c>
      <c r="G67" t="e">
        <f>'Assignment &amp; Sessional'!#REF!</f>
        <v>#REF!</v>
      </c>
      <c r="H67">
        <f>'Practical Award'!M67</f>
        <v>0</v>
      </c>
      <c r="I67" t="e">
        <f>'Mid Term Award'!#REF!</f>
        <v>#REF!</v>
      </c>
      <c r="J67" t="e">
        <f t="shared" si="4"/>
        <v>#REF!</v>
      </c>
      <c r="K67" s="29" t="str">
        <f t="shared" si="3"/>
        <v>Regular</v>
      </c>
      <c r="L67" s="29" t="b">
        <f t="shared" si="3"/>
        <v>0</v>
      </c>
      <c r="M67" s="29" t="b">
        <f t="shared" si="3"/>
        <v>0</v>
      </c>
      <c r="N67" s="50">
        <f t="shared" si="3"/>
        <v>44535</v>
      </c>
      <c r="O67" s="50">
        <f t="shared" si="3"/>
        <v>44555</v>
      </c>
    </row>
    <row r="68" spans="1:15" x14ac:dyDescent="0.25">
      <c r="A68" t="e">
        <f>'Final Term Award'!#REF!</f>
        <v>#REF!</v>
      </c>
      <c r="B68" t="e">
        <f>'Final Term Award'!#REF!</f>
        <v>#REF!</v>
      </c>
      <c r="D68" s="29">
        <f t="shared" si="2"/>
        <v>0</v>
      </c>
      <c r="E68" t="e">
        <f>'Mid Term Award'!#REF!</f>
        <v>#REF!</v>
      </c>
      <c r="F68" s="29">
        <f t="shared" si="2"/>
        <v>1</v>
      </c>
      <c r="G68" t="e">
        <f>'Assignment &amp; Sessional'!#REF!</f>
        <v>#REF!</v>
      </c>
      <c r="H68">
        <f>'Practical Award'!M68</f>
        <v>0</v>
      </c>
      <c r="I68" t="e">
        <f>'Mid Term Award'!#REF!</f>
        <v>#REF!</v>
      </c>
      <c r="J68" t="e">
        <f t="shared" si="4"/>
        <v>#REF!</v>
      </c>
      <c r="K68" s="29" t="str">
        <f t="shared" si="3"/>
        <v>Regular</v>
      </c>
      <c r="L68" s="29" t="b">
        <f t="shared" si="3"/>
        <v>0</v>
      </c>
      <c r="M68" s="29" t="b">
        <f t="shared" si="3"/>
        <v>0</v>
      </c>
      <c r="N68" s="50">
        <f t="shared" si="3"/>
        <v>44535</v>
      </c>
      <c r="O68" s="50">
        <f t="shared" si="3"/>
        <v>44555</v>
      </c>
    </row>
    <row r="69" spans="1:15" x14ac:dyDescent="0.25">
      <c r="A69" t="e">
        <f>'Final Term Award'!#REF!</f>
        <v>#REF!</v>
      </c>
      <c r="B69" t="e">
        <f>'Final Term Award'!#REF!</f>
        <v>#REF!</v>
      </c>
      <c r="D69" s="29">
        <f t="shared" si="2"/>
        <v>0</v>
      </c>
      <c r="E69" t="e">
        <f>'Mid Term Award'!#REF!</f>
        <v>#REF!</v>
      </c>
      <c r="F69" s="29">
        <f t="shared" si="2"/>
        <v>1</v>
      </c>
      <c r="G69" t="e">
        <f>'Assignment &amp; Sessional'!#REF!</f>
        <v>#REF!</v>
      </c>
      <c r="H69">
        <f>'Practical Award'!M69</f>
        <v>0</v>
      </c>
      <c r="I69" t="e">
        <f>'Mid Term Award'!#REF!</f>
        <v>#REF!</v>
      </c>
      <c r="J69" t="e">
        <f t="shared" si="4"/>
        <v>#REF!</v>
      </c>
      <c r="K69" s="29" t="str">
        <f t="shared" si="3"/>
        <v>Regular</v>
      </c>
      <c r="L69" s="29" t="b">
        <f t="shared" si="3"/>
        <v>0</v>
      </c>
      <c r="M69" s="29" t="b">
        <f t="shared" si="3"/>
        <v>0</v>
      </c>
      <c r="N69" s="50">
        <f t="shared" si="3"/>
        <v>44535</v>
      </c>
      <c r="O69" s="50">
        <f t="shared" si="3"/>
        <v>44555</v>
      </c>
    </row>
    <row r="70" spans="1:15" x14ac:dyDescent="0.25">
      <c r="A70" t="e">
        <f>'Final Term Award'!#REF!</f>
        <v>#REF!</v>
      </c>
      <c r="B70" t="e">
        <f>'Final Term Award'!#REF!</f>
        <v>#REF!</v>
      </c>
      <c r="D70" s="29">
        <f t="shared" si="2"/>
        <v>0</v>
      </c>
      <c r="E70" t="e">
        <f>'Mid Term Award'!#REF!</f>
        <v>#REF!</v>
      </c>
      <c r="F70" s="29">
        <f t="shared" si="2"/>
        <v>1</v>
      </c>
      <c r="G70" t="e">
        <f>'Assignment &amp; Sessional'!#REF!</f>
        <v>#REF!</v>
      </c>
      <c r="H70">
        <f>'Practical Award'!M70</f>
        <v>0</v>
      </c>
      <c r="I70" t="e">
        <f>'Mid Term Award'!#REF!</f>
        <v>#REF!</v>
      </c>
      <c r="J70" t="e">
        <f t="shared" si="4"/>
        <v>#REF!</v>
      </c>
      <c r="K70" s="29" t="str">
        <f t="shared" si="3"/>
        <v>Regular</v>
      </c>
      <c r="L70" s="29" t="b">
        <f t="shared" si="3"/>
        <v>0</v>
      </c>
      <c r="M70" s="29" t="b">
        <f t="shared" si="3"/>
        <v>0</v>
      </c>
      <c r="N70" s="50">
        <f t="shared" si="3"/>
        <v>44535</v>
      </c>
      <c r="O70" s="50">
        <f t="shared" si="3"/>
        <v>44555</v>
      </c>
    </row>
    <row r="71" spans="1:15" x14ac:dyDescent="0.25">
      <c r="A71" t="e">
        <f>'Final Term Award'!#REF!</f>
        <v>#REF!</v>
      </c>
      <c r="B71" t="e">
        <f>'Final Term Award'!#REF!</f>
        <v>#REF!</v>
      </c>
      <c r="D71" s="29">
        <f t="shared" si="2"/>
        <v>0</v>
      </c>
      <c r="E71" t="e">
        <f>'Mid Term Award'!#REF!</f>
        <v>#REF!</v>
      </c>
      <c r="F71" s="29">
        <f t="shared" si="2"/>
        <v>1</v>
      </c>
      <c r="G71" t="e">
        <f>'Assignment &amp; Sessional'!#REF!</f>
        <v>#REF!</v>
      </c>
      <c r="H71">
        <f>'Practical Award'!M71</f>
        <v>0</v>
      </c>
      <c r="I71" t="e">
        <f>'Mid Term Award'!#REF!</f>
        <v>#REF!</v>
      </c>
      <c r="J71" t="e">
        <f t="shared" si="4"/>
        <v>#REF!</v>
      </c>
      <c r="K71" s="29" t="str">
        <f t="shared" si="3"/>
        <v>Regular</v>
      </c>
      <c r="L71" s="29" t="b">
        <f t="shared" si="3"/>
        <v>0</v>
      </c>
      <c r="M71" s="29" t="b">
        <f t="shared" si="3"/>
        <v>0</v>
      </c>
      <c r="N71" s="50">
        <f t="shared" si="3"/>
        <v>44535</v>
      </c>
      <c r="O71" s="50">
        <f t="shared" si="3"/>
        <v>44555</v>
      </c>
    </row>
    <row r="72" spans="1:15" x14ac:dyDescent="0.25">
      <c r="A72" t="e">
        <f>'Final Term Award'!#REF!</f>
        <v>#REF!</v>
      </c>
      <c r="B72" t="e">
        <f>'Final Term Award'!#REF!</f>
        <v>#REF!</v>
      </c>
      <c r="D72" s="29">
        <f t="shared" si="2"/>
        <v>0</v>
      </c>
      <c r="E72" t="e">
        <f>'Mid Term Award'!#REF!</f>
        <v>#REF!</v>
      </c>
      <c r="F72" s="29">
        <f t="shared" si="2"/>
        <v>1</v>
      </c>
      <c r="G72" t="e">
        <f>'Assignment &amp; Sessional'!#REF!</f>
        <v>#REF!</v>
      </c>
      <c r="H72">
        <f>'Practical Award'!M72</f>
        <v>0</v>
      </c>
      <c r="I72" t="e">
        <f>'Mid Term Award'!#REF!</f>
        <v>#REF!</v>
      </c>
      <c r="J72" t="e">
        <f t="shared" si="4"/>
        <v>#REF!</v>
      </c>
      <c r="K72" s="29" t="str">
        <f t="shared" si="3"/>
        <v>Regular</v>
      </c>
      <c r="L72" s="29" t="b">
        <f t="shared" si="3"/>
        <v>0</v>
      </c>
      <c r="M72" s="29" t="b">
        <f t="shared" si="3"/>
        <v>0</v>
      </c>
      <c r="N72" s="50">
        <f t="shared" si="3"/>
        <v>44535</v>
      </c>
      <c r="O72" s="50">
        <f t="shared" si="3"/>
        <v>44555</v>
      </c>
    </row>
    <row r="73" spans="1:15" x14ac:dyDescent="0.25">
      <c r="A73" t="e">
        <f>'Final Term Award'!#REF!</f>
        <v>#REF!</v>
      </c>
      <c r="B73" t="e">
        <f>'Final Term Award'!#REF!</f>
        <v>#REF!</v>
      </c>
      <c r="D73" s="29">
        <f t="shared" si="2"/>
        <v>0</v>
      </c>
      <c r="E73" t="e">
        <f>'Mid Term Award'!#REF!</f>
        <v>#REF!</v>
      </c>
      <c r="F73" s="29">
        <f t="shared" si="2"/>
        <v>1</v>
      </c>
      <c r="G73" t="e">
        <f>'Assignment &amp; Sessional'!#REF!</f>
        <v>#REF!</v>
      </c>
      <c r="H73">
        <f>'Practical Award'!M73</f>
        <v>0</v>
      </c>
      <c r="I73" t="e">
        <f>'Mid Term Award'!#REF!</f>
        <v>#REF!</v>
      </c>
      <c r="J73" t="e">
        <f t="shared" si="4"/>
        <v>#REF!</v>
      </c>
      <c r="K73" s="29" t="str">
        <f t="shared" si="3"/>
        <v>Regular</v>
      </c>
      <c r="L73" s="29" t="b">
        <f t="shared" si="3"/>
        <v>0</v>
      </c>
      <c r="M73" s="29" t="b">
        <f t="shared" si="3"/>
        <v>0</v>
      </c>
      <c r="N73" s="50">
        <f t="shared" si="3"/>
        <v>44535</v>
      </c>
      <c r="O73" s="50">
        <f t="shared" si="3"/>
        <v>44555</v>
      </c>
    </row>
    <row r="74" spans="1:15" x14ac:dyDescent="0.25">
      <c r="A74" t="e">
        <f>'Final Term Award'!#REF!</f>
        <v>#REF!</v>
      </c>
      <c r="B74" t="e">
        <f>'Final Term Award'!#REF!</f>
        <v>#REF!</v>
      </c>
      <c r="D74" s="29">
        <f t="shared" si="2"/>
        <v>0</v>
      </c>
      <c r="E74" t="e">
        <f>'Mid Term Award'!#REF!</f>
        <v>#REF!</v>
      </c>
      <c r="F74" s="29">
        <f t="shared" si="2"/>
        <v>1</v>
      </c>
      <c r="G74" t="e">
        <f>'Assignment &amp; Sessional'!#REF!</f>
        <v>#REF!</v>
      </c>
      <c r="H74">
        <f>'Practical Award'!M74</f>
        <v>0</v>
      </c>
      <c r="I74" t="e">
        <f>'Mid Term Award'!#REF!</f>
        <v>#REF!</v>
      </c>
      <c r="J74" t="e">
        <f t="shared" si="4"/>
        <v>#REF!</v>
      </c>
      <c r="K74" s="29" t="str">
        <f t="shared" si="3"/>
        <v>Regular</v>
      </c>
      <c r="L74" s="29" t="b">
        <f t="shared" si="3"/>
        <v>0</v>
      </c>
      <c r="M74" s="29" t="b">
        <f t="shared" si="3"/>
        <v>0</v>
      </c>
      <c r="N74" s="50">
        <f t="shared" si="3"/>
        <v>44535</v>
      </c>
      <c r="O74" s="50">
        <f t="shared" si="3"/>
        <v>44555</v>
      </c>
    </row>
    <row r="75" spans="1:15" x14ac:dyDescent="0.25">
      <c r="A75" t="e">
        <f>'Final Term Award'!#REF!</f>
        <v>#REF!</v>
      </c>
      <c r="B75" t="e">
        <f>'Final Term Award'!#REF!</f>
        <v>#REF!</v>
      </c>
      <c r="D75" s="29">
        <f t="shared" si="2"/>
        <v>0</v>
      </c>
      <c r="E75" t="e">
        <f>'Mid Term Award'!#REF!</f>
        <v>#REF!</v>
      </c>
      <c r="F75" s="29">
        <f t="shared" si="2"/>
        <v>1</v>
      </c>
      <c r="G75" t="e">
        <f>'Assignment &amp; Sessional'!#REF!</f>
        <v>#REF!</v>
      </c>
      <c r="H75">
        <f>'Practical Award'!M75</f>
        <v>0</v>
      </c>
      <c r="I75" t="e">
        <f>'Mid Term Award'!#REF!</f>
        <v>#REF!</v>
      </c>
      <c r="J75" t="e">
        <f t="shared" si="4"/>
        <v>#REF!</v>
      </c>
      <c r="K75" s="29" t="str">
        <f t="shared" si="3"/>
        <v>Regular</v>
      </c>
      <c r="L75" s="29" t="b">
        <f t="shared" si="3"/>
        <v>0</v>
      </c>
      <c r="M75" s="29" t="b">
        <f t="shared" si="3"/>
        <v>0</v>
      </c>
      <c r="N75" s="50">
        <f t="shared" si="3"/>
        <v>44535</v>
      </c>
      <c r="O75" s="50">
        <f t="shared" si="3"/>
        <v>44555</v>
      </c>
    </row>
    <row r="76" spans="1:15" x14ac:dyDescent="0.25">
      <c r="A76" t="e">
        <f>'Final Term Award'!#REF!</f>
        <v>#REF!</v>
      </c>
      <c r="B76" t="e">
        <f>'Final Term Award'!#REF!</f>
        <v>#REF!</v>
      </c>
      <c r="D76" s="29">
        <f t="shared" si="2"/>
        <v>0</v>
      </c>
      <c r="E76" t="e">
        <f>'Mid Term Award'!#REF!</f>
        <v>#REF!</v>
      </c>
      <c r="F76" s="29">
        <f t="shared" si="2"/>
        <v>1</v>
      </c>
      <c r="G76" t="e">
        <f>'Assignment &amp; Sessional'!#REF!</f>
        <v>#REF!</v>
      </c>
      <c r="H76">
        <f>'Practical Award'!M76</f>
        <v>0</v>
      </c>
      <c r="I76" t="e">
        <f>'Mid Term Award'!#REF!</f>
        <v>#REF!</v>
      </c>
      <c r="J76" t="e">
        <f t="shared" si="4"/>
        <v>#REF!</v>
      </c>
      <c r="K76" s="29" t="str">
        <f t="shared" si="3"/>
        <v>Regular</v>
      </c>
      <c r="L76" s="29" t="b">
        <f t="shared" si="3"/>
        <v>0</v>
      </c>
      <c r="M76" s="29" t="b">
        <f t="shared" si="3"/>
        <v>0</v>
      </c>
      <c r="N76" s="50">
        <f t="shared" si="3"/>
        <v>44535</v>
      </c>
      <c r="O76" s="50">
        <f t="shared" si="3"/>
        <v>44555</v>
      </c>
    </row>
    <row r="77" spans="1:15" x14ac:dyDescent="0.25">
      <c r="A77" t="e">
        <f>'Final Term Award'!#REF!</f>
        <v>#REF!</v>
      </c>
      <c r="B77" t="e">
        <f>'Final Term Award'!#REF!</f>
        <v>#REF!</v>
      </c>
      <c r="D77" s="29">
        <f t="shared" si="2"/>
        <v>0</v>
      </c>
      <c r="E77" t="e">
        <f>'Mid Term Award'!#REF!</f>
        <v>#REF!</v>
      </c>
      <c r="F77" s="29">
        <f t="shared" si="2"/>
        <v>1</v>
      </c>
      <c r="G77" t="e">
        <f>'Assignment &amp; Sessional'!#REF!</f>
        <v>#REF!</v>
      </c>
      <c r="H77">
        <f>'Practical Award'!M77</f>
        <v>0</v>
      </c>
      <c r="I77" t="e">
        <f>'Mid Term Award'!#REF!</f>
        <v>#REF!</v>
      </c>
      <c r="J77" t="e">
        <f t="shared" si="4"/>
        <v>#REF!</v>
      </c>
      <c r="K77" s="29" t="str">
        <f t="shared" si="3"/>
        <v>Regular</v>
      </c>
      <c r="L77" s="29" t="b">
        <f t="shared" si="3"/>
        <v>0</v>
      </c>
      <c r="M77" s="29" t="b">
        <f t="shared" si="3"/>
        <v>0</v>
      </c>
      <c r="N77" s="50">
        <f t="shared" si="3"/>
        <v>44535</v>
      </c>
      <c r="O77" s="50">
        <f t="shared" si="3"/>
        <v>44555</v>
      </c>
    </row>
    <row r="78" spans="1:15" x14ac:dyDescent="0.25">
      <c r="A78" t="e">
        <f>'Final Term Award'!#REF!</f>
        <v>#REF!</v>
      </c>
      <c r="B78" t="e">
        <f>'Final Term Award'!#REF!</f>
        <v>#REF!</v>
      </c>
      <c r="D78" s="29">
        <f t="shared" si="2"/>
        <v>0</v>
      </c>
      <c r="E78" t="e">
        <f>'Mid Term Award'!#REF!</f>
        <v>#REF!</v>
      </c>
      <c r="F78" s="29">
        <f t="shared" si="2"/>
        <v>1</v>
      </c>
      <c r="G78" t="e">
        <f>'Assignment &amp; Sessional'!#REF!</f>
        <v>#REF!</v>
      </c>
      <c r="H78">
        <f>'Practical Award'!M78</f>
        <v>0</v>
      </c>
      <c r="I78" t="e">
        <f>'Mid Term Award'!#REF!</f>
        <v>#REF!</v>
      </c>
      <c r="J78" t="e">
        <f t="shared" si="4"/>
        <v>#REF!</v>
      </c>
      <c r="K78" s="29" t="str">
        <f t="shared" si="3"/>
        <v>Regular</v>
      </c>
      <c r="L78" s="29" t="b">
        <f t="shared" si="3"/>
        <v>0</v>
      </c>
      <c r="M78" s="29" t="b">
        <f t="shared" si="3"/>
        <v>0</v>
      </c>
      <c r="N78" s="50">
        <f t="shared" si="3"/>
        <v>44535</v>
      </c>
      <c r="O78" s="50">
        <f t="shared" ref="L78:O82" si="5">O$14</f>
        <v>44555</v>
      </c>
    </row>
    <row r="79" spans="1:15" x14ac:dyDescent="0.25">
      <c r="A79" t="e">
        <f>'Final Term Award'!#REF!</f>
        <v>#REF!</v>
      </c>
      <c r="B79" t="e">
        <f>'Final Term Award'!#REF!</f>
        <v>#REF!</v>
      </c>
      <c r="D79" s="29">
        <f t="shared" si="2"/>
        <v>0</v>
      </c>
      <c r="E79" t="e">
        <f>'Mid Term Award'!#REF!</f>
        <v>#REF!</v>
      </c>
      <c r="F79" s="29">
        <f t="shared" si="2"/>
        <v>1</v>
      </c>
      <c r="G79" t="e">
        <f>'Assignment &amp; Sessional'!#REF!</f>
        <v>#REF!</v>
      </c>
      <c r="H79">
        <f>'Practical Award'!M79</f>
        <v>0</v>
      </c>
      <c r="I79" t="e">
        <f>'Mid Term Award'!#REF!</f>
        <v>#REF!</v>
      </c>
      <c r="J79" t="e">
        <f t="shared" si="4"/>
        <v>#REF!</v>
      </c>
      <c r="K79" s="29" t="str">
        <f t="shared" si="3"/>
        <v>Regular</v>
      </c>
      <c r="L79" s="29" t="b">
        <f t="shared" si="5"/>
        <v>0</v>
      </c>
      <c r="M79" s="29" t="b">
        <f t="shared" si="5"/>
        <v>0</v>
      </c>
      <c r="N79" s="50">
        <f t="shared" si="5"/>
        <v>44535</v>
      </c>
      <c r="O79" s="50">
        <f t="shared" si="5"/>
        <v>44555</v>
      </c>
    </row>
    <row r="80" spans="1:15" x14ac:dyDescent="0.25">
      <c r="A80" t="e">
        <f>'Final Term Award'!#REF!</f>
        <v>#REF!</v>
      </c>
      <c r="B80" t="e">
        <f>'Final Term Award'!#REF!</f>
        <v>#REF!</v>
      </c>
      <c r="D80" s="29">
        <f t="shared" ref="D80:F82" si="6">D$14</f>
        <v>0</v>
      </c>
      <c r="E80" t="e">
        <f>'Mid Term Award'!#REF!</f>
        <v>#REF!</v>
      </c>
      <c r="F80" s="29">
        <f t="shared" si="6"/>
        <v>1</v>
      </c>
      <c r="G80" t="e">
        <f>'Assignment &amp; Sessional'!#REF!</f>
        <v>#REF!</v>
      </c>
      <c r="H80">
        <f>'Practical Award'!M80</f>
        <v>0</v>
      </c>
      <c r="I80" t="e">
        <f>'Mid Term Award'!#REF!</f>
        <v>#REF!</v>
      </c>
      <c r="J80" t="e">
        <f t="shared" si="4"/>
        <v>#REF!</v>
      </c>
      <c r="K80" s="29" t="str">
        <f t="shared" ref="K80:K82" si="7">K$14</f>
        <v>Regular</v>
      </c>
      <c r="L80" s="29" t="b">
        <f t="shared" si="5"/>
        <v>0</v>
      </c>
      <c r="M80" s="29" t="b">
        <f t="shared" si="5"/>
        <v>0</v>
      </c>
      <c r="N80" s="50">
        <f t="shared" si="5"/>
        <v>44535</v>
      </c>
      <c r="O80" s="50">
        <f t="shared" si="5"/>
        <v>44555</v>
      </c>
    </row>
    <row r="81" spans="1:15" x14ac:dyDescent="0.25">
      <c r="A81" t="e">
        <f>'Final Term Award'!#REF!</f>
        <v>#REF!</v>
      </c>
      <c r="B81" t="e">
        <f>'Final Term Award'!#REF!</f>
        <v>#REF!</v>
      </c>
      <c r="D81" s="29">
        <f t="shared" si="6"/>
        <v>0</v>
      </c>
      <c r="E81" t="e">
        <f>'Mid Term Award'!#REF!</f>
        <v>#REF!</v>
      </c>
      <c r="F81" s="29">
        <f t="shared" si="6"/>
        <v>1</v>
      </c>
      <c r="G81" t="e">
        <f>'Assignment &amp; Sessional'!#REF!</f>
        <v>#REF!</v>
      </c>
      <c r="H81">
        <f>'Practical Award'!M81</f>
        <v>0</v>
      </c>
      <c r="I81" t="e">
        <f>'Mid Term Award'!#REF!</f>
        <v>#REF!</v>
      </c>
      <c r="J81" t="e">
        <f t="shared" si="4"/>
        <v>#REF!</v>
      </c>
      <c r="K81" s="29" t="str">
        <f t="shared" si="7"/>
        <v>Regular</v>
      </c>
      <c r="L81" s="29" t="b">
        <f t="shared" si="5"/>
        <v>0</v>
      </c>
      <c r="M81" s="29" t="b">
        <f t="shared" si="5"/>
        <v>0</v>
      </c>
      <c r="N81" s="50">
        <f t="shared" si="5"/>
        <v>44535</v>
      </c>
      <c r="O81" s="50">
        <f t="shared" si="5"/>
        <v>44555</v>
      </c>
    </row>
    <row r="82" spans="1:15" x14ac:dyDescent="0.25">
      <c r="A82" t="e">
        <f>'Final Term Award'!#REF!</f>
        <v>#REF!</v>
      </c>
      <c r="B82" t="e">
        <f>'Final Term Award'!#REF!</f>
        <v>#REF!</v>
      </c>
      <c r="D82" s="29">
        <f t="shared" si="6"/>
        <v>0</v>
      </c>
      <c r="E82" t="e">
        <f>'Mid Term Award'!#REF!</f>
        <v>#REF!</v>
      </c>
      <c r="F82" s="29">
        <f t="shared" si="6"/>
        <v>1</v>
      </c>
      <c r="G82" t="e">
        <f>'Assignment &amp; Sessional'!#REF!</f>
        <v>#REF!</v>
      </c>
      <c r="H82">
        <f>'Practical Award'!M82</f>
        <v>0</v>
      </c>
      <c r="I82" t="e">
        <f>'Mid Term Award'!#REF!</f>
        <v>#REF!</v>
      </c>
      <c r="J82" t="e">
        <f t="shared" si="4"/>
        <v>#REF!</v>
      </c>
      <c r="K82" s="29" t="str">
        <f t="shared" si="7"/>
        <v>Regular</v>
      </c>
      <c r="L82" s="29" t="b">
        <f t="shared" si="5"/>
        <v>0</v>
      </c>
      <c r="M82" s="29" t="b">
        <f t="shared" si="5"/>
        <v>0</v>
      </c>
      <c r="N82" s="50">
        <f t="shared" si="5"/>
        <v>44535</v>
      </c>
      <c r="O82" s="50">
        <f t="shared" si="5"/>
        <v>44555</v>
      </c>
    </row>
  </sheetData>
  <sheetProtection algorithmName="SHA-512" hashValue="i85wdJz2Vu9h+wdg5lAuGu9AA34xSsAAWsaKv8HSVvoqJT3qW6CfkCbg2S6CUR/cVeqNXzmoj8hlqPBU4mu1Zg==" saltValue="rtbGURzms89EaYy9v6V1TA==" spinCount="100000" sheet="1" objects="1" scenarios="1" selectLockedCells="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FF0000"/>
  </sheetPr>
  <dimension ref="A9:AS82"/>
  <sheetViews>
    <sheetView workbookViewId="0">
      <selection activeCell="K92" sqref="K92"/>
    </sheetView>
  </sheetViews>
  <sheetFormatPr defaultRowHeight="15" x14ac:dyDescent="0.25"/>
  <cols>
    <col min="10" max="10" width="23.7109375" customWidth="1"/>
    <col min="11" max="11" width="22.28515625" customWidth="1"/>
    <col min="12" max="12" width="20.140625" customWidth="1"/>
    <col min="13" max="13" width="20" customWidth="1"/>
    <col min="14" max="38" width="4.7109375" customWidth="1"/>
    <col min="39" max="39" width="13.42578125" customWidth="1"/>
    <col min="40" max="40" width="11.5703125" customWidth="1"/>
    <col min="41" max="41" width="12.28515625" customWidth="1"/>
    <col min="42" max="42" width="13" customWidth="1"/>
    <col min="43" max="43" width="12.7109375" customWidth="1"/>
    <col min="44" max="44" width="13.42578125" customWidth="1"/>
  </cols>
  <sheetData>
    <row r="9" spans="1:45" ht="15.75" thickBot="1" x14ac:dyDescent="0.3">
      <c r="B9" t="s">
        <v>62</v>
      </c>
    </row>
    <row r="10" spans="1:45" ht="15.75" thickBot="1" x14ac:dyDescent="0.3">
      <c r="B10" t="s">
        <v>3</v>
      </c>
      <c r="J10" s="20"/>
      <c r="K10" s="20" t="s">
        <v>29</v>
      </c>
      <c r="L10" s="20" t="s">
        <v>30</v>
      </c>
      <c r="M10" s="31" t="s">
        <v>31</v>
      </c>
      <c r="N10" s="202" t="s">
        <v>32</v>
      </c>
      <c r="O10" s="203"/>
      <c r="P10" s="203"/>
      <c r="Q10" s="203"/>
      <c r="R10" s="203"/>
      <c r="S10" s="204"/>
      <c r="T10" s="205" t="s">
        <v>33</v>
      </c>
      <c r="U10" s="206"/>
      <c r="V10" s="206"/>
      <c r="W10" s="206"/>
      <c r="X10" s="206"/>
      <c r="Y10" s="206"/>
      <c r="Z10" s="206"/>
      <c r="AA10" s="207"/>
      <c r="AB10" s="202" t="s">
        <v>34</v>
      </c>
      <c r="AC10" s="203"/>
      <c r="AD10" s="203"/>
      <c r="AE10" s="204"/>
      <c r="AF10" s="208" t="s">
        <v>35</v>
      </c>
      <c r="AG10" s="209"/>
      <c r="AH10" s="209"/>
      <c r="AI10" s="209"/>
      <c r="AJ10" s="209"/>
      <c r="AK10" s="210"/>
      <c r="AL10" s="211"/>
      <c r="AM10" s="20" t="s">
        <v>36</v>
      </c>
      <c r="AN10" s="20" t="s">
        <v>37</v>
      </c>
      <c r="AO10" s="20" t="s">
        <v>38</v>
      </c>
      <c r="AP10" s="20" t="s">
        <v>39</v>
      </c>
      <c r="AQ10" s="20" t="s">
        <v>40</v>
      </c>
      <c r="AR10" s="20" t="s">
        <v>41</v>
      </c>
      <c r="AS10" s="20" t="s">
        <v>42</v>
      </c>
    </row>
    <row r="11" spans="1:45" ht="25.5" x14ac:dyDescent="0.3">
      <c r="A11" s="67" t="s">
        <v>60</v>
      </c>
      <c r="B11" s="62">
        <v>1</v>
      </c>
      <c r="C11" s="62">
        <v>2</v>
      </c>
      <c r="D11" s="62">
        <v>3</v>
      </c>
      <c r="E11" s="62">
        <v>4</v>
      </c>
      <c r="F11" s="62">
        <v>5</v>
      </c>
      <c r="G11" s="62">
        <v>6</v>
      </c>
      <c r="H11" s="62">
        <v>7</v>
      </c>
      <c r="N11" s="39">
        <v>1</v>
      </c>
      <c r="O11" s="40">
        <v>2</v>
      </c>
      <c r="P11" s="40">
        <v>3</v>
      </c>
      <c r="Q11" s="40">
        <v>4</v>
      </c>
      <c r="R11" s="40">
        <v>5</v>
      </c>
      <c r="S11" s="41">
        <v>6</v>
      </c>
      <c r="T11" s="42">
        <v>1</v>
      </c>
      <c r="U11" s="43">
        <v>2</v>
      </c>
      <c r="V11" s="44">
        <v>3</v>
      </c>
      <c r="W11" s="44">
        <v>4</v>
      </c>
      <c r="X11" s="44">
        <v>1</v>
      </c>
      <c r="Y11" s="44">
        <v>2</v>
      </c>
      <c r="Z11" s="44">
        <v>3</v>
      </c>
      <c r="AA11" s="45">
        <v>4</v>
      </c>
      <c r="AB11" s="39">
        <v>1</v>
      </c>
      <c r="AC11" s="40">
        <v>2</v>
      </c>
      <c r="AD11" s="40">
        <v>3</v>
      </c>
      <c r="AE11" s="41">
        <v>4</v>
      </c>
      <c r="AF11" s="46">
        <v>1</v>
      </c>
      <c r="AG11" s="47">
        <v>2</v>
      </c>
      <c r="AH11" s="47">
        <v>3</v>
      </c>
      <c r="AI11" s="47">
        <v>4</v>
      </c>
      <c r="AJ11" s="47">
        <v>5</v>
      </c>
      <c r="AK11" s="79">
        <v>6</v>
      </c>
      <c r="AL11" s="48">
        <v>7</v>
      </c>
      <c r="AM11" s="22" t="s">
        <v>43</v>
      </c>
      <c r="AN11" s="21" t="b">
        <v>0</v>
      </c>
      <c r="AO11" s="21" t="b">
        <v>0</v>
      </c>
      <c r="AP11" s="23">
        <v>44260</v>
      </c>
      <c r="AQ11" s="23">
        <v>44267</v>
      </c>
      <c r="AR11" s="23">
        <v>44273</v>
      </c>
      <c r="AS11" s="24"/>
    </row>
    <row r="12" spans="1:45" x14ac:dyDescent="0.25">
      <c r="J12" s="21"/>
      <c r="K12" s="21"/>
      <c r="L12" s="22"/>
      <c r="M12" s="32"/>
      <c r="N12" s="34"/>
      <c r="O12" s="33"/>
      <c r="P12" s="33"/>
      <c r="Q12" s="33"/>
      <c r="R12" s="33"/>
      <c r="S12" s="38"/>
      <c r="T12" s="34"/>
      <c r="U12" s="33"/>
      <c r="V12" s="33"/>
      <c r="W12" s="33"/>
      <c r="X12" s="33"/>
      <c r="Y12" s="33"/>
      <c r="Z12" s="33"/>
      <c r="AA12" s="38"/>
      <c r="AB12" s="34"/>
      <c r="AC12" s="33"/>
      <c r="AD12" s="33"/>
      <c r="AE12" s="38"/>
      <c r="AF12" s="34"/>
      <c r="AG12" s="33"/>
      <c r="AH12" s="33"/>
      <c r="AI12" s="33"/>
      <c r="AJ12" s="33"/>
      <c r="AK12" s="38"/>
      <c r="AL12" s="35"/>
    </row>
    <row r="13" spans="1:45" x14ac:dyDescent="0.25">
      <c r="J13" s="21"/>
      <c r="K13" s="21"/>
      <c r="L13" s="22"/>
      <c r="M13" s="32"/>
      <c r="N13" s="34"/>
      <c r="O13" s="33"/>
      <c r="P13" s="33"/>
      <c r="Q13" s="33"/>
      <c r="R13" s="33"/>
      <c r="S13" s="38"/>
      <c r="T13" s="34"/>
      <c r="U13" s="33"/>
      <c r="V13" s="33"/>
      <c r="W13" s="33"/>
      <c r="X13" s="33"/>
      <c r="Y13" s="33"/>
      <c r="Z13" s="33"/>
      <c r="AA13" s="38"/>
      <c r="AB13" s="34"/>
      <c r="AC13" s="33"/>
      <c r="AD13" s="33"/>
      <c r="AE13" s="38"/>
      <c r="AF13" s="34"/>
      <c r="AG13" s="33"/>
      <c r="AH13" s="33"/>
      <c r="AI13" s="33"/>
      <c r="AJ13" s="33"/>
      <c r="AK13" s="38"/>
      <c r="AL13" s="35"/>
      <c r="AM13" s="22"/>
      <c r="AN13" s="21"/>
      <c r="AO13" s="21"/>
      <c r="AP13" s="23"/>
      <c r="AQ13" s="23"/>
      <c r="AR13" s="23"/>
      <c r="AS13" s="24"/>
    </row>
    <row r="14" spans="1:45" x14ac:dyDescent="0.25">
      <c r="A14">
        <f>'Final Term Award'!C14</f>
        <v>0</v>
      </c>
      <c r="B14">
        <f>'Final Term Award'!D14</f>
        <v>14</v>
      </c>
      <c r="C14">
        <f>'Final Term Award'!E14</f>
        <v>8</v>
      </c>
      <c r="D14">
        <f>'Final Term Award'!F14</f>
        <v>10</v>
      </c>
      <c r="E14">
        <f>'Final Term Award'!G14</f>
        <v>8</v>
      </c>
      <c r="F14">
        <f>'Final Term Award'!H14</f>
        <v>0</v>
      </c>
      <c r="G14" t="e">
        <f>'Final Term Award'!#REF!</f>
        <v>#REF!</v>
      </c>
      <c r="H14" t="e">
        <f>'Final Term Award'!#REF!</f>
        <v>#REF!</v>
      </c>
      <c r="K14" s="25">
        <v>0</v>
      </c>
      <c r="L14" t="str">
        <f>'Mid Term Award'!B15</f>
        <v>16CS37</v>
      </c>
      <c r="M14" s="25">
        <v>1</v>
      </c>
      <c r="N14" s="36">
        <f>'Assignment &amp; Sessional'!E11</f>
        <v>8</v>
      </c>
      <c r="O14" s="1">
        <f>'Assignment &amp; Sessional'!F11</f>
        <v>0</v>
      </c>
      <c r="P14" s="1">
        <f>'Assignment &amp; Sessional'!G11</f>
        <v>0</v>
      </c>
      <c r="Q14" s="1">
        <f>'Assignment &amp; Sessional'!H11</f>
        <v>0</v>
      </c>
      <c r="R14" s="1" t="e">
        <f>'Assignment &amp; Sessional'!#REF!</f>
        <v>#REF!</v>
      </c>
      <c r="S14" s="37" t="e">
        <f>'Assignment &amp; Sessional'!#REF!</f>
        <v>#REF!</v>
      </c>
      <c r="T14" s="36">
        <f>'Practical Award'!E14</f>
        <v>0</v>
      </c>
      <c r="U14" s="1">
        <f>'Practical Award'!F14</f>
        <v>0</v>
      </c>
      <c r="V14" s="1">
        <f>'Practical Award'!G14</f>
        <v>0</v>
      </c>
      <c r="W14" s="1">
        <f>'Practical Award'!H14</f>
        <v>0</v>
      </c>
      <c r="X14" s="1">
        <f>'Practical Award'!I14</f>
        <v>0</v>
      </c>
      <c r="Y14" s="1">
        <f>'Practical Award'!J14</f>
        <v>0</v>
      </c>
      <c r="Z14" s="1">
        <f>'Practical Award'!K14</f>
        <v>0</v>
      </c>
      <c r="AA14" s="37">
        <f>'Practical Award'!L14</f>
        <v>0</v>
      </c>
      <c r="AB14" s="36">
        <f>'Mid Term Award'!E15</f>
        <v>4</v>
      </c>
      <c r="AC14" s="1">
        <f>'Mid Term Award'!F15</f>
        <v>4</v>
      </c>
      <c r="AD14" s="1">
        <f>'Mid Term Award'!G15</f>
        <v>0</v>
      </c>
      <c r="AE14" s="37" t="e">
        <f>'Mid Term Award'!#REF!</f>
        <v>#REF!</v>
      </c>
      <c r="AF14" s="68" t="e">
        <f t="shared" ref="AF14:AF45" si="0">VLOOKUP($L14,$A$14:$H$82,2,FALSE)</f>
        <v>#N/A</v>
      </c>
      <c r="AG14" s="68" t="e">
        <f t="shared" ref="AG14:AG45" si="1">VLOOKUP($L14,$A$14:$H$82,3,FALSE)</f>
        <v>#N/A</v>
      </c>
      <c r="AH14" s="68" t="e">
        <f t="shared" ref="AH14:AH45" si="2">VLOOKUP($L14,$A$14:$H$82,4,FALSE)</f>
        <v>#N/A</v>
      </c>
      <c r="AI14" s="68" t="e">
        <f t="shared" ref="AI14:AI45" si="3">VLOOKUP($L14,$A$14:$H$82,5,FALSE)</f>
        <v>#N/A</v>
      </c>
      <c r="AJ14" s="68" t="e">
        <f t="shared" ref="AJ14:AJ45" si="4">VLOOKUP($L14,$A$14:$H$82,6,FALSE)</f>
        <v>#N/A</v>
      </c>
      <c r="AK14" s="68" t="e">
        <f t="shared" ref="AK14:AK45" si="5">VLOOKUP($L14,$A$14:$H$82,7,FALSE)</f>
        <v>#N/A</v>
      </c>
      <c r="AL14" s="68" t="e">
        <f t="shared" ref="AL14:AL45" si="6">VLOOKUP($L14,$A$14:$H$82,8,FALSE)</f>
        <v>#N/A</v>
      </c>
      <c r="AM14" s="26" t="s">
        <v>43</v>
      </c>
      <c r="AN14" s="27" t="b">
        <v>0</v>
      </c>
      <c r="AO14" s="27" t="b">
        <v>0</v>
      </c>
      <c r="AP14" s="28">
        <v>44260</v>
      </c>
      <c r="AQ14" s="28">
        <v>44267</v>
      </c>
    </row>
    <row r="15" spans="1:45" x14ac:dyDescent="0.25">
      <c r="A15">
        <f>'Final Term Award'!C15</f>
        <v>0</v>
      </c>
      <c r="B15">
        <f>'Final Term Award'!D15</f>
        <v>11</v>
      </c>
      <c r="C15">
        <f>'Final Term Award'!E15</f>
        <v>9</v>
      </c>
      <c r="D15">
        <f>'Final Term Award'!F15</f>
        <v>9</v>
      </c>
      <c r="E15">
        <f>'Final Term Award'!G15</f>
        <v>0</v>
      </c>
      <c r="F15">
        <f>'Final Term Award'!H15</f>
        <v>0</v>
      </c>
      <c r="G15" t="e">
        <f>'Final Term Award'!#REF!</f>
        <v>#REF!</v>
      </c>
      <c r="H15" t="e">
        <f>'Final Term Award'!#REF!</f>
        <v>#REF!</v>
      </c>
      <c r="K15" s="29">
        <f>K$14</f>
        <v>0</v>
      </c>
      <c r="L15" t="str">
        <f>'Mid Term Award'!B16</f>
        <v>17CS49</v>
      </c>
      <c r="M15" s="29">
        <f>M$14</f>
        <v>1</v>
      </c>
      <c r="N15" s="36">
        <f>'Assignment &amp; Sessional'!E12</f>
        <v>7</v>
      </c>
      <c r="O15" s="1">
        <f>'Assignment &amp; Sessional'!F12</f>
        <v>0</v>
      </c>
      <c r="P15" s="1">
        <f>'Assignment &amp; Sessional'!G12</f>
        <v>0</v>
      </c>
      <c r="Q15" s="1">
        <f>'Assignment &amp; Sessional'!H12</f>
        <v>0</v>
      </c>
      <c r="R15" s="1" t="e">
        <f>'Assignment &amp; Sessional'!#REF!</f>
        <v>#REF!</v>
      </c>
      <c r="S15" s="37" t="e">
        <f>'Assignment &amp; Sessional'!#REF!</f>
        <v>#REF!</v>
      </c>
      <c r="T15" s="36">
        <f>'Practical Award'!E15</f>
        <v>0</v>
      </c>
      <c r="U15" s="1">
        <f>'Practical Award'!F15</f>
        <v>0</v>
      </c>
      <c r="V15" s="1">
        <f>'Practical Award'!G15</f>
        <v>0</v>
      </c>
      <c r="W15" s="1">
        <f>'Practical Award'!H15</f>
        <v>0</v>
      </c>
      <c r="X15" s="1">
        <f>'Practical Award'!I15</f>
        <v>0</v>
      </c>
      <c r="Y15" s="1">
        <f>'Practical Award'!J15</f>
        <v>0</v>
      </c>
      <c r="Z15" s="1">
        <f>'Practical Award'!K15</f>
        <v>0</v>
      </c>
      <c r="AA15" s="37">
        <f>'Practical Award'!L15</f>
        <v>0</v>
      </c>
      <c r="AB15" s="36">
        <f>'Mid Term Award'!E16</f>
        <v>2</v>
      </c>
      <c r="AC15" s="1">
        <f>'Mid Term Award'!F16</f>
        <v>2</v>
      </c>
      <c r="AD15" s="1">
        <f>'Mid Term Award'!G16</f>
        <v>0</v>
      </c>
      <c r="AE15" s="37" t="e">
        <f>'Mid Term Award'!#REF!</f>
        <v>#REF!</v>
      </c>
      <c r="AF15" s="68" t="e">
        <f t="shared" si="0"/>
        <v>#N/A</v>
      </c>
      <c r="AG15" s="68" t="e">
        <f t="shared" si="1"/>
        <v>#N/A</v>
      </c>
      <c r="AH15" s="68" t="e">
        <f t="shared" si="2"/>
        <v>#N/A</v>
      </c>
      <c r="AI15" s="68" t="e">
        <f t="shared" si="3"/>
        <v>#N/A</v>
      </c>
      <c r="AJ15" s="68" t="e">
        <f t="shared" si="4"/>
        <v>#N/A</v>
      </c>
      <c r="AK15" s="68" t="e">
        <f t="shared" si="5"/>
        <v>#N/A</v>
      </c>
      <c r="AL15" s="68" t="e">
        <f t="shared" si="6"/>
        <v>#N/A</v>
      </c>
      <c r="AM15" s="29" t="str">
        <f>AM$14</f>
        <v>Regular</v>
      </c>
      <c r="AN15" s="29" t="b">
        <f t="shared" ref="AN15:AQ30" si="7">AN$14</f>
        <v>0</v>
      </c>
      <c r="AO15" s="29" t="b">
        <f t="shared" si="7"/>
        <v>0</v>
      </c>
      <c r="AP15" s="30">
        <f t="shared" si="7"/>
        <v>44260</v>
      </c>
      <c r="AQ15" s="30">
        <f t="shared" si="7"/>
        <v>44267</v>
      </c>
    </row>
    <row r="16" spans="1:45" x14ac:dyDescent="0.25">
      <c r="A16">
        <f>'Final Term Award'!C16</f>
        <v>0</v>
      </c>
      <c r="B16">
        <f>'Final Term Award'!D16</f>
        <v>14</v>
      </c>
      <c r="C16">
        <f>'Final Term Award'!E16</f>
        <v>9</v>
      </c>
      <c r="D16">
        <f>'Final Term Award'!F16</f>
        <v>9</v>
      </c>
      <c r="E16">
        <f>'Final Term Award'!G16</f>
        <v>7</v>
      </c>
      <c r="F16">
        <f>'Final Term Award'!H16</f>
        <v>0</v>
      </c>
      <c r="G16" t="e">
        <f>'Final Term Award'!#REF!</f>
        <v>#REF!</v>
      </c>
      <c r="H16" t="e">
        <f>'Final Term Award'!#REF!</f>
        <v>#REF!</v>
      </c>
      <c r="K16" s="29">
        <f t="shared" ref="K16:M79" si="8">K$14</f>
        <v>0</v>
      </c>
      <c r="L16" t="str">
        <f>'Mid Term Award'!B17</f>
        <v>18CS01</v>
      </c>
      <c r="M16" s="29">
        <f t="shared" si="8"/>
        <v>1</v>
      </c>
      <c r="N16" s="36">
        <f>'Assignment &amp; Sessional'!E13</f>
        <v>8</v>
      </c>
      <c r="O16" s="1">
        <f>'Assignment &amp; Sessional'!F13</f>
        <v>0</v>
      </c>
      <c r="P16" s="1">
        <f>'Assignment &amp; Sessional'!G13</f>
        <v>0</v>
      </c>
      <c r="Q16" s="1">
        <f>'Assignment &amp; Sessional'!H13</f>
        <v>0</v>
      </c>
      <c r="R16" s="1" t="e">
        <f>'Assignment &amp; Sessional'!#REF!</f>
        <v>#REF!</v>
      </c>
      <c r="S16" s="37" t="e">
        <f>'Assignment &amp; Sessional'!#REF!</f>
        <v>#REF!</v>
      </c>
      <c r="T16" s="36">
        <f>'Practical Award'!E16</f>
        <v>0</v>
      </c>
      <c r="U16" s="1">
        <f>'Practical Award'!F16</f>
        <v>0</v>
      </c>
      <c r="V16" s="1">
        <f>'Practical Award'!G16</f>
        <v>0</v>
      </c>
      <c r="W16" s="1">
        <f>'Practical Award'!H16</f>
        <v>0</v>
      </c>
      <c r="X16" s="1">
        <f>'Practical Award'!I16</f>
        <v>0</v>
      </c>
      <c r="Y16" s="1">
        <f>'Practical Award'!J16</f>
        <v>0</v>
      </c>
      <c r="Z16" s="1">
        <f>'Practical Award'!K16</f>
        <v>0</v>
      </c>
      <c r="AA16" s="37">
        <f>'Practical Award'!L16</f>
        <v>0</v>
      </c>
      <c r="AB16" s="36">
        <f>'Mid Term Award'!E17</f>
        <v>6</v>
      </c>
      <c r="AC16" s="1">
        <f>'Mid Term Award'!F17</f>
        <v>5</v>
      </c>
      <c r="AD16" s="1">
        <f>'Mid Term Award'!G17</f>
        <v>0</v>
      </c>
      <c r="AE16" s="37" t="e">
        <f>'Mid Term Award'!#REF!</f>
        <v>#REF!</v>
      </c>
      <c r="AF16" s="68" t="e">
        <f t="shared" si="0"/>
        <v>#N/A</v>
      </c>
      <c r="AG16" s="68" t="e">
        <f t="shared" si="1"/>
        <v>#N/A</v>
      </c>
      <c r="AH16" s="68" t="e">
        <f t="shared" si="2"/>
        <v>#N/A</v>
      </c>
      <c r="AI16" s="68" t="e">
        <f t="shared" si="3"/>
        <v>#N/A</v>
      </c>
      <c r="AJ16" s="68" t="e">
        <f t="shared" si="4"/>
        <v>#N/A</v>
      </c>
      <c r="AK16" s="68" t="e">
        <f t="shared" si="5"/>
        <v>#N/A</v>
      </c>
      <c r="AL16" s="68" t="e">
        <f t="shared" si="6"/>
        <v>#N/A</v>
      </c>
      <c r="AM16" s="29" t="str">
        <f t="shared" ref="AM16:AQ78" si="9">AM$14</f>
        <v>Regular</v>
      </c>
      <c r="AN16" s="29" t="b">
        <f t="shared" si="7"/>
        <v>0</v>
      </c>
      <c r="AO16" s="29" t="b">
        <f t="shared" si="7"/>
        <v>0</v>
      </c>
      <c r="AP16" s="30">
        <f t="shared" si="7"/>
        <v>44260</v>
      </c>
      <c r="AQ16" s="30">
        <f t="shared" si="7"/>
        <v>44267</v>
      </c>
    </row>
    <row r="17" spans="1:43" x14ac:dyDescent="0.25">
      <c r="A17">
        <f>'Final Term Award'!C17</f>
        <v>0</v>
      </c>
      <c r="B17">
        <f>'Final Term Award'!D17</f>
        <v>14</v>
      </c>
      <c r="C17">
        <f>'Final Term Award'!E17</f>
        <v>8</v>
      </c>
      <c r="D17">
        <f>'Final Term Award'!F17</f>
        <v>13</v>
      </c>
      <c r="E17">
        <f>'Final Term Award'!G17</f>
        <v>9</v>
      </c>
      <c r="F17">
        <f>'Final Term Award'!H17</f>
        <v>0</v>
      </c>
      <c r="G17" t="e">
        <f>'Final Term Award'!#REF!</f>
        <v>#REF!</v>
      </c>
      <c r="H17" t="e">
        <f>'Final Term Award'!#REF!</f>
        <v>#REF!</v>
      </c>
      <c r="K17" s="29">
        <f t="shared" si="8"/>
        <v>0</v>
      </c>
      <c r="L17" t="str">
        <f>'Mid Term Award'!B18</f>
        <v>18CS03</v>
      </c>
      <c r="M17" s="29">
        <f t="shared" si="8"/>
        <v>1</v>
      </c>
      <c r="N17" s="36">
        <f>'Assignment &amp; Sessional'!E14</f>
        <v>9</v>
      </c>
      <c r="O17" s="1">
        <f>'Assignment &amp; Sessional'!F14</f>
        <v>0</v>
      </c>
      <c r="P17" s="1">
        <f>'Assignment &amp; Sessional'!G14</f>
        <v>0</v>
      </c>
      <c r="Q17" s="1">
        <f>'Assignment &amp; Sessional'!H14</f>
        <v>0</v>
      </c>
      <c r="R17" s="1" t="e">
        <f>'Assignment &amp; Sessional'!#REF!</f>
        <v>#REF!</v>
      </c>
      <c r="S17" s="37" t="e">
        <f>'Assignment &amp; Sessional'!#REF!</f>
        <v>#REF!</v>
      </c>
      <c r="T17" s="36">
        <f>'Practical Award'!E17</f>
        <v>0</v>
      </c>
      <c r="U17" s="1">
        <f>'Practical Award'!F17</f>
        <v>0</v>
      </c>
      <c r="V17" s="1">
        <f>'Practical Award'!G17</f>
        <v>0</v>
      </c>
      <c r="W17" s="1">
        <f>'Practical Award'!H17</f>
        <v>0</v>
      </c>
      <c r="X17" s="1">
        <f>'Practical Award'!I17</f>
        <v>0</v>
      </c>
      <c r="Y17" s="1">
        <f>'Practical Award'!J17</f>
        <v>0</v>
      </c>
      <c r="Z17" s="1">
        <f>'Practical Award'!K17</f>
        <v>0</v>
      </c>
      <c r="AA17" s="37">
        <f>'Practical Award'!L17</f>
        <v>0</v>
      </c>
      <c r="AB17" s="36">
        <f>'Mid Term Award'!E18</f>
        <v>9</v>
      </c>
      <c r="AC17" s="1">
        <f>'Mid Term Award'!F18</f>
        <v>8</v>
      </c>
      <c r="AD17" s="1">
        <f>'Mid Term Award'!G18</f>
        <v>0</v>
      </c>
      <c r="AE17" s="37" t="e">
        <f>'Mid Term Award'!#REF!</f>
        <v>#REF!</v>
      </c>
      <c r="AF17" s="68" t="e">
        <f t="shared" si="0"/>
        <v>#N/A</v>
      </c>
      <c r="AG17" s="68" t="e">
        <f t="shared" si="1"/>
        <v>#N/A</v>
      </c>
      <c r="AH17" s="68" t="e">
        <f t="shared" si="2"/>
        <v>#N/A</v>
      </c>
      <c r="AI17" s="68" t="e">
        <f t="shared" si="3"/>
        <v>#N/A</v>
      </c>
      <c r="AJ17" s="68" t="e">
        <f t="shared" si="4"/>
        <v>#N/A</v>
      </c>
      <c r="AK17" s="68" t="e">
        <f t="shared" si="5"/>
        <v>#N/A</v>
      </c>
      <c r="AL17" s="68" t="e">
        <f t="shared" si="6"/>
        <v>#N/A</v>
      </c>
      <c r="AM17" s="29" t="str">
        <f t="shared" si="9"/>
        <v>Regular</v>
      </c>
      <c r="AN17" s="29" t="b">
        <f t="shared" si="7"/>
        <v>0</v>
      </c>
      <c r="AO17" s="29" t="b">
        <f t="shared" si="7"/>
        <v>0</v>
      </c>
      <c r="AP17" s="30">
        <f t="shared" si="7"/>
        <v>44260</v>
      </c>
      <c r="AQ17" s="30">
        <f t="shared" si="7"/>
        <v>44267</v>
      </c>
    </row>
    <row r="18" spans="1:43" x14ac:dyDescent="0.25">
      <c r="A18">
        <f>'Final Term Award'!C18</f>
        <v>0</v>
      </c>
      <c r="B18">
        <f>'Final Term Award'!D18</f>
        <v>13</v>
      </c>
      <c r="C18">
        <f>'Final Term Award'!E18</f>
        <v>8</v>
      </c>
      <c r="D18">
        <f>'Final Term Award'!F18</f>
        <v>14</v>
      </c>
      <c r="E18">
        <f>'Final Term Award'!G18</f>
        <v>6</v>
      </c>
      <c r="F18">
        <f>'Final Term Award'!H18</f>
        <v>0</v>
      </c>
      <c r="G18" t="e">
        <f>'Final Term Award'!#REF!</f>
        <v>#REF!</v>
      </c>
      <c r="H18" t="e">
        <f>'Final Term Award'!#REF!</f>
        <v>#REF!</v>
      </c>
      <c r="K18" s="29">
        <f t="shared" si="8"/>
        <v>0</v>
      </c>
      <c r="L18" t="str">
        <f>'Mid Term Award'!B19</f>
        <v>18CS04</v>
      </c>
      <c r="M18" s="29">
        <f t="shared" si="8"/>
        <v>1</v>
      </c>
      <c r="N18" s="36">
        <f>'Assignment &amp; Sessional'!E15</f>
        <v>9</v>
      </c>
      <c r="O18" s="1">
        <f>'Assignment &amp; Sessional'!F15</f>
        <v>0</v>
      </c>
      <c r="P18" s="1">
        <f>'Assignment &amp; Sessional'!G15</f>
        <v>0</v>
      </c>
      <c r="Q18" s="1">
        <f>'Assignment &amp; Sessional'!H15</f>
        <v>0</v>
      </c>
      <c r="R18" s="1" t="e">
        <f>'Assignment &amp; Sessional'!#REF!</f>
        <v>#REF!</v>
      </c>
      <c r="S18" s="37" t="e">
        <f>'Assignment &amp; Sessional'!#REF!</f>
        <v>#REF!</v>
      </c>
      <c r="T18" s="36">
        <f>'Practical Award'!E18</f>
        <v>0</v>
      </c>
      <c r="U18" s="1">
        <f>'Practical Award'!F18</f>
        <v>0</v>
      </c>
      <c r="V18" s="1">
        <f>'Practical Award'!G18</f>
        <v>0</v>
      </c>
      <c r="W18" s="1">
        <f>'Practical Award'!H18</f>
        <v>0</v>
      </c>
      <c r="X18" s="1">
        <f>'Practical Award'!I18</f>
        <v>0</v>
      </c>
      <c r="Y18" s="1">
        <f>'Practical Award'!J18</f>
        <v>0</v>
      </c>
      <c r="Z18" s="1">
        <f>'Practical Award'!K18</f>
        <v>0</v>
      </c>
      <c r="AA18" s="37">
        <f>'Practical Award'!L18</f>
        <v>0</v>
      </c>
      <c r="AB18" s="36">
        <f>'Mid Term Award'!E19</f>
        <v>9</v>
      </c>
      <c r="AC18" s="1">
        <f>'Mid Term Award'!F19</f>
        <v>8</v>
      </c>
      <c r="AD18" s="1">
        <f>'Mid Term Award'!G19</f>
        <v>0</v>
      </c>
      <c r="AE18" s="37" t="e">
        <f>'Mid Term Award'!#REF!</f>
        <v>#REF!</v>
      </c>
      <c r="AF18" s="68" t="e">
        <f t="shared" si="0"/>
        <v>#N/A</v>
      </c>
      <c r="AG18" s="68" t="e">
        <f t="shared" si="1"/>
        <v>#N/A</v>
      </c>
      <c r="AH18" s="68" t="e">
        <f t="shared" si="2"/>
        <v>#N/A</v>
      </c>
      <c r="AI18" s="68" t="e">
        <f t="shared" si="3"/>
        <v>#N/A</v>
      </c>
      <c r="AJ18" s="68" t="e">
        <f t="shared" si="4"/>
        <v>#N/A</v>
      </c>
      <c r="AK18" s="68" t="e">
        <f t="shared" si="5"/>
        <v>#N/A</v>
      </c>
      <c r="AL18" s="68" t="e">
        <f t="shared" si="6"/>
        <v>#N/A</v>
      </c>
      <c r="AM18" s="29" t="str">
        <f t="shared" si="9"/>
        <v>Regular</v>
      </c>
      <c r="AN18" s="29" t="b">
        <f t="shared" si="7"/>
        <v>0</v>
      </c>
      <c r="AO18" s="29" t="b">
        <f t="shared" si="7"/>
        <v>0</v>
      </c>
      <c r="AP18" s="30">
        <f t="shared" si="7"/>
        <v>44260</v>
      </c>
      <c r="AQ18" s="30">
        <f t="shared" si="7"/>
        <v>44267</v>
      </c>
    </row>
    <row r="19" spans="1:43" x14ac:dyDescent="0.25">
      <c r="A19">
        <f>'Final Term Award'!C19</f>
        <v>0</v>
      </c>
      <c r="B19">
        <f>'Final Term Award'!D19</f>
        <v>0</v>
      </c>
      <c r="C19">
        <f>'Final Term Award'!E19</f>
        <v>2</v>
      </c>
      <c r="D19">
        <f>'Final Term Award'!F19</f>
        <v>7</v>
      </c>
      <c r="E19">
        <f>'Final Term Award'!G19</f>
        <v>0</v>
      </c>
      <c r="F19">
        <f>'Final Term Award'!H19</f>
        <v>0</v>
      </c>
      <c r="G19" t="e">
        <f>'Final Term Award'!#REF!</f>
        <v>#REF!</v>
      </c>
      <c r="H19" t="e">
        <f>'Final Term Award'!#REF!</f>
        <v>#REF!</v>
      </c>
      <c r="K19" s="29">
        <f t="shared" si="8"/>
        <v>0</v>
      </c>
      <c r="L19" t="str">
        <f>'Mid Term Award'!B20</f>
        <v>18CS05</v>
      </c>
      <c r="M19" s="29">
        <f t="shared" si="8"/>
        <v>1</v>
      </c>
      <c r="N19" s="36">
        <f>'Assignment &amp; Sessional'!E16</f>
        <v>9</v>
      </c>
      <c r="O19" s="1">
        <f>'Assignment &amp; Sessional'!F16</f>
        <v>0</v>
      </c>
      <c r="P19" s="1">
        <f>'Assignment &amp; Sessional'!G16</f>
        <v>0</v>
      </c>
      <c r="Q19" s="1">
        <f>'Assignment &amp; Sessional'!H16</f>
        <v>0</v>
      </c>
      <c r="R19" s="1" t="e">
        <f>'Assignment &amp; Sessional'!#REF!</f>
        <v>#REF!</v>
      </c>
      <c r="S19" s="37" t="e">
        <f>'Assignment &amp; Sessional'!#REF!</f>
        <v>#REF!</v>
      </c>
      <c r="T19" s="36">
        <f>'Practical Award'!E19</f>
        <v>0</v>
      </c>
      <c r="U19" s="1">
        <f>'Practical Award'!F19</f>
        <v>0</v>
      </c>
      <c r="V19" s="1">
        <f>'Practical Award'!G19</f>
        <v>0</v>
      </c>
      <c r="W19" s="1">
        <f>'Practical Award'!H19</f>
        <v>0</v>
      </c>
      <c r="X19" s="1">
        <f>'Practical Award'!I19</f>
        <v>0</v>
      </c>
      <c r="Y19" s="1">
        <f>'Practical Award'!J19</f>
        <v>0</v>
      </c>
      <c r="Z19" s="1">
        <f>'Practical Award'!K19</f>
        <v>0</v>
      </c>
      <c r="AA19" s="37">
        <f>'Practical Award'!L19</f>
        <v>0</v>
      </c>
      <c r="AB19" s="36">
        <f>'Mid Term Award'!E20</f>
        <v>0</v>
      </c>
      <c r="AC19" s="1">
        <f>'Mid Term Award'!F20</f>
        <v>0</v>
      </c>
      <c r="AD19" s="1">
        <f>'Mid Term Award'!G20</f>
        <v>0</v>
      </c>
      <c r="AE19" s="37" t="e">
        <f>'Mid Term Award'!#REF!</f>
        <v>#REF!</v>
      </c>
      <c r="AF19" s="68" t="e">
        <f t="shared" si="0"/>
        <v>#N/A</v>
      </c>
      <c r="AG19" s="68" t="e">
        <f t="shared" si="1"/>
        <v>#N/A</v>
      </c>
      <c r="AH19" s="68" t="e">
        <f t="shared" si="2"/>
        <v>#N/A</v>
      </c>
      <c r="AI19" s="68" t="e">
        <f t="shared" si="3"/>
        <v>#N/A</v>
      </c>
      <c r="AJ19" s="68" t="e">
        <f t="shared" si="4"/>
        <v>#N/A</v>
      </c>
      <c r="AK19" s="68" t="e">
        <f t="shared" si="5"/>
        <v>#N/A</v>
      </c>
      <c r="AL19" s="68" t="e">
        <f t="shared" si="6"/>
        <v>#N/A</v>
      </c>
      <c r="AM19" s="29" t="str">
        <f t="shared" si="9"/>
        <v>Regular</v>
      </c>
      <c r="AN19" s="29" t="b">
        <f t="shared" si="7"/>
        <v>0</v>
      </c>
      <c r="AO19" s="29" t="b">
        <f t="shared" si="7"/>
        <v>0</v>
      </c>
      <c r="AP19" s="30">
        <f t="shared" si="7"/>
        <v>44260</v>
      </c>
      <c r="AQ19" s="30">
        <f t="shared" si="7"/>
        <v>44267</v>
      </c>
    </row>
    <row r="20" spans="1:43" x14ac:dyDescent="0.25">
      <c r="A20">
        <f>'Final Term Award'!C20</f>
        <v>0</v>
      </c>
      <c r="B20">
        <f>'Final Term Award'!D20</f>
        <v>14</v>
      </c>
      <c r="C20">
        <f>'Final Term Award'!E20</f>
        <v>8</v>
      </c>
      <c r="D20">
        <f>'Final Term Award'!F20</f>
        <v>11</v>
      </c>
      <c r="E20">
        <f>'Final Term Award'!G20</f>
        <v>6</v>
      </c>
      <c r="F20">
        <f>'Final Term Award'!H20</f>
        <v>0</v>
      </c>
      <c r="G20" t="e">
        <f>'Final Term Award'!#REF!</f>
        <v>#REF!</v>
      </c>
      <c r="H20" t="e">
        <f>'Final Term Award'!#REF!</f>
        <v>#REF!</v>
      </c>
      <c r="K20" s="29">
        <f t="shared" si="8"/>
        <v>0</v>
      </c>
      <c r="L20" t="str">
        <f>'Mid Term Award'!B21</f>
        <v>18CS07</v>
      </c>
      <c r="M20" s="29">
        <f t="shared" si="8"/>
        <v>1</v>
      </c>
      <c r="N20" s="36">
        <f>'Assignment &amp; Sessional'!E17</f>
        <v>9</v>
      </c>
      <c r="O20" s="1">
        <f>'Assignment &amp; Sessional'!F17</f>
        <v>0</v>
      </c>
      <c r="P20" s="1">
        <f>'Assignment &amp; Sessional'!G17</f>
        <v>0</v>
      </c>
      <c r="Q20" s="1">
        <f>'Assignment &amp; Sessional'!H17</f>
        <v>0</v>
      </c>
      <c r="R20" s="1" t="e">
        <f>'Assignment &amp; Sessional'!#REF!</f>
        <v>#REF!</v>
      </c>
      <c r="S20" s="37" t="e">
        <f>'Assignment &amp; Sessional'!#REF!</f>
        <v>#REF!</v>
      </c>
      <c r="T20" s="36">
        <f>'Practical Award'!E20</f>
        <v>0</v>
      </c>
      <c r="U20" s="1">
        <f>'Practical Award'!F20</f>
        <v>0</v>
      </c>
      <c r="V20" s="1">
        <f>'Practical Award'!G20</f>
        <v>0</v>
      </c>
      <c r="W20" s="1">
        <f>'Practical Award'!H20</f>
        <v>0</v>
      </c>
      <c r="X20" s="1">
        <f>'Practical Award'!I20</f>
        <v>0</v>
      </c>
      <c r="Y20" s="1">
        <f>'Practical Award'!J20</f>
        <v>0</v>
      </c>
      <c r="Z20" s="1">
        <f>'Practical Award'!K20</f>
        <v>0</v>
      </c>
      <c r="AA20" s="37">
        <f>'Practical Award'!L20</f>
        <v>0</v>
      </c>
      <c r="AB20" s="36">
        <f>'Mid Term Award'!E21</f>
        <v>9</v>
      </c>
      <c r="AC20" s="1">
        <f>'Mid Term Award'!F21</f>
        <v>8</v>
      </c>
      <c r="AD20" s="1">
        <f>'Mid Term Award'!G21</f>
        <v>0</v>
      </c>
      <c r="AE20" s="37" t="e">
        <f>'Mid Term Award'!#REF!</f>
        <v>#REF!</v>
      </c>
      <c r="AF20" s="68" t="e">
        <f t="shared" si="0"/>
        <v>#N/A</v>
      </c>
      <c r="AG20" s="68" t="e">
        <f t="shared" si="1"/>
        <v>#N/A</v>
      </c>
      <c r="AH20" s="68" t="e">
        <f t="shared" si="2"/>
        <v>#N/A</v>
      </c>
      <c r="AI20" s="68" t="e">
        <f t="shared" si="3"/>
        <v>#N/A</v>
      </c>
      <c r="AJ20" s="68" t="e">
        <f t="shared" si="4"/>
        <v>#N/A</v>
      </c>
      <c r="AK20" s="68" t="e">
        <f t="shared" si="5"/>
        <v>#N/A</v>
      </c>
      <c r="AL20" s="68" t="e">
        <f t="shared" si="6"/>
        <v>#N/A</v>
      </c>
      <c r="AM20" s="29" t="str">
        <f t="shared" si="9"/>
        <v>Regular</v>
      </c>
      <c r="AN20" s="29" t="b">
        <f t="shared" si="7"/>
        <v>0</v>
      </c>
      <c r="AO20" s="29" t="b">
        <f t="shared" si="7"/>
        <v>0</v>
      </c>
      <c r="AP20" s="30">
        <f t="shared" si="7"/>
        <v>44260</v>
      </c>
      <c r="AQ20" s="30">
        <f t="shared" si="7"/>
        <v>44267</v>
      </c>
    </row>
    <row r="21" spans="1:43" x14ac:dyDescent="0.25">
      <c r="A21">
        <f>'Final Term Award'!C21</f>
        <v>0</v>
      </c>
      <c r="B21">
        <f>'Final Term Award'!D21</f>
        <v>14</v>
      </c>
      <c r="C21">
        <f>'Final Term Award'!E21</f>
        <v>9</v>
      </c>
      <c r="D21">
        <f>'Final Term Award'!F21</f>
        <v>13</v>
      </c>
      <c r="E21">
        <f>'Final Term Award'!G21</f>
        <v>9</v>
      </c>
      <c r="F21">
        <f>'Final Term Award'!H21</f>
        <v>0</v>
      </c>
      <c r="G21" t="e">
        <f>'Final Term Award'!#REF!</f>
        <v>#REF!</v>
      </c>
      <c r="H21" t="e">
        <f>'Final Term Award'!#REF!</f>
        <v>#REF!</v>
      </c>
      <c r="K21" s="29">
        <f t="shared" si="8"/>
        <v>0</v>
      </c>
      <c r="L21" t="str">
        <f>'Mid Term Award'!B22</f>
        <v>18CS08</v>
      </c>
      <c r="M21" s="29">
        <f t="shared" si="8"/>
        <v>1</v>
      </c>
      <c r="N21" s="36">
        <f>'Assignment &amp; Sessional'!E18</f>
        <v>9</v>
      </c>
      <c r="O21" s="1">
        <f>'Assignment &amp; Sessional'!F18</f>
        <v>0</v>
      </c>
      <c r="P21" s="1">
        <f>'Assignment &amp; Sessional'!G18</f>
        <v>0</v>
      </c>
      <c r="Q21" s="1">
        <f>'Assignment &amp; Sessional'!H18</f>
        <v>0</v>
      </c>
      <c r="R21" s="1" t="e">
        <f>'Assignment &amp; Sessional'!#REF!</f>
        <v>#REF!</v>
      </c>
      <c r="S21" s="37" t="e">
        <f>'Assignment &amp; Sessional'!#REF!</f>
        <v>#REF!</v>
      </c>
      <c r="T21" s="36">
        <f>'Practical Award'!E21</f>
        <v>0</v>
      </c>
      <c r="U21" s="1">
        <f>'Practical Award'!F21</f>
        <v>0</v>
      </c>
      <c r="V21" s="1">
        <f>'Practical Award'!G21</f>
        <v>0</v>
      </c>
      <c r="W21" s="1">
        <f>'Practical Award'!H21</f>
        <v>0</v>
      </c>
      <c r="X21" s="1">
        <f>'Practical Award'!I21</f>
        <v>0</v>
      </c>
      <c r="Y21" s="1">
        <f>'Practical Award'!J21</f>
        <v>0</v>
      </c>
      <c r="Z21" s="1">
        <f>'Practical Award'!K21</f>
        <v>0</v>
      </c>
      <c r="AA21" s="37">
        <f>'Practical Award'!L21</f>
        <v>0</v>
      </c>
      <c r="AB21" s="36">
        <f>'Mid Term Award'!E22</f>
        <v>9</v>
      </c>
      <c r="AC21" s="1">
        <f>'Mid Term Award'!F22</f>
        <v>8</v>
      </c>
      <c r="AD21" s="1">
        <f>'Mid Term Award'!G22</f>
        <v>0</v>
      </c>
      <c r="AE21" s="37" t="e">
        <f>'Mid Term Award'!#REF!</f>
        <v>#REF!</v>
      </c>
      <c r="AF21" s="68" t="e">
        <f t="shared" si="0"/>
        <v>#N/A</v>
      </c>
      <c r="AG21" s="68" t="e">
        <f t="shared" si="1"/>
        <v>#N/A</v>
      </c>
      <c r="AH21" s="68" t="e">
        <f t="shared" si="2"/>
        <v>#N/A</v>
      </c>
      <c r="AI21" s="68" t="e">
        <f t="shared" si="3"/>
        <v>#N/A</v>
      </c>
      <c r="AJ21" s="68" t="e">
        <f t="shared" si="4"/>
        <v>#N/A</v>
      </c>
      <c r="AK21" s="68" t="e">
        <f t="shared" si="5"/>
        <v>#N/A</v>
      </c>
      <c r="AL21" s="68" t="e">
        <f t="shared" si="6"/>
        <v>#N/A</v>
      </c>
      <c r="AM21" s="29" t="str">
        <f t="shared" si="9"/>
        <v>Regular</v>
      </c>
      <c r="AN21" s="29" t="b">
        <f t="shared" si="7"/>
        <v>0</v>
      </c>
      <c r="AO21" s="29" t="b">
        <f t="shared" si="7"/>
        <v>0</v>
      </c>
      <c r="AP21" s="30">
        <f t="shared" si="7"/>
        <v>44260</v>
      </c>
      <c r="AQ21" s="30">
        <f t="shared" si="7"/>
        <v>44267</v>
      </c>
    </row>
    <row r="22" spans="1:43" x14ac:dyDescent="0.25">
      <c r="A22">
        <f>'Final Term Award'!C22</f>
        <v>0</v>
      </c>
      <c r="B22">
        <f>'Final Term Award'!D22</f>
        <v>14</v>
      </c>
      <c r="C22">
        <f>'Final Term Award'!E22</f>
        <v>8</v>
      </c>
      <c r="D22">
        <f>'Final Term Award'!F22</f>
        <v>13</v>
      </c>
      <c r="E22">
        <f>'Final Term Award'!G22</f>
        <v>8</v>
      </c>
      <c r="F22">
        <f>'Final Term Award'!H22</f>
        <v>0</v>
      </c>
      <c r="G22" t="e">
        <f>'Final Term Award'!#REF!</f>
        <v>#REF!</v>
      </c>
      <c r="H22" t="e">
        <f>'Final Term Award'!#REF!</f>
        <v>#REF!</v>
      </c>
      <c r="K22" s="29">
        <f t="shared" si="8"/>
        <v>0</v>
      </c>
      <c r="L22" t="str">
        <f>'Mid Term Award'!B23</f>
        <v>18CS09</v>
      </c>
      <c r="M22" s="29">
        <f t="shared" si="8"/>
        <v>1</v>
      </c>
      <c r="N22" s="36">
        <f>'Assignment &amp; Sessional'!E19</f>
        <v>9</v>
      </c>
      <c r="O22" s="1">
        <f>'Assignment &amp; Sessional'!F19</f>
        <v>0</v>
      </c>
      <c r="P22" s="1">
        <f>'Assignment &amp; Sessional'!G19</f>
        <v>0</v>
      </c>
      <c r="Q22" s="1">
        <f>'Assignment &amp; Sessional'!H19</f>
        <v>0</v>
      </c>
      <c r="R22" s="1" t="e">
        <f>'Assignment &amp; Sessional'!#REF!</f>
        <v>#REF!</v>
      </c>
      <c r="S22" s="37" t="e">
        <f>'Assignment &amp; Sessional'!#REF!</f>
        <v>#REF!</v>
      </c>
      <c r="T22" s="36">
        <f>'Practical Award'!E22</f>
        <v>0</v>
      </c>
      <c r="U22" s="1">
        <f>'Practical Award'!F22</f>
        <v>0</v>
      </c>
      <c r="V22" s="1">
        <f>'Practical Award'!G22</f>
        <v>0</v>
      </c>
      <c r="W22" s="1">
        <f>'Practical Award'!H22</f>
        <v>0</v>
      </c>
      <c r="X22" s="1">
        <f>'Practical Award'!I22</f>
        <v>0</v>
      </c>
      <c r="Y22" s="1">
        <f>'Practical Award'!J22</f>
        <v>0</v>
      </c>
      <c r="Z22" s="1">
        <f>'Practical Award'!K22</f>
        <v>0</v>
      </c>
      <c r="AA22" s="37">
        <f>'Practical Award'!L22</f>
        <v>0</v>
      </c>
      <c r="AB22" s="36">
        <f>'Mid Term Award'!E23</f>
        <v>9</v>
      </c>
      <c r="AC22" s="1">
        <f>'Mid Term Award'!F23</f>
        <v>8</v>
      </c>
      <c r="AD22" s="1">
        <f>'Mid Term Award'!G23</f>
        <v>0</v>
      </c>
      <c r="AE22" s="37" t="e">
        <f>'Mid Term Award'!#REF!</f>
        <v>#REF!</v>
      </c>
      <c r="AF22" s="68" t="e">
        <f t="shared" si="0"/>
        <v>#N/A</v>
      </c>
      <c r="AG22" s="68" t="e">
        <f t="shared" si="1"/>
        <v>#N/A</v>
      </c>
      <c r="AH22" s="68" t="e">
        <f t="shared" si="2"/>
        <v>#N/A</v>
      </c>
      <c r="AI22" s="68" t="e">
        <f t="shared" si="3"/>
        <v>#N/A</v>
      </c>
      <c r="AJ22" s="68" t="e">
        <f t="shared" si="4"/>
        <v>#N/A</v>
      </c>
      <c r="AK22" s="68" t="e">
        <f t="shared" si="5"/>
        <v>#N/A</v>
      </c>
      <c r="AL22" s="68" t="e">
        <f t="shared" si="6"/>
        <v>#N/A</v>
      </c>
      <c r="AM22" s="29" t="str">
        <f t="shared" si="9"/>
        <v>Regular</v>
      </c>
      <c r="AN22" s="29" t="b">
        <f t="shared" si="7"/>
        <v>0</v>
      </c>
      <c r="AO22" s="29" t="b">
        <f t="shared" si="7"/>
        <v>0</v>
      </c>
      <c r="AP22" s="30">
        <f t="shared" si="7"/>
        <v>44260</v>
      </c>
      <c r="AQ22" s="30">
        <f t="shared" si="7"/>
        <v>44267</v>
      </c>
    </row>
    <row r="23" spans="1:43" x14ac:dyDescent="0.25">
      <c r="A23">
        <f>'Final Term Award'!C23</f>
        <v>0</v>
      </c>
      <c r="B23">
        <f>'Final Term Award'!D23</f>
        <v>14</v>
      </c>
      <c r="C23">
        <f>'Final Term Award'!E23</f>
        <v>8</v>
      </c>
      <c r="D23">
        <f>'Final Term Award'!F23</f>
        <v>13</v>
      </c>
      <c r="E23">
        <f>'Final Term Award'!G23</f>
        <v>8</v>
      </c>
      <c r="F23">
        <f>'Final Term Award'!H23</f>
        <v>0</v>
      </c>
      <c r="G23" t="e">
        <f>'Final Term Award'!#REF!</f>
        <v>#REF!</v>
      </c>
      <c r="H23" t="e">
        <f>'Final Term Award'!#REF!</f>
        <v>#REF!</v>
      </c>
      <c r="K23" s="29">
        <f t="shared" si="8"/>
        <v>0</v>
      </c>
      <c r="L23" t="str">
        <f>'Mid Term Award'!B24</f>
        <v>18CS10</v>
      </c>
      <c r="M23" s="29">
        <f t="shared" si="8"/>
        <v>1</v>
      </c>
      <c r="N23" s="36">
        <f>'Assignment &amp; Sessional'!E20</f>
        <v>9</v>
      </c>
      <c r="O23" s="1">
        <f>'Assignment &amp; Sessional'!F20</f>
        <v>0</v>
      </c>
      <c r="P23" s="1">
        <f>'Assignment &amp; Sessional'!G20</f>
        <v>0</v>
      </c>
      <c r="Q23" s="1">
        <f>'Assignment &amp; Sessional'!H20</f>
        <v>0</v>
      </c>
      <c r="R23" s="1" t="e">
        <f>'Assignment &amp; Sessional'!#REF!</f>
        <v>#REF!</v>
      </c>
      <c r="S23" s="37" t="e">
        <f>'Assignment &amp; Sessional'!#REF!</f>
        <v>#REF!</v>
      </c>
      <c r="T23" s="36">
        <f>'Practical Award'!E23</f>
        <v>0</v>
      </c>
      <c r="U23" s="1">
        <f>'Practical Award'!F23</f>
        <v>0</v>
      </c>
      <c r="V23" s="1">
        <f>'Practical Award'!G23</f>
        <v>0</v>
      </c>
      <c r="W23" s="1">
        <f>'Practical Award'!H23</f>
        <v>0</v>
      </c>
      <c r="X23" s="1">
        <f>'Practical Award'!I23</f>
        <v>0</v>
      </c>
      <c r="Y23" s="1">
        <f>'Practical Award'!J23</f>
        <v>0</v>
      </c>
      <c r="Z23" s="1">
        <f>'Practical Award'!K23</f>
        <v>0</v>
      </c>
      <c r="AA23" s="37">
        <f>'Practical Award'!L23</f>
        <v>0</v>
      </c>
      <c r="AB23" s="36">
        <f>'Mid Term Award'!E24</f>
        <v>10</v>
      </c>
      <c r="AC23" s="1">
        <f>'Mid Term Award'!F24</f>
        <v>9</v>
      </c>
      <c r="AD23" s="1">
        <f>'Mid Term Award'!G24</f>
        <v>0</v>
      </c>
      <c r="AE23" s="37" t="e">
        <f>'Mid Term Award'!#REF!</f>
        <v>#REF!</v>
      </c>
      <c r="AF23" s="68" t="e">
        <f t="shared" si="0"/>
        <v>#N/A</v>
      </c>
      <c r="AG23" s="68" t="e">
        <f t="shared" si="1"/>
        <v>#N/A</v>
      </c>
      <c r="AH23" s="68" t="e">
        <f t="shared" si="2"/>
        <v>#N/A</v>
      </c>
      <c r="AI23" s="68" t="e">
        <f t="shared" si="3"/>
        <v>#N/A</v>
      </c>
      <c r="AJ23" s="68" t="e">
        <f t="shared" si="4"/>
        <v>#N/A</v>
      </c>
      <c r="AK23" s="68" t="e">
        <f t="shared" si="5"/>
        <v>#N/A</v>
      </c>
      <c r="AL23" s="68" t="e">
        <f t="shared" si="6"/>
        <v>#N/A</v>
      </c>
      <c r="AM23" s="29" t="str">
        <f t="shared" si="9"/>
        <v>Regular</v>
      </c>
      <c r="AN23" s="29" t="b">
        <f t="shared" si="7"/>
        <v>0</v>
      </c>
      <c r="AO23" s="29" t="b">
        <f t="shared" si="7"/>
        <v>0</v>
      </c>
      <c r="AP23" s="30">
        <f t="shared" si="7"/>
        <v>44260</v>
      </c>
      <c r="AQ23" s="30">
        <f t="shared" si="7"/>
        <v>44267</v>
      </c>
    </row>
    <row r="24" spans="1:43" x14ac:dyDescent="0.25">
      <c r="A24">
        <f>'Final Term Award'!C24</f>
        <v>0</v>
      </c>
      <c r="B24">
        <f>'Final Term Award'!D24</f>
        <v>14</v>
      </c>
      <c r="C24">
        <f>'Final Term Award'!E24</f>
        <v>8</v>
      </c>
      <c r="D24">
        <f>'Final Term Award'!F24</f>
        <v>12</v>
      </c>
      <c r="E24">
        <f>'Final Term Award'!G24</f>
        <v>7</v>
      </c>
      <c r="F24">
        <f>'Final Term Award'!H24</f>
        <v>0</v>
      </c>
      <c r="G24" t="e">
        <f>'Final Term Award'!#REF!</f>
        <v>#REF!</v>
      </c>
      <c r="H24" t="e">
        <f>'Final Term Award'!#REF!</f>
        <v>#REF!</v>
      </c>
      <c r="K24" s="29">
        <f t="shared" si="8"/>
        <v>0</v>
      </c>
      <c r="L24" t="str">
        <f>'Mid Term Award'!B25</f>
        <v>18CS11</v>
      </c>
      <c r="M24" s="29">
        <f t="shared" si="8"/>
        <v>1</v>
      </c>
      <c r="N24" s="36">
        <f>'Assignment &amp; Sessional'!E21</f>
        <v>9</v>
      </c>
      <c r="O24" s="1">
        <f>'Assignment &amp; Sessional'!F21</f>
        <v>0</v>
      </c>
      <c r="P24" s="1">
        <f>'Assignment &amp; Sessional'!G21</f>
        <v>0</v>
      </c>
      <c r="Q24" s="1">
        <f>'Assignment &amp; Sessional'!H21</f>
        <v>0</v>
      </c>
      <c r="R24" s="1" t="e">
        <f>'Assignment &amp; Sessional'!#REF!</f>
        <v>#REF!</v>
      </c>
      <c r="S24" s="37" t="e">
        <f>'Assignment &amp; Sessional'!#REF!</f>
        <v>#REF!</v>
      </c>
      <c r="T24" s="36">
        <f>'Practical Award'!E24</f>
        <v>0</v>
      </c>
      <c r="U24" s="1">
        <f>'Practical Award'!F24</f>
        <v>0</v>
      </c>
      <c r="V24" s="1">
        <f>'Practical Award'!G24</f>
        <v>0</v>
      </c>
      <c r="W24" s="1">
        <f>'Practical Award'!H24</f>
        <v>0</v>
      </c>
      <c r="X24" s="1">
        <f>'Practical Award'!I24</f>
        <v>0</v>
      </c>
      <c r="Y24" s="1">
        <f>'Practical Award'!J24</f>
        <v>0</v>
      </c>
      <c r="Z24" s="1">
        <f>'Practical Award'!K24</f>
        <v>0</v>
      </c>
      <c r="AA24" s="37">
        <f>'Practical Award'!L24</f>
        <v>0</v>
      </c>
      <c r="AB24" s="36">
        <f>'Mid Term Award'!E25</f>
        <v>9</v>
      </c>
      <c r="AC24" s="1">
        <f>'Mid Term Award'!F25</f>
        <v>9</v>
      </c>
      <c r="AD24" s="1">
        <f>'Mid Term Award'!G25</f>
        <v>0</v>
      </c>
      <c r="AE24" s="37" t="e">
        <f>'Mid Term Award'!#REF!</f>
        <v>#REF!</v>
      </c>
      <c r="AF24" s="68" t="e">
        <f t="shared" si="0"/>
        <v>#N/A</v>
      </c>
      <c r="AG24" s="68" t="e">
        <f t="shared" si="1"/>
        <v>#N/A</v>
      </c>
      <c r="AH24" s="68" t="e">
        <f t="shared" si="2"/>
        <v>#N/A</v>
      </c>
      <c r="AI24" s="68" t="e">
        <f t="shared" si="3"/>
        <v>#N/A</v>
      </c>
      <c r="AJ24" s="68" t="e">
        <f t="shared" si="4"/>
        <v>#N/A</v>
      </c>
      <c r="AK24" s="68" t="e">
        <f t="shared" si="5"/>
        <v>#N/A</v>
      </c>
      <c r="AL24" s="68" t="e">
        <f t="shared" si="6"/>
        <v>#N/A</v>
      </c>
      <c r="AM24" s="29" t="str">
        <f t="shared" si="9"/>
        <v>Regular</v>
      </c>
      <c r="AN24" s="29" t="b">
        <f t="shared" si="7"/>
        <v>0</v>
      </c>
      <c r="AO24" s="29" t="b">
        <f t="shared" si="7"/>
        <v>0</v>
      </c>
      <c r="AP24" s="30">
        <f t="shared" si="7"/>
        <v>44260</v>
      </c>
      <c r="AQ24" s="30">
        <f t="shared" si="7"/>
        <v>44267</v>
      </c>
    </row>
    <row r="25" spans="1:43" x14ac:dyDescent="0.25">
      <c r="A25">
        <f>'Final Term Award'!C25</f>
        <v>0</v>
      </c>
      <c r="B25">
        <f>'Final Term Award'!D25</f>
        <v>13</v>
      </c>
      <c r="C25">
        <f>'Final Term Award'!E25</f>
        <v>8</v>
      </c>
      <c r="D25">
        <f>'Final Term Award'!F25</f>
        <v>13</v>
      </c>
      <c r="E25">
        <f>'Final Term Award'!G25</f>
        <v>8</v>
      </c>
      <c r="F25">
        <f>'Final Term Award'!H25</f>
        <v>0</v>
      </c>
      <c r="G25" t="e">
        <f>'Final Term Award'!#REF!</f>
        <v>#REF!</v>
      </c>
      <c r="H25" t="e">
        <f>'Final Term Award'!#REF!</f>
        <v>#REF!</v>
      </c>
      <c r="K25" s="29">
        <f t="shared" si="8"/>
        <v>0</v>
      </c>
      <c r="L25" t="str">
        <f>'Mid Term Award'!B26</f>
        <v>18CS12</v>
      </c>
      <c r="M25" s="29">
        <f t="shared" si="8"/>
        <v>1</v>
      </c>
      <c r="N25" s="36">
        <f>'Assignment &amp; Sessional'!E22</f>
        <v>9</v>
      </c>
      <c r="O25" s="1">
        <f>'Assignment &amp; Sessional'!F22</f>
        <v>0</v>
      </c>
      <c r="P25" s="1">
        <f>'Assignment &amp; Sessional'!G22</f>
        <v>0</v>
      </c>
      <c r="Q25" s="1">
        <f>'Assignment &amp; Sessional'!H22</f>
        <v>0</v>
      </c>
      <c r="R25" s="1" t="e">
        <f>'Assignment &amp; Sessional'!#REF!</f>
        <v>#REF!</v>
      </c>
      <c r="S25" s="37" t="e">
        <f>'Assignment &amp; Sessional'!#REF!</f>
        <v>#REF!</v>
      </c>
      <c r="T25" s="36">
        <f>'Practical Award'!E25</f>
        <v>0</v>
      </c>
      <c r="U25" s="1">
        <f>'Practical Award'!F25</f>
        <v>0</v>
      </c>
      <c r="V25" s="1">
        <f>'Practical Award'!G25</f>
        <v>0</v>
      </c>
      <c r="W25" s="1">
        <f>'Practical Award'!H25</f>
        <v>0</v>
      </c>
      <c r="X25" s="1">
        <f>'Practical Award'!I25</f>
        <v>0</v>
      </c>
      <c r="Y25" s="1">
        <f>'Practical Award'!J25</f>
        <v>0</v>
      </c>
      <c r="Z25" s="1">
        <f>'Practical Award'!K25</f>
        <v>0</v>
      </c>
      <c r="AA25" s="37">
        <f>'Practical Award'!L25</f>
        <v>0</v>
      </c>
      <c r="AB25" s="36">
        <f>'Mid Term Award'!E26</f>
        <v>7</v>
      </c>
      <c r="AC25" s="1">
        <f>'Mid Term Award'!F26</f>
        <v>7</v>
      </c>
      <c r="AD25" s="1">
        <f>'Mid Term Award'!G26</f>
        <v>0</v>
      </c>
      <c r="AE25" s="37" t="e">
        <f>'Mid Term Award'!#REF!</f>
        <v>#REF!</v>
      </c>
      <c r="AF25" s="68" t="e">
        <f t="shared" si="0"/>
        <v>#N/A</v>
      </c>
      <c r="AG25" s="68" t="e">
        <f t="shared" si="1"/>
        <v>#N/A</v>
      </c>
      <c r="AH25" s="68" t="e">
        <f t="shared" si="2"/>
        <v>#N/A</v>
      </c>
      <c r="AI25" s="68" t="e">
        <f t="shared" si="3"/>
        <v>#N/A</v>
      </c>
      <c r="AJ25" s="68" t="e">
        <f t="shared" si="4"/>
        <v>#N/A</v>
      </c>
      <c r="AK25" s="68" t="e">
        <f t="shared" si="5"/>
        <v>#N/A</v>
      </c>
      <c r="AL25" s="68" t="e">
        <f t="shared" si="6"/>
        <v>#N/A</v>
      </c>
      <c r="AM25" s="29" t="str">
        <f t="shared" si="9"/>
        <v>Regular</v>
      </c>
      <c r="AN25" s="29" t="b">
        <f t="shared" si="7"/>
        <v>0</v>
      </c>
      <c r="AO25" s="29" t="b">
        <f t="shared" si="7"/>
        <v>0</v>
      </c>
      <c r="AP25" s="30">
        <f t="shared" si="7"/>
        <v>44260</v>
      </c>
      <c r="AQ25" s="30">
        <f t="shared" si="7"/>
        <v>44267</v>
      </c>
    </row>
    <row r="26" spans="1:43" x14ac:dyDescent="0.25">
      <c r="A26">
        <f>'Final Term Award'!C26</f>
        <v>0</v>
      </c>
      <c r="B26">
        <f>'Final Term Award'!D26</f>
        <v>14</v>
      </c>
      <c r="C26">
        <f>'Final Term Award'!E26</f>
        <v>8</v>
      </c>
      <c r="D26">
        <f>'Final Term Award'!F26</f>
        <v>13</v>
      </c>
      <c r="E26">
        <f>'Final Term Award'!G26</f>
        <v>7</v>
      </c>
      <c r="F26">
        <f>'Final Term Award'!H26</f>
        <v>0</v>
      </c>
      <c r="G26" t="e">
        <f>'Final Term Award'!#REF!</f>
        <v>#REF!</v>
      </c>
      <c r="H26" t="e">
        <f>'Final Term Award'!#REF!</f>
        <v>#REF!</v>
      </c>
      <c r="K26" s="29">
        <f t="shared" si="8"/>
        <v>0</v>
      </c>
      <c r="L26" t="str">
        <f>'Mid Term Award'!B27</f>
        <v>18CS14</v>
      </c>
      <c r="M26" s="29">
        <f t="shared" si="8"/>
        <v>1</v>
      </c>
      <c r="N26" s="36">
        <f>'Assignment &amp; Sessional'!E23</f>
        <v>9</v>
      </c>
      <c r="O26" s="1">
        <f>'Assignment &amp; Sessional'!F23</f>
        <v>0</v>
      </c>
      <c r="P26" s="1">
        <f>'Assignment &amp; Sessional'!G23</f>
        <v>0</v>
      </c>
      <c r="Q26" s="1">
        <f>'Assignment &amp; Sessional'!H23</f>
        <v>0</v>
      </c>
      <c r="R26" s="1" t="e">
        <f>'Assignment &amp; Sessional'!#REF!</f>
        <v>#REF!</v>
      </c>
      <c r="S26" s="37" t="e">
        <f>'Assignment &amp; Sessional'!#REF!</f>
        <v>#REF!</v>
      </c>
      <c r="T26" s="36">
        <f>'Practical Award'!E26</f>
        <v>0</v>
      </c>
      <c r="U26" s="1">
        <f>'Practical Award'!F26</f>
        <v>0</v>
      </c>
      <c r="V26" s="1">
        <f>'Practical Award'!G26</f>
        <v>0</v>
      </c>
      <c r="W26" s="1">
        <f>'Practical Award'!H26</f>
        <v>0</v>
      </c>
      <c r="X26" s="1">
        <f>'Practical Award'!I26</f>
        <v>0</v>
      </c>
      <c r="Y26" s="1">
        <f>'Practical Award'!J26</f>
        <v>0</v>
      </c>
      <c r="Z26" s="1">
        <f>'Practical Award'!K26</f>
        <v>0</v>
      </c>
      <c r="AA26" s="37">
        <f>'Practical Award'!L26</f>
        <v>0</v>
      </c>
      <c r="AB26" s="36">
        <f>'Mid Term Award'!E27</f>
        <v>9</v>
      </c>
      <c r="AC26" s="1">
        <f>'Mid Term Award'!F27</f>
        <v>8</v>
      </c>
      <c r="AD26" s="1">
        <f>'Mid Term Award'!G27</f>
        <v>0</v>
      </c>
      <c r="AE26" s="37" t="e">
        <f>'Mid Term Award'!#REF!</f>
        <v>#REF!</v>
      </c>
      <c r="AF26" s="68" t="e">
        <f t="shared" si="0"/>
        <v>#N/A</v>
      </c>
      <c r="AG26" s="68" t="e">
        <f t="shared" si="1"/>
        <v>#N/A</v>
      </c>
      <c r="AH26" s="68" t="e">
        <f t="shared" si="2"/>
        <v>#N/A</v>
      </c>
      <c r="AI26" s="68" t="e">
        <f t="shared" si="3"/>
        <v>#N/A</v>
      </c>
      <c r="AJ26" s="68" t="e">
        <f t="shared" si="4"/>
        <v>#N/A</v>
      </c>
      <c r="AK26" s="68" t="e">
        <f t="shared" si="5"/>
        <v>#N/A</v>
      </c>
      <c r="AL26" s="68" t="e">
        <f t="shared" si="6"/>
        <v>#N/A</v>
      </c>
      <c r="AM26" s="29" t="str">
        <f t="shared" si="9"/>
        <v>Regular</v>
      </c>
      <c r="AN26" s="29" t="b">
        <f t="shared" si="7"/>
        <v>0</v>
      </c>
      <c r="AO26" s="29" t="b">
        <f t="shared" si="7"/>
        <v>0</v>
      </c>
      <c r="AP26" s="30">
        <f t="shared" si="7"/>
        <v>44260</v>
      </c>
      <c r="AQ26" s="30">
        <f t="shared" si="7"/>
        <v>44267</v>
      </c>
    </row>
    <row r="27" spans="1:43" x14ac:dyDescent="0.25">
      <c r="A27">
        <f>'Final Term Award'!C27</f>
        <v>0</v>
      </c>
      <c r="B27">
        <f>'Final Term Award'!D27</f>
        <v>13</v>
      </c>
      <c r="C27">
        <f>'Final Term Award'!E27</f>
        <v>7</v>
      </c>
      <c r="D27">
        <f>'Final Term Award'!F27</f>
        <v>12</v>
      </c>
      <c r="E27">
        <f>'Final Term Award'!G27</f>
        <v>7</v>
      </c>
      <c r="F27">
        <f>'Final Term Award'!H27</f>
        <v>0</v>
      </c>
      <c r="G27" t="e">
        <f>'Final Term Award'!#REF!</f>
        <v>#REF!</v>
      </c>
      <c r="H27" t="e">
        <f>'Final Term Award'!#REF!</f>
        <v>#REF!</v>
      </c>
      <c r="K27" s="29">
        <f t="shared" si="8"/>
        <v>0</v>
      </c>
      <c r="L27" t="str">
        <f>'Mid Term Award'!B28</f>
        <v>18CS15</v>
      </c>
      <c r="M27" s="29">
        <f t="shared" si="8"/>
        <v>1</v>
      </c>
      <c r="N27" s="36">
        <f>'Assignment &amp; Sessional'!E24</f>
        <v>9</v>
      </c>
      <c r="O27" s="1">
        <f>'Assignment &amp; Sessional'!F24</f>
        <v>0</v>
      </c>
      <c r="P27" s="1">
        <f>'Assignment &amp; Sessional'!G24</f>
        <v>0</v>
      </c>
      <c r="Q27" s="1">
        <f>'Assignment &amp; Sessional'!H24</f>
        <v>0</v>
      </c>
      <c r="R27" s="1" t="e">
        <f>'Assignment &amp; Sessional'!#REF!</f>
        <v>#REF!</v>
      </c>
      <c r="S27" s="37" t="e">
        <f>'Assignment &amp; Sessional'!#REF!</f>
        <v>#REF!</v>
      </c>
      <c r="T27" s="36">
        <f>'Practical Award'!E27</f>
        <v>0</v>
      </c>
      <c r="U27" s="1">
        <f>'Practical Award'!F27</f>
        <v>0</v>
      </c>
      <c r="V27" s="1">
        <f>'Practical Award'!G27</f>
        <v>0</v>
      </c>
      <c r="W27" s="1">
        <f>'Practical Award'!H27</f>
        <v>0</v>
      </c>
      <c r="X27" s="1">
        <f>'Practical Award'!I27</f>
        <v>0</v>
      </c>
      <c r="Y27" s="1">
        <f>'Practical Award'!J27</f>
        <v>0</v>
      </c>
      <c r="Z27" s="1">
        <f>'Practical Award'!K27</f>
        <v>0</v>
      </c>
      <c r="AA27" s="37">
        <f>'Practical Award'!L27</f>
        <v>0</v>
      </c>
      <c r="AB27" s="36">
        <f>'Mid Term Award'!E28</f>
        <v>8</v>
      </c>
      <c r="AC27" s="1">
        <f>'Mid Term Award'!F28</f>
        <v>9</v>
      </c>
      <c r="AD27" s="1">
        <f>'Mid Term Award'!G28</f>
        <v>0</v>
      </c>
      <c r="AE27" s="37" t="e">
        <f>'Mid Term Award'!#REF!</f>
        <v>#REF!</v>
      </c>
      <c r="AF27" s="68" t="e">
        <f t="shared" si="0"/>
        <v>#N/A</v>
      </c>
      <c r="AG27" s="68" t="e">
        <f t="shared" si="1"/>
        <v>#N/A</v>
      </c>
      <c r="AH27" s="68" t="e">
        <f t="shared" si="2"/>
        <v>#N/A</v>
      </c>
      <c r="AI27" s="68" t="e">
        <f t="shared" si="3"/>
        <v>#N/A</v>
      </c>
      <c r="AJ27" s="68" t="e">
        <f t="shared" si="4"/>
        <v>#N/A</v>
      </c>
      <c r="AK27" s="68" t="e">
        <f t="shared" si="5"/>
        <v>#N/A</v>
      </c>
      <c r="AL27" s="68" t="e">
        <f t="shared" si="6"/>
        <v>#N/A</v>
      </c>
      <c r="AM27" s="29" t="str">
        <f t="shared" si="9"/>
        <v>Regular</v>
      </c>
      <c r="AN27" s="29" t="b">
        <f t="shared" si="7"/>
        <v>0</v>
      </c>
      <c r="AO27" s="29" t="b">
        <f t="shared" si="7"/>
        <v>0</v>
      </c>
      <c r="AP27" s="30">
        <f t="shared" si="7"/>
        <v>44260</v>
      </c>
      <c r="AQ27" s="30">
        <f t="shared" si="7"/>
        <v>44267</v>
      </c>
    </row>
    <row r="28" spans="1:43" x14ac:dyDescent="0.25">
      <c r="A28">
        <f>'Final Term Award'!C28</f>
        <v>0</v>
      </c>
      <c r="B28">
        <f>'Final Term Award'!D28</f>
        <v>13</v>
      </c>
      <c r="C28">
        <f>'Final Term Award'!E28</f>
        <v>7</v>
      </c>
      <c r="D28">
        <f>'Final Term Award'!F28</f>
        <v>14</v>
      </c>
      <c r="E28">
        <f>'Final Term Award'!G28</f>
        <v>7</v>
      </c>
      <c r="F28">
        <f>'Final Term Award'!H28</f>
        <v>0</v>
      </c>
      <c r="G28" t="e">
        <f>'Final Term Award'!#REF!</f>
        <v>#REF!</v>
      </c>
      <c r="H28" t="e">
        <f>'Final Term Award'!#REF!</f>
        <v>#REF!</v>
      </c>
      <c r="K28" s="29">
        <f t="shared" si="8"/>
        <v>0</v>
      </c>
      <c r="L28" t="str">
        <f>'Mid Term Award'!B29</f>
        <v>18CS16</v>
      </c>
      <c r="M28" s="29">
        <f t="shared" si="8"/>
        <v>1</v>
      </c>
      <c r="N28" s="36">
        <f>'Assignment &amp; Sessional'!E25</f>
        <v>9</v>
      </c>
      <c r="O28" s="1">
        <f>'Assignment &amp; Sessional'!F25</f>
        <v>0</v>
      </c>
      <c r="P28" s="1">
        <f>'Assignment &amp; Sessional'!G25</f>
        <v>0</v>
      </c>
      <c r="Q28" s="1">
        <f>'Assignment &amp; Sessional'!H25</f>
        <v>0</v>
      </c>
      <c r="R28" s="1" t="e">
        <f>'Assignment &amp; Sessional'!#REF!</f>
        <v>#REF!</v>
      </c>
      <c r="S28" s="37" t="e">
        <f>'Assignment &amp; Sessional'!#REF!</f>
        <v>#REF!</v>
      </c>
      <c r="T28" s="36">
        <f>'Practical Award'!E28</f>
        <v>0</v>
      </c>
      <c r="U28" s="1">
        <f>'Practical Award'!F28</f>
        <v>0</v>
      </c>
      <c r="V28" s="1">
        <f>'Practical Award'!G28</f>
        <v>0</v>
      </c>
      <c r="W28" s="1">
        <f>'Practical Award'!H28</f>
        <v>0</v>
      </c>
      <c r="X28" s="1">
        <f>'Practical Award'!I28</f>
        <v>0</v>
      </c>
      <c r="Y28" s="1">
        <f>'Practical Award'!J28</f>
        <v>0</v>
      </c>
      <c r="Z28" s="1">
        <f>'Practical Award'!K28</f>
        <v>0</v>
      </c>
      <c r="AA28" s="37">
        <f>'Practical Award'!L28</f>
        <v>0</v>
      </c>
      <c r="AB28" s="36">
        <f>'Mid Term Award'!E29</f>
        <v>9</v>
      </c>
      <c r="AC28" s="1">
        <f>'Mid Term Award'!F29</f>
        <v>9</v>
      </c>
      <c r="AD28" s="1">
        <f>'Mid Term Award'!G29</f>
        <v>0</v>
      </c>
      <c r="AE28" s="37" t="e">
        <f>'Mid Term Award'!#REF!</f>
        <v>#REF!</v>
      </c>
      <c r="AF28" s="68" t="e">
        <f t="shared" si="0"/>
        <v>#N/A</v>
      </c>
      <c r="AG28" s="68" t="e">
        <f t="shared" si="1"/>
        <v>#N/A</v>
      </c>
      <c r="AH28" s="68" t="e">
        <f t="shared" si="2"/>
        <v>#N/A</v>
      </c>
      <c r="AI28" s="68" t="e">
        <f t="shared" si="3"/>
        <v>#N/A</v>
      </c>
      <c r="AJ28" s="68" t="e">
        <f t="shared" si="4"/>
        <v>#N/A</v>
      </c>
      <c r="AK28" s="68" t="e">
        <f t="shared" si="5"/>
        <v>#N/A</v>
      </c>
      <c r="AL28" s="68" t="e">
        <f t="shared" si="6"/>
        <v>#N/A</v>
      </c>
      <c r="AM28" s="29" t="str">
        <f t="shared" si="9"/>
        <v>Regular</v>
      </c>
      <c r="AN28" s="29" t="b">
        <f t="shared" si="7"/>
        <v>0</v>
      </c>
      <c r="AO28" s="29" t="b">
        <f t="shared" si="7"/>
        <v>0</v>
      </c>
      <c r="AP28" s="30">
        <f t="shared" si="7"/>
        <v>44260</v>
      </c>
      <c r="AQ28" s="30">
        <f t="shared" si="7"/>
        <v>44267</v>
      </c>
    </row>
    <row r="29" spans="1:43" x14ac:dyDescent="0.25">
      <c r="A29">
        <f>'Final Term Award'!C29</f>
        <v>0</v>
      </c>
      <c r="B29">
        <f>'Final Term Award'!D29</f>
        <v>13</v>
      </c>
      <c r="C29">
        <f>'Final Term Award'!E29</f>
        <v>9</v>
      </c>
      <c r="D29">
        <f>'Final Term Award'!F29</f>
        <v>14</v>
      </c>
      <c r="E29">
        <f>'Final Term Award'!G29</f>
        <v>8</v>
      </c>
      <c r="F29">
        <f>'Final Term Award'!H29</f>
        <v>0</v>
      </c>
      <c r="G29" t="e">
        <f>'Final Term Award'!#REF!</f>
        <v>#REF!</v>
      </c>
      <c r="H29" t="e">
        <f>'Final Term Award'!#REF!</f>
        <v>#REF!</v>
      </c>
      <c r="K29" s="29">
        <f t="shared" si="8"/>
        <v>0</v>
      </c>
      <c r="L29" t="str">
        <f>'Mid Term Award'!B30</f>
        <v>18CS18</v>
      </c>
      <c r="M29" s="29">
        <f t="shared" si="8"/>
        <v>1</v>
      </c>
      <c r="N29" s="36">
        <f>'Assignment &amp; Sessional'!E26</f>
        <v>7</v>
      </c>
      <c r="O29" s="1">
        <f>'Assignment &amp; Sessional'!F26</f>
        <v>0</v>
      </c>
      <c r="P29" s="1">
        <f>'Assignment &amp; Sessional'!G26</f>
        <v>0</v>
      </c>
      <c r="Q29" s="1">
        <f>'Assignment &amp; Sessional'!H26</f>
        <v>0</v>
      </c>
      <c r="R29" s="1" t="e">
        <f>'Assignment &amp; Sessional'!#REF!</f>
        <v>#REF!</v>
      </c>
      <c r="S29" s="37" t="e">
        <f>'Assignment &amp; Sessional'!#REF!</f>
        <v>#REF!</v>
      </c>
      <c r="T29" s="36">
        <f>'Practical Award'!E29</f>
        <v>0</v>
      </c>
      <c r="U29" s="1">
        <f>'Practical Award'!F29</f>
        <v>0</v>
      </c>
      <c r="V29" s="1">
        <f>'Practical Award'!G29</f>
        <v>0</v>
      </c>
      <c r="W29" s="1">
        <f>'Practical Award'!H29</f>
        <v>0</v>
      </c>
      <c r="X29" s="1">
        <f>'Practical Award'!I29</f>
        <v>0</v>
      </c>
      <c r="Y29" s="1">
        <f>'Practical Award'!J29</f>
        <v>0</v>
      </c>
      <c r="Z29" s="1">
        <f>'Practical Award'!K29</f>
        <v>0</v>
      </c>
      <c r="AA29" s="37">
        <f>'Practical Award'!L29</f>
        <v>0</v>
      </c>
      <c r="AB29" s="36">
        <f>'Mid Term Award'!E30</f>
        <v>7</v>
      </c>
      <c r="AC29" s="1">
        <f>'Mid Term Award'!F30</f>
        <v>7</v>
      </c>
      <c r="AD29" s="1">
        <f>'Mid Term Award'!G30</f>
        <v>0</v>
      </c>
      <c r="AE29" s="37" t="e">
        <f>'Mid Term Award'!#REF!</f>
        <v>#REF!</v>
      </c>
      <c r="AF29" s="68" t="e">
        <f t="shared" si="0"/>
        <v>#N/A</v>
      </c>
      <c r="AG29" s="68" t="e">
        <f t="shared" si="1"/>
        <v>#N/A</v>
      </c>
      <c r="AH29" s="68" t="e">
        <f t="shared" si="2"/>
        <v>#N/A</v>
      </c>
      <c r="AI29" s="68" t="e">
        <f t="shared" si="3"/>
        <v>#N/A</v>
      </c>
      <c r="AJ29" s="68" t="e">
        <f t="shared" si="4"/>
        <v>#N/A</v>
      </c>
      <c r="AK29" s="68" t="e">
        <f t="shared" si="5"/>
        <v>#N/A</v>
      </c>
      <c r="AL29" s="68" t="e">
        <f t="shared" si="6"/>
        <v>#N/A</v>
      </c>
      <c r="AM29" s="29" t="str">
        <f t="shared" si="9"/>
        <v>Regular</v>
      </c>
      <c r="AN29" s="29" t="b">
        <f t="shared" si="7"/>
        <v>0</v>
      </c>
      <c r="AO29" s="29" t="b">
        <f t="shared" si="7"/>
        <v>0</v>
      </c>
      <c r="AP29" s="30">
        <f t="shared" si="7"/>
        <v>44260</v>
      </c>
      <c r="AQ29" s="30">
        <f t="shared" si="7"/>
        <v>44267</v>
      </c>
    </row>
    <row r="30" spans="1:43" x14ac:dyDescent="0.25">
      <c r="A30">
        <f>'Final Term Award'!C30</f>
        <v>0</v>
      </c>
      <c r="B30">
        <f>'Final Term Award'!D30</f>
        <v>13</v>
      </c>
      <c r="C30">
        <f>'Final Term Award'!E30</f>
        <v>8</v>
      </c>
      <c r="D30">
        <f>'Final Term Award'!F30</f>
        <v>11</v>
      </c>
      <c r="E30">
        <f>'Final Term Award'!G30</f>
        <v>8</v>
      </c>
      <c r="F30">
        <f>'Final Term Award'!H30</f>
        <v>0</v>
      </c>
      <c r="G30" t="e">
        <f>'Final Term Award'!#REF!</f>
        <v>#REF!</v>
      </c>
      <c r="H30" t="e">
        <f>'Final Term Award'!#REF!</f>
        <v>#REF!</v>
      </c>
      <c r="K30" s="29">
        <f t="shared" si="8"/>
        <v>0</v>
      </c>
      <c r="L30" t="str">
        <f>'Mid Term Award'!B31</f>
        <v>18CS20</v>
      </c>
      <c r="M30" s="29">
        <f t="shared" si="8"/>
        <v>1</v>
      </c>
      <c r="N30" s="36">
        <f>'Assignment &amp; Sessional'!E27</f>
        <v>9</v>
      </c>
      <c r="O30" s="1">
        <f>'Assignment &amp; Sessional'!F27</f>
        <v>0</v>
      </c>
      <c r="P30" s="1">
        <f>'Assignment &amp; Sessional'!G27</f>
        <v>0</v>
      </c>
      <c r="Q30" s="1">
        <f>'Assignment &amp; Sessional'!H27</f>
        <v>0</v>
      </c>
      <c r="R30" s="1" t="e">
        <f>'Assignment &amp; Sessional'!#REF!</f>
        <v>#REF!</v>
      </c>
      <c r="S30" s="37" t="e">
        <f>'Assignment &amp; Sessional'!#REF!</f>
        <v>#REF!</v>
      </c>
      <c r="T30" s="36">
        <f>'Practical Award'!E30</f>
        <v>0</v>
      </c>
      <c r="U30" s="1">
        <f>'Practical Award'!F30</f>
        <v>0</v>
      </c>
      <c r="V30" s="1">
        <f>'Practical Award'!G30</f>
        <v>0</v>
      </c>
      <c r="W30" s="1">
        <f>'Practical Award'!H30</f>
        <v>0</v>
      </c>
      <c r="X30" s="1">
        <f>'Practical Award'!I30</f>
        <v>0</v>
      </c>
      <c r="Y30" s="1">
        <f>'Practical Award'!J30</f>
        <v>0</v>
      </c>
      <c r="Z30" s="1">
        <f>'Practical Award'!K30</f>
        <v>0</v>
      </c>
      <c r="AA30" s="37">
        <f>'Practical Award'!L30</f>
        <v>0</v>
      </c>
      <c r="AB30" s="36">
        <f>'Mid Term Award'!E31</f>
        <v>9</v>
      </c>
      <c r="AC30" s="1">
        <f>'Mid Term Award'!F31</f>
        <v>9</v>
      </c>
      <c r="AD30" s="1">
        <f>'Mid Term Award'!G31</f>
        <v>0</v>
      </c>
      <c r="AE30" s="37" t="e">
        <f>'Mid Term Award'!#REF!</f>
        <v>#REF!</v>
      </c>
      <c r="AF30" s="68" t="e">
        <f t="shared" si="0"/>
        <v>#N/A</v>
      </c>
      <c r="AG30" s="68" t="e">
        <f t="shared" si="1"/>
        <v>#N/A</v>
      </c>
      <c r="AH30" s="68" t="e">
        <f t="shared" si="2"/>
        <v>#N/A</v>
      </c>
      <c r="AI30" s="68" t="e">
        <f t="shared" si="3"/>
        <v>#N/A</v>
      </c>
      <c r="AJ30" s="68" t="e">
        <f t="shared" si="4"/>
        <v>#N/A</v>
      </c>
      <c r="AK30" s="68" t="e">
        <f t="shared" si="5"/>
        <v>#N/A</v>
      </c>
      <c r="AL30" s="68" t="e">
        <f t="shared" si="6"/>
        <v>#N/A</v>
      </c>
      <c r="AM30" s="29" t="str">
        <f t="shared" si="9"/>
        <v>Regular</v>
      </c>
      <c r="AN30" s="29" t="b">
        <f t="shared" si="7"/>
        <v>0</v>
      </c>
      <c r="AO30" s="29" t="b">
        <f t="shared" si="7"/>
        <v>0</v>
      </c>
      <c r="AP30" s="30">
        <f t="shared" si="7"/>
        <v>44260</v>
      </c>
      <c r="AQ30" s="30">
        <f t="shared" si="7"/>
        <v>44267</v>
      </c>
    </row>
    <row r="31" spans="1:43" x14ac:dyDescent="0.25">
      <c r="A31">
        <f>'Final Term Award'!C31</f>
        <v>0</v>
      </c>
      <c r="B31">
        <f>'Final Term Award'!D31</f>
        <v>14</v>
      </c>
      <c r="C31">
        <f>'Final Term Award'!E31</f>
        <v>9</v>
      </c>
      <c r="D31">
        <f>'Final Term Award'!F31</f>
        <v>13</v>
      </c>
      <c r="E31">
        <f>'Final Term Award'!G31</f>
        <v>8</v>
      </c>
      <c r="F31">
        <f>'Final Term Award'!H31</f>
        <v>0</v>
      </c>
      <c r="G31" t="e">
        <f>'Final Term Award'!#REF!</f>
        <v>#REF!</v>
      </c>
      <c r="H31" t="e">
        <f>'Final Term Award'!#REF!</f>
        <v>#REF!</v>
      </c>
      <c r="K31" s="29">
        <f t="shared" si="8"/>
        <v>0</v>
      </c>
      <c r="L31" t="str">
        <f>'Mid Term Award'!B32</f>
        <v>18CS21</v>
      </c>
      <c r="M31" s="29">
        <f t="shared" si="8"/>
        <v>1</v>
      </c>
      <c r="N31" s="36">
        <f>'Assignment &amp; Sessional'!E28</f>
        <v>9</v>
      </c>
      <c r="O31" s="1">
        <f>'Assignment &amp; Sessional'!F28</f>
        <v>0</v>
      </c>
      <c r="P31" s="1">
        <f>'Assignment &amp; Sessional'!G28</f>
        <v>0</v>
      </c>
      <c r="Q31" s="1">
        <f>'Assignment &amp; Sessional'!H28</f>
        <v>0</v>
      </c>
      <c r="R31" s="1" t="e">
        <f>'Assignment &amp; Sessional'!#REF!</f>
        <v>#REF!</v>
      </c>
      <c r="S31" s="37" t="e">
        <f>'Assignment &amp; Sessional'!#REF!</f>
        <v>#REF!</v>
      </c>
      <c r="T31" s="36">
        <f>'Practical Award'!E31</f>
        <v>0</v>
      </c>
      <c r="U31" s="1">
        <f>'Practical Award'!F31</f>
        <v>0</v>
      </c>
      <c r="V31" s="1">
        <f>'Practical Award'!G31</f>
        <v>0</v>
      </c>
      <c r="W31" s="1">
        <f>'Practical Award'!H31</f>
        <v>0</v>
      </c>
      <c r="X31" s="1">
        <f>'Practical Award'!I31</f>
        <v>0</v>
      </c>
      <c r="Y31" s="1">
        <f>'Practical Award'!J31</f>
        <v>0</v>
      </c>
      <c r="Z31" s="1">
        <f>'Practical Award'!K31</f>
        <v>0</v>
      </c>
      <c r="AA31" s="37">
        <f>'Practical Award'!L31</f>
        <v>0</v>
      </c>
      <c r="AB31" s="36">
        <f>'Mid Term Award'!E32</f>
        <v>9</v>
      </c>
      <c r="AC31" s="1">
        <f>'Mid Term Award'!F32</f>
        <v>8</v>
      </c>
      <c r="AD31" s="1">
        <f>'Mid Term Award'!G32</f>
        <v>0</v>
      </c>
      <c r="AE31" s="37" t="e">
        <f>'Mid Term Award'!#REF!</f>
        <v>#REF!</v>
      </c>
      <c r="AF31" s="68" t="e">
        <f t="shared" si="0"/>
        <v>#N/A</v>
      </c>
      <c r="AG31" s="68" t="e">
        <f t="shared" si="1"/>
        <v>#N/A</v>
      </c>
      <c r="AH31" s="68" t="e">
        <f t="shared" si="2"/>
        <v>#N/A</v>
      </c>
      <c r="AI31" s="68" t="e">
        <f t="shared" si="3"/>
        <v>#N/A</v>
      </c>
      <c r="AJ31" s="68" t="e">
        <f t="shared" si="4"/>
        <v>#N/A</v>
      </c>
      <c r="AK31" s="68" t="e">
        <f t="shared" si="5"/>
        <v>#N/A</v>
      </c>
      <c r="AL31" s="68" t="e">
        <f t="shared" si="6"/>
        <v>#N/A</v>
      </c>
      <c r="AM31" s="29" t="str">
        <f t="shared" si="9"/>
        <v>Regular</v>
      </c>
      <c r="AN31" s="29" t="b">
        <f t="shared" si="9"/>
        <v>0</v>
      </c>
      <c r="AO31" s="29" t="b">
        <f t="shared" si="9"/>
        <v>0</v>
      </c>
      <c r="AP31" s="30">
        <f t="shared" si="9"/>
        <v>44260</v>
      </c>
      <c r="AQ31" s="30">
        <f t="shared" si="9"/>
        <v>44267</v>
      </c>
    </row>
    <row r="32" spans="1:43" x14ac:dyDescent="0.25">
      <c r="A32">
        <f>'Final Term Award'!C32</f>
        <v>0</v>
      </c>
      <c r="B32">
        <f>'Final Term Award'!D32</f>
        <v>12</v>
      </c>
      <c r="C32">
        <f>'Final Term Award'!E32</f>
        <v>8</v>
      </c>
      <c r="D32">
        <f>'Final Term Award'!F32</f>
        <v>13</v>
      </c>
      <c r="E32">
        <f>'Final Term Award'!G32</f>
        <v>7</v>
      </c>
      <c r="F32">
        <f>'Final Term Award'!H32</f>
        <v>0</v>
      </c>
      <c r="G32" t="e">
        <f>'Final Term Award'!#REF!</f>
        <v>#REF!</v>
      </c>
      <c r="H32" t="e">
        <f>'Final Term Award'!#REF!</f>
        <v>#REF!</v>
      </c>
      <c r="K32" s="29">
        <f t="shared" si="8"/>
        <v>0</v>
      </c>
      <c r="L32" t="str">
        <f>'Mid Term Award'!B33</f>
        <v>18CS22</v>
      </c>
      <c r="M32" s="29">
        <f t="shared" si="8"/>
        <v>1</v>
      </c>
      <c r="N32" s="36">
        <f>'Assignment &amp; Sessional'!E29</f>
        <v>8</v>
      </c>
      <c r="O32" s="1">
        <f>'Assignment &amp; Sessional'!F29</f>
        <v>0</v>
      </c>
      <c r="P32" s="1">
        <f>'Assignment &amp; Sessional'!G29</f>
        <v>0</v>
      </c>
      <c r="Q32" s="1">
        <f>'Assignment &amp; Sessional'!H29</f>
        <v>0</v>
      </c>
      <c r="R32" s="1" t="e">
        <f>'Assignment &amp; Sessional'!#REF!</f>
        <v>#REF!</v>
      </c>
      <c r="S32" s="37" t="e">
        <f>'Assignment &amp; Sessional'!#REF!</f>
        <v>#REF!</v>
      </c>
      <c r="T32" s="36">
        <f>'Practical Award'!E32</f>
        <v>0</v>
      </c>
      <c r="U32" s="1">
        <f>'Practical Award'!F32</f>
        <v>0</v>
      </c>
      <c r="V32" s="1">
        <f>'Practical Award'!G32</f>
        <v>0</v>
      </c>
      <c r="W32" s="1">
        <f>'Practical Award'!H32</f>
        <v>0</v>
      </c>
      <c r="X32" s="1">
        <f>'Practical Award'!I32</f>
        <v>0</v>
      </c>
      <c r="Y32" s="1">
        <f>'Practical Award'!J32</f>
        <v>0</v>
      </c>
      <c r="Z32" s="1">
        <f>'Practical Award'!K32</f>
        <v>0</v>
      </c>
      <c r="AA32" s="37">
        <f>'Practical Award'!L32</f>
        <v>0</v>
      </c>
      <c r="AB32" s="36">
        <f>'Mid Term Award'!E33</f>
        <v>7</v>
      </c>
      <c r="AC32" s="1">
        <f>'Mid Term Award'!F33</f>
        <v>8</v>
      </c>
      <c r="AD32" s="1">
        <f>'Mid Term Award'!G33</f>
        <v>0</v>
      </c>
      <c r="AE32" s="37" t="e">
        <f>'Mid Term Award'!#REF!</f>
        <v>#REF!</v>
      </c>
      <c r="AF32" s="68" t="e">
        <f t="shared" si="0"/>
        <v>#N/A</v>
      </c>
      <c r="AG32" s="68" t="e">
        <f t="shared" si="1"/>
        <v>#N/A</v>
      </c>
      <c r="AH32" s="68" t="e">
        <f t="shared" si="2"/>
        <v>#N/A</v>
      </c>
      <c r="AI32" s="68" t="e">
        <f t="shared" si="3"/>
        <v>#N/A</v>
      </c>
      <c r="AJ32" s="68" t="e">
        <f t="shared" si="4"/>
        <v>#N/A</v>
      </c>
      <c r="AK32" s="68" t="e">
        <f t="shared" si="5"/>
        <v>#N/A</v>
      </c>
      <c r="AL32" s="68" t="e">
        <f t="shared" si="6"/>
        <v>#N/A</v>
      </c>
      <c r="AM32" s="29" t="str">
        <f t="shared" si="9"/>
        <v>Regular</v>
      </c>
      <c r="AN32" s="29" t="b">
        <f t="shared" si="9"/>
        <v>0</v>
      </c>
      <c r="AO32" s="29" t="b">
        <f t="shared" si="9"/>
        <v>0</v>
      </c>
      <c r="AP32" s="30">
        <f t="shared" si="9"/>
        <v>44260</v>
      </c>
      <c r="AQ32" s="30">
        <f t="shared" si="9"/>
        <v>44267</v>
      </c>
    </row>
    <row r="33" spans="1:43" x14ac:dyDescent="0.25">
      <c r="A33">
        <f>'Final Term Award'!C33</f>
        <v>0</v>
      </c>
      <c r="B33">
        <f>'Final Term Award'!D33</f>
        <v>14</v>
      </c>
      <c r="C33">
        <f>'Final Term Award'!E33</f>
        <v>8</v>
      </c>
      <c r="D33">
        <f>'Final Term Award'!F33</f>
        <v>13</v>
      </c>
      <c r="E33">
        <f>'Final Term Award'!G33</f>
        <v>7</v>
      </c>
      <c r="F33">
        <f>'Final Term Award'!H33</f>
        <v>0</v>
      </c>
      <c r="G33" t="e">
        <f>'Final Term Award'!#REF!</f>
        <v>#REF!</v>
      </c>
      <c r="H33" t="e">
        <f>'Final Term Award'!#REF!</f>
        <v>#REF!</v>
      </c>
      <c r="K33" s="29">
        <f t="shared" si="8"/>
        <v>0</v>
      </c>
      <c r="L33" t="str">
        <f>'Mid Term Award'!B34</f>
        <v>18CS24</v>
      </c>
      <c r="M33" s="29">
        <f t="shared" si="8"/>
        <v>1</v>
      </c>
      <c r="N33" s="36">
        <f>'Assignment &amp; Sessional'!E30</f>
        <v>9</v>
      </c>
      <c r="O33" s="1">
        <f>'Assignment &amp; Sessional'!F30</f>
        <v>0</v>
      </c>
      <c r="P33" s="1">
        <f>'Assignment &amp; Sessional'!G30</f>
        <v>0</v>
      </c>
      <c r="Q33" s="1">
        <f>'Assignment &amp; Sessional'!H30</f>
        <v>0</v>
      </c>
      <c r="R33" s="1" t="e">
        <f>'Assignment &amp; Sessional'!#REF!</f>
        <v>#REF!</v>
      </c>
      <c r="S33" s="37" t="e">
        <f>'Assignment &amp; Sessional'!#REF!</f>
        <v>#REF!</v>
      </c>
      <c r="T33" s="36">
        <f>'Practical Award'!E33</f>
        <v>0</v>
      </c>
      <c r="U33" s="1">
        <f>'Practical Award'!F33</f>
        <v>0</v>
      </c>
      <c r="V33" s="1">
        <f>'Practical Award'!G33</f>
        <v>0</v>
      </c>
      <c r="W33" s="1">
        <f>'Practical Award'!H33</f>
        <v>0</v>
      </c>
      <c r="X33" s="1">
        <f>'Practical Award'!I33</f>
        <v>0</v>
      </c>
      <c r="Y33" s="1">
        <f>'Practical Award'!J33</f>
        <v>0</v>
      </c>
      <c r="Z33" s="1">
        <f>'Practical Award'!K33</f>
        <v>0</v>
      </c>
      <c r="AA33" s="37">
        <f>'Practical Award'!L33</f>
        <v>0</v>
      </c>
      <c r="AB33" s="36">
        <f>'Mid Term Award'!E34</f>
        <v>9</v>
      </c>
      <c r="AC33" s="1">
        <f>'Mid Term Award'!F34</f>
        <v>8</v>
      </c>
      <c r="AD33" s="1">
        <f>'Mid Term Award'!G34</f>
        <v>0</v>
      </c>
      <c r="AE33" s="37" t="e">
        <f>'Mid Term Award'!#REF!</f>
        <v>#REF!</v>
      </c>
      <c r="AF33" s="68" t="e">
        <f t="shared" si="0"/>
        <v>#N/A</v>
      </c>
      <c r="AG33" s="68" t="e">
        <f t="shared" si="1"/>
        <v>#N/A</v>
      </c>
      <c r="AH33" s="68" t="e">
        <f t="shared" si="2"/>
        <v>#N/A</v>
      </c>
      <c r="AI33" s="68" t="e">
        <f t="shared" si="3"/>
        <v>#N/A</v>
      </c>
      <c r="AJ33" s="68" t="e">
        <f t="shared" si="4"/>
        <v>#N/A</v>
      </c>
      <c r="AK33" s="68" t="e">
        <f t="shared" si="5"/>
        <v>#N/A</v>
      </c>
      <c r="AL33" s="68" t="e">
        <f t="shared" si="6"/>
        <v>#N/A</v>
      </c>
      <c r="AM33" s="29" t="str">
        <f t="shared" si="9"/>
        <v>Regular</v>
      </c>
      <c r="AN33" s="29" t="b">
        <f t="shared" si="9"/>
        <v>0</v>
      </c>
      <c r="AO33" s="29" t="b">
        <f t="shared" si="9"/>
        <v>0</v>
      </c>
      <c r="AP33" s="30">
        <f t="shared" si="9"/>
        <v>44260</v>
      </c>
      <c r="AQ33" s="30">
        <f t="shared" si="9"/>
        <v>44267</v>
      </c>
    </row>
    <row r="34" spans="1:43" x14ac:dyDescent="0.25">
      <c r="A34">
        <f>'Final Term Award'!C34</f>
        <v>0</v>
      </c>
      <c r="B34">
        <f>'Final Term Award'!D34</f>
        <v>14</v>
      </c>
      <c r="C34">
        <f>'Final Term Award'!E34</f>
        <v>7</v>
      </c>
      <c r="D34">
        <f>'Final Term Award'!F34</f>
        <v>13</v>
      </c>
      <c r="E34">
        <f>'Final Term Award'!G34</f>
        <v>8</v>
      </c>
      <c r="F34">
        <f>'Final Term Award'!H34</f>
        <v>0</v>
      </c>
      <c r="G34" t="e">
        <f>'Final Term Award'!#REF!</f>
        <v>#REF!</v>
      </c>
      <c r="H34" t="e">
        <f>'Final Term Award'!#REF!</f>
        <v>#REF!</v>
      </c>
      <c r="K34" s="29">
        <f t="shared" si="8"/>
        <v>0</v>
      </c>
      <c r="L34" t="str">
        <f>'Mid Term Award'!B35</f>
        <v>18CS25</v>
      </c>
      <c r="M34" s="29">
        <f t="shared" si="8"/>
        <v>1</v>
      </c>
      <c r="N34" s="36">
        <f>'Assignment &amp; Sessional'!E31</f>
        <v>9</v>
      </c>
      <c r="O34" s="1">
        <f>'Assignment &amp; Sessional'!F31</f>
        <v>0</v>
      </c>
      <c r="P34" s="1">
        <f>'Assignment &amp; Sessional'!G31</f>
        <v>0</v>
      </c>
      <c r="Q34" s="1">
        <f>'Assignment &amp; Sessional'!H31</f>
        <v>0</v>
      </c>
      <c r="R34" s="1" t="e">
        <f>'Assignment &amp; Sessional'!#REF!</f>
        <v>#REF!</v>
      </c>
      <c r="S34" s="37" t="e">
        <f>'Assignment &amp; Sessional'!#REF!</f>
        <v>#REF!</v>
      </c>
      <c r="T34" s="36">
        <f>'Practical Award'!E34</f>
        <v>0</v>
      </c>
      <c r="U34" s="1">
        <f>'Practical Award'!F34</f>
        <v>0</v>
      </c>
      <c r="V34" s="1">
        <f>'Practical Award'!G34</f>
        <v>0</v>
      </c>
      <c r="W34" s="1">
        <f>'Practical Award'!H34</f>
        <v>0</v>
      </c>
      <c r="X34" s="1">
        <f>'Practical Award'!I34</f>
        <v>0</v>
      </c>
      <c r="Y34" s="1">
        <f>'Practical Award'!J34</f>
        <v>0</v>
      </c>
      <c r="Z34" s="1">
        <f>'Practical Award'!K34</f>
        <v>0</v>
      </c>
      <c r="AA34" s="37">
        <f>'Practical Award'!L34</f>
        <v>0</v>
      </c>
      <c r="AB34" s="36">
        <f>'Mid Term Award'!E35</f>
        <v>9</v>
      </c>
      <c r="AC34" s="1">
        <f>'Mid Term Award'!F35</f>
        <v>9</v>
      </c>
      <c r="AD34" s="1">
        <f>'Mid Term Award'!G35</f>
        <v>0</v>
      </c>
      <c r="AE34" s="37" t="e">
        <f>'Mid Term Award'!#REF!</f>
        <v>#REF!</v>
      </c>
      <c r="AF34" s="68" t="e">
        <f t="shared" si="0"/>
        <v>#N/A</v>
      </c>
      <c r="AG34" s="68" t="e">
        <f t="shared" si="1"/>
        <v>#N/A</v>
      </c>
      <c r="AH34" s="68" t="e">
        <f t="shared" si="2"/>
        <v>#N/A</v>
      </c>
      <c r="AI34" s="68" t="e">
        <f t="shared" si="3"/>
        <v>#N/A</v>
      </c>
      <c r="AJ34" s="68" t="e">
        <f t="shared" si="4"/>
        <v>#N/A</v>
      </c>
      <c r="AK34" s="68" t="e">
        <f t="shared" si="5"/>
        <v>#N/A</v>
      </c>
      <c r="AL34" s="68" t="e">
        <f t="shared" si="6"/>
        <v>#N/A</v>
      </c>
      <c r="AM34" s="29" t="str">
        <f t="shared" si="9"/>
        <v>Regular</v>
      </c>
      <c r="AN34" s="29" t="b">
        <f t="shared" si="9"/>
        <v>0</v>
      </c>
      <c r="AO34" s="29" t="b">
        <f t="shared" si="9"/>
        <v>0</v>
      </c>
      <c r="AP34" s="30">
        <f t="shared" si="9"/>
        <v>44260</v>
      </c>
      <c r="AQ34" s="30">
        <f t="shared" si="9"/>
        <v>44267</v>
      </c>
    </row>
    <row r="35" spans="1:43" x14ac:dyDescent="0.25">
      <c r="A35">
        <f>'Final Term Award'!C35</f>
        <v>0</v>
      </c>
      <c r="B35">
        <f>'Final Term Award'!D35</f>
        <v>14</v>
      </c>
      <c r="C35">
        <f>'Final Term Award'!E35</f>
        <v>8</v>
      </c>
      <c r="D35">
        <f>'Final Term Award'!F35</f>
        <v>13</v>
      </c>
      <c r="E35">
        <f>'Final Term Award'!G35</f>
        <v>8</v>
      </c>
      <c r="F35">
        <f>'Final Term Award'!H35</f>
        <v>0</v>
      </c>
      <c r="G35" t="e">
        <f>'Final Term Award'!#REF!</f>
        <v>#REF!</v>
      </c>
      <c r="H35" t="e">
        <f>'Final Term Award'!#REF!</f>
        <v>#REF!</v>
      </c>
      <c r="K35" s="29">
        <f t="shared" si="8"/>
        <v>0</v>
      </c>
      <c r="L35" t="str">
        <f>'Mid Term Award'!B36</f>
        <v>18CS26</v>
      </c>
      <c r="M35" s="29">
        <f t="shared" si="8"/>
        <v>1</v>
      </c>
      <c r="N35" s="36">
        <f>'Assignment &amp; Sessional'!E32</f>
        <v>8</v>
      </c>
      <c r="O35" s="1">
        <f>'Assignment &amp; Sessional'!F32</f>
        <v>0</v>
      </c>
      <c r="P35" s="1">
        <f>'Assignment &amp; Sessional'!G32</f>
        <v>0</v>
      </c>
      <c r="Q35" s="1">
        <f>'Assignment &amp; Sessional'!H32</f>
        <v>0</v>
      </c>
      <c r="R35" s="1" t="e">
        <f>'Assignment &amp; Sessional'!#REF!</f>
        <v>#REF!</v>
      </c>
      <c r="S35" s="37" t="e">
        <f>'Assignment &amp; Sessional'!#REF!</f>
        <v>#REF!</v>
      </c>
      <c r="T35" s="36">
        <f>'Practical Award'!E35</f>
        <v>0</v>
      </c>
      <c r="U35" s="1">
        <f>'Practical Award'!F35</f>
        <v>0</v>
      </c>
      <c r="V35" s="1">
        <f>'Practical Award'!G35</f>
        <v>0</v>
      </c>
      <c r="W35" s="1">
        <f>'Practical Award'!H35</f>
        <v>0</v>
      </c>
      <c r="X35" s="1">
        <f>'Practical Award'!I35</f>
        <v>0</v>
      </c>
      <c r="Y35" s="1">
        <f>'Practical Award'!J35</f>
        <v>0</v>
      </c>
      <c r="Z35" s="1">
        <f>'Practical Award'!K35</f>
        <v>0</v>
      </c>
      <c r="AA35" s="37">
        <f>'Practical Award'!L35</f>
        <v>0</v>
      </c>
      <c r="AB35" s="36">
        <f>'Mid Term Award'!E36</f>
        <v>8</v>
      </c>
      <c r="AC35" s="1">
        <f>'Mid Term Award'!F36</f>
        <v>8</v>
      </c>
      <c r="AD35" s="1">
        <f>'Mid Term Award'!G36</f>
        <v>0</v>
      </c>
      <c r="AE35" s="37" t="e">
        <f>'Mid Term Award'!#REF!</f>
        <v>#REF!</v>
      </c>
      <c r="AF35" s="68" t="e">
        <f t="shared" si="0"/>
        <v>#N/A</v>
      </c>
      <c r="AG35" s="68" t="e">
        <f t="shared" si="1"/>
        <v>#N/A</v>
      </c>
      <c r="AH35" s="68" t="e">
        <f t="shared" si="2"/>
        <v>#N/A</v>
      </c>
      <c r="AI35" s="68" t="e">
        <f t="shared" si="3"/>
        <v>#N/A</v>
      </c>
      <c r="AJ35" s="68" t="e">
        <f t="shared" si="4"/>
        <v>#N/A</v>
      </c>
      <c r="AK35" s="68" t="e">
        <f t="shared" si="5"/>
        <v>#N/A</v>
      </c>
      <c r="AL35" s="68" t="e">
        <f t="shared" si="6"/>
        <v>#N/A</v>
      </c>
      <c r="AM35" s="29" t="str">
        <f t="shared" si="9"/>
        <v>Regular</v>
      </c>
      <c r="AN35" s="29" t="b">
        <f t="shared" si="9"/>
        <v>0</v>
      </c>
      <c r="AO35" s="29" t="b">
        <f t="shared" si="9"/>
        <v>0</v>
      </c>
      <c r="AP35" s="30">
        <f t="shared" si="9"/>
        <v>44260</v>
      </c>
      <c r="AQ35" s="30">
        <f t="shared" si="9"/>
        <v>44267</v>
      </c>
    </row>
    <row r="36" spans="1:43" x14ac:dyDescent="0.25">
      <c r="A36">
        <f>'Final Term Award'!C36</f>
        <v>0</v>
      </c>
      <c r="B36">
        <f>'Final Term Award'!D36</f>
        <v>12</v>
      </c>
      <c r="C36">
        <f>'Final Term Award'!E36</f>
        <v>8</v>
      </c>
      <c r="D36">
        <f>'Final Term Award'!F36</f>
        <v>13</v>
      </c>
      <c r="E36">
        <f>'Final Term Award'!G36</f>
        <v>7</v>
      </c>
      <c r="F36">
        <f>'Final Term Award'!H36</f>
        <v>0</v>
      </c>
      <c r="G36" t="e">
        <f>'Final Term Award'!#REF!</f>
        <v>#REF!</v>
      </c>
      <c r="H36" t="e">
        <f>'Final Term Award'!#REF!</f>
        <v>#REF!</v>
      </c>
      <c r="K36" s="29">
        <f t="shared" si="8"/>
        <v>0</v>
      </c>
      <c r="L36" t="str">
        <f>'Mid Term Award'!B37</f>
        <v>18CS27</v>
      </c>
      <c r="M36" s="29">
        <f t="shared" si="8"/>
        <v>1</v>
      </c>
      <c r="N36" s="36">
        <f>'Assignment &amp; Sessional'!E33</f>
        <v>7</v>
      </c>
      <c r="O36" s="1">
        <f>'Assignment &amp; Sessional'!F33</f>
        <v>0</v>
      </c>
      <c r="P36" s="1">
        <f>'Assignment &amp; Sessional'!G33</f>
        <v>0</v>
      </c>
      <c r="Q36" s="1">
        <f>'Assignment &amp; Sessional'!H33</f>
        <v>0</v>
      </c>
      <c r="R36" s="1" t="e">
        <f>'Assignment &amp; Sessional'!#REF!</f>
        <v>#REF!</v>
      </c>
      <c r="S36" s="37" t="e">
        <f>'Assignment &amp; Sessional'!#REF!</f>
        <v>#REF!</v>
      </c>
      <c r="T36" s="36">
        <f>'Practical Award'!E36</f>
        <v>0</v>
      </c>
      <c r="U36" s="1">
        <f>'Practical Award'!F36</f>
        <v>0</v>
      </c>
      <c r="V36" s="1">
        <f>'Practical Award'!G36</f>
        <v>0</v>
      </c>
      <c r="W36" s="1">
        <f>'Practical Award'!H36</f>
        <v>0</v>
      </c>
      <c r="X36" s="1">
        <f>'Practical Award'!I36</f>
        <v>0</v>
      </c>
      <c r="Y36" s="1">
        <f>'Practical Award'!J36</f>
        <v>0</v>
      </c>
      <c r="Z36" s="1">
        <f>'Practical Award'!K36</f>
        <v>0</v>
      </c>
      <c r="AA36" s="37">
        <f>'Practical Award'!L36</f>
        <v>0</v>
      </c>
      <c r="AB36" s="36">
        <f>'Mid Term Award'!E37</f>
        <v>7</v>
      </c>
      <c r="AC36" s="1">
        <f>'Mid Term Award'!F37</f>
        <v>8</v>
      </c>
      <c r="AD36" s="1">
        <f>'Mid Term Award'!G37</f>
        <v>0</v>
      </c>
      <c r="AE36" s="37" t="e">
        <f>'Mid Term Award'!#REF!</f>
        <v>#REF!</v>
      </c>
      <c r="AF36" s="68" t="e">
        <f t="shared" si="0"/>
        <v>#N/A</v>
      </c>
      <c r="AG36" s="68" t="e">
        <f t="shared" si="1"/>
        <v>#N/A</v>
      </c>
      <c r="AH36" s="68" t="e">
        <f t="shared" si="2"/>
        <v>#N/A</v>
      </c>
      <c r="AI36" s="68" t="e">
        <f t="shared" si="3"/>
        <v>#N/A</v>
      </c>
      <c r="AJ36" s="68" t="e">
        <f t="shared" si="4"/>
        <v>#N/A</v>
      </c>
      <c r="AK36" s="68" t="e">
        <f t="shared" si="5"/>
        <v>#N/A</v>
      </c>
      <c r="AL36" s="68" t="e">
        <f t="shared" si="6"/>
        <v>#N/A</v>
      </c>
      <c r="AM36" s="29" t="str">
        <f t="shared" si="9"/>
        <v>Regular</v>
      </c>
      <c r="AN36" s="29" t="b">
        <f t="shared" si="9"/>
        <v>0</v>
      </c>
      <c r="AO36" s="29" t="b">
        <f t="shared" si="9"/>
        <v>0</v>
      </c>
      <c r="AP36" s="30">
        <f t="shared" si="9"/>
        <v>44260</v>
      </c>
      <c r="AQ36" s="30">
        <f t="shared" si="9"/>
        <v>44267</v>
      </c>
    </row>
    <row r="37" spans="1:43" x14ac:dyDescent="0.25">
      <c r="A37">
        <f>'Final Term Award'!C37</f>
        <v>0</v>
      </c>
      <c r="B37">
        <f>'Final Term Award'!D37</f>
        <v>14</v>
      </c>
      <c r="C37">
        <f>'Final Term Award'!E37</f>
        <v>8</v>
      </c>
      <c r="D37">
        <f>'Final Term Award'!F37</f>
        <v>11</v>
      </c>
      <c r="E37">
        <f>'Final Term Award'!G37</f>
        <v>9</v>
      </c>
      <c r="F37">
        <f>'Final Term Award'!H37</f>
        <v>0</v>
      </c>
      <c r="G37" t="e">
        <f>'Final Term Award'!#REF!</f>
        <v>#REF!</v>
      </c>
      <c r="H37" t="e">
        <f>'Final Term Award'!#REF!</f>
        <v>#REF!</v>
      </c>
      <c r="K37" s="29">
        <f t="shared" si="8"/>
        <v>0</v>
      </c>
      <c r="L37" t="str">
        <f>'Mid Term Award'!B38</f>
        <v>18CS28</v>
      </c>
      <c r="M37" s="29">
        <f t="shared" si="8"/>
        <v>1</v>
      </c>
      <c r="N37" s="36">
        <f>'Assignment &amp; Sessional'!E34</f>
        <v>7</v>
      </c>
      <c r="O37" s="1">
        <f>'Assignment &amp; Sessional'!F34</f>
        <v>0</v>
      </c>
      <c r="P37" s="1">
        <f>'Assignment &amp; Sessional'!G34</f>
        <v>0</v>
      </c>
      <c r="Q37" s="1">
        <f>'Assignment &amp; Sessional'!H34</f>
        <v>0</v>
      </c>
      <c r="R37" s="1" t="e">
        <f>'Assignment &amp; Sessional'!#REF!</f>
        <v>#REF!</v>
      </c>
      <c r="S37" s="37" t="e">
        <f>'Assignment &amp; Sessional'!#REF!</f>
        <v>#REF!</v>
      </c>
      <c r="T37" s="36">
        <f>'Practical Award'!E37</f>
        <v>0</v>
      </c>
      <c r="U37" s="1">
        <f>'Practical Award'!F37</f>
        <v>0</v>
      </c>
      <c r="V37" s="1">
        <f>'Practical Award'!G37</f>
        <v>0</v>
      </c>
      <c r="W37" s="1">
        <f>'Practical Award'!H37</f>
        <v>0</v>
      </c>
      <c r="X37" s="1">
        <f>'Practical Award'!I37</f>
        <v>0</v>
      </c>
      <c r="Y37" s="1">
        <f>'Practical Award'!J37</f>
        <v>0</v>
      </c>
      <c r="Z37" s="1">
        <f>'Practical Award'!K37</f>
        <v>0</v>
      </c>
      <c r="AA37" s="37">
        <f>'Practical Award'!L37</f>
        <v>0</v>
      </c>
      <c r="AB37" s="36">
        <f>'Mid Term Award'!E38</f>
        <v>8</v>
      </c>
      <c r="AC37" s="1">
        <f>'Mid Term Award'!F38</f>
        <v>7</v>
      </c>
      <c r="AD37" s="1">
        <f>'Mid Term Award'!G38</f>
        <v>0</v>
      </c>
      <c r="AE37" s="37" t="e">
        <f>'Mid Term Award'!#REF!</f>
        <v>#REF!</v>
      </c>
      <c r="AF37" s="68" t="e">
        <f t="shared" si="0"/>
        <v>#N/A</v>
      </c>
      <c r="AG37" s="68" t="e">
        <f t="shared" si="1"/>
        <v>#N/A</v>
      </c>
      <c r="AH37" s="68" t="e">
        <f t="shared" si="2"/>
        <v>#N/A</v>
      </c>
      <c r="AI37" s="68" t="e">
        <f t="shared" si="3"/>
        <v>#N/A</v>
      </c>
      <c r="AJ37" s="68" t="e">
        <f t="shared" si="4"/>
        <v>#N/A</v>
      </c>
      <c r="AK37" s="68" t="e">
        <f t="shared" si="5"/>
        <v>#N/A</v>
      </c>
      <c r="AL37" s="68" t="e">
        <f t="shared" si="6"/>
        <v>#N/A</v>
      </c>
      <c r="AM37" s="29" t="str">
        <f t="shared" si="9"/>
        <v>Regular</v>
      </c>
      <c r="AN37" s="29" t="b">
        <f t="shared" si="9"/>
        <v>0</v>
      </c>
      <c r="AO37" s="29" t="b">
        <f t="shared" si="9"/>
        <v>0</v>
      </c>
      <c r="AP37" s="30">
        <f t="shared" si="9"/>
        <v>44260</v>
      </c>
      <c r="AQ37" s="30">
        <f t="shared" si="9"/>
        <v>44267</v>
      </c>
    </row>
    <row r="38" spans="1:43" x14ac:dyDescent="0.25">
      <c r="A38">
        <f>'Final Term Award'!C38</f>
        <v>0</v>
      </c>
      <c r="B38">
        <f>'Final Term Award'!D38</f>
        <v>13</v>
      </c>
      <c r="C38">
        <f>'Final Term Award'!E38</f>
        <v>8</v>
      </c>
      <c r="D38">
        <f>'Final Term Award'!F38</f>
        <v>13</v>
      </c>
      <c r="E38">
        <f>'Final Term Award'!G38</f>
        <v>9</v>
      </c>
      <c r="F38">
        <f>'Final Term Award'!H38</f>
        <v>0</v>
      </c>
      <c r="G38" t="e">
        <f>'Final Term Award'!#REF!</f>
        <v>#REF!</v>
      </c>
      <c r="H38" t="e">
        <f>'Final Term Award'!#REF!</f>
        <v>#REF!</v>
      </c>
      <c r="K38" s="29">
        <f t="shared" si="8"/>
        <v>0</v>
      </c>
      <c r="L38" t="str">
        <f>'Mid Term Award'!B39</f>
        <v>18CS30</v>
      </c>
      <c r="M38" s="29">
        <f t="shared" si="8"/>
        <v>1</v>
      </c>
      <c r="N38" s="36">
        <f>'Assignment &amp; Sessional'!E35</f>
        <v>9</v>
      </c>
      <c r="O38" s="1">
        <f>'Assignment &amp; Sessional'!F35</f>
        <v>0</v>
      </c>
      <c r="P38" s="1">
        <f>'Assignment &amp; Sessional'!G35</f>
        <v>0</v>
      </c>
      <c r="Q38" s="1">
        <f>'Assignment &amp; Sessional'!H35</f>
        <v>0</v>
      </c>
      <c r="R38" s="1" t="e">
        <f>'Assignment &amp; Sessional'!#REF!</f>
        <v>#REF!</v>
      </c>
      <c r="S38" s="37" t="e">
        <f>'Assignment &amp; Sessional'!#REF!</f>
        <v>#REF!</v>
      </c>
      <c r="T38" s="36">
        <f>'Practical Award'!E38</f>
        <v>0</v>
      </c>
      <c r="U38" s="1">
        <f>'Practical Award'!F38</f>
        <v>0</v>
      </c>
      <c r="V38" s="1">
        <f>'Practical Award'!G38</f>
        <v>0</v>
      </c>
      <c r="W38" s="1">
        <f>'Practical Award'!H38</f>
        <v>0</v>
      </c>
      <c r="X38" s="1">
        <f>'Practical Award'!I38</f>
        <v>0</v>
      </c>
      <c r="Y38" s="1">
        <f>'Practical Award'!J38</f>
        <v>0</v>
      </c>
      <c r="Z38" s="1">
        <f>'Practical Award'!K38</f>
        <v>0</v>
      </c>
      <c r="AA38" s="37">
        <f>'Practical Award'!L38</f>
        <v>0</v>
      </c>
      <c r="AB38" s="36">
        <f>'Mid Term Award'!E39</f>
        <v>9</v>
      </c>
      <c r="AC38" s="1">
        <f>'Mid Term Award'!F39</f>
        <v>9</v>
      </c>
      <c r="AD38" s="1">
        <f>'Mid Term Award'!G39</f>
        <v>0</v>
      </c>
      <c r="AE38" s="37" t="e">
        <f>'Mid Term Award'!#REF!</f>
        <v>#REF!</v>
      </c>
      <c r="AF38" s="68" t="e">
        <f t="shared" si="0"/>
        <v>#N/A</v>
      </c>
      <c r="AG38" s="68" t="e">
        <f t="shared" si="1"/>
        <v>#N/A</v>
      </c>
      <c r="AH38" s="68" t="e">
        <f t="shared" si="2"/>
        <v>#N/A</v>
      </c>
      <c r="AI38" s="68" t="e">
        <f t="shared" si="3"/>
        <v>#N/A</v>
      </c>
      <c r="AJ38" s="68" t="e">
        <f t="shared" si="4"/>
        <v>#N/A</v>
      </c>
      <c r="AK38" s="68" t="e">
        <f t="shared" si="5"/>
        <v>#N/A</v>
      </c>
      <c r="AL38" s="68" t="e">
        <f t="shared" si="6"/>
        <v>#N/A</v>
      </c>
      <c r="AM38" s="29" t="str">
        <f t="shared" si="9"/>
        <v>Regular</v>
      </c>
      <c r="AN38" s="29" t="b">
        <f t="shared" si="9"/>
        <v>0</v>
      </c>
      <c r="AO38" s="29" t="b">
        <f t="shared" si="9"/>
        <v>0</v>
      </c>
      <c r="AP38" s="30">
        <f t="shared" si="9"/>
        <v>44260</v>
      </c>
      <c r="AQ38" s="30">
        <f t="shared" si="9"/>
        <v>44267</v>
      </c>
    </row>
    <row r="39" spans="1:43" x14ac:dyDescent="0.25">
      <c r="A39">
        <f>'Final Term Award'!C39</f>
        <v>0</v>
      </c>
      <c r="B39">
        <f>'Final Term Award'!D39</f>
        <v>14</v>
      </c>
      <c r="C39">
        <f>'Final Term Award'!E39</f>
        <v>9</v>
      </c>
      <c r="D39">
        <f>'Final Term Award'!F39</f>
        <v>14</v>
      </c>
      <c r="E39">
        <f>'Final Term Award'!G39</f>
        <v>7</v>
      </c>
      <c r="F39">
        <f>'Final Term Award'!H39</f>
        <v>0</v>
      </c>
      <c r="G39" t="e">
        <f>'Final Term Award'!#REF!</f>
        <v>#REF!</v>
      </c>
      <c r="H39" t="e">
        <f>'Final Term Award'!#REF!</f>
        <v>#REF!</v>
      </c>
      <c r="K39" s="29">
        <f t="shared" si="8"/>
        <v>0</v>
      </c>
      <c r="L39" t="str">
        <f>'Mid Term Award'!B40</f>
        <v>18CS31</v>
      </c>
      <c r="M39" s="29">
        <f t="shared" si="8"/>
        <v>1</v>
      </c>
      <c r="N39" s="36">
        <f>'Assignment &amp; Sessional'!E36</f>
        <v>9</v>
      </c>
      <c r="O39" s="1">
        <f>'Assignment &amp; Sessional'!F36</f>
        <v>0</v>
      </c>
      <c r="P39" s="1">
        <f>'Assignment &amp; Sessional'!G36</f>
        <v>0</v>
      </c>
      <c r="Q39" s="1">
        <f>'Assignment &amp; Sessional'!H36</f>
        <v>0</v>
      </c>
      <c r="R39" s="1" t="e">
        <f>'Assignment &amp; Sessional'!#REF!</f>
        <v>#REF!</v>
      </c>
      <c r="S39" s="37" t="e">
        <f>'Assignment &amp; Sessional'!#REF!</f>
        <v>#REF!</v>
      </c>
      <c r="T39" s="36">
        <f>'Practical Award'!E39</f>
        <v>0</v>
      </c>
      <c r="U39" s="1">
        <f>'Practical Award'!F39</f>
        <v>0</v>
      </c>
      <c r="V39" s="1">
        <f>'Practical Award'!G39</f>
        <v>0</v>
      </c>
      <c r="W39" s="1">
        <f>'Practical Award'!H39</f>
        <v>0</v>
      </c>
      <c r="X39" s="1">
        <f>'Practical Award'!I39</f>
        <v>0</v>
      </c>
      <c r="Y39" s="1">
        <f>'Practical Award'!J39</f>
        <v>0</v>
      </c>
      <c r="Z39" s="1">
        <f>'Practical Award'!K39</f>
        <v>0</v>
      </c>
      <c r="AA39" s="37">
        <f>'Practical Award'!L39</f>
        <v>0</v>
      </c>
      <c r="AB39" s="36">
        <f>'Mid Term Award'!E40</f>
        <v>9</v>
      </c>
      <c r="AC39" s="1">
        <f>'Mid Term Award'!F40</f>
        <v>10</v>
      </c>
      <c r="AD39" s="1">
        <f>'Mid Term Award'!G40</f>
        <v>0</v>
      </c>
      <c r="AE39" s="37" t="e">
        <f>'Mid Term Award'!#REF!</f>
        <v>#REF!</v>
      </c>
      <c r="AF39" s="68" t="e">
        <f t="shared" si="0"/>
        <v>#N/A</v>
      </c>
      <c r="AG39" s="68" t="e">
        <f t="shared" si="1"/>
        <v>#N/A</v>
      </c>
      <c r="AH39" s="68" t="e">
        <f t="shared" si="2"/>
        <v>#N/A</v>
      </c>
      <c r="AI39" s="68" t="e">
        <f t="shared" si="3"/>
        <v>#N/A</v>
      </c>
      <c r="AJ39" s="68" t="e">
        <f t="shared" si="4"/>
        <v>#N/A</v>
      </c>
      <c r="AK39" s="68" t="e">
        <f t="shared" si="5"/>
        <v>#N/A</v>
      </c>
      <c r="AL39" s="68" t="e">
        <f t="shared" si="6"/>
        <v>#N/A</v>
      </c>
      <c r="AM39" s="29" t="str">
        <f t="shared" si="9"/>
        <v>Regular</v>
      </c>
      <c r="AN39" s="29" t="b">
        <f t="shared" si="9"/>
        <v>0</v>
      </c>
      <c r="AO39" s="29" t="b">
        <f t="shared" si="9"/>
        <v>0</v>
      </c>
      <c r="AP39" s="30">
        <f t="shared" si="9"/>
        <v>44260</v>
      </c>
      <c r="AQ39" s="30">
        <f t="shared" si="9"/>
        <v>44267</v>
      </c>
    </row>
    <row r="40" spans="1:43" x14ac:dyDescent="0.25">
      <c r="A40">
        <f>'Final Term Award'!C40</f>
        <v>0</v>
      </c>
      <c r="B40">
        <f>'Final Term Award'!D40</f>
        <v>14</v>
      </c>
      <c r="C40">
        <f>'Final Term Award'!E40</f>
        <v>8</v>
      </c>
      <c r="D40">
        <f>'Final Term Award'!F40</f>
        <v>14</v>
      </c>
      <c r="E40">
        <f>'Final Term Award'!G40</f>
        <v>8</v>
      </c>
      <c r="F40">
        <f>'Final Term Award'!H40</f>
        <v>0</v>
      </c>
      <c r="G40" t="e">
        <f>'Final Term Award'!#REF!</f>
        <v>#REF!</v>
      </c>
      <c r="H40" t="e">
        <f>'Final Term Award'!#REF!</f>
        <v>#REF!</v>
      </c>
      <c r="K40" s="29">
        <f t="shared" si="8"/>
        <v>0</v>
      </c>
      <c r="L40" t="str">
        <f>'Mid Term Award'!B41</f>
        <v>18CS32</v>
      </c>
      <c r="M40" s="29">
        <f t="shared" si="8"/>
        <v>1</v>
      </c>
      <c r="N40" s="36">
        <f>'Assignment &amp; Sessional'!E37</f>
        <v>9</v>
      </c>
      <c r="O40" s="1">
        <f>'Assignment &amp; Sessional'!F37</f>
        <v>0</v>
      </c>
      <c r="P40" s="1">
        <f>'Assignment &amp; Sessional'!G37</f>
        <v>0</v>
      </c>
      <c r="Q40" s="1">
        <f>'Assignment &amp; Sessional'!H37</f>
        <v>0</v>
      </c>
      <c r="R40" s="1" t="e">
        <f>'Assignment &amp; Sessional'!#REF!</f>
        <v>#REF!</v>
      </c>
      <c r="S40" s="37" t="e">
        <f>'Assignment &amp; Sessional'!#REF!</f>
        <v>#REF!</v>
      </c>
      <c r="T40" s="36">
        <f>'Practical Award'!E40</f>
        <v>0</v>
      </c>
      <c r="U40" s="1">
        <f>'Practical Award'!F40</f>
        <v>0</v>
      </c>
      <c r="V40" s="1">
        <f>'Practical Award'!G40</f>
        <v>0</v>
      </c>
      <c r="W40" s="1">
        <f>'Practical Award'!H40</f>
        <v>0</v>
      </c>
      <c r="X40" s="1">
        <f>'Practical Award'!I40</f>
        <v>0</v>
      </c>
      <c r="Y40" s="1">
        <f>'Practical Award'!J40</f>
        <v>0</v>
      </c>
      <c r="Z40" s="1">
        <f>'Practical Award'!K40</f>
        <v>0</v>
      </c>
      <c r="AA40" s="37">
        <f>'Practical Award'!L40</f>
        <v>0</v>
      </c>
      <c r="AB40" s="36">
        <f>'Mid Term Award'!E41</f>
        <v>8</v>
      </c>
      <c r="AC40" s="1">
        <f>'Mid Term Award'!F41</f>
        <v>9</v>
      </c>
      <c r="AD40" s="1">
        <f>'Mid Term Award'!G41</f>
        <v>0</v>
      </c>
      <c r="AE40" s="37" t="e">
        <f>'Mid Term Award'!#REF!</f>
        <v>#REF!</v>
      </c>
      <c r="AF40" s="68" t="e">
        <f t="shared" si="0"/>
        <v>#N/A</v>
      </c>
      <c r="AG40" s="68" t="e">
        <f t="shared" si="1"/>
        <v>#N/A</v>
      </c>
      <c r="AH40" s="68" t="e">
        <f t="shared" si="2"/>
        <v>#N/A</v>
      </c>
      <c r="AI40" s="68" t="e">
        <f t="shared" si="3"/>
        <v>#N/A</v>
      </c>
      <c r="AJ40" s="68" t="e">
        <f t="shared" si="4"/>
        <v>#N/A</v>
      </c>
      <c r="AK40" s="68" t="e">
        <f t="shared" si="5"/>
        <v>#N/A</v>
      </c>
      <c r="AL40" s="68" t="e">
        <f t="shared" si="6"/>
        <v>#N/A</v>
      </c>
      <c r="AM40" s="29" t="str">
        <f t="shared" si="9"/>
        <v>Regular</v>
      </c>
      <c r="AN40" s="29" t="b">
        <f t="shared" si="9"/>
        <v>0</v>
      </c>
      <c r="AO40" s="29" t="b">
        <f t="shared" si="9"/>
        <v>0</v>
      </c>
      <c r="AP40" s="30">
        <f t="shared" si="9"/>
        <v>44260</v>
      </c>
      <c r="AQ40" s="30">
        <f t="shared" si="9"/>
        <v>44267</v>
      </c>
    </row>
    <row r="41" spans="1:43" x14ac:dyDescent="0.25">
      <c r="A41">
        <f>'Final Term Award'!C41</f>
        <v>0</v>
      </c>
      <c r="B41">
        <f>'Final Term Award'!D41</f>
        <v>12</v>
      </c>
      <c r="C41">
        <f>'Final Term Award'!E41</f>
        <v>6</v>
      </c>
      <c r="D41">
        <f>'Final Term Award'!F41</f>
        <v>10</v>
      </c>
      <c r="E41">
        <f>'Final Term Award'!G41</f>
        <v>5</v>
      </c>
      <c r="F41">
        <f>'Final Term Award'!H41</f>
        <v>0</v>
      </c>
      <c r="G41" t="e">
        <f>'Final Term Award'!#REF!</f>
        <v>#REF!</v>
      </c>
      <c r="H41" t="e">
        <f>'Final Term Award'!#REF!</f>
        <v>#REF!</v>
      </c>
      <c r="K41" s="29">
        <f t="shared" si="8"/>
        <v>0</v>
      </c>
      <c r="L41" t="str">
        <f>'Mid Term Award'!B42</f>
        <v>18CS33</v>
      </c>
      <c r="M41" s="29">
        <f t="shared" si="8"/>
        <v>1</v>
      </c>
      <c r="N41" s="36">
        <f>'Assignment &amp; Sessional'!E38</f>
        <v>9</v>
      </c>
      <c r="O41" s="1">
        <f>'Assignment &amp; Sessional'!F38</f>
        <v>0</v>
      </c>
      <c r="P41" s="1">
        <f>'Assignment &amp; Sessional'!G38</f>
        <v>0</v>
      </c>
      <c r="Q41" s="1">
        <f>'Assignment &amp; Sessional'!H38</f>
        <v>0</v>
      </c>
      <c r="R41" s="1" t="e">
        <f>'Assignment &amp; Sessional'!#REF!</f>
        <v>#REF!</v>
      </c>
      <c r="S41" s="37" t="e">
        <f>'Assignment &amp; Sessional'!#REF!</f>
        <v>#REF!</v>
      </c>
      <c r="T41" s="36">
        <f>'Practical Award'!E41</f>
        <v>0</v>
      </c>
      <c r="U41" s="1">
        <f>'Practical Award'!F41</f>
        <v>0</v>
      </c>
      <c r="V41" s="1">
        <f>'Practical Award'!G41</f>
        <v>0</v>
      </c>
      <c r="W41" s="1">
        <f>'Practical Award'!H41</f>
        <v>0</v>
      </c>
      <c r="X41" s="1">
        <f>'Practical Award'!I41</f>
        <v>0</v>
      </c>
      <c r="Y41" s="1">
        <f>'Practical Award'!J41</f>
        <v>0</v>
      </c>
      <c r="Z41" s="1">
        <f>'Practical Award'!K41</f>
        <v>0</v>
      </c>
      <c r="AA41" s="37">
        <f>'Practical Award'!L41</f>
        <v>0</v>
      </c>
      <c r="AB41" s="36">
        <f>'Mid Term Award'!E42</f>
        <v>9</v>
      </c>
      <c r="AC41" s="1">
        <f>'Mid Term Award'!F42</f>
        <v>10</v>
      </c>
      <c r="AD41" s="1">
        <f>'Mid Term Award'!G42</f>
        <v>0</v>
      </c>
      <c r="AE41" s="37" t="e">
        <f>'Mid Term Award'!#REF!</f>
        <v>#REF!</v>
      </c>
      <c r="AF41" s="68" t="e">
        <f t="shared" si="0"/>
        <v>#N/A</v>
      </c>
      <c r="AG41" s="68" t="e">
        <f t="shared" si="1"/>
        <v>#N/A</v>
      </c>
      <c r="AH41" s="68" t="e">
        <f t="shared" si="2"/>
        <v>#N/A</v>
      </c>
      <c r="AI41" s="68" t="e">
        <f t="shared" si="3"/>
        <v>#N/A</v>
      </c>
      <c r="AJ41" s="68" t="e">
        <f t="shared" si="4"/>
        <v>#N/A</v>
      </c>
      <c r="AK41" s="68" t="e">
        <f t="shared" si="5"/>
        <v>#N/A</v>
      </c>
      <c r="AL41" s="68" t="e">
        <f t="shared" si="6"/>
        <v>#N/A</v>
      </c>
      <c r="AM41" s="29" t="str">
        <f t="shared" si="9"/>
        <v>Regular</v>
      </c>
      <c r="AN41" s="29" t="b">
        <f t="shared" si="9"/>
        <v>0</v>
      </c>
      <c r="AO41" s="29" t="b">
        <f t="shared" si="9"/>
        <v>0</v>
      </c>
      <c r="AP41" s="30">
        <f t="shared" si="9"/>
        <v>44260</v>
      </c>
      <c r="AQ41" s="30">
        <f t="shared" si="9"/>
        <v>44267</v>
      </c>
    </row>
    <row r="42" spans="1:43" x14ac:dyDescent="0.25">
      <c r="A42">
        <f>'Final Term Award'!C42</f>
        <v>0</v>
      </c>
      <c r="B42">
        <f>'Final Term Award'!D42</f>
        <v>12</v>
      </c>
      <c r="C42">
        <f>'Final Term Award'!E42</f>
        <v>8</v>
      </c>
      <c r="D42">
        <f>'Final Term Award'!F42</f>
        <v>11</v>
      </c>
      <c r="E42">
        <f>'Final Term Award'!G42</f>
        <v>8</v>
      </c>
      <c r="F42">
        <f>'Final Term Award'!H42</f>
        <v>0</v>
      </c>
      <c r="G42" t="e">
        <f>'Final Term Award'!#REF!</f>
        <v>#REF!</v>
      </c>
      <c r="H42" t="e">
        <f>'Final Term Award'!#REF!</f>
        <v>#REF!</v>
      </c>
      <c r="K42" s="29">
        <f t="shared" si="8"/>
        <v>0</v>
      </c>
      <c r="L42" t="str">
        <f>'Mid Term Award'!B43</f>
        <v>18CS34</v>
      </c>
      <c r="M42" s="29">
        <f t="shared" si="8"/>
        <v>1</v>
      </c>
      <c r="N42" s="36">
        <f>'Assignment &amp; Sessional'!E39</f>
        <v>8</v>
      </c>
      <c r="O42" s="1">
        <f>'Assignment &amp; Sessional'!F39</f>
        <v>0</v>
      </c>
      <c r="P42" s="1">
        <f>'Assignment &amp; Sessional'!G39</f>
        <v>0</v>
      </c>
      <c r="Q42" s="1">
        <f>'Assignment &amp; Sessional'!H39</f>
        <v>0</v>
      </c>
      <c r="R42" s="1" t="e">
        <f>'Assignment &amp; Sessional'!#REF!</f>
        <v>#REF!</v>
      </c>
      <c r="S42" s="37" t="e">
        <f>'Assignment &amp; Sessional'!#REF!</f>
        <v>#REF!</v>
      </c>
      <c r="T42" s="36">
        <f>'Practical Award'!E42</f>
        <v>0</v>
      </c>
      <c r="U42" s="1">
        <f>'Practical Award'!F42</f>
        <v>0</v>
      </c>
      <c r="V42" s="1">
        <f>'Practical Award'!G42</f>
        <v>0</v>
      </c>
      <c r="W42" s="1">
        <f>'Practical Award'!H42</f>
        <v>0</v>
      </c>
      <c r="X42" s="1">
        <f>'Practical Award'!I42</f>
        <v>0</v>
      </c>
      <c r="Y42" s="1">
        <f>'Practical Award'!J42</f>
        <v>0</v>
      </c>
      <c r="Z42" s="1">
        <f>'Practical Award'!K42</f>
        <v>0</v>
      </c>
      <c r="AA42" s="37">
        <f>'Practical Award'!L42</f>
        <v>0</v>
      </c>
      <c r="AB42" s="36">
        <f>'Mid Term Award'!E43</f>
        <v>7</v>
      </c>
      <c r="AC42" s="1">
        <f>'Mid Term Award'!F43</f>
        <v>7</v>
      </c>
      <c r="AD42" s="1">
        <f>'Mid Term Award'!G43</f>
        <v>0</v>
      </c>
      <c r="AE42" s="37" t="e">
        <f>'Mid Term Award'!#REF!</f>
        <v>#REF!</v>
      </c>
      <c r="AF42" s="68" t="e">
        <f t="shared" si="0"/>
        <v>#N/A</v>
      </c>
      <c r="AG42" s="68" t="e">
        <f t="shared" si="1"/>
        <v>#N/A</v>
      </c>
      <c r="AH42" s="68" t="e">
        <f t="shared" si="2"/>
        <v>#N/A</v>
      </c>
      <c r="AI42" s="68" t="e">
        <f t="shared" si="3"/>
        <v>#N/A</v>
      </c>
      <c r="AJ42" s="68" t="e">
        <f t="shared" si="4"/>
        <v>#N/A</v>
      </c>
      <c r="AK42" s="68" t="e">
        <f t="shared" si="5"/>
        <v>#N/A</v>
      </c>
      <c r="AL42" s="68" t="e">
        <f t="shared" si="6"/>
        <v>#N/A</v>
      </c>
      <c r="AM42" s="29" t="str">
        <f t="shared" si="9"/>
        <v>Regular</v>
      </c>
      <c r="AN42" s="29" t="b">
        <f t="shared" si="9"/>
        <v>0</v>
      </c>
      <c r="AO42" s="29" t="b">
        <f t="shared" si="9"/>
        <v>0</v>
      </c>
      <c r="AP42" s="30">
        <f t="shared" si="9"/>
        <v>44260</v>
      </c>
      <c r="AQ42" s="30">
        <f t="shared" si="9"/>
        <v>44267</v>
      </c>
    </row>
    <row r="43" spans="1:43" x14ac:dyDescent="0.25">
      <c r="A43">
        <f>'Final Term Award'!C43</f>
        <v>0</v>
      </c>
      <c r="B43">
        <f>'Final Term Award'!D43</f>
        <v>14</v>
      </c>
      <c r="C43">
        <f>'Final Term Award'!E43</f>
        <v>8</v>
      </c>
      <c r="D43">
        <f>'Final Term Award'!F43</f>
        <v>11</v>
      </c>
      <c r="E43">
        <f>'Final Term Award'!G43</f>
        <v>8</v>
      </c>
      <c r="F43">
        <f>'Final Term Award'!H43</f>
        <v>0</v>
      </c>
      <c r="G43" t="e">
        <f>'Final Term Award'!#REF!</f>
        <v>#REF!</v>
      </c>
      <c r="H43" t="e">
        <f>'Final Term Award'!#REF!</f>
        <v>#REF!</v>
      </c>
      <c r="K43" s="29">
        <f t="shared" si="8"/>
        <v>0</v>
      </c>
      <c r="L43" t="str">
        <f>'Mid Term Award'!B44</f>
        <v>18CS35</v>
      </c>
      <c r="M43" s="29">
        <f t="shared" si="8"/>
        <v>1</v>
      </c>
      <c r="N43" s="36">
        <f>'Assignment &amp; Sessional'!E40</f>
        <v>7</v>
      </c>
      <c r="O43" s="1">
        <f>'Assignment &amp; Sessional'!F40</f>
        <v>0</v>
      </c>
      <c r="P43" s="1">
        <f>'Assignment &amp; Sessional'!G40</f>
        <v>0</v>
      </c>
      <c r="Q43" s="1">
        <f>'Assignment &amp; Sessional'!H40</f>
        <v>0</v>
      </c>
      <c r="R43" s="1" t="e">
        <f>'Assignment &amp; Sessional'!#REF!</f>
        <v>#REF!</v>
      </c>
      <c r="S43" s="37" t="e">
        <f>'Assignment &amp; Sessional'!#REF!</f>
        <v>#REF!</v>
      </c>
      <c r="T43" s="36">
        <f>'Practical Award'!E43</f>
        <v>0</v>
      </c>
      <c r="U43" s="1">
        <f>'Practical Award'!F43</f>
        <v>0</v>
      </c>
      <c r="V43" s="1">
        <f>'Practical Award'!G43</f>
        <v>0</v>
      </c>
      <c r="W43" s="1">
        <f>'Practical Award'!H43</f>
        <v>0</v>
      </c>
      <c r="X43" s="1">
        <f>'Practical Award'!I43</f>
        <v>0</v>
      </c>
      <c r="Y43" s="1">
        <f>'Practical Award'!J43</f>
        <v>0</v>
      </c>
      <c r="Z43" s="1">
        <f>'Practical Award'!K43</f>
        <v>0</v>
      </c>
      <c r="AA43" s="37">
        <f>'Practical Award'!L43</f>
        <v>0</v>
      </c>
      <c r="AB43" s="36">
        <f>'Mid Term Award'!E44</f>
        <v>6</v>
      </c>
      <c r="AC43" s="1">
        <f>'Mid Term Award'!F44</f>
        <v>5</v>
      </c>
      <c r="AD43" s="1">
        <f>'Mid Term Award'!G44</f>
        <v>0</v>
      </c>
      <c r="AE43" s="37" t="e">
        <f>'Mid Term Award'!#REF!</f>
        <v>#REF!</v>
      </c>
      <c r="AF43" s="68" t="e">
        <f t="shared" si="0"/>
        <v>#N/A</v>
      </c>
      <c r="AG43" s="68" t="e">
        <f t="shared" si="1"/>
        <v>#N/A</v>
      </c>
      <c r="AH43" s="68" t="e">
        <f t="shared" si="2"/>
        <v>#N/A</v>
      </c>
      <c r="AI43" s="68" t="e">
        <f t="shared" si="3"/>
        <v>#N/A</v>
      </c>
      <c r="AJ43" s="68" t="e">
        <f t="shared" si="4"/>
        <v>#N/A</v>
      </c>
      <c r="AK43" s="68" t="e">
        <f t="shared" si="5"/>
        <v>#N/A</v>
      </c>
      <c r="AL43" s="68" t="e">
        <f t="shared" si="6"/>
        <v>#N/A</v>
      </c>
      <c r="AM43" s="29" t="str">
        <f t="shared" si="9"/>
        <v>Regular</v>
      </c>
      <c r="AN43" s="29" t="b">
        <f t="shared" si="9"/>
        <v>0</v>
      </c>
      <c r="AO43" s="29" t="b">
        <f t="shared" si="9"/>
        <v>0</v>
      </c>
      <c r="AP43" s="30">
        <f t="shared" si="9"/>
        <v>44260</v>
      </c>
      <c r="AQ43" s="30">
        <f t="shared" si="9"/>
        <v>44267</v>
      </c>
    </row>
    <row r="44" spans="1:43" x14ac:dyDescent="0.25">
      <c r="A44">
        <f>'Final Term Award'!C44</f>
        <v>0</v>
      </c>
      <c r="B44">
        <f>'Final Term Award'!D44</f>
        <v>12</v>
      </c>
      <c r="C44">
        <f>'Final Term Award'!E44</f>
        <v>8</v>
      </c>
      <c r="D44">
        <f>'Final Term Award'!F44</f>
        <v>14</v>
      </c>
      <c r="E44">
        <f>'Final Term Award'!G44</f>
        <v>9</v>
      </c>
      <c r="F44">
        <f>'Final Term Award'!H44</f>
        <v>0</v>
      </c>
      <c r="G44" t="e">
        <f>'Final Term Award'!#REF!</f>
        <v>#REF!</v>
      </c>
      <c r="H44" t="e">
        <f>'Final Term Award'!#REF!</f>
        <v>#REF!</v>
      </c>
      <c r="K44" s="29">
        <f t="shared" si="8"/>
        <v>0</v>
      </c>
      <c r="L44" t="str">
        <f>'Mid Term Award'!B45</f>
        <v>18CS36</v>
      </c>
      <c r="M44" s="29">
        <f t="shared" si="8"/>
        <v>1</v>
      </c>
      <c r="N44" s="36">
        <f>'Assignment &amp; Sessional'!E41</f>
        <v>7</v>
      </c>
      <c r="O44" s="1">
        <f>'Assignment &amp; Sessional'!F41</f>
        <v>0</v>
      </c>
      <c r="P44" s="1">
        <f>'Assignment &amp; Sessional'!G41</f>
        <v>0</v>
      </c>
      <c r="Q44" s="1">
        <f>'Assignment &amp; Sessional'!H41</f>
        <v>0</v>
      </c>
      <c r="R44" s="1" t="e">
        <f>'Assignment &amp; Sessional'!#REF!</f>
        <v>#REF!</v>
      </c>
      <c r="S44" s="37" t="e">
        <f>'Assignment &amp; Sessional'!#REF!</f>
        <v>#REF!</v>
      </c>
      <c r="T44" s="36">
        <f>'Practical Award'!E44</f>
        <v>0</v>
      </c>
      <c r="U44" s="1">
        <f>'Practical Award'!F44</f>
        <v>0</v>
      </c>
      <c r="V44" s="1">
        <f>'Practical Award'!G44</f>
        <v>0</v>
      </c>
      <c r="W44" s="1">
        <f>'Practical Award'!H44</f>
        <v>0</v>
      </c>
      <c r="X44" s="1">
        <f>'Practical Award'!I44</f>
        <v>0</v>
      </c>
      <c r="Y44" s="1">
        <f>'Practical Award'!J44</f>
        <v>0</v>
      </c>
      <c r="Z44" s="1">
        <f>'Practical Award'!K44</f>
        <v>0</v>
      </c>
      <c r="AA44" s="37">
        <f>'Practical Award'!L44</f>
        <v>0</v>
      </c>
      <c r="AB44" s="36">
        <f>'Mid Term Award'!E45</f>
        <v>7</v>
      </c>
      <c r="AC44" s="1">
        <f>'Mid Term Award'!F45</f>
        <v>8</v>
      </c>
      <c r="AD44" s="1">
        <f>'Mid Term Award'!G45</f>
        <v>0</v>
      </c>
      <c r="AE44" s="37" t="e">
        <f>'Mid Term Award'!#REF!</f>
        <v>#REF!</v>
      </c>
      <c r="AF44" s="68" t="e">
        <f t="shared" si="0"/>
        <v>#N/A</v>
      </c>
      <c r="AG44" s="68" t="e">
        <f t="shared" si="1"/>
        <v>#N/A</v>
      </c>
      <c r="AH44" s="68" t="e">
        <f t="shared" si="2"/>
        <v>#N/A</v>
      </c>
      <c r="AI44" s="68" t="e">
        <f t="shared" si="3"/>
        <v>#N/A</v>
      </c>
      <c r="AJ44" s="68" t="e">
        <f t="shared" si="4"/>
        <v>#N/A</v>
      </c>
      <c r="AK44" s="68" t="e">
        <f t="shared" si="5"/>
        <v>#N/A</v>
      </c>
      <c r="AL44" s="68" t="e">
        <f t="shared" si="6"/>
        <v>#N/A</v>
      </c>
      <c r="AM44" s="29" t="str">
        <f t="shared" si="9"/>
        <v>Regular</v>
      </c>
      <c r="AN44" s="29" t="b">
        <f t="shared" si="9"/>
        <v>0</v>
      </c>
      <c r="AO44" s="29" t="b">
        <f t="shared" si="9"/>
        <v>0</v>
      </c>
      <c r="AP44" s="30">
        <f t="shared" si="9"/>
        <v>44260</v>
      </c>
      <c r="AQ44" s="30">
        <f t="shared" si="9"/>
        <v>44267</v>
      </c>
    </row>
    <row r="45" spans="1:43" x14ac:dyDescent="0.25">
      <c r="A45">
        <f>'Final Term Award'!C45</f>
        <v>0</v>
      </c>
      <c r="B45">
        <f>'Final Term Award'!D45</f>
        <v>12</v>
      </c>
      <c r="C45">
        <f>'Final Term Award'!E45</f>
        <v>9</v>
      </c>
      <c r="D45">
        <f>'Final Term Award'!F45</f>
        <v>13</v>
      </c>
      <c r="E45">
        <f>'Final Term Award'!G45</f>
        <v>8</v>
      </c>
      <c r="F45">
        <f>'Final Term Award'!H45</f>
        <v>0</v>
      </c>
      <c r="G45" t="e">
        <f>'Final Term Award'!#REF!</f>
        <v>#REF!</v>
      </c>
      <c r="H45" t="e">
        <f>'Final Term Award'!#REF!</f>
        <v>#REF!</v>
      </c>
      <c r="K45" s="29">
        <f t="shared" si="8"/>
        <v>0</v>
      </c>
      <c r="L45" t="str">
        <f>'Mid Term Award'!B46</f>
        <v>18CS37</v>
      </c>
      <c r="M45" s="29">
        <f t="shared" si="8"/>
        <v>1</v>
      </c>
      <c r="N45" s="36">
        <f>'Assignment &amp; Sessional'!E42</f>
        <v>9</v>
      </c>
      <c r="O45" s="1">
        <f>'Assignment &amp; Sessional'!F42</f>
        <v>0</v>
      </c>
      <c r="P45" s="1">
        <f>'Assignment &amp; Sessional'!G42</f>
        <v>0</v>
      </c>
      <c r="Q45" s="1">
        <f>'Assignment &amp; Sessional'!H42</f>
        <v>0</v>
      </c>
      <c r="R45" s="1" t="e">
        <f>'Assignment &amp; Sessional'!#REF!</f>
        <v>#REF!</v>
      </c>
      <c r="S45" s="37" t="e">
        <f>'Assignment &amp; Sessional'!#REF!</f>
        <v>#REF!</v>
      </c>
      <c r="T45" s="36">
        <f>'Practical Award'!E45</f>
        <v>0</v>
      </c>
      <c r="U45" s="1">
        <f>'Practical Award'!F45</f>
        <v>0</v>
      </c>
      <c r="V45" s="1">
        <f>'Practical Award'!G45</f>
        <v>0</v>
      </c>
      <c r="W45" s="1">
        <f>'Practical Award'!H45</f>
        <v>0</v>
      </c>
      <c r="X45" s="1">
        <f>'Practical Award'!I45</f>
        <v>0</v>
      </c>
      <c r="Y45" s="1">
        <f>'Practical Award'!J45</f>
        <v>0</v>
      </c>
      <c r="Z45" s="1">
        <f>'Practical Award'!K45</f>
        <v>0</v>
      </c>
      <c r="AA45" s="37">
        <f>'Practical Award'!L45</f>
        <v>0</v>
      </c>
      <c r="AB45" s="36">
        <f>'Mid Term Award'!E46</f>
        <v>9</v>
      </c>
      <c r="AC45" s="1">
        <f>'Mid Term Award'!F46</f>
        <v>8</v>
      </c>
      <c r="AD45" s="1">
        <f>'Mid Term Award'!G46</f>
        <v>0</v>
      </c>
      <c r="AE45" s="37" t="e">
        <f>'Mid Term Award'!#REF!</f>
        <v>#REF!</v>
      </c>
      <c r="AF45" s="68" t="e">
        <f t="shared" si="0"/>
        <v>#N/A</v>
      </c>
      <c r="AG45" s="68" t="e">
        <f t="shared" si="1"/>
        <v>#N/A</v>
      </c>
      <c r="AH45" s="68" t="e">
        <f t="shared" si="2"/>
        <v>#N/A</v>
      </c>
      <c r="AI45" s="68" t="e">
        <f t="shared" si="3"/>
        <v>#N/A</v>
      </c>
      <c r="AJ45" s="68" t="e">
        <f t="shared" si="4"/>
        <v>#N/A</v>
      </c>
      <c r="AK45" s="68" t="e">
        <f t="shared" si="5"/>
        <v>#N/A</v>
      </c>
      <c r="AL45" s="68" t="e">
        <f t="shared" si="6"/>
        <v>#N/A</v>
      </c>
      <c r="AM45" s="29" t="str">
        <f t="shared" si="9"/>
        <v>Regular</v>
      </c>
      <c r="AN45" s="29" t="b">
        <f t="shared" si="9"/>
        <v>0</v>
      </c>
      <c r="AO45" s="29" t="b">
        <f t="shared" si="9"/>
        <v>0</v>
      </c>
      <c r="AP45" s="30">
        <f t="shared" si="9"/>
        <v>44260</v>
      </c>
      <c r="AQ45" s="30">
        <f t="shared" si="9"/>
        <v>44267</v>
      </c>
    </row>
    <row r="46" spans="1:43" x14ac:dyDescent="0.25">
      <c r="A46">
        <f>'Final Term Award'!C46</f>
        <v>0</v>
      </c>
      <c r="B46">
        <f>'Final Term Award'!D46</f>
        <v>14</v>
      </c>
      <c r="C46">
        <f>'Final Term Award'!E46</f>
        <v>8</v>
      </c>
      <c r="D46">
        <f>'Final Term Award'!F46</f>
        <v>13</v>
      </c>
      <c r="E46">
        <f>'Final Term Award'!G46</f>
        <v>7</v>
      </c>
      <c r="F46">
        <f>'Final Term Award'!H46</f>
        <v>0</v>
      </c>
      <c r="G46" t="e">
        <f>'Final Term Award'!#REF!</f>
        <v>#REF!</v>
      </c>
      <c r="H46" t="e">
        <f>'Final Term Award'!#REF!</f>
        <v>#REF!</v>
      </c>
      <c r="K46" s="29">
        <f t="shared" si="8"/>
        <v>0</v>
      </c>
      <c r="L46" t="str">
        <f>'Mid Term Award'!B47</f>
        <v>18CS38</v>
      </c>
      <c r="M46" s="29">
        <f t="shared" si="8"/>
        <v>1</v>
      </c>
      <c r="N46" s="36">
        <f>'Assignment &amp; Sessional'!E43</f>
        <v>9</v>
      </c>
      <c r="O46" s="1">
        <f>'Assignment &amp; Sessional'!F43</f>
        <v>0</v>
      </c>
      <c r="P46" s="1">
        <f>'Assignment &amp; Sessional'!G43</f>
        <v>0</v>
      </c>
      <c r="Q46" s="1">
        <f>'Assignment &amp; Sessional'!H43</f>
        <v>0</v>
      </c>
      <c r="R46" s="1" t="e">
        <f>'Assignment &amp; Sessional'!#REF!</f>
        <v>#REF!</v>
      </c>
      <c r="S46" s="37" t="e">
        <f>'Assignment &amp; Sessional'!#REF!</f>
        <v>#REF!</v>
      </c>
      <c r="T46" s="36">
        <f>'Practical Award'!E46</f>
        <v>0</v>
      </c>
      <c r="U46" s="1">
        <f>'Practical Award'!F46</f>
        <v>0</v>
      </c>
      <c r="V46" s="1">
        <f>'Practical Award'!G46</f>
        <v>0</v>
      </c>
      <c r="W46" s="1">
        <f>'Practical Award'!H46</f>
        <v>0</v>
      </c>
      <c r="X46" s="1">
        <f>'Practical Award'!I46</f>
        <v>0</v>
      </c>
      <c r="Y46" s="1">
        <f>'Practical Award'!J46</f>
        <v>0</v>
      </c>
      <c r="Z46" s="1">
        <f>'Practical Award'!K46</f>
        <v>0</v>
      </c>
      <c r="AA46" s="37">
        <f>'Practical Award'!L46</f>
        <v>0</v>
      </c>
      <c r="AB46" s="36">
        <f>'Mid Term Award'!E47</f>
        <v>9</v>
      </c>
      <c r="AC46" s="1">
        <f>'Mid Term Award'!F47</f>
        <v>9</v>
      </c>
      <c r="AD46" s="1">
        <f>'Mid Term Award'!G47</f>
        <v>0</v>
      </c>
      <c r="AE46" s="37" t="e">
        <f>'Mid Term Award'!#REF!</f>
        <v>#REF!</v>
      </c>
      <c r="AF46" s="68" t="e">
        <f t="shared" ref="AF46:AF82" si="10">VLOOKUP($L46,$A$14:$H$82,2,FALSE)</f>
        <v>#N/A</v>
      </c>
      <c r="AG46" s="68" t="e">
        <f t="shared" ref="AG46:AG82" si="11">VLOOKUP($L46,$A$14:$H$82,3,FALSE)</f>
        <v>#N/A</v>
      </c>
      <c r="AH46" s="68" t="e">
        <f t="shared" ref="AH46:AH82" si="12">VLOOKUP($L46,$A$14:$H$82,4,FALSE)</f>
        <v>#N/A</v>
      </c>
      <c r="AI46" s="68" t="e">
        <f t="shared" ref="AI46:AI82" si="13">VLOOKUP($L46,$A$14:$H$82,5,FALSE)</f>
        <v>#N/A</v>
      </c>
      <c r="AJ46" s="68" t="e">
        <f t="shared" ref="AJ46:AJ82" si="14">VLOOKUP($L46,$A$14:$H$82,6,FALSE)</f>
        <v>#N/A</v>
      </c>
      <c r="AK46" s="68" t="e">
        <f t="shared" ref="AK46:AK82" si="15">VLOOKUP($L46,$A$14:$H$82,7,FALSE)</f>
        <v>#N/A</v>
      </c>
      <c r="AL46" s="68" t="e">
        <f t="shared" ref="AL46:AL82" si="16">VLOOKUP($L46,$A$14:$H$82,8,FALSE)</f>
        <v>#N/A</v>
      </c>
      <c r="AM46" s="29" t="str">
        <f t="shared" si="9"/>
        <v>Regular</v>
      </c>
      <c r="AN46" s="29" t="b">
        <f t="shared" si="9"/>
        <v>0</v>
      </c>
      <c r="AO46" s="29" t="b">
        <f t="shared" si="9"/>
        <v>0</v>
      </c>
      <c r="AP46" s="30">
        <f t="shared" si="9"/>
        <v>44260</v>
      </c>
      <c r="AQ46" s="30">
        <f t="shared" si="9"/>
        <v>44267</v>
      </c>
    </row>
    <row r="47" spans="1:43" x14ac:dyDescent="0.25">
      <c r="A47">
        <f>'Final Term Award'!C47</f>
        <v>0</v>
      </c>
      <c r="B47">
        <f>'Final Term Award'!D47</f>
        <v>13</v>
      </c>
      <c r="C47">
        <f>'Final Term Award'!E47</f>
        <v>8</v>
      </c>
      <c r="D47">
        <f>'Final Term Award'!F47</f>
        <v>13</v>
      </c>
      <c r="E47">
        <f>'Final Term Award'!G47</f>
        <v>9</v>
      </c>
      <c r="F47">
        <f>'Final Term Award'!H47</f>
        <v>0</v>
      </c>
      <c r="G47" t="e">
        <f>'Final Term Award'!#REF!</f>
        <v>#REF!</v>
      </c>
      <c r="H47" t="e">
        <f>'Final Term Award'!#REF!</f>
        <v>#REF!</v>
      </c>
      <c r="K47" s="29">
        <f t="shared" si="8"/>
        <v>0</v>
      </c>
      <c r="L47" t="str">
        <f>'Mid Term Award'!B48</f>
        <v>18CS39</v>
      </c>
      <c r="M47" s="29">
        <f t="shared" si="8"/>
        <v>1</v>
      </c>
      <c r="N47" s="36">
        <f>'Assignment &amp; Sessional'!E44</f>
        <v>7</v>
      </c>
      <c r="O47" s="1">
        <f>'Assignment &amp; Sessional'!F44</f>
        <v>0</v>
      </c>
      <c r="P47" s="1">
        <f>'Assignment &amp; Sessional'!G44</f>
        <v>0</v>
      </c>
      <c r="Q47" s="1">
        <f>'Assignment &amp; Sessional'!H44</f>
        <v>0</v>
      </c>
      <c r="R47" s="1" t="e">
        <f>'Assignment &amp; Sessional'!#REF!</f>
        <v>#REF!</v>
      </c>
      <c r="S47" s="37" t="e">
        <f>'Assignment &amp; Sessional'!#REF!</f>
        <v>#REF!</v>
      </c>
      <c r="T47" s="36">
        <f>'Practical Award'!E47</f>
        <v>0</v>
      </c>
      <c r="U47" s="1">
        <f>'Practical Award'!F47</f>
        <v>0</v>
      </c>
      <c r="V47" s="1">
        <f>'Practical Award'!G47</f>
        <v>0</v>
      </c>
      <c r="W47" s="1">
        <f>'Practical Award'!H47</f>
        <v>0</v>
      </c>
      <c r="X47" s="1">
        <f>'Practical Award'!I47</f>
        <v>0</v>
      </c>
      <c r="Y47" s="1">
        <f>'Practical Award'!J47</f>
        <v>0</v>
      </c>
      <c r="Z47" s="1">
        <f>'Practical Award'!K47</f>
        <v>0</v>
      </c>
      <c r="AA47" s="37">
        <f>'Practical Award'!L47</f>
        <v>0</v>
      </c>
      <c r="AB47" s="36">
        <f>'Mid Term Award'!E48</f>
        <v>7</v>
      </c>
      <c r="AC47" s="1">
        <f>'Mid Term Award'!F48</f>
        <v>7</v>
      </c>
      <c r="AD47" s="1">
        <f>'Mid Term Award'!G48</f>
        <v>0</v>
      </c>
      <c r="AE47" s="37" t="e">
        <f>'Mid Term Award'!#REF!</f>
        <v>#REF!</v>
      </c>
      <c r="AF47" s="68" t="e">
        <f t="shared" si="10"/>
        <v>#N/A</v>
      </c>
      <c r="AG47" s="68" t="e">
        <f t="shared" si="11"/>
        <v>#N/A</v>
      </c>
      <c r="AH47" s="68" t="e">
        <f t="shared" si="12"/>
        <v>#N/A</v>
      </c>
      <c r="AI47" s="68" t="e">
        <f t="shared" si="13"/>
        <v>#N/A</v>
      </c>
      <c r="AJ47" s="68" t="e">
        <f t="shared" si="14"/>
        <v>#N/A</v>
      </c>
      <c r="AK47" s="68" t="e">
        <f t="shared" si="15"/>
        <v>#N/A</v>
      </c>
      <c r="AL47" s="68" t="e">
        <f t="shared" si="16"/>
        <v>#N/A</v>
      </c>
      <c r="AM47" s="29" t="str">
        <f t="shared" si="9"/>
        <v>Regular</v>
      </c>
      <c r="AN47" s="29" t="b">
        <f t="shared" si="9"/>
        <v>0</v>
      </c>
      <c r="AO47" s="29" t="b">
        <f t="shared" si="9"/>
        <v>0</v>
      </c>
      <c r="AP47" s="30">
        <f t="shared" si="9"/>
        <v>44260</v>
      </c>
      <c r="AQ47" s="30">
        <f t="shared" si="9"/>
        <v>44267</v>
      </c>
    </row>
    <row r="48" spans="1:43" x14ac:dyDescent="0.25">
      <c r="A48">
        <f>'Final Term Award'!C48</f>
        <v>0</v>
      </c>
      <c r="B48">
        <f>'Final Term Award'!D48</f>
        <v>13</v>
      </c>
      <c r="C48">
        <f>'Final Term Award'!E48</f>
        <v>8</v>
      </c>
      <c r="D48">
        <f>'Final Term Award'!F48</f>
        <v>5</v>
      </c>
      <c r="E48">
        <f>'Final Term Award'!G48</f>
        <v>6</v>
      </c>
      <c r="F48">
        <f>'Final Term Award'!H48</f>
        <v>0</v>
      </c>
      <c r="G48" t="e">
        <f>'Final Term Award'!#REF!</f>
        <v>#REF!</v>
      </c>
      <c r="H48" t="e">
        <f>'Final Term Award'!#REF!</f>
        <v>#REF!</v>
      </c>
      <c r="K48" s="29">
        <f t="shared" si="8"/>
        <v>0</v>
      </c>
      <c r="L48" t="str">
        <f>'Mid Term Award'!B49</f>
        <v>18CS40</v>
      </c>
      <c r="M48" s="29">
        <f t="shared" si="8"/>
        <v>1</v>
      </c>
      <c r="N48" s="36">
        <f>'Assignment &amp; Sessional'!E45</f>
        <v>9</v>
      </c>
      <c r="O48" s="1">
        <f>'Assignment &amp; Sessional'!F45</f>
        <v>0</v>
      </c>
      <c r="P48" s="1">
        <f>'Assignment &amp; Sessional'!G45</f>
        <v>0</v>
      </c>
      <c r="Q48" s="1">
        <f>'Assignment &amp; Sessional'!H45</f>
        <v>0</v>
      </c>
      <c r="R48" s="1" t="e">
        <f>'Assignment &amp; Sessional'!#REF!</f>
        <v>#REF!</v>
      </c>
      <c r="S48" s="37" t="e">
        <f>'Assignment &amp; Sessional'!#REF!</f>
        <v>#REF!</v>
      </c>
      <c r="T48" s="36">
        <f>'Practical Award'!E48</f>
        <v>0</v>
      </c>
      <c r="U48" s="1">
        <f>'Practical Award'!F48</f>
        <v>0</v>
      </c>
      <c r="V48" s="1">
        <f>'Practical Award'!G48</f>
        <v>0</v>
      </c>
      <c r="W48" s="1">
        <f>'Practical Award'!H48</f>
        <v>0</v>
      </c>
      <c r="X48" s="1">
        <f>'Practical Award'!I48</f>
        <v>0</v>
      </c>
      <c r="Y48" s="1">
        <f>'Practical Award'!J48</f>
        <v>0</v>
      </c>
      <c r="Z48" s="1">
        <f>'Practical Award'!K48</f>
        <v>0</v>
      </c>
      <c r="AA48" s="37">
        <f>'Practical Award'!L48</f>
        <v>0</v>
      </c>
      <c r="AB48" s="36">
        <f>'Mid Term Award'!E49</f>
        <v>9</v>
      </c>
      <c r="AC48" s="1">
        <f>'Mid Term Award'!F49</f>
        <v>8</v>
      </c>
      <c r="AD48" s="1">
        <f>'Mid Term Award'!G49</f>
        <v>0</v>
      </c>
      <c r="AE48" s="37" t="e">
        <f>'Mid Term Award'!#REF!</f>
        <v>#REF!</v>
      </c>
      <c r="AF48" s="68" t="e">
        <f t="shared" si="10"/>
        <v>#N/A</v>
      </c>
      <c r="AG48" s="68" t="e">
        <f t="shared" si="11"/>
        <v>#N/A</v>
      </c>
      <c r="AH48" s="68" t="e">
        <f t="shared" si="12"/>
        <v>#N/A</v>
      </c>
      <c r="AI48" s="68" t="e">
        <f t="shared" si="13"/>
        <v>#N/A</v>
      </c>
      <c r="AJ48" s="68" t="e">
        <f t="shared" si="14"/>
        <v>#N/A</v>
      </c>
      <c r="AK48" s="68" t="e">
        <f t="shared" si="15"/>
        <v>#N/A</v>
      </c>
      <c r="AL48" s="68" t="e">
        <f t="shared" si="16"/>
        <v>#N/A</v>
      </c>
      <c r="AM48" s="29" t="str">
        <f t="shared" si="9"/>
        <v>Regular</v>
      </c>
      <c r="AN48" s="29" t="b">
        <f t="shared" si="9"/>
        <v>0</v>
      </c>
      <c r="AO48" s="29" t="b">
        <f t="shared" si="9"/>
        <v>0</v>
      </c>
      <c r="AP48" s="30">
        <f t="shared" si="9"/>
        <v>44260</v>
      </c>
      <c r="AQ48" s="30">
        <f t="shared" si="9"/>
        <v>44267</v>
      </c>
    </row>
    <row r="49" spans="1:43" x14ac:dyDescent="0.25">
      <c r="A49">
        <f>'Final Term Award'!C49</f>
        <v>0</v>
      </c>
      <c r="B49">
        <f>'Final Term Award'!D49</f>
        <v>14</v>
      </c>
      <c r="C49">
        <f>'Final Term Award'!E49</f>
        <v>8</v>
      </c>
      <c r="D49">
        <f>'Final Term Award'!F49</f>
        <v>11</v>
      </c>
      <c r="E49">
        <f>'Final Term Award'!G49</f>
        <v>9</v>
      </c>
      <c r="F49">
        <f>'Final Term Award'!H49</f>
        <v>0</v>
      </c>
      <c r="G49" t="e">
        <f>'Final Term Award'!#REF!</f>
        <v>#REF!</v>
      </c>
      <c r="H49" t="e">
        <f>'Final Term Award'!#REF!</f>
        <v>#REF!</v>
      </c>
      <c r="K49" s="29">
        <f t="shared" si="8"/>
        <v>0</v>
      </c>
      <c r="L49" t="str">
        <f>'Mid Term Award'!B50</f>
        <v>18CS41</v>
      </c>
      <c r="M49" s="29">
        <f t="shared" si="8"/>
        <v>1</v>
      </c>
      <c r="N49" s="36">
        <f>'Assignment &amp; Sessional'!E46</f>
        <v>7</v>
      </c>
      <c r="O49" s="1">
        <f>'Assignment &amp; Sessional'!F46</f>
        <v>0</v>
      </c>
      <c r="P49" s="1">
        <f>'Assignment &amp; Sessional'!G46</f>
        <v>0</v>
      </c>
      <c r="Q49" s="1">
        <f>'Assignment &amp; Sessional'!H46</f>
        <v>0</v>
      </c>
      <c r="R49" s="1" t="e">
        <f>'Assignment &amp; Sessional'!#REF!</f>
        <v>#REF!</v>
      </c>
      <c r="S49" s="37" t="e">
        <f>'Assignment &amp; Sessional'!#REF!</f>
        <v>#REF!</v>
      </c>
      <c r="T49" s="36">
        <f>'Practical Award'!E49</f>
        <v>0</v>
      </c>
      <c r="U49" s="1">
        <f>'Practical Award'!F49</f>
        <v>0</v>
      </c>
      <c r="V49" s="1">
        <f>'Practical Award'!G49</f>
        <v>0</v>
      </c>
      <c r="W49" s="1">
        <f>'Practical Award'!H49</f>
        <v>0</v>
      </c>
      <c r="X49" s="1">
        <f>'Practical Award'!I49</f>
        <v>0</v>
      </c>
      <c r="Y49" s="1">
        <f>'Practical Award'!J49</f>
        <v>0</v>
      </c>
      <c r="Z49" s="1">
        <f>'Practical Award'!K49</f>
        <v>0</v>
      </c>
      <c r="AA49" s="37">
        <f>'Practical Award'!L49</f>
        <v>0</v>
      </c>
      <c r="AB49" s="36">
        <f>'Mid Term Award'!E50</f>
        <v>5</v>
      </c>
      <c r="AC49" s="1">
        <f>'Mid Term Award'!F50</f>
        <v>4</v>
      </c>
      <c r="AD49" s="1">
        <f>'Mid Term Award'!G50</f>
        <v>0</v>
      </c>
      <c r="AE49" s="37" t="e">
        <f>'Mid Term Award'!#REF!</f>
        <v>#REF!</v>
      </c>
      <c r="AF49" s="68" t="e">
        <f t="shared" si="10"/>
        <v>#N/A</v>
      </c>
      <c r="AG49" s="68" t="e">
        <f t="shared" si="11"/>
        <v>#N/A</v>
      </c>
      <c r="AH49" s="68" t="e">
        <f t="shared" si="12"/>
        <v>#N/A</v>
      </c>
      <c r="AI49" s="68" t="e">
        <f t="shared" si="13"/>
        <v>#N/A</v>
      </c>
      <c r="AJ49" s="68" t="e">
        <f t="shared" si="14"/>
        <v>#N/A</v>
      </c>
      <c r="AK49" s="68" t="e">
        <f t="shared" si="15"/>
        <v>#N/A</v>
      </c>
      <c r="AL49" s="68" t="e">
        <f t="shared" si="16"/>
        <v>#N/A</v>
      </c>
      <c r="AM49" s="29" t="str">
        <f t="shared" si="9"/>
        <v>Regular</v>
      </c>
      <c r="AN49" s="29" t="b">
        <f t="shared" si="9"/>
        <v>0</v>
      </c>
      <c r="AO49" s="29" t="b">
        <f t="shared" si="9"/>
        <v>0</v>
      </c>
      <c r="AP49" s="30">
        <f t="shared" si="9"/>
        <v>44260</v>
      </c>
      <c r="AQ49" s="30">
        <f t="shared" si="9"/>
        <v>44267</v>
      </c>
    </row>
    <row r="50" spans="1:43" x14ac:dyDescent="0.25">
      <c r="A50">
        <f>'Final Term Award'!C50</f>
        <v>0</v>
      </c>
      <c r="B50">
        <f>'Final Term Award'!D50</f>
        <v>12</v>
      </c>
      <c r="C50">
        <f>'Final Term Award'!E50</f>
        <v>8</v>
      </c>
      <c r="D50">
        <f>'Final Term Award'!F50</f>
        <v>12</v>
      </c>
      <c r="E50">
        <f>'Final Term Award'!G50</f>
        <v>8</v>
      </c>
      <c r="F50">
        <f>'Final Term Award'!H50</f>
        <v>0</v>
      </c>
      <c r="G50" t="e">
        <f>'Final Term Award'!#REF!</f>
        <v>#REF!</v>
      </c>
      <c r="H50" t="e">
        <f>'Final Term Award'!#REF!</f>
        <v>#REF!</v>
      </c>
      <c r="K50" s="29">
        <f t="shared" si="8"/>
        <v>0</v>
      </c>
      <c r="L50" t="str">
        <f>'Mid Term Award'!B51</f>
        <v>18CS42</v>
      </c>
      <c r="M50" s="29">
        <f t="shared" si="8"/>
        <v>1</v>
      </c>
      <c r="N50" s="36">
        <f>'Assignment &amp; Sessional'!E47</f>
        <v>8</v>
      </c>
      <c r="O50" s="1">
        <f>'Assignment &amp; Sessional'!F47</f>
        <v>0</v>
      </c>
      <c r="P50" s="1">
        <f>'Assignment &amp; Sessional'!G47</f>
        <v>0</v>
      </c>
      <c r="Q50" s="1">
        <f>'Assignment &amp; Sessional'!H47</f>
        <v>0</v>
      </c>
      <c r="R50" s="1" t="e">
        <f>'Assignment &amp; Sessional'!#REF!</f>
        <v>#REF!</v>
      </c>
      <c r="S50" s="37" t="e">
        <f>'Assignment &amp; Sessional'!#REF!</f>
        <v>#REF!</v>
      </c>
      <c r="T50" s="36">
        <f>'Practical Award'!E50</f>
        <v>0</v>
      </c>
      <c r="U50" s="1">
        <f>'Practical Award'!F50</f>
        <v>0</v>
      </c>
      <c r="V50" s="1">
        <f>'Practical Award'!G50</f>
        <v>0</v>
      </c>
      <c r="W50" s="1">
        <f>'Practical Award'!H50</f>
        <v>0</v>
      </c>
      <c r="X50" s="1">
        <f>'Practical Award'!I50</f>
        <v>0</v>
      </c>
      <c r="Y50" s="1">
        <f>'Practical Award'!J50</f>
        <v>0</v>
      </c>
      <c r="Z50" s="1">
        <f>'Practical Award'!K50</f>
        <v>0</v>
      </c>
      <c r="AA50" s="37">
        <f>'Practical Award'!L50</f>
        <v>0</v>
      </c>
      <c r="AB50" s="36">
        <f>'Mid Term Award'!E51</f>
        <v>8</v>
      </c>
      <c r="AC50" s="1">
        <f>'Mid Term Award'!F51</f>
        <v>8</v>
      </c>
      <c r="AD50" s="1">
        <f>'Mid Term Award'!G51</f>
        <v>0</v>
      </c>
      <c r="AE50" s="37" t="e">
        <f>'Mid Term Award'!#REF!</f>
        <v>#REF!</v>
      </c>
      <c r="AF50" s="68" t="e">
        <f t="shared" si="10"/>
        <v>#N/A</v>
      </c>
      <c r="AG50" s="68" t="e">
        <f t="shared" si="11"/>
        <v>#N/A</v>
      </c>
      <c r="AH50" s="68" t="e">
        <f t="shared" si="12"/>
        <v>#N/A</v>
      </c>
      <c r="AI50" s="68" t="e">
        <f t="shared" si="13"/>
        <v>#N/A</v>
      </c>
      <c r="AJ50" s="68" t="e">
        <f t="shared" si="14"/>
        <v>#N/A</v>
      </c>
      <c r="AK50" s="68" t="e">
        <f t="shared" si="15"/>
        <v>#N/A</v>
      </c>
      <c r="AL50" s="68" t="e">
        <f t="shared" si="16"/>
        <v>#N/A</v>
      </c>
      <c r="AM50" s="29" t="str">
        <f t="shared" si="9"/>
        <v>Regular</v>
      </c>
      <c r="AN50" s="29" t="b">
        <f t="shared" si="9"/>
        <v>0</v>
      </c>
      <c r="AO50" s="29" t="b">
        <f t="shared" si="9"/>
        <v>0</v>
      </c>
      <c r="AP50" s="30">
        <f t="shared" si="9"/>
        <v>44260</v>
      </c>
      <c r="AQ50" s="30">
        <f t="shared" si="9"/>
        <v>44267</v>
      </c>
    </row>
    <row r="51" spans="1:43" x14ac:dyDescent="0.25">
      <c r="A51">
        <f>'Final Term Award'!C51</f>
        <v>0</v>
      </c>
      <c r="B51">
        <f>'Final Term Award'!D51</f>
        <v>12</v>
      </c>
      <c r="C51">
        <f>'Final Term Award'!E51</f>
        <v>8</v>
      </c>
      <c r="D51">
        <f>'Final Term Award'!F51</f>
        <v>14</v>
      </c>
      <c r="E51">
        <f>'Final Term Award'!G51</f>
        <v>8</v>
      </c>
      <c r="F51">
        <f>'Final Term Award'!H51</f>
        <v>0</v>
      </c>
      <c r="G51" t="e">
        <f>'Final Term Award'!#REF!</f>
        <v>#REF!</v>
      </c>
      <c r="H51" t="e">
        <f>'Final Term Award'!#REF!</f>
        <v>#REF!</v>
      </c>
      <c r="K51" s="29">
        <f t="shared" si="8"/>
        <v>0</v>
      </c>
      <c r="L51" t="str">
        <f>'Mid Term Award'!B52</f>
        <v>18CS43</v>
      </c>
      <c r="M51" s="29">
        <f t="shared" si="8"/>
        <v>1</v>
      </c>
      <c r="N51" s="36">
        <f>'Assignment &amp; Sessional'!E48</f>
        <v>9</v>
      </c>
      <c r="O51" s="1">
        <f>'Assignment &amp; Sessional'!F48</f>
        <v>0</v>
      </c>
      <c r="P51" s="1">
        <f>'Assignment &amp; Sessional'!G48</f>
        <v>0</v>
      </c>
      <c r="Q51" s="1">
        <f>'Assignment &amp; Sessional'!H48</f>
        <v>0</v>
      </c>
      <c r="R51" s="1" t="e">
        <f>'Assignment &amp; Sessional'!#REF!</f>
        <v>#REF!</v>
      </c>
      <c r="S51" s="37" t="e">
        <f>'Assignment &amp; Sessional'!#REF!</f>
        <v>#REF!</v>
      </c>
      <c r="T51" s="36">
        <f>'Practical Award'!E51</f>
        <v>0</v>
      </c>
      <c r="U51" s="1">
        <f>'Practical Award'!F51</f>
        <v>0</v>
      </c>
      <c r="V51" s="1">
        <f>'Practical Award'!G51</f>
        <v>0</v>
      </c>
      <c r="W51" s="1">
        <f>'Practical Award'!H51</f>
        <v>0</v>
      </c>
      <c r="X51" s="1">
        <f>'Practical Award'!I51</f>
        <v>0</v>
      </c>
      <c r="Y51" s="1">
        <f>'Practical Award'!J51</f>
        <v>0</v>
      </c>
      <c r="Z51" s="1">
        <f>'Practical Award'!K51</f>
        <v>0</v>
      </c>
      <c r="AA51" s="37">
        <f>'Practical Award'!L51</f>
        <v>0</v>
      </c>
      <c r="AB51" s="36">
        <f>'Mid Term Award'!E52</f>
        <v>9</v>
      </c>
      <c r="AC51" s="1">
        <f>'Mid Term Award'!F52</f>
        <v>8</v>
      </c>
      <c r="AD51" s="1">
        <f>'Mid Term Award'!G52</f>
        <v>0</v>
      </c>
      <c r="AE51" s="37" t="e">
        <f>'Mid Term Award'!#REF!</f>
        <v>#REF!</v>
      </c>
      <c r="AF51" s="68" t="e">
        <f t="shared" si="10"/>
        <v>#N/A</v>
      </c>
      <c r="AG51" s="68" t="e">
        <f t="shared" si="11"/>
        <v>#N/A</v>
      </c>
      <c r="AH51" s="68" t="e">
        <f t="shared" si="12"/>
        <v>#N/A</v>
      </c>
      <c r="AI51" s="68" t="e">
        <f t="shared" si="13"/>
        <v>#N/A</v>
      </c>
      <c r="AJ51" s="68" t="e">
        <f t="shared" si="14"/>
        <v>#N/A</v>
      </c>
      <c r="AK51" s="68" t="e">
        <f t="shared" si="15"/>
        <v>#N/A</v>
      </c>
      <c r="AL51" s="68" t="e">
        <f t="shared" si="16"/>
        <v>#N/A</v>
      </c>
      <c r="AM51" s="29" t="str">
        <f t="shared" si="9"/>
        <v>Regular</v>
      </c>
      <c r="AN51" s="29" t="b">
        <f t="shared" si="9"/>
        <v>0</v>
      </c>
      <c r="AO51" s="29" t="b">
        <f t="shared" si="9"/>
        <v>0</v>
      </c>
      <c r="AP51" s="30">
        <f t="shared" si="9"/>
        <v>44260</v>
      </c>
      <c r="AQ51" s="30">
        <f t="shared" si="9"/>
        <v>44267</v>
      </c>
    </row>
    <row r="52" spans="1:43" x14ac:dyDescent="0.25">
      <c r="A52">
        <f>'Final Term Award'!C52</f>
        <v>0</v>
      </c>
      <c r="B52">
        <f>'Final Term Award'!D52</f>
        <v>12</v>
      </c>
      <c r="C52">
        <f>'Final Term Award'!E52</f>
        <v>8</v>
      </c>
      <c r="D52">
        <f>'Final Term Award'!F52</f>
        <v>11</v>
      </c>
      <c r="E52">
        <f>'Final Term Award'!G52</f>
        <v>7</v>
      </c>
      <c r="F52">
        <f>'Final Term Award'!H52</f>
        <v>0</v>
      </c>
      <c r="G52" t="e">
        <f>'Final Term Award'!#REF!</f>
        <v>#REF!</v>
      </c>
      <c r="H52" t="e">
        <f>'Final Term Award'!#REF!</f>
        <v>#REF!</v>
      </c>
      <c r="K52" s="29">
        <f t="shared" si="8"/>
        <v>0</v>
      </c>
      <c r="L52" t="str">
        <f>'Mid Term Award'!B53</f>
        <v>18CS45</v>
      </c>
      <c r="M52" s="29">
        <f t="shared" si="8"/>
        <v>1</v>
      </c>
      <c r="N52" s="36">
        <f>'Assignment &amp; Sessional'!E49</f>
        <v>9</v>
      </c>
      <c r="O52" s="1">
        <f>'Assignment &amp; Sessional'!F49</f>
        <v>0</v>
      </c>
      <c r="P52" s="1">
        <f>'Assignment &amp; Sessional'!G49</f>
        <v>0</v>
      </c>
      <c r="Q52" s="1">
        <f>'Assignment &amp; Sessional'!H49</f>
        <v>0</v>
      </c>
      <c r="R52" s="1" t="e">
        <f>'Assignment &amp; Sessional'!#REF!</f>
        <v>#REF!</v>
      </c>
      <c r="S52" s="37" t="e">
        <f>'Assignment &amp; Sessional'!#REF!</f>
        <v>#REF!</v>
      </c>
      <c r="T52" s="36">
        <f>'Practical Award'!E52</f>
        <v>0</v>
      </c>
      <c r="U52" s="1">
        <f>'Practical Award'!F52</f>
        <v>0</v>
      </c>
      <c r="V52" s="1">
        <f>'Practical Award'!G52</f>
        <v>0</v>
      </c>
      <c r="W52" s="1">
        <f>'Practical Award'!H52</f>
        <v>0</v>
      </c>
      <c r="X52" s="1">
        <f>'Practical Award'!I52</f>
        <v>0</v>
      </c>
      <c r="Y52" s="1">
        <f>'Practical Award'!J52</f>
        <v>0</v>
      </c>
      <c r="Z52" s="1">
        <f>'Practical Award'!K52</f>
        <v>0</v>
      </c>
      <c r="AA52" s="37">
        <f>'Practical Award'!L52</f>
        <v>0</v>
      </c>
      <c r="AB52" s="36">
        <f>'Mid Term Award'!E53</f>
        <v>9</v>
      </c>
      <c r="AC52" s="1">
        <f>'Mid Term Award'!F53</f>
        <v>10</v>
      </c>
      <c r="AD52" s="1">
        <f>'Mid Term Award'!G53</f>
        <v>0</v>
      </c>
      <c r="AE52" s="37" t="e">
        <f>'Mid Term Award'!#REF!</f>
        <v>#REF!</v>
      </c>
      <c r="AF52" s="68" t="e">
        <f t="shared" si="10"/>
        <v>#N/A</v>
      </c>
      <c r="AG52" s="68" t="e">
        <f t="shared" si="11"/>
        <v>#N/A</v>
      </c>
      <c r="AH52" s="68" t="e">
        <f t="shared" si="12"/>
        <v>#N/A</v>
      </c>
      <c r="AI52" s="68" t="e">
        <f t="shared" si="13"/>
        <v>#N/A</v>
      </c>
      <c r="AJ52" s="68" t="e">
        <f t="shared" si="14"/>
        <v>#N/A</v>
      </c>
      <c r="AK52" s="68" t="e">
        <f t="shared" si="15"/>
        <v>#N/A</v>
      </c>
      <c r="AL52" s="68" t="e">
        <f t="shared" si="16"/>
        <v>#N/A</v>
      </c>
      <c r="AM52" s="29" t="str">
        <f t="shared" si="9"/>
        <v>Regular</v>
      </c>
      <c r="AN52" s="29" t="b">
        <f t="shared" si="9"/>
        <v>0</v>
      </c>
      <c r="AO52" s="29" t="b">
        <f t="shared" si="9"/>
        <v>0</v>
      </c>
      <c r="AP52" s="30">
        <f t="shared" si="9"/>
        <v>44260</v>
      </c>
      <c r="AQ52" s="30">
        <f t="shared" si="9"/>
        <v>44267</v>
      </c>
    </row>
    <row r="53" spans="1:43" x14ac:dyDescent="0.25">
      <c r="A53" t="e">
        <f>'Final Term Award'!#REF!</f>
        <v>#REF!</v>
      </c>
      <c r="B53" t="e">
        <f>'Final Term Award'!#REF!</f>
        <v>#REF!</v>
      </c>
      <c r="C53" t="e">
        <f>'Final Term Award'!#REF!</f>
        <v>#REF!</v>
      </c>
      <c r="D53" t="e">
        <f>'Final Term Award'!#REF!</f>
        <v>#REF!</v>
      </c>
      <c r="E53" t="e">
        <f>'Final Term Award'!#REF!</f>
        <v>#REF!</v>
      </c>
      <c r="F53" t="e">
        <f>'Final Term Award'!#REF!</f>
        <v>#REF!</v>
      </c>
      <c r="G53" t="e">
        <f>'Final Term Award'!#REF!</f>
        <v>#REF!</v>
      </c>
      <c r="H53" t="e">
        <f>'Final Term Award'!#REF!</f>
        <v>#REF!</v>
      </c>
      <c r="K53" s="29">
        <f t="shared" si="8"/>
        <v>0</v>
      </c>
      <c r="L53" t="str">
        <f>'Mid Term Award'!B54</f>
        <v>18CS46</v>
      </c>
      <c r="M53" s="29">
        <f t="shared" si="8"/>
        <v>1</v>
      </c>
      <c r="N53" s="36">
        <f>'Assignment &amp; Sessional'!E50</f>
        <v>8</v>
      </c>
      <c r="O53" s="1">
        <f>'Assignment &amp; Sessional'!F50</f>
        <v>0</v>
      </c>
      <c r="P53" s="1">
        <f>'Assignment &amp; Sessional'!G50</f>
        <v>0</v>
      </c>
      <c r="Q53" s="1">
        <f>'Assignment &amp; Sessional'!H50</f>
        <v>0</v>
      </c>
      <c r="R53" s="1" t="e">
        <f>'Assignment &amp; Sessional'!#REF!</f>
        <v>#REF!</v>
      </c>
      <c r="S53" s="37" t="e">
        <f>'Assignment &amp; Sessional'!#REF!</f>
        <v>#REF!</v>
      </c>
      <c r="T53" s="36">
        <f>'Practical Award'!E53</f>
        <v>0</v>
      </c>
      <c r="U53" s="1">
        <f>'Practical Award'!F53</f>
        <v>0</v>
      </c>
      <c r="V53" s="1">
        <f>'Practical Award'!G53</f>
        <v>0</v>
      </c>
      <c r="W53" s="1">
        <f>'Practical Award'!H53</f>
        <v>0</v>
      </c>
      <c r="X53" s="1">
        <f>'Practical Award'!I53</f>
        <v>0</v>
      </c>
      <c r="Y53" s="1">
        <f>'Practical Award'!J53</f>
        <v>0</v>
      </c>
      <c r="Z53" s="1">
        <f>'Practical Award'!K53</f>
        <v>0</v>
      </c>
      <c r="AA53" s="37">
        <f>'Practical Award'!L53</f>
        <v>0</v>
      </c>
      <c r="AB53" s="36">
        <f>'Mid Term Award'!E54</f>
        <v>7</v>
      </c>
      <c r="AC53" s="1">
        <f>'Mid Term Award'!F54</f>
        <v>8</v>
      </c>
      <c r="AD53" s="1">
        <f>'Mid Term Award'!G54</f>
        <v>0</v>
      </c>
      <c r="AE53" s="37" t="e">
        <f>'Mid Term Award'!#REF!</f>
        <v>#REF!</v>
      </c>
      <c r="AF53" s="68" t="e">
        <f t="shared" si="10"/>
        <v>#N/A</v>
      </c>
      <c r="AG53" s="68" t="e">
        <f t="shared" si="11"/>
        <v>#N/A</v>
      </c>
      <c r="AH53" s="68" t="e">
        <f t="shared" si="12"/>
        <v>#N/A</v>
      </c>
      <c r="AI53" s="68" t="e">
        <f t="shared" si="13"/>
        <v>#N/A</v>
      </c>
      <c r="AJ53" s="68" t="e">
        <f t="shared" si="14"/>
        <v>#N/A</v>
      </c>
      <c r="AK53" s="68" t="e">
        <f t="shared" si="15"/>
        <v>#N/A</v>
      </c>
      <c r="AL53" s="68" t="e">
        <f t="shared" si="16"/>
        <v>#N/A</v>
      </c>
      <c r="AM53" s="29" t="str">
        <f t="shared" si="9"/>
        <v>Regular</v>
      </c>
      <c r="AN53" s="29" t="b">
        <f t="shared" si="9"/>
        <v>0</v>
      </c>
      <c r="AO53" s="29" t="b">
        <f t="shared" si="9"/>
        <v>0</v>
      </c>
      <c r="AP53" s="30">
        <f t="shared" si="9"/>
        <v>44260</v>
      </c>
      <c r="AQ53" s="30">
        <f t="shared" si="9"/>
        <v>44267</v>
      </c>
    </row>
    <row r="54" spans="1:43" x14ac:dyDescent="0.25">
      <c r="A54" t="e">
        <f>'Final Term Award'!#REF!</f>
        <v>#REF!</v>
      </c>
      <c r="B54" t="e">
        <f>'Final Term Award'!#REF!</f>
        <v>#REF!</v>
      </c>
      <c r="C54" t="e">
        <f>'Final Term Award'!#REF!</f>
        <v>#REF!</v>
      </c>
      <c r="D54" t="e">
        <f>'Final Term Award'!#REF!</f>
        <v>#REF!</v>
      </c>
      <c r="E54" t="e">
        <f>'Final Term Award'!#REF!</f>
        <v>#REF!</v>
      </c>
      <c r="F54" t="e">
        <f>'Final Term Award'!#REF!</f>
        <v>#REF!</v>
      </c>
      <c r="G54" t="e">
        <f>'Final Term Award'!#REF!</f>
        <v>#REF!</v>
      </c>
      <c r="H54" t="e">
        <f>'Final Term Award'!#REF!</f>
        <v>#REF!</v>
      </c>
      <c r="K54" s="29">
        <f t="shared" si="8"/>
        <v>0</v>
      </c>
      <c r="L54" t="e">
        <f>'Mid Term Award'!#REF!</f>
        <v>#REF!</v>
      </c>
      <c r="M54" s="29">
        <f t="shared" si="8"/>
        <v>1</v>
      </c>
      <c r="N54" s="36" t="e">
        <f>'Assignment &amp; Sessional'!#REF!</f>
        <v>#REF!</v>
      </c>
      <c r="O54" s="1" t="e">
        <f>'Assignment &amp; Sessional'!#REF!</f>
        <v>#REF!</v>
      </c>
      <c r="P54" s="1" t="e">
        <f>'Assignment &amp; Sessional'!#REF!</f>
        <v>#REF!</v>
      </c>
      <c r="Q54" s="1" t="e">
        <f>'Assignment &amp; Sessional'!#REF!</f>
        <v>#REF!</v>
      </c>
      <c r="R54" s="1" t="e">
        <f>'Assignment &amp; Sessional'!#REF!</f>
        <v>#REF!</v>
      </c>
      <c r="S54" s="37" t="e">
        <f>'Assignment &amp; Sessional'!#REF!</f>
        <v>#REF!</v>
      </c>
      <c r="T54" s="36">
        <f>'Practical Award'!E54</f>
        <v>0</v>
      </c>
      <c r="U54" s="1">
        <f>'Practical Award'!F54</f>
        <v>0</v>
      </c>
      <c r="V54" s="1">
        <f>'Practical Award'!G54</f>
        <v>0</v>
      </c>
      <c r="W54" s="1">
        <f>'Practical Award'!H54</f>
        <v>0</v>
      </c>
      <c r="X54" s="1">
        <f>'Practical Award'!I54</f>
        <v>0</v>
      </c>
      <c r="Y54" s="1">
        <f>'Practical Award'!J54</f>
        <v>0</v>
      </c>
      <c r="Z54" s="1">
        <f>'Practical Award'!K54</f>
        <v>0</v>
      </c>
      <c r="AA54" s="37">
        <f>'Practical Award'!L54</f>
        <v>0</v>
      </c>
      <c r="AB54" s="36" t="e">
        <f>'Mid Term Award'!#REF!</f>
        <v>#REF!</v>
      </c>
      <c r="AC54" s="1" t="e">
        <f>'Mid Term Award'!#REF!</f>
        <v>#REF!</v>
      </c>
      <c r="AD54" s="1" t="e">
        <f>'Mid Term Award'!#REF!</f>
        <v>#REF!</v>
      </c>
      <c r="AE54" s="37" t="e">
        <f>'Mid Term Award'!#REF!</f>
        <v>#REF!</v>
      </c>
      <c r="AF54" s="68" t="e">
        <f t="shared" si="10"/>
        <v>#REF!</v>
      </c>
      <c r="AG54" s="68" t="e">
        <f t="shared" si="11"/>
        <v>#REF!</v>
      </c>
      <c r="AH54" s="68" t="e">
        <f t="shared" si="12"/>
        <v>#REF!</v>
      </c>
      <c r="AI54" s="68" t="e">
        <f t="shared" si="13"/>
        <v>#REF!</v>
      </c>
      <c r="AJ54" s="68" t="e">
        <f t="shared" si="14"/>
        <v>#REF!</v>
      </c>
      <c r="AK54" s="68" t="e">
        <f t="shared" si="15"/>
        <v>#REF!</v>
      </c>
      <c r="AL54" s="68" t="e">
        <f t="shared" si="16"/>
        <v>#REF!</v>
      </c>
      <c r="AM54" s="29" t="str">
        <f t="shared" si="9"/>
        <v>Regular</v>
      </c>
      <c r="AN54" s="29" t="b">
        <f t="shared" si="9"/>
        <v>0</v>
      </c>
      <c r="AO54" s="29" t="b">
        <f t="shared" si="9"/>
        <v>0</v>
      </c>
      <c r="AP54" s="30">
        <f t="shared" si="9"/>
        <v>44260</v>
      </c>
      <c r="AQ54" s="30">
        <f t="shared" si="9"/>
        <v>44267</v>
      </c>
    </row>
    <row r="55" spans="1:43" x14ac:dyDescent="0.25">
      <c r="A55" t="e">
        <f>'Final Term Award'!#REF!</f>
        <v>#REF!</v>
      </c>
      <c r="B55" t="e">
        <f>'Final Term Award'!#REF!</f>
        <v>#REF!</v>
      </c>
      <c r="C55" t="e">
        <f>'Final Term Award'!#REF!</f>
        <v>#REF!</v>
      </c>
      <c r="D55" t="e">
        <f>'Final Term Award'!#REF!</f>
        <v>#REF!</v>
      </c>
      <c r="E55" t="e">
        <f>'Final Term Award'!#REF!</f>
        <v>#REF!</v>
      </c>
      <c r="F55" t="e">
        <f>'Final Term Award'!#REF!</f>
        <v>#REF!</v>
      </c>
      <c r="G55" t="e">
        <f>'Final Term Award'!#REF!</f>
        <v>#REF!</v>
      </c>
      <c r="H55" t="e">
        <f>'Final Term Award'!#REF!</f>
        <v>#REF!</v>
      </c>
      <c r="K55" s="29">
        <f t="shared" si="8"/>
        <v>0</v>
      </c>
      <c r="L55" t="e">
        <f>'Mid Term Award'!#REF!</f>
        <v>#REF!</v>
      </c>
      <c r="M55" s="29">
        <f t="shared" si="8"/>
        <v>1</v>
      </c>
      <c r="N55" s="36" t="e">
        <f>'Assignment &amp; Sessional'!#REF!</f>
        <v>#REF!</v>
      </c>
      <c r="O55" s="1" t="e">
        <f>'Assignment &amp; Sessional'!#REF!</f>
        <v>#REF!</v>
      </c>
      <c r="P55" s="1" t="e">
        <f>'Assignment &amp; Sessional'!#REF!</f>
        <v>#REF!</v>
      </c>
      <c r="Q55" s="1" t="e">
        <f>'Assignment &amp; Sessional'!#REF!</f>
        <v>#REF!</v>
      </c>
      <c r="R55" s="1" t="e">
        <f>'Assignment &amp; Sessional'!#REF!</f>
        <v>#REF!</v>
      </c>
      <c r="S55" s="37" t="e">
        <f>'Assignment &amp; Sessional'!#REF!</f>
        <v>#REF!</v>
      </c>
      <c r="T55" s="36">
        <f>'Practical Award'!E55</f>
        <v>0</v>
      </c>
      <c r="U55" s="1">
        <f>'Practical Award'!F55</f>
        <v>0</v>
      </c>
      <c r="V55" s="1">
        <f>'Practical Award'!G55</f>
        <v>0</v>
      </c>
      <c r="W55" s="1">
        <f>'Practical Award'!H55</f>
        <v>0</v>
      </c>
      <c r="X55" s="1">
        <f>'Practical Award'!I55</f>
        <v>0</v>
      </c>
      <c r="Y55" s="1">
        <f>'Practical Award'!J55</f>
        <v>0</v>
      </c>
      <c r="Z55" s="1">
        <f>'Practical Award'!K55</f>
        <v>0</v>
      </c>
      <c r="AA55" s="37">
        <f>'Practical Award'!L55</f>
        <v>0</v>
      </c>
      <c r="AB55" s="36" t="e">
        <f>'Mid Term Award'!#REF!</f>
        <v>#REF!</v>
      </c>
      <c r="AC55" s="1" t="e">
        <f>'Mid Term Award'!#REF!</f>
        <v>#REF!</v>
      </c>
      <c r="AD55" s="1" t="e">
        <f>'Mid Term Award'!#REF!</f>
        <v>#REF!</v>
      </c>
      <c r="AE55" s="37" t="e">
        <f>'Mid Term Award'!#REF!</f>
        <v>#REF!</v>
      </c>
      <c r="AF55" s="68" t="e">
        <f t="shared" si="10"/>
        <v>#REF!</v>
      </c>
      <c r="AG55" s="68" t="e">
        <f t="shared" si="11"/>
        <v>#REF!</v>
      </c>
      <c r="AH55" s="68" t="e">
        <f t="shared" si="12"/>
        <v>#REF!</v>
      </c>
      <c r="AI55" s="68" t="e">
        <f t="shared" si="13"/>
        <v>#REF!</v>
      </c>
      <c r="AJ55" s="68" t="e">
        <f t="shared" si="14"/>
        <v>#REF!</v>
      </c>
      <c r="AK55" s="68" t="e">
        <f t="shared" si="15"/>
        <v>#REF!</v>
      </c>
      <c r="AL55" s="68" t="e">
        <f t="shared" si="16"/>
        <v>#REF!</v>
      </c>
      <c r="AM55" s="29" t="str">
        <f t="shared" si="9"/>
        <v>Regular</v>
      </c>
      <c r="AN55" s="29" t="b">
        <f t="shared" si="9"/>
        <v>0</v>
      </c>
      <c r="AO55" s="29" t="b">
        <f t="shared" si="9"/>
        <v>0</v>
      </c>
      <c r="AP55" s="30">
        <f t="shared" si="9"/>
        <v>44260</v>
      </c>
      <c r="AQ55" s="30">
        <f t="shared" si="9"/>
        <v>44267</v>
      </c>
    </row>
    <row r="56" spans="1:43" x14ac:dyDescent="0.25">
      <c r="A56" t="e">
        <f>'Final Term Award'!#REF!</f>
        <v>#REF!</v>
      </c>
      <c r="B56" t="e">
        <f>'Final Term Award'!#REF!</f>
        <v>#REF!</v>
      </c>
      <c r="C56" t="e">
        <f>'Final Term Award'!#REF!</f>
        <v>#REF!</v>
      </c>
      <c r="D56" t="e">
        <f>'Final Term Award'!#REF!</f>
        <v>#REF!</v>
      </c>
      <c r="E56" t="e">
        <f>'Final Term Award'!#REF!</f>
        <v>#REF!</v>
      </c>
      <c r="F56" t="e">
        <f>'Final Term Award'!#REF!</f>
        <v>#REF!</v>
      </c>
      <c r="G56" t="e">
        <f>'Final Term Award'!#REF!</f>
        <v>#REF!</v>
      </c>
      <c r="H56" t="e">
        <f>'Final Term Award'!#REF!</f>
        <v>#REF!</v>
      </c>
      <c r="K56" s="29">
        <f t="shared" si="8"/>
        <v>0</v>
      </c>
      <c r="L56" t="e">
        <f>'Mid Term Award'!#REF!</f>
        <v>#REF!</v>
      </c>
      <c r="M56" s="29">
        <f t="shared" si="8"/>
        <v>1</v>
      </c>
      <c r="N56" s="36" t="e">
        <f>'Assignment &amp; Sessional'!#REF!</f>
        <v>#REF!</v>
      </c>
      <c r="O56" s="1" t="e">
        <f>'Assignment &amp; Sessional'!#REF!</f>
        <v>#REF!</v>
      </c>
      <c r="P56" s="1" t="e">
        <f>'Assignment &amp; Sessional'!#REF!</f>
        <v>#REF!</v>
      </c>
      <c r="Q56" s="1" t="e">
        <f>'Assignment &amp; Sessional'!#REF!</f>
        <v>#REF!</v>
      </c>
      <c r="R56" s="1" t="e">
        <f>'Assignment &amp; Sessional'!#REF!</f>
        <v>#REF!</v>
      </c>
      <c r="S56" s="37" t="e">
        <f>'Assignment &amp; Sessional'!#REF!</f>
        <v>#REF!</v>
      </c>
      <c r="T56" s="36">
        <f>'Practical Award'!E56</f>
        <v>0</v>
      </c>
      <c r="U56" s="1">
        <f>'Practical Award'!F56</f>
        <v>0</v>
      </c>
      <c r="V56" s="1">
        <f>'Practical Award'!G56</f>
        <v>0</v>
      </c>
      <c r="W56" s="1">
        <f>'Practical Award'!H56</f>
        <v>0</v>
      </c>
      <c r="X56" s="1">
        <f>'Practical Award'!I56</f>
        <v>0</v>
      </c>
      <c r="Y56" s="1">
        <f>'Practical Award'!J56</f>
        <v>0</v>
      </c>
      <c r="Z56" s="1">
        <f>'Practical Award'!K56</f>
        <v>0</v>
      </c>
      <c r="AA56" s="37">
        <f>'Practical Award'!L56</f>
        <v>0</v>
      </c>
      <c r="AB56" s="36" t="e">
        <f>'Mid Term Award'!#REF!</f>
        <v>#REF!</v>
      </c>
      <c r="AC56" s="1" t="e">
        <f>'Mid Term Award'!#REF!</f>
        <v>#REF!</v>
      </c>
      <c r="AD56" s="1" t="e">
        <f>'Mid Term Award'!#REF!</f>
        <v>#REF!</v>
      </c>
      <c r="AE56" s="37" t="e">
        <f>'Mid Term Award'!#REF!</f>
        <v>#REF!</v>
      </c>
      <c r="AF56" s="68" t="e">
        <f t="shared" si="10"/>
        <v>#REF!</v>
      </c>
      <c r="AG56" s="68" t="e">
        <f t="shared" si="11"/>
        <v>#REF!</v>
      </c>
      <c r="AH56" s="68" t="e">
        <f t="shared" si="12"/>
        <v>#REF!</v>
      </c>
      <c r="AI56" s="68" t="e">
        <f t="shared" si="13"/>
        <v>#REF!</v>
      </c>
      <c r="AJ56" s="68" t="e">
        <f t="shared" si="14"/>
        <v>#REF!</v>
      </c>
      <c r="AK56" s="68" t="e">
        <f t="shared" si="15"/>
        <v>#REF!</v>
      </c>
      <c r="AL56" s="68" t="e">
        <f t="shared" si="16"/>
        <v>#REF!</v>
      </c>
      <c r="AM56" s="29" t="str">
        <f t="shared" si="9"/>
        <v>Regular</v>
      </c>
      <c r="AN56" s="29" t="b">
        <f t="shared" si="9"/>
        <v>0</v>
      </c>
      <c r="AO56" s="29" t="b">
        <f t="shared" si="9"/>
        <v>0</v>
      </c>
      <c r="AP56" s="30">
        <f t="shared" si="9"/>
        <v>44260</v>
      </c>
      <c r="AQ56" s="30">
        <f t="shared" si="9"/>
        <v>44267</v>
      </c>
    </row>
    <row r="57" spans="1:43" x14ac:dyDescent="0.25">
      <c r="A57" t="e">
        <f>'Final Term Award'!#REF!</f>
        <v>#REF!</v>
      </c>
      <c r="B57" t="e">
        <f>'Final Term Award'!#REF!</f>
        <v>#REF!</v>
      </c>
      <c r="C57" t="e">
        <f>'Final Term Award'!#REF!</f>
        <v>#REF!</v>
      </c>
      <c r="D57" t="e">
        <f>'Final Term Award'!#REF!</f>
        <v>#REF!</v>
      </c>
      <c r="E57" t="e">
        <f>'Final Term Award'!#REF!</f>
        <v>#REF!</v>
      </c>
      <c r="F57" t="e">
        <f>'Final Term Award'!#REF!</f>
        <v>#REF!</v>
      </c>
      <c r="G57" t="e">
        <f>'Final Term Award'!#REF!</f>
        <v>#REF!</v>
      </c>
      <c r="H57" t="e">
        <f>'Final Term Award'!#REF!</f>
        <v>#REF!</v>
      </c>
      <c r="K57" s="29">
        <f t="shared" si="8"/>
        <v>0</v>
      </c>
      <c r="L57" t="e">
        <f>'Mid Term Award'!#REF!</f>
        <v>#REF!</v>
      </c>
      <c r="M57" s="29">
        <f t="shared" si="8"/>
        <v>1</v>
      </c>
      <c r="N57" s="36" t="e">
        <f>'Assignment &amp; Sessional'!#REF!</f>
        <v>#REF!</v>
      </c>
      <c r="O57" s="1" t="e">
        <f>'Assignment &amp; Sessional'!#REF!</f>
        <v>#REF!</v>
      </c>
      <c r="P57" s="1" t="e">
        <f>'Assignment &amp; Sessional'!#REF!</f>
        <v>#REF!</v>
      </c>
      <c r="Q57" s="1" t="e">
        <f>'Assignment &amp; Sessional'!#REF!</f>
        <v>#REF!</v>
      </c>
      <c r="R57" s="1" t="e">
        <f>'Assignment &amp; Sessional'!#REF!</f>
        <v>#REF!</v>
      </c>
      <c r="S57" s="37" t="e">
        <f>'Assignment &amp; Sessional'!#REF!</f>
        <v>#REF!</v>
      </c>
      <c r="T57" s="36">
        <f>'Practical Award'!E57</f>
        <v>0</v>
      </c>
      <c r="U57" s="1">
        <f>'Practical Award'!F57</f>
        <v>0</v>
      </c>
      <c r="V57" s="1">
        <f>'Practical Award'!G57</f>
        <v>0</v>
      </c>
      <c r="W57" s="1">
        <f>'Practical Award'!H57</f>
        <v>0</v>
      </c>
      <c r="X57" s="1">
        <f>'Practical Award'!I57</f>
        <v>0</v>
      </c>
      <c r="Y57" s="1">
        <f>'Practical Award'!J57</f>
        <v>0</v>
      </c>
      <c r="Z57" s="1">
        <f>'Practical Award'!K57</f>
        <v>0</v>
      </c>
      <c r="AA57" s="37">
        <f>'Practical Award'!L57</f>
        <v>0</v>
      </c>
      <c r="AB57" s="36" t="e">
        <f>'Mid Term Award'!#REF!</f>
        <v>#REF!</v>
      </c>
      <c r="AC57" s="1" t="e">
        <f>'Mid Term Award'!#REF!</f>
        <v>#REF!</v>
      </c>
      <c r="AD57" s="1" t="e">
        <f>'Mid Term Award'!#REF!</f>
        <v>#REF!</v>
      </c>
      <c r="AE57" s="37" t="e">
        <f>'Mid Term Award'!#REF!</f>
        <v>#REF!</v>
      </c>
      <c r="AF57" s="68" t="e">
        <f t="shared" si="10"/>
        <v>#REF!</v>
      </c>
      <c r="AG57" s="68" t="e">
        <f t="shared" si="11"/>
        <v>#REF!</v>
      </c>
      <c r="AH57" s="68" t="e">
        <f t="shared" si="12"/>
        <v>#REF!</v>
      </c>
      <c r="AI57" s="68" t="e">
        <f t="shared" si="13"/>
        <v>#REF!</v>
      </c>
      <c r="AJ57" s="68" t="e">
        <f t="shared" si="14"/>
        <v>#REF!</v>
      </c>
      <c r="AK57" s="68" t="e">
        <f t="shared" si="15"/>
        <v>#REF!</v>
      </c>
      <c r="AL57" s="68" t="e">
        <f t="shared" si="16"/>
        <v>#REF!</v>
      </c>
      <c r="AM57" s="29" t="str">
        <f t="shared" si="9"/>
        <v>Regular</v>
      </c>
      <c r="AN57" s="29" t="b">
        <f t="shared" si="9"/>
        <v>0</v>
      </c>
      <c r="AO57" s="29" t="b">
        <f t="shared" si="9"/>
        <v>0</v>
      </c>
      <c r="AP57" s="30">
        <f t="shared" si="9"/>
        <v>44260</v>
      </c>
      <c r="AQ57" s="30">
        <f t="shared" si="9"/>
        <v>44267</v>
      </c>
    </row>
    <row r="58" spans="1:43" x14ac:dyDescent="0.25">
      <c r="A58" t="e">
        <f>'Final Term Award'!#REF!</f>
        <v>#REF!</v>
      </c>
      <c r="B58" t="e">
        <f>'Final Term Award'!#REF!</f>
        <v>#REF!</v>
      </c>
      <c r="C58" t="e">
        <f>'Final Term Award'!#REF!</f>
        <v>#REF!</v>
      </c>
      <c r="D58" t="e">
        <f>'Final Term Award'!#REF!</f>
        <v>#REF!</v>
      </c>
      <c r="E58" t="e">
        <f>'Final Term Award'!#REF!</f>
        <v>#REF!</v>
      </c>
      <c r="F58" t="e">
        <f>'Final Term Award'!#REF!</f>
        <v>#REF!</v>
      </c>
      <c r="G58" t="e">
        <f>'Final Term Award'!#REF!</f>
        <v>#REF!</v>
      </c>
      <c r="H58" t="e">
        <f>'Final Term Award'!#REF!</f>
        <v>#REF!</v>
      </c>
      <c r="K58" s="29">
        <f t="shared" si="8"/>
        <v>0</v>
      </c>
      <c r="L58" t="e">
        <f>'Mid Term Award'!#REF!</f>
        <v>#REF!</v>
      </c>
      <c r="M58" s="29">
        <f t="shared" si="8"/>
        <v>1</v>
      </c>
      <c r="N58" s="36" t="e">
        <f>'Assignment &amp; Sessional'!#REF!</f>
        <v>#REF!</v>
      </c>
      <c r="O58" s="1" t="e">
        <f>'Assignment &amp; Sessional'!#REF!</f>
        <v>#REF!</v>
      </c>
      <c r="P58" s="1" t="e">
        <f>'Assignment &amp; Sessional'!#REF!</f>
        <v>#REF!</v>
      </c>
      <c r="Q58" s="1" t="e">
        <f>'Assignment &amp; Sessional'!#REF!</f>
        <v>#REF!</v>
      </c>
      <c r="R58" s="1" t="e">
        <f>'Assignment &amp; Sessional'!#REF!</f>
        <v>#REF!</v>
      </c>
      <c r="S58" s="37" t="e">
        <f>'Assignment &amp; Sessional'!#REF!</f>
        <v>#REF!</v>
      </c>
      <c r="T58" s="36">
        <f>'Practical Award'!E58</f>
        <v>0</v>
      </c>
      <c r="U58" s="1">
        <f>'Practical Award'!F58</f>
        <v>0</v>
      </c>
      <c r="V58" s="1">
        <f>'Practical Award'!G58</f>
        <v>0</v>
      </c>
      <c r="W58" s="1">
        <f>'Practical Award'!H58</f>
        <v>0</v>
      </c>
      <c r="X58" s="1">
        <f>'Practical Award'!I58</f>
        <v>0</v>
      </c>
      <c r="Y58" s="1">
        <f>'Practical Award'!J58</f>
        <v>0</v>
      </c>
      <c r="Z58" s="1">
        <f>'Practical Award'!K58</f>
        <v>0</v>
      </c>
      <c r="AA58" s="37">
        <f>'Practical Award'!L58</f>
        <v>0</v>
      </c>
      <c r="AB58" s="36" t="e">
        <f>'Mid Term Award'!#REF!</f>
        <v>#REF!</v>
      </c>
      <c r="AC58" s="1" t="e">
        <f>'Mid Term Award'!#REF!</f>
        <v>#REF!</v>
      </c>
      <c r="AD58" s="1" t="e">
        <f>'Mid Term Award'!#REF!</f>
        <v>#REF!</v>
      </c>
      <c r="AE58" s="37" t="e">
        <f>'Mid Term Award'!#REF!</f>
        <v>#REF!</v>
      </c>
      <c r="AF58" s="68" t="e">
        <f t="shared" si="10"/>
        <v>#REF!</v>
      </c>
      <c r="AG58" s="68" t="e">
        <f t="shared" si="11"/>
        <v>#REF!</v>
      </c>
      <c r="AH58" s="68" t="e">
        <f t="shared" si="12"/>
        <v>#REF!</v>
      </c>
      <c r="AI58" s="68" t="e">
        <f t="shared" si="13"/>
        <v>#REF!</v>
      </c>
      <c r="AJ58" s="68" t="e">
        <f t="shared" si="14"/>
        <v>#REF!</v>
      </c>
      <c r="AK58" s="68" t="e">
        <f t="shared" si="15"/>
        <v>#REF!</v>
      </c>
      <c r="AL58" s="68" t="e">
        <f t="shared" si="16"/>
        <v>#REF!</v>
      </c>
      <c r="AM58" s="29" t="str">
        <f t="shared" si="9"/>
        <v>Regular</v>
      </c>
      <c r="AN58" s="29" t="b">
        <f t="shared" si="9"/>
        <v>0</v>
      </c>
      <c r="AO58" s="29" t="b">
        <f t="shared" si="9"/>
        <v>0</v>
      </c>
      <c r="AP58" s="30">
        <f t="shared" si="9"/>
        <v>44260</v>
      </c>
      <c r="AQ58" s="30">
        <f t="shared" si="9"/>
        <v>44267</v>
      </c>
    </row>
    <row r="59" spans="1:43" x14ac:dyDescent="0.25">
      <c r="A59" t="e">
        <f>'Final Term Award'!#REF!</f>
        <v>#REF!</v>
      </c>
      <c r="B59" t="e">
        <f>'Final Term Award'!#REF!</f>
        <v>#REF!</v>
      </c>
      <c r="C59" t="e">
        <f>'Final Term Award'!#REF!</f>
        <v>#REF!</v>
      </c>
      <c r="D59" t="e">
        <f>'Final Term Award'!#REF!</f>
        <v>#REF!</v>
      </c>
      <c r="E59" t="e">
        <f>'Final Term Award'!#REF!</f>
        <v>#REF!</v>
      </c>
      <c r="F59" t="e">
        <f>'Final Term Award'!#REF!</f>
        <v>#REF!</v>
      </c>
      <c r="G59" t="e">
        <f>'Final Term Award'!#REF!</f>
        <v>#REF!</v>
      </c>
      <c r="H59" t="e">
        <f>'Final Term Award'!#REF!</f>
        <v>#REF!</v>
      </c>
      <c r="K59" s="29">
        <f t="shared" si="8"/>
        <v>0</v>
      </c>
      <c r="L59" t="e">
        <f>'Mid Term Award'!#REF!</f>
        <v>#REF!</v>
      </c>
      <c r="M59" s="29">
        <f t="shared" si="8"/>
        <v>1</v>
      </c>
      <c r="N59" s="36" t="e">
        <f>'Assignment &amp; Sessional'!#REF!</f>
        <v>#REF!</v>
      </c>
      <c r="O59" s="1" t="e">
        <f>'Assignment &amp; Sessional'!#REF!</f>
        <v>#REF!</v>
      </c>
      <c r="P59" s="1" t="e">
        <f>'Assignment &amp; Sessional'!#REF!</f>
        <v>#REF!</v>
      </c>
      <c r="Q59" s="1" t="e">
        <f>'Assignment &amp; Sessional'!#REF!</f>
        <v>#REF!</v>
      </c>
      <c r="R59" s="1" t="e">
        <f>'Assignment &amp; Sessional'!#REF!</f>
        <v>#REF!</v>
      </c>
      <c r="S59" s="37" t="e">
        <f>'Assignment &amp; Sessional'!#REF!</f>
        <v>#REF!</v>
      </c>
      <c r="T59" s="36">
        <f>'Practical Award'!E59</f>
        <v>0</v>
      </c>
      <c r="U59" s="1">
        <f>'Practical Award'!F59</f>
        <v>0</v>
      </c>
      <c r="V59" s="1">
        <f>'Practical Award'!G59</f>
        <v>0</v>
      </c>
      <c r="W59" s="1">
        <f>'Practical Award'!H59</f>
        <v>0</v>
      </c>
      <c r="X59" s="1">
        <f>'Practical Award'!I59</f>
        <v>0</v>
      </c>
      <c r="Y59" s="1">
        <f>'Practical Award'!J59</f>
        <v>0</v>
      </c>
      <c r="Z59" s="1">
        <f>'Practical Award'!K59</f>
        <v>0</v>
      </c>
      <c r="AA59" s="37">
        <f>'Practical Award'!L59</f>
        <v>0</v>
      </c>
      <c r="AB59" s="36" t="e">
        <f>'Mid Term Award'!#REF!</f>
        <v>#REF!</v>
      </c>
      <c r="AC59" s="1" t="e">
        <f>'Mid Term Award'!#REF!</f>
        <v>#REF!</v>
      </c>
      <c r="AD59" s="1" t="e">
        <f>'Mid Term Award'!#REF!</f>
        <v>#REF!</v>
      </c>
      <c r="AE59" s="37" t="e">
        <f>'Mid Term Award'!#REF!</f>
        <v>#REF!</v>
      </c>
      <c r="AF59" s="68" t="e">
        <f t="shared" si="10"/>
        <v>#REF!</v>
      </c>
      <c r="AG59" s="68" t="e">
        <f t="shared" si="11"/>
        <v>#REF!</v>
      </c>
      <c r="AH59" s="68" t="e">
        <f t="shared" si="12"/>
        <v>#REF!</v>
      </c>
      <c r="AI59" s="68" t="e">
        <f t="shared" si="13"/>
        <v>#REF!</v>
      </c>
      <c r="AJ59" s="68" t="e">
        <f t="shared" si="14"/>
        <v>#REF!</v>
      </c>
      <c r="AK59" s="68" t="e">
        <f t="shared" si="15"/>
        <v>#REF!</v>
      </c>
      <c r="AL59" s="68" t="e">
        <f t="shared" si="16"/>
        <v>#REF!</v>
      </c>
      <c r="AM59" s="29" t="str">
        <f t="shared" si="9"/>
        <v>Regular</v>
      </c>
      <c r="AN59" s="29" t="b">
        <f t="shared" si="9"/>
        <v>0</v>
      </c>
      <c r="AO59" s="29" t="b">
        <f t="shared" si="9"/>
        <v>0</v>
      </c>
      <c r="AP59" s="30">
        <f t="shared" si="9"/>
        <v>44260</v>
      </c>
      <c r="AQ59" s="30">
        <f t="shared" si="9"/>
        <v>44267</v>
      </c>
    </row>
    <row r="60" spans="1:43" x14ac:dyDescent="0.25">
      <c r="A60" t="e">
        <f>'Final Term Award'!#REF!</f>
        <v>#REF!</v>
      </c>
      <c r="B60" t="e">
        <f>'Final Term Award'!#REF!</f>
        <v>#REF!</v>
      </c>
      <c r="C60" t="e">
        <f>'Final Term Award'!#REF!</f>
        <v>#REF!</v>
      </c>
      <c r="D60" t="e">
        <f>'Final Term Award'!#REF!</f>
        <v>#REF!</v>
      </c>
      <c r="E60" t="e">
        <f>'Final Term Award'!#REF!</f>
        <v>#REF!</v>
      </c>
      <c r="F60" t="e">
        <f>'Final Term Award'!#REF!</f>
        <v>#REF!</v>
      </c>
      <c r="G60" t="e">
        <f>'Final Term Award'!#REF!</f>
        <v>#REF!</v>
      </c>
      <c r="H60" t="e">
        <f>'Final Term Award'!#REF!</f>
        <v>#REF!</v>
      </c>
      <c r="K60" s="29">
        <f t="shared" si="8"/>
        <v>0</v>
      </c>
      <c r="L60" t="e">
        <f>'Mid Term Award'!#REF!</f>
        <v>#REF!</v>
      </c>
      <c r="M60" s="29">
        <f t="shared" si="8"/>
        <v>1</v>
      </c>
      <c r="N60" s="36" t="e">
        <f>'Assignment &amp; Sessional'!#REF!</f>
        <v>#REF!</v>
      </c>
      <c r="O60" s="1" t="e">
        <f>'Assignment &amp; Sessional'!#REF!</f>
        <v>#REF!</v>
      </c>
      <c r="P60" s="1" t="e">
        <f>'Assignment &amp; Sessional'!#REF!</f>
        <v>#REF!</v>
      </c>
      <c r="Q60" s="1" t="e">
        <f>'Assignment &amp; Sessional'!#REF!</f>
        <v>#REF!</v>
      </c>
      <c r="R60" s="1" t="e">
        <f>'Assignment &amp; Sessional'!#REF!</f>
        <v>#REF!</v>
      </c>
      <c r="S60" s="37" t="e">
        <f>'Assignment &amp; Sessional'!#REF!</f>
        <v>#REF!</v>
      </c>
      <c r="T60" s="36">
        <f>'Practical Award'!E60</f>
        <v>0</v>
      </c>
      <c r="U60" s="1">
        <f>'Practical Award'!F60</f>
        <v>0</v>
      </c>
      <c r="V60" s="1">
        <f>'Practical Award'!G60</f>
        <v>0</v>
      </c>
      <c r="W60" s="1">
        <f>'Practical Award'!H60</f>
        <v>0</v>
      </c>
      <c r="X60" s="1">
        <f>'Practical Award'!I60</f>
        <v>0</v>
      </c>
      <c r="Y60" s="1">
        <f>'Practical Award'!J60</f>
        <v>0</v>
      </c>
      <c r="Z60" s="1">
        <f>'Practical Award'!K60</f>
        <v>0</v>
      </c>
      <c r="AA60" s="37">
        <f>'Practical Award'!L60</f>
        <v>0</v>
      </c>
      <c r="AB60" s="36" t="e">
        <f>'Mid Term Award'!#REF!</f>
        <v>#REF!</v>
      </c>
      <c r="AC60" s="1" t="e">
        <f>'Mid Term Award'!#REF!</f>
        <v>#REF!</v>
      </c>
      <c r="AD60" s="1" t="e">
        <f>'Mid Term Award'!#REF!</f>
        <v>#REF!</v>
      </c>
      <c r="AE60" s="37" t="e">
        <f>'Mid Term Award'!#REF!</f>
        <v>#REF!</v>
      </c>
      <c r="AF60" s="68" t="e">
        <f t="shared" si="10"/>
        <v>#REF!</v>
      </c>
      <c r="AG60" s="68" t="e">
        <f t="shared" si="11"/>
        <v>#REF!</v>
      </c>
      <c r="AH60" s="68" t="e">
        <f t="shared" si="12"/>
        <v>#REF!</v>
      </c>
      <c r="AI60" s="68" t="e">
        <f t="shared" si="13"/>
        <v>#REF!</v>
      </c>
      <c r="AJ60" s="68" t="e">
        <f t="shared" si="14"/>
        <v>#REF!</v>
      </c>
      <c r="AK60" s="68" t="e">
        <f t="shared" si="15"/>
        <v>#REF!</v>
      </c>
      <c r="AL60" s="68" t="e">
        <f t="shared" si="16"/>
        <v>#REF!</v>
      </c>
      <c r="AM60" s="29" t="str">
        <f t="shared" si="9"/>
        <v>Regular</v>
      </c>
      <c r="AN60" s="29" t="b">
        <f t="shared" si="9"/>
        <v>0</v>
      </c>
      <c r="AO60" s="29" t="b">
        <f t="shared" si="9"/>
        <v>0</v>
      </c>
      <c r="AP60" s="30">
        <f t="shared" si="9"/>
        <v>44260</v>
      </c>
      <c r="AQ60" s="30">
        <f t="shared" si="9"/>
        <v>44267</v>
      </c>
    </row>
    <row r="61" spans="1:43" x14ac:dyDescent="0.25">
      <c r="A61" t="e">
        <f>'Final Term Award'!#REF!</f>
        <v>#REF!</v>
      </c>
      <c r="B61" t="e">
        <f>'Final Term Award'!#REF!</f>
        <v>#REF!</v>
      </c>
      <c r="C61" t="e">
        <f>'Final Term Award'!#REF!</f>
        <v>#REF!</v>
      </c>
      <c r="D61" t="e">
        <f>'Final Term Award'!#REF!</f>
        <v>#REF!</v>
      </c>
      <c r="E61" t="e">
        <f>'Final Term Award'!#REF!</f>
        <v>#REF!</v>
      </c>
      <c r="F61" t="e">
        <f>'Final Term Award'!#REF!</f>
        <v>#REF!</v>
      </c>
      <c r="G61" t="e">
        <f>'Final Term Award'!#REF!</f>
        <v>#REF!</v>
      </c>
      <c r="H61" t="e">
        <f>'Final Term Award'!#REF!</f>
        <v>#REF!</v>
      </c>
      <c r="K61" s="29">
        <f t="shared" si="8"/>
        <v>0</v>
      </c>
      <c r="L61" t="e">
        <f>'Mid Term Award'!#REF!</f>
        <v>#REF!</v>
      </c>
      <c r="M61" s="29">
        <f t="shared" si="8"/>
        <v>1</v>
      </c>
      <c r="N61" s="36" t="e">
        <f>'Assignment &amp; Sessional'!#REF!</f>
        <v>#REF!</v>
      </c>
      <c r="O61" s="1" t="e">
        <f>'Assignment &amp; Sessional'!#REF!</f>
        <v>#REF!</v>
      </c>
      <c r="P61" s="1" t="e">
        <f>'Assignment &amp; Sessional'!#REF!</f>
        <v>#REF!</v>
      </c>
      <c r="Q61" s="1" t="e">
        <f>'Assignment &amp; Sessional'!#REF!</f>
        <v>#REF!</v>
      </c>
      <c r="R61" s="1" t="e">
        <f>'Assignment &amp; Sessional'!#REF!</f>
        <v>#REF!</v>
      </c>
      <c r="S61" s="37" t="e">
        <f>'Assignment &amp; Sessional'!#REF!</f>
        <v>#REF!</v>
      </c>
      <c r="T61" s="36">
        <f>'Practical Award'!E61</f>
        <v>0</v>
      </c>
      <c r="U61" s="1">
        <f>'Practical Award'!F61</f>
        <v>0</v>
      </c>
      <c r="V61" s="1">
        <f>'Practical Award'!G61</f>
        <v>0</v>
      </c>
      <c r="W61" s="1">
        <f>'Practical Award'!H61</f>
        <v>0</v>
      </c>
      <c r="X61" s="1">
        <f>'Practical Award'!I61</f>
        <v>0</v>
      </c>
      <c r="Y61" s="1">
        <f>'Practical Award'!J61</f>
        <v>0</v>
      </c>
      <c r="Z61" s="1">
        <f>'Practical Award'!K61</f>
        <v>0</v>
      </c>
      <c r="AA61" s="37">
        <f>'Practical Award'!L61</f>
        <v>0</v>
      </c>
      <c r="AB61" s="36" t="e">
        <f>'Mid Term Award'!#REF!</f>
        <v>#REF!</v>
      </c>
      <c r="AC61" s="1" t="e">
        <f>'Mid Term Award'!#REF!</f>
        <v>#REF!</v>
      </c>
      <c r="AD61" s="1" t="e">
        <f>'Mid Term Award'!#REF!</f>
        <v>#REF!</v>
      </c>
      <c r="AE61" s="37" t="e">
        <f>'Mid Term Award'!#REF!</f>
        <v>#REF!</v>
      </c>
      <c r="AF61" s="68" t="e">
        <f t="shared" si="10"/>
        <v>#REF!</v>
      </c>
      <c r="AG61" s="68" t="e">
        <f t="shared" si="11"/>
        <v>#REF!</v>
      </c>
      <c r="AH61" s="68" t="e">
        <f t="shared" si="12"/>
        <v>#REF!</v>
      </c>
      <c r="AI61" s="68" t="e">
        <f t="shared" si="13"/>
        <v>#REF!</v>
      </c>
      <c r="AJ61" s="68" t="e">
        <f t="shared" si="14"/>
        <v>#REF!</v>
      </c>
      <c r="AK61" s="68" t="e">
        <f t="shared" si="15"/>
        <v>#REF!</v>
      </c>
      <c r="AL61" s="68" t="e">
        <f t="shared" si="16"/>
        <v>#REF!</v>
      </c>
      <c r="AM61" s="29" t="str">
        <f t="shared" si="9"/>
        <v>Regular</v>
      </c>
      <c r="AN61" s="29" t="b">
        <f t="shared" si="9"/>
        <v>0</v>
      </c>
      <c r="AO61" s="29" t="b">
        <f t="shared" si="9"/>
        <v>0</v>
      </c>
      <c r="AP61" s="30">
        <f t="shared" si="9"/>
        <v>44260</v>
      </c>
      <c r="AQ61" s="30">
        <f t="shared" si="9"/>
        <v>44267</v>
      </c>
    </row>
    <row r="62" spans="1:43" x14ac:dyDescent="0.25">
      <c r="A62" t="e">
        <f>'Final Term Award'!#REF!</f>
        <v>#REF!</v>
      </c>
      <c r="B62" t="e">
        <f>'Final Term Award'!#REF!</f>
        <v>#REF!</v>
      </c>
      <c r="C62" t="e">
        <f>'Final Term Award'!#REF!</f>
        <v>#REF!</v>
      </c>
      <c r="D62" t="e">
        <f>'Final Term Award'!#REF!</f>
        <v>#REF!</v>
      </c>
      <c r="E62" t="e">
        <f>'Final Term Award'!#REF!</f>
        <v>#REF!</v>
      </c>
      <c r="F62" t="e">
        <f>'Final Term Award'!#REF!</f>
        <v>#REF!</v>
      </c>
      <c r="G62" t="e">
        <f>'Final Term Award'!#REF!</f>
        <v>#REF!</v>
      </c>
      <c r="H62" t="e">
        <f>'Final Term Award'!#REF!</f>
        <v>#REF!</v>
      </c>
      <c r="K62" s="29">
        <f t="shared" si="8"/>
        <v>0</v>
      </c>
      <c r="L62" t="e">
        <f>'Mid Term Award'!#REF!</f>
        <v>#REF!</v>
      </c>
      <c r="M62" s="29">
        <f t="shared" si="8"/>
        <v>1</v>
      </c>
      <c r="N62" s="36" t="e">
        <f>'Assignment &amp; Sessional'!#REF!</f>
        <v>#REF!</v>
      </c>
      <c r="O62" s="1" t="e">
        <f>'Assignment &amp; Sessional'!#REF!</f>
        <v>#REF!</v>
      </c>
      <c r="P62" s="1" t="e">
        <f>'Assignment &amp; Sessional'!#REF!</f>
        <v>#REF!</v>
      </c>
      <c r="Q62" s="1" t="e">
        <f>'Assignment &amp; Sessional'!#REF!</f>
        <v>#REF!</v>
      </c>
      <c r="R62" s="1" t="e">
        <f>'Assignment &amp; Sessional'!#REF!</f>
        <v>#REF!</v>
      </c>
      <c r="S62" s="37" t="e">
        <f>'Assignment &amp; Sessional'!#REF!</f>
        <v>#REF!</v>
      </c>
      <c r="T62" s="36">
        <f>'Practical Award'!E62</f>
        <v>0</v>
      </c>
      <c r="U62" s="1">
        <f>'Practical Award'!F62</f>
        <v>0</v>
      </c>
      <c r="V62" s="1">
        <f>'Practical Award'!G62</f>
        <v>0</v>
      </c>
      <c r="W62" s="1">
        <f>'Practical Award'!H62</f>
        <v>0</v>
      </c>
      <c r="X62" s="1">
        <f>'Practical Award'!I62</f>
        <v>0</v>
      </c>
      <c r="Y62" s="1">
        <f>'Practical Award'!J62</f>
        <v>0</v>
      </c>
      <c r="Z62" s="1">
        <f>'Practical Award'!K62</f>
        <v>0</v>
      </c>
      <c r="AA62" s="37">
        <f>'Practical Award'!L62</f>
        <v>0</v>
      </c>
      <c r="AB62" s="36" t="e">
        <f>'Mid Term Award'!#REF!</f>
        <v>#REF!</v>
      </c>
      <c r="AC62" s="1" t="e">
        <f>'Mid Term Award'!#REF!</f>
        <v>#REF!</v>
      </c>
      <c r="AD62" s="1" t="e">
        <f>'Mid Term Award'!#REF!</f>
        <v>#REF!</v>
      </c>
      <c r="AE62" s="37" t="e">
        <f>'Mid Term Award'!#REF!</f>
        <v>#REF!</v>
      </c>
      <c r="AF62" s="68" t="e">
        <f t="shared" si="10"/>
        <v>#REF!</v>
      </c>
      <c r="AG62" s="68" t="e">
        <f t="shared" si="11"/>
        <v>#REF!</v>
      </c>
      <c r="AH62" s="68" t="e">
        <f t="shared" si="12"/>
        <v>#REF!</v>
      </c>
      <c r="AI62" s="68" t="e">
        <f t="shared" si="13"/>
        <v>#REF!</v>
      </c>
      <c r="AJ62" s="68" t="e">
        <f t="shared" si="14"/>
        <v>#REF!</v>
      </c>
      <c r="AK62" s="68" t="e">
        <f t="shared" si="15"/>
        <v>#REF!</v>
      </c>
      <c r="AL62" s="68" t="e">
        <f t="shared" si="16"/>
        <v>#REF!</v>
      </c>
      <c r="AM62" s="29" t="str">
        <f t="shared" si="9"/>
        <v>Regular</v>
      </c>
      <c r="AN62" s="29" t="b">
        <f t="shared" si="9"/>
        <v>0</v>
      </c>
      <c r="AO62" s="29" t="b">
        <f t="shared" si="9"/>
        <v>0</v>
      </c>
      <c r="AP62" s="30">
        <f t="shared" si="9"/>
        <v>44260</v>
      </c>
      <c r="AQ62" s="30">
        <f t="shared" si="9"/>
        <v>44267</v>
      </c>
    </row>
    <row r="63" spans="1:43" x14ac:dyDescent="0.25">
      <c r="A63" t="e">
        <f>'Final Term Award'!#REF!</f>
        <v>#REF!</v>
      </c>
      <c r="B63" t="e">
        <f>'Final Term Award'!#REF!</f>
        <v>#REF!</v>
      </c>
      <c r="C63" t="e">
        <f>'Final Term Award'!#REF!</f>
        <v>#REF!</v>
      </c>
      <c r="D63" t="e">
        <f>'Final Term Award'!#REF!</f>
        <v>#REF!</v>
      </c>
      <c r="E63" t="e">
        <f>'Final Term Award'!#REF!</f>
        <v>#REF!</v>
      </c>
      <c r="F63" t="e">
        <f>'Final Term Award'!#REF!</f>
        <v>#REF!</v>
      </c>
      <c r="G63" t="e">
        <f>'Final Term Award'!#REF!</f>
        <v>#REF!</v>
      </c>
      <c r="H63" t="e">
        <f>'Final Term Award'!#REF!</f>
        <v>#REF!</v>
      </c>
      <c r="K63" s="29">
        <f t="shared" si="8"/>
        <v>0</v>
      </c>
      <c r="L63" t="e">
        <f>'Mid Term Award'!#REF!</f>
        <v>#REF!</v>
      </c>
      <c r="M63" s="29">
        <f t="shared" si="8"/>
        <v>1</v>
      </c>
      <c r="N63" s="36" t="e">
        <f>'Assignment &amp; Sessional'!#REF!</f>
        <v>#REF!</v>
      </c>
      <c r="O63" s="1" t="e">
        <f>'Assignment &amp; Sessional'!#REF!</f>
        <v>#REF!</v>
      </c>
      <c r="P63" s="1" t="e">
        <f>'Assignment &amp; Sessional'!#REF!</f>
        <v>#REF!</v>
      </c>
      <c r="Q63" s="1" t="e">
        <f>'Assignment &amp; Sessional'!#REF!</f>
        <v>#REF!</v>
      </c>
      <c r="R63" s="1" t="e">
        <f>'Assignment &amp; Sessional'!#REF!</f>
        <v>#REF!</v>
      </c>
      <c r="S63" s="37" t="e">
        <f>'Assignment &amp; Sessional'!#REF!</f>
        <v>#REF!</v>
      </c>
      <c r="T63" s="36">
        <f>'Practical Award'!E63</f>
        <v>0</v>
      </c>
      <c r="U63" s="1">
        <f>'Practical Award'!F63</f>
        <v>0</v>
      </c>
      <c r="V63" s="1">
        <f>'Practical Award'!G63</f>
        <v>0</v>
      </c>
      <c r="W63" s="1">
        <f>'Practical Award'!H63</f>
        <v>0</v>
      </c>
      <c r="X63" s="1">
        <f>'Practical Award'!I63</f>
        <v>0</v>
      </c>
      <c r="Y63" s="1">
        <f>'Practical Award'!J63</f>
        <v>0</v>
      </c>
      <c r="Z63" s="1">
        <f>'Practical Award'!K63</f>
        <v>0</v>
      </c>
      <c r="AA63" s="37">
        <f>'Practical Award'!L63</f>
        <v>0</v>
      </c>
      <c r="AB63" s="36" t="e">
        <f>'Mid Term Award'!#REF!</f>
        <v>#REF!</v>
      </c>
      <c r="AC63" s="1" t="e">
        <f>'Mid Term Award'!#REF!</f>
        <v>#REF!</v>
      </c>
      <c r="AD63" s="1" t="e">
        <f>'Mid Term Award'!#REF!</f>
        <v>#REF!</v>
      </c>
      <c r="AE63" s="37" t="e">
        <f>'Mid Term Award'!#REF!</f>
        <v>#REF!</v>
      </c>
      <c r="AF63" s="68" t="e">
        <f t="shared" si="10"/>
        <v>#REF!</v>
      </c>
      <c r="AG63" s="68" t="e">
        <f t="shared" si="11"/>
        <v>#REF!</v>
      </c>
      <c r="AH63" s="68" t="e">
        <f t="shared" si="12"/>
        <v>#REF!</v>
      </c>
      <c r="AI63" s="68" t="e">
        <f t="shared" si="13"/>
        <v>#REF!</v>
      </c>
      <c r="AJ63" s="68" t="e">
        <f t="shared" si="14"/>
        <v>#REF!</v>
      </c>
      <c r="AK63" s="68" t="e">
        <f t="shared" si="15"/>
        <v>#REF!</v>
      </c>
      <c r="AL63" s="68" t="e">
        <f t="shared" si="16"/>
        <v>#REF!</v>
      </c>
      <c r="AM63" s="29" t="str">
        <f t="shared" si="9"/>
        <v>Regular</v>
      </c>
      <c r="AN63" s="29" t="b">
        <f t="shared" si="9"/>
        <v>0</v>
      </c>
      <c r="AO63" s="29" t="b">
        <f t="shared" si="9"/>
        <v>0</v>
      </c>
      <c r="AP63" s="30">
        <f t="shared" si="9"/>
        <v>44260</v>
      </c>
      <c r="AQ63" s="30">
        <f t="shared" si="9"/>
        <v>44267</v>
      </c>
    </row>
    <row r="64" spans="1:43" x14ac:dyDescent="0.25">
      <c r="A64" t="e">
        <f>'Final Term Award'!#REF!</f>
        <v>#REF!</v>
      </c>
      <c r="B64" t="e">
        <f>'Final Term Award'!#REF!</f>
        <v>#REF!</v>
      </c>
      <c r="C64" t="e">
        <f>'Final Term Award'!#REF!</f>
        <v>#REF!</v>
      </c>
      <c r="D64" t="e">
        <f>'Final Term Award'!#REF!</f>
        <v>#REF!</v>
      </c>
      <c r="E64" t="e">
        <f>'Final Term Award'!#REF!</f>
        <v>#REF!</v>
      </c>
      <c r="F64" t="e">
        <f>'Final Term Award'!#REF!</f>
        <v>#REF!</v>
      </c>
      <c r="G64" t="e">
        <f>'Final Term Award'!#REF!</f>
        <v>#REF!</v>
      </c>
      <c r="H64" t="e">
        <f>'Final Term Award'!#REF!</f>
        <v>#REF!</v>
      </c>
      <c r="K64" s="29">
        <f t="shared" si="8"/>
        <v>0</v>
      </c>
      <c r="L64" t="e">
        <f>'Mid Term Award'!#REF!</f>
        <v>#REF!</v>
      </c>
      <c r="M64" s="29">
        <f t="shared" si="8"/>
        <v>1</v>
      </c>
      <c r="N64" s="36" t="e">
        <f>'Assignment &amp; Sessional'!#REF!</f>
        <v>#REF!</v>
      </c>
      <c r="O64" s="1" t="e">
        <f>'Assignment &amp; Sessional'!#REF!</f>
        <v>#REF!</v>
      </c>
      <c r="P64" s="1" t="e">
        <f>'Assignment &amp; Sessional'!#REF!</f>
        <v>#REF!</v>
      </c>
      <c r="Q64" s="1" t="e">
        <f>'Assignment &amp; Sessional'!#REF!</f>
        <v>#REF!</v>
      </c>
      <c r="R64" s="1" t="e">
        <f>'Assignment &amp; Sessional'!#REF!</f>
        <v>#REF!</v>
      </c>
      <c r="S64" s="37" t="e">
        <f>'Assignment &amp; Sessional'!#REF!</f>
        <v>#REF!</v>
      </c>
      <c r="T64" s="36">
        <f>'Practical Award'!E64</f>
        <v>0</v>
      </c>
      <c r="U64" s="1">
        <f>'Practical Award'!F64</f>
        <v>0</v>
      </c>
      <c r="V64" s="1">
        <f>'Practical Award'!G64</f>
        <v>0</v>
      </c>
      <c r="W64" s="1">
        <f>'Practical Award'!H64</f>
        <v>0</v>
      </c>
      <c r="X64" s="1">
        <f>'Practical Award'!I64</f>
        <v>0</v>
      </c>
      <c r="Y64" s="1">
        <f>'Practical Award'!J64</f>
        <v>0</v>
      </c>
      <c r="Z64" s="1">
        <f>'Practical Award'!K64</f>
        <v>0</v>
      </c>
      <c r="AA64" s="37">
        <f>'Practical Award'!L64</f>
        <v>0</v>
      </c>
      <c r="AB64" s="36" t="e">
        <f>'Mid Term Award'!#REF!</f>
        <v>#REF!</v>
      </c>
      <c r="AC64" s="1" t="e">
        <f>'Mid Term Award'!#REF!</f>
        <v>#REF!</v>
      </c>
      <c r="AD64" s="1" t="e">
        <f>'Mid Term Award'!#REF!</f>
        <v>#REF!</v>
      </c>
      <c r="AE64" s="37" t="e">
        <f>'Mid Term Award'!#REF!</f>
        <v>#REF!</v>
      </c>
      <c r="AF64" s="68" t="e">
        <f t="shared" si="10"/>
        <v>#REF!</v>
      </c>
      <c r="AG64" s="68" t="e">
        <f t="shared" si="11"/>
        <v>#REF!</v>
      </c>
      <c r="AH64" s="68" t="e">
        <f t="shared" si="12"/>
        <v>#REF!</v>
      </c>
      <c r="AI64" s="68" t="e">
        <f t="shared" si="13"/>
        <v>#REF!</v>
      </c>
      <c r="AJ64" s="68" t="e">
        <f t="shared" si="14"/>
        <v>#REF!</v>
      </c>
      <c r="AK64" s="68" t="e">
        <f t="shared" si="15"/>
        <v>#REF!</v>
      </c>
      <c r="AL64" s="68" t="e">
        <f t="shared" si="16"/>
        <v>#REF!</v>
      </c>
      <c r="AM64" s="29" t="str">
        <f t="shared" si="9"/>
        <v>Regular</v>
      </c>
      <c r="AN64" s="29" t="b">
        <f t="shared" si="9"/>
        <v>0</v>
      </c>
      <c r="AO64" s="29" t="b">
        <f t="shared" si="9"/>
        <v>0</v>
      </c>
      <c r="AP64" s="30">
        <f t="shared" si="9"/>
        <v>44260</v>
      </c>
      <c r="AQ64" s="30">
        <f t="shared" si="9"/>
        <v>44267</v>
      </c>
    </row>
    <row r="65" spans="1:43" x14ac:dyDescent="0.25">
      <c r="A65" t="e">
        <f>'Final Term Award'!#REF!</f>
        <v>#REF!</v>
      </c>
      <c r="B65" t="e">
        <f>'Final Term Award'!#REF!</f>
        <v>#REF!</v>
      </c>
      <c r="C65" t="e">
        <f>'Final Term Award'!#REF!</f>
        <v>#REF!</v>
      </c>
      <c r="D65" t="e">
        <f>'Final Term Award'!#REF!</f>
        <v>#REF!</v>
      </c>
      <c r="E65" t="e">
        <f>'Final Term Award'!#REF!</f>
        <v>#REF!</v>
      </c>
      <c r="F65" t="e">
        <f>'Final Term Award'!#REF!</f>
        <v>#REF!</v>
      </c>
      <c r="G65" t="e">
        <f>'Final Term Award'!#REF!</f>
        <v>#REF!</v>
      </c>
      <c r="H65" t="e">
        <f>'Final Term Award'!#REF!</f>
        <v>#REF!</v>
      </c>
      <c r="K65" s="29">
        <f t="shared" si="8"/>
        <v>0</v>
      </c>
      <c r="L65" t="e">
        <f>'Mid Term Award'!#REF!</f>
        <v>#REF!</v>
      </c>
      <c r="M65" s="29">
        <f t="shared" si="8"/>
        <v>1</v>
      </c>
      <c r="N65" s="36" t="e">
        <f>'Assignment &amp; Sessional'!#REF!</f>
        <v>#REF!</v>
      </c>
      <c r="O65" s="1" t="e">
        <f>'Assignment &amp; Sessional'!#REF!</f>
        <v>#REF!</v>
      </c>
      <c r="P65" s="1" t="e">
        <f>'Assignment &amp; Sessional'!#REF!</f>
        <v>#REF!</v>
      </c>
      <c r="Q65" s="1" t="e">
        <f>'Assignment &amp; Sessional'!#REF!</f>
        <v>#REF!</v>
      </c>
      <c r="R65" s="1" t="e">
        <f>'Assignment &amp; Sessional'!#REF!</f>
        <v>#REF!</v>
      </c>
      <c r="S65" s="37" t="e">
        <f>'Assignment &amp; Sessional'!#REF!</f>
        <v>#REF!</v>
      </c>
      <c r="T65" s="36">
        <f>'Practical Award'!E65</f>
        <v>0</v>
      </c>
      <c r="U65" s="1">
        <f>'Practical Award'!F65</f>
        <v>0</v>
      </c>
      <c r="V65" s="1">
        <f>'Practical Award'!G65</f>
        <v>0</v>
      </c>
      <c r="W65" s="1">
        <f>'Practical Award'!H65</f>
        <v>0</v>
      </c>
      <c r="X65" s="1">
        <f>'Practical Award'!I65</f>
        <v>0</v>
      </c>
      <c r="Y65" s="1">
        <f>'Practical Award'!J65</f>
        <v>0</v>
      </c>
      <c r="Z65" s="1">
        <f>'Practical Award'!K65</f>
        <v>0</v>
      </c>
      <c r="AA65" s="37">
        <f>'Practical Award'!L65</f>
        <v>0</v>
      </c>
      <c r="AB65" s="36" t="e">
        <f>'Mid Term Award'!#REF!</f>
        <v>#REF!</v>
      </c>
      <c r="AC65" s="1" t="e">
        <f>'Mid Term Award'!#REF!</f>
        <v>#REF!</v>
      </c>
      <c r="AD65" s="1" t="e">
        <f>'Mid Term Award'!#REF!</f>
        <v>#REF!</v>
      </c>
      <c r="AE65" s="37" t="e">
        <f>'Mid Term Award'!#REF!</f>
        <v>#REF!</v>
      </c>
      <c r="AF65" s="68" t="e">
        <f t="shared" si="10"/>
        <v>#REF!</v>
      </c>
      <c r="AG65" s="68" t="e">
        <f t="shared" si="11"/>
        <v>#REF!</v>
      </c>
      <c r="AH65" s="68" t="e">
        <f t="shared" si="12"/>
        <v>#REF!</v>
      </c>
      <c r="AI65" s="68" t="e">
        <f t="shared" si="13"/>
        <v>#REF!</v>
      </c>
      <c r="AJ65" s="68" t="e">
        <f t="shared" si="14"/>
        <v>#REF!</v>
      </c>
      <c r="AK65" s="68" t="e">
        <f t="shared" si="15"/>
        <v>#REF!</v>
      </c>
      <c r="AL65" s="68" t="e">
        <f t="shared" si="16"/>
        <v>#REF!</v>
      </c>
      <c r="AM65" s="29" t="str">
        <f t="shared" si="9"/>
        <v>Regular</v>
      </c>
      <c r="AN65" s="29" t="b">
        <f t="shared" si="9"/>
        <v>0</v>
      </c>
      <c r="AO65" s="29" t="b">
        <f t="shared" si="9"/>
        <v>0</v>
      </c>
      <c r="AP65" s="30">
        <f t="shared" si="9"/>
        <v>44260</v>
      </c>
      <c r="AQ65" s="30">
        <f t="shared" si="9"/>
        <v>44267</v>
      </c>
    </row>
    <row r="66" spans="1:43" x14ac:dyDescent="0.25">
      <c r="A66" t="e">
        <f>'Final Term Award'!#REF!</f>
        <v>#REF!</v>
      </c>
      <c r="B66" t="e">
        <f>'Final Term Award'!#REF!</f>
        <v>#REF!</v>
      </c>
      <c r="C66" t="e">
        <f>'Final Term Award'!#REF!</f>
        <v>#REF!</v>
      </c>
      <c r="D66" t="e">
        <f>'Final Term Award'!#REF!</f>
        <v>#REF!</v>
      </c>
      <c r="E66" t="e">
        <f>'Final Term Award'!#REF!</f>
        <v>#REF!</v>
      </c>
      <c r="F66" t="e">
        <f>'Final Term Award'!#REF!</f>
        <v>#REF!</v>
      </c>
      <c r="G66" t="e">
        <f>'Final Term Award'!#REF!</f>
        <v>#REF!</v>
      </c>
      <c r="H66" t="e">
        <f>'Final Term Award'!#REF!</f>
        <v>#REF!</v>
      </c>
      <c r="K66" s="29">
        <f t="shared" si="8"/>
        <v>0</v>
      </c>
      <c r="L66" t="e">
        <f>'Mid Term Award'!#REF!</f>
        <v>#REF!</v>
      </c>
      <c r="M66" s="29">
        <f t="shared" si="8"/>
        <v>1</v>
      </c>
      <c r="N66" s="36" t="e">
        <f>'Assignment &amp; Sessional'!#REF!</f>
        <v>#REF!</v>
      </c>
      <c r="O66" s="1" t="e">
        <f>'Assignment &amp; Sessional'!#REF!</f>
        <v>#REF!</v>
      </c>
      <c r="P66" s="1" t="e">
        <f>'Assignment &amp; Sessional'!#REF!</f>
        <v>#REF!</v>
      </c>
      <c r="Q66" s="1" t="e">
        <f>'Assignment &amp; Sessional'!#REF!</f>
        <v>#REF!</v>
      </c>
      <c r="R66" s="1" t="e">
        <f>'Assignment &amp; Sessional'!#REF!</f>
        <v>#REF!</v>
      </c>
      <c r="S66" s="37" t="e">
        <f>'Assignment &amp; Sessional'!#REF!</f>
        <v>#REF!</v>
      </c>
      <c r="T66" s="36">
        <f>'Practical Award'!E66</f>
        <v>0</v>
      </c>
      <c r="U66" s="1">
        <f>'Practical Award'!F66</f>
        <v>0</v>
      </c>
      <c r="V66" s="1">
        <f>'Practical Award'!G66</f>
        <v>0</v>
      </c>
      <c r="W66" s="1">
        <f>'Practical Award'!H66</f>
        <v>0</v>
      </c>
      <c r="X66" s="1">
        <f>'Practical Award'!I66</f>
        <v>0</v>
      </c>
      <c r="Y66" s="1">
        <f>'Practical Award'!J66</f>
        <v>0</v>
      </c>
      <c r="Z66" s="1">
        <f>'Practical Award'!K66</f>
        <v>0</v>
      </c>
      <c r="AA66" s="37">
        <f>'Practical Award'!L66</f>
        <v>0</v>
      </c>
      <c r="AB66" s="36" t="e">
        <f>'Mid Term Award'!#REF!</f>
        <v>#REF!</v>
      </c>
      <c r="AC66" s="1" t="e">
        <f>'Mid Term Award'!#REF!</f>
        <v>#REF!</v>
      </c>
      <c r="AD66" s="1" t="e">
        <f>'Mid Term Award'!#REF!</f>
        <v>#REF!</v>
      </c>
      <c r="AE66" s="37" t="e">
        <f>'Mid Term Award'!#REF!</f>
        <v>#REF!</v>
      </c>
      <c r="AF66" s="68" t="e">
        <f t="shared" si="10"/>
        <v>#REF!</v>
      </c>
      <c r="AG66" s="68" t="e">
        <f t="shared" si="11"/>
        <v>#REF!</v>
      </c>
      <c r="AH66" s="68" t="e">
        <f t="shared" si="12"/>
        <v>#REF!</v>
      </c>
      <c r="AI66" s="68" t="e">
        <f t="shared" si="13"/>
        <v>#REF!</v>
      </c>
      <c r="AJ66" s="68" t="e">
        <f t="shared" si="14"/>
        <v>#REF!</v>
      </c>
      <c r="AK66" s="68" t="e">
        <f t="shared" si="15"/>
        <v>#REF!</v>
      </c>
      <c r="AL66" s="68" t="e">
        <f t="shared" si="16"/>
        <v>#REF!</v>
      </c>
      <c r="AM66" s="29" t="str">
        <f t="shared" si="9"/>
        <v>Regular</v>
      </c>
      <c r="AN66" s="29" t="b">
        <f t="shared" si="9"/>
        <v>0</v>
      </c>
      <c r="AO66" s="29" t="b">
        <f t="shared" si="9"/>
        <v>0</v>
      </c>
      <c r="AP66" s="30">
        <f t="shared" si="9"/>
        <v>44260</v>
      </c>
      <c r="AQ66" s="30">
        <f t="shared" si="9"/>
        <v>44267</v>
      </c>
    </row>
    <row r="67" spans="1:43" x14ac:dyDescent="0.25">
      <c r="A67" t="e">
        <f>'Final Term Award'!#REF!</f>
        <v>#REF!</v>
      </c>
      <c r="B67" t="e">
        <f>'Final Term Award'!#REF!</f>
        <v>#REF!</v>
      </c>
      <c r="C67" t="e">
        <f>'Final Term Award'!#REF!</f>
        <v>#REF!</v>
      </c>
      <c r="D67" t="e">
        <f>'Final Term Award'!#REF!</f>
        <v>#REF!</v>
      </c>
      <c r="E67" t="e">
        <f>'Final Term Award'!#REF!</f>
        <v>#REF!</v>
      </c>
      <c r="F67" t="e">
        <f>'Final Term Award'!#REF!</f>
        <v>#REF!</v>
      </c>
      <c r="G67" t="e">
        <f>'Final Term Award'!#REF!</f>
        <v>#REF!</v>
      </c>
      <c r="H67" t="e">
        <f>'Final Term Award'!#REF!</f>
        <v>#REF!</v>
      </c>
      <c r="K67" s="29">
        <f t="shared" si="8"/>
        <v>0</v>
      </c>
      <c r="L67" t="e">
        <f>'Mid Term Award'!#REF!</f>
        <v>#REF!</v>
      </c>
      <c r="M67" s="29">
        <f t="shared" si="8"/>
        <v>1</v>
      </c>
      <c r="N67" s="36" t="e">
        <f>'Assignment &amp; Sessional'!#REF!</f>
        <v>#REF!</v>
      </c>
      <c r="O67" s="1" t="e">
        <f>'Assignment &amp; Sessional'!#REF!</f>
        <v>#REF!</v>
      </c>
      <c r="P67" s="1" t="e">
        <f>'Assignment &amp; Sessional'!#REF!</f>
        <v>#REF!</v>
      </c>
      <c r="Q67" s="1" t="e">
        <f>'Assignment &amp; Sessional'!#REF!</f>
        <v>#REF!</v>
      </c>
      <c r="R67" s="1" t="e">
        <f>'Assignment &amp; Sessional'!#REF!</f>
        <v>#REF!</v>
      </c>
      <c r="S67" s="37" t="e">
        <f>'Assignment &amp; Sessional'!#REF!</f>
        <v>#REF!</v>
      </c>
      <c r="T67" s="36">
        <f>'Practical Award'!E67</f>
        <v>0</v>
      </c>
      <c r="U67" s="1">
        <f>'Practical Award'!F67</f>
        <v>0</v>
      </c>
      <c r="V67" s="1">
        <f>'Practical Award'!G67</f>
        <v>0</v>
      </c>
      <c r="W67" s="1">
        <f>'Practical Award'!H67</f>
        <v>0</v>
      </c>
      <c r="X67" s="1">
        <f>'Practical Award'!I67</f>
        <v>0</v>
      </c>
      <c r="Y67" s="1">
        <f>'Practical Award'!J67</f>
        <v>0</v>
      </c>
      <c r="Z67" s="1">
        <f>'Practical Award'!K67</f>
        <v>0</v>
      </c>
      <c r="AA67" s="37">
        <f>'Practical Award'!L67</f>
        <v>0</v>
      </c>
      <c r="AB67" s="36" t="e">
        <f>'Mid Term Award'!#REF!</f>
        <v>#REF!</v>
      </c>
      <c r="AC67" s="1" t="e">
        <f>'Mid Term Award'!#REF!</f>
        <v>#REF!</v>
      </c>
      <c r="AD67" s="1" t="e">
        <f>'Mid Term Award'!#REF!</f>
        <v>#REF!</v>
      </c>
      <c r="AE67" s="37" t="e">
        <f>'Mid Term Award'!#REF!</f>
        <v>#REF!</v>
      </c>
      <c r="AF67" s="68" t="e">
        <f t="shared" si="10"/>
        <v>#REF!</v>
      </c>
      <c r="AG67" s="68" t="e">
        <f t="shared" si="11"/>
        <v>#REF!</v>
      </c>
      <c r="AH67" s="68" t="e">
        <f t="shared" si="12"/>
        <v>#REF!</v>
      </c>
      <c r="AI67" s="68" t="e">
        <f t="shared" si="13"/>
        <v>#REF!</v>
      </c>
      <c r="AJ67" s="68" t="e">
        <f t="shared" si="14"/>
        <v>#REF!</v>
      </c>
      <c r="AK67" s="68" t="e">
        <f t="shared" si="15"/>
        <v>#REF!</v>
      </c>
      <c r="AL67" s="68" t="e">
        <f t="shared" si="16"/>
        <v>#REF!</v>
      </c>
      <c r="AM67" s="29" t="str">
        <f t="shared" si="9"/>
        <v>Regular</v>
      </c>
      <c r="AN67" s="29" t="b">
        <f t="shared" si="9"/>
        <v>0</v>
      </c>
      <c r="AO67" s="29" t="b">
        <f t="shared" si="9"/>
        <v>0</v>
      </c>
      <c r="AP67" s="30">
        <f t="shared" si="9"/>
        <v>44260</v>
      </c>
      <c r="AQ67" s="30">
        <f t="shared" si="9"/>
        <v>44267</v>
      </c>
    </row>
    <row r="68" spans="1:43" x14ac:dyDescent="0.25">
      <c r="A68" t="e">
        <f>'Final Term Award'!#REF!</f>
        <v>#REF!</v>
      </c>
      <c r="B68" t="e">
        <f>'Final Term Award'!#REF!</f>
        <v>#REF!</v>
      </c>
      <c r="C68" t="e">
        <f>'Final Term Award'!#REF!</f>
        <v>#REF!</v>
      </c>
      <c r="D68" t="e">
        <f>'Final Term Award'!#REF!</f>
        <v>#REF!</v>
      </c>
      <c r="E68" t="e">
        <f>'Final Term Award'!#REF!</f>
        <v>#REF!</v>
      </c>
      <c r="F68" t="e">
        <f>'Final Term Award'!#REF!</f>
        <v>#REF!</v>
      </c>
      <c r="G68" t="e">
        <f>'Final Term Award'!#REF!</f>
        <v>#REF!</v>
      </c>
      <c r="H68" t="e">
        <f>'Final Term Award'!#REF!</f>
        <v>#REF!</v>
      </c>
      <c r="K68" s="29">
        <f t="shared" si="8"/>
        <v>0</v>
      </c>
      <c r="L68" t="e">
        <f>'Mid Term Award'!#REF!</f>
        <v>#REF!</v>
      </c>
      <c r="M68" s="29">
        <f t="shared" si="8"/>
        <v>1</v>
      </c>
      <c r="N68" s="36" t="e">
        <f>'Assignment &amp; Sessional'!#REF!</f>
        <v>#REF!</v>
      </c>
      <c r="O68" s="1" t="e">
        <f>'Assignment &amp; Sessional'!#REF!</f>
        <v>#REF!</v>
      </c>
      <c r="P68" s="1" t="e">
        <f>'Assignment &amp; Sessional'!#REF!</f>
        <v>#REF!</v>
      </c>
      <c r="Q68" s="1" t="e">
        <f>'Assignment &amp; Sessional'!#REF!</f>
        <v>#REF!</v>
      </c>
      <c r="R68" s="1" t="e">
        <f>'Assignment &amp; Sessional'!#REF!</f>
        <v>#REF!</v>
      </c>
      <c r="S68" s="37" t="e">
        <f>'Assignment &amp; Sessional'!#REF!</f>
        <v>#REF!</v>
      </c>
      <c r="T68" s="36">
        <f>'Practical Award'!E68</f>
        <v>0</v>
      </c>
      <c r="U68" s="1">
        <f>'Practical Award'!F68</f>
        <v>0</v>
      </c>
      <c r="V68" s="1">
        <f>'Practical Award'!G68</f>
        <v>0</v>
      </c>
      <c r="W68" s="1">
        <f>'Practical Award'!H68</f>
        <v>0</v>
      </c>
      <c r="X68" s="1">
        <f>'Practical Award'!I68</f>
        <v>0</v>
      </c>
      <c r="Y68" s="1">
        <f>'Practical Award'!J68</f>
        <v>0</v>
      </c>
      <c r="Z68" s="1">
        <f>'Practical Award'!K68</f>
        <v>0</v>
      </c>
      <c r="AA68" s="37">
        <f>'Practical Award'!L68</f>
        <v>0</v>
      </c>
      <c r="AB68" s="36" t="e">
        <f>'Mid Term Award'!#REF!</f>
        <v>#REF!</v>
      </c>
      <c r="AC68" s="1" t="e">
        <f>'Mid Term Award'!#REF!</f>
        <v>#REF!</v>
      </c>
      <c r="AD68" s="1" t="e">
        <f>'Mid Term Award'!#REF!</f>
        <v>#REF!</v>
      </c>
      <c r="AE68" s="37" t="e">
        <f>'Mid Term Award'!#REF!</f>
        <v>#REF!</v>
      </c>
      <c r="AF68" s="68" t="e">
        <f t="shared" si="10"/>
        <v>#REF!</v>
      </c>
      <c r="AG68" s="68" t="e">
        <f t="shared" si="11"/>
        <v>#REF!</v>
      </c>
      <c r="AH68" s="68" t="e">
        <f t="shared" si="12"/>
        <v>#REF!</v>
      </c>
      <c r="AI68" s="68" t="e">
        <f t="shared" si="13"/>
        <v>#REF!</v>
      </c>
      <c r="AJ68" s="68" t="e">
        <f t="shared" si="14"/>
        <v>#REF!</v>
      </c>
      <c r="AK68" s="68" t="e">
        <f t="shared" si="15"/>
        <v>#REF!</v>
      </c>
      <c r="AL68" s="68" t="e">
        <f t="shared" si="16"/>
        <v>#REF!</v>
      </c>
      <c r="AM68" s="29" t="str">
        <f t="shared" si="9"/>
        <v>Regular</v>
      </c>
      <c r="AN68" s="29" t="b">
        <f t="shared" si="9"/>
        <v>0</v>
      </c>
      <c r="AO68" s="29" t="b">
        <f t="shared" si="9"/>
        <v>0</v>
      </c>
      <c r="AP68" s="30">
        <f t="shared" si="9"/>
        <v>44260</v>
      </c>
      <c r="AQ68" s="30">
        <f t="shared" si="9"/>
        <v>44267</v>
      </c>
    </row>
    <row r="69" spans="1:43" x14ac:dyDescent="0.25">
      <c r="A69" t="e">
        <f>'Final Term Award'!#REF!</f>
        <v>#REF!</v>
      </c>
      <c r="B69" t="e">
        <f>'Final Term Award'!#REF!</f>
        <v>#REF!</v>
      </c>
      <c r="C69" t="e">
        <f>'Final Term Award'!#REF!</f>
        <v>#REF!</v>
      </c>
      <c r="D69" t="e">
        <f>'Final Term Award'!#REF!</f>
        <v>#REF!</v>
      </c>
      <c r="E69" t="e">
        <f>'Final Term Award'!#REF!</f>
        <v>#REF!</v>
      </c>
      <c r="F69" t="e">
        <f>'Final Term Award'!#REF!</f>
        <v>#REF!</v>
      </c>
      <c r="G69" t="e">
        <f>'Final Term Award'!#REF!</f>
        <v>#REF!</v>
      </c>
      <c r="H69" t="e">
        <f>'Final Term Award'!#REF!</f>
        <v>#REF!</v>
      </c>
      <c r="K69" s="29">
        <f t="shared" si="8"/>
        <v>0</v>
      </c>
      <c r="L69" t="e">
        <f>'Mid Term Award'!#REF!</f>
        <v>#REF!</v>
      </c>
      <c r="M69" s="29">
        <f t="shared" si="8"/>
        <v>1</v>
      </c>
      <c r="N69" s="36" t="e">
        <f>'Assignment &amp; Sessional'!#REF!</f>
        <v>#REF!</v>
      </c>
      <c r="O69" s="1" t="e">
        <f>'Assignment &amp; Sessional'!#REF!</f>
        <v>#REF!</v>
      </c>
      <c r="P69" s="1" t="e">
        <f>'Assignment &amp; Sessional'!#REF!</f>
        <v>#REF!</v>
      </c>
      <c r="Q69" s="1" t="e">
        <f>'Assignment &amp; Sessional'!#REF!</f>
        <v>#REF!</v>
      </c>
      <c r="R69" s="1" t="e">
        <f>'Assignment &amp; Sessional'!#REF!</f>
        <v>#REF!</v>
      </c>
      <c r="S69" s="37" t="e">
        <f>'Assignment &amp; Sessional'!#REF!</f>
        <v>#REF!</v>
      </c>
      <c r="T69" s="36">
        <f>'Practical Award'!E69</f>
        <v>0</v>
      </c>
      <c r="U69" s="1">
        <f>'Practical Award'!F69</f>
        <v>0</v>
      </c>
      <c r="V69" s="1">
        <f>'Practical Award'!G69</f>
        <v>0</v>
      </c>
      <c r="W69" s="1">
        <f>'Practical Award'!H69</f>
        <v>0</v>
      </c>
      <c r="X69" s="1">
        <f>'Practical Award'!I69</f>
        <v>0</v>
      </c>
      <c r="Y69" s="1">
        <f>'Practical Award'!J69</f>
        <v>0</v>
      </c>
      <c r="Z69" s="1">
        <f>'Practical Award'!K69</f>
        <v>0</v>
      </c>
      <c r="AA69" s="37">
        <f>'Practical Award'!L69</f>
        <v>0</v>
      </c>
      <c r="AB69" s="36" t="e">
        <f>'Mid Term Award'!#REF!</f>
        <v>#REF!</v>
      </c>
      <c r="AC69" s="1" t="e">
        <f>'Mid Term Award'!#REF!</f>
        <v>#REF!</v>
      </c>
      <c r="AD69" s="1" t="e">
        <f>'Mid Term Award'!#REF!</f>
        <v>#REF!</v>
      </c>
      <c r="AE69" s="37" t="e">
        <f>'Mid Term Award'!#REF!</f>
        <v>#REF!</v>
      </c>
      <c r="AF69" s="68" t="e">
        <f t="shared" si="10"/>
        <v>#REF!</v>
      </c>
      <c r="AG69" s="68" t="e">
        <f t="shared" si="11"/>
        <v>#REF!</v>
      </c>
      <c r="AH69" s="68" t="e">
        <f t="shared" si="12"/>
        <v>#REF!</v>
      </c>
      <c r="AI69" s="68" t="e">
        <f t="shared" si="13"/>
        <v>#REF!</v>
      </c>
      <c r="AJ69" s="68" t="e">
        <f t="shared" si="14"/>
        <v>#REF!</v>
      </c>
      <c r="AK69" s="68" t="e">
        <f t="shared" si="15"/>
        <v>#REF!</v>
      </c>
      <c r="AL69" s="68" t="e">
        <f t="shared" si="16"/>
        <v>#REF!</v>
      </c>
      <c r="AM69" s="29" t="str">
        <f t="shared" si="9"/>
        <v>Regular</v>
      </c>
      <c r="AN69" s="29" t="b">
        <f t="shared" si="9"/>
        <v>0</v>
      </c>
      <c r="AO69" s="29" t="b">
        <f t="shared" si="9"/>
        <v>0</v>
      </c>
      <c r="AP69" s="30">
        <f t="shared" si="9"/>
        <v>44260</v>
      </c>
      <c r="AQ69" s="30">
        <f t="shared" si="9"/>
        <v>44267</v>
      </c>
    </row>
    <row r="70" spans="1:43" x14ac:dyDescent="0.25">
      <c r="A70" t="e">
        <f>'Final Term Award'!#REF!</f>
        <v>#REF!</v>
      </c>
      <c r="B70" t="e">
        <f>'Final Term Award'!#REF!</f>
        <v>#REF!</v>
      </c>
      <c r="C70" t="e">
        <f>'Final Term Award'!#REF!</f>
        <v>#REF!</v>
      </c>
      <c r="D70" t="e">
        <f>'Final Term Award'!#REF!</f>
        <v>#REF!</v>
      </c>
      <c r="E70" t="e">
        <f>'Final Term Award'!#REF!</f>
        <v>#REF!</v>
      </c>
      <c r="F70" t="e">
        <f>'Final Term Award'!#REF!</f>
        <v>#REF!</v>
      </c>
      <c r="G70" t="e">
        <f>'Final Term Award'!#REF!</f>
        <v>#REF!</v>
      </c>
      <c r="H70" t="e">
        <f>'Final Term Award'!#REF!</f>
        <v>#REF!</v>
      </c>
      <c r="K70" s="29">
        <f t="shared" si="8"/>
        <v>0</v>
      </c>
      <c r="L70" t="e">
        <f>'Mid Term Award'!#REF!</f>
        <v>#REF!</v>
      </c>
      <c r="M70" s="29">
        <f t="shared" si="8"/>
        <v>1</v>
      </c>
      <c r="N70" s="36" t="e">
        <f>'Assignment &amp; Sessional'!#REF!</f>
        <v>#REF!</v>
      </c>
      <c r="O70" s="1" t="e">
        <f>'Assignment &amp; Sessional'!#REF!</f>
        <v>#REF!</v>
      </c>
      <c r="P70" s="1" t="e">
        <f>'Assignment &amp; Sessional'!#REF!</f>
        <v>#REF!</v>
      </c>
      <c r="Q70" s="1" t="e">
        <f>'Assignment &amp; Sessional'!#REF!</f>
        <v>#REF!</v>
      </c>
      <c r="R70" s="1" t="e">
        <f>'Assignment &amp; Sessional'!#REF!</f>
        <v>#REF!</v>
      </c>
      <c r="S70" s="37" t="e">
        <f>'Assignment &amp; Sessional'!#REF!</f>
        <v>#REF!</v>
      </c>
      <c r="T70" s="36">
        <f>'Practical Award'!E70</f>
        <v>0</v>
      </c>
      <c r="U70" s="1">
        <f>'Practical Award'!F70</f>
        <v>0</v>
      </c>
      <c r="V70" s="1">
        <f>'Practical Award'!G70</f>
        <v>0</v>
      </c>
      <c r="W70" s="1">
        <f>'Practical Award'!H70</f>
        <v>0</v>
      </c>
      <c r="X70" s="1">
        <f>'Practical Award'!I70</f>
        <v>0</v>
      </c>
      <c r="Y70" s="1">
        <f>'Practical Award'!J70</f>
        <v>0</v>
      </c>
      <c r="Z70" s="1">
        <f>'Practical Award'!K70</f>
        <v>0</v>
      </c>
      <c r="AA70" s="37">
        <f>'Practical Award'!L70</f>
        <v>0</v>
      </c>
      <c r="AB70" s="36" t="e">
        <f>'Mid Term Award'!#REF!</f>
        <v>#REF!</v>
      </c>
      <c r="AC70" s="1" t="e">
        <f>'Mid Term Award'!#REF!</f>
        <v>#REF!</v>
      </c>
      <c r="AD70" s="1" t="e">
        <f>'Mid Term Award'!#REF!</f>
        <v>#REF!</v>
      </c>
      <c r="AE70" s="37" t="e">
        <f>'Mid Term Award'!#REF!</f>
        <v>#REF!</v>
      </c>
      <c r="AF70" s="68" t="e">
        <f t="shared" si="10"/>
        <v>#REF!</v>
      </c>
      <c r="AG70" s="68" t="e">
        <f t="shared" si="11"/>
        <v>#REF!</v>
      </c>
      <c r="AH70" s="68" t="e">
        <f t="shared" si="12"/>
        <v>#REF!</v>
      </c>
      <c r="AI70" s="68" t="e">
        <f t="shared" si="13"/>
        <v>#REF!</v>
      </c>
      <c r="AJ70" s="68" t="e">
        <f t="shared" si="14"/>
        <v>#REF!</v>
      </c>
      <c r="AK70" s="68" t="e">
        <f t="shared" si="15"/>
        <v>#REF!</v>
      </c>
      <c r="AL70" s="68" t="e">
        <f t="shared" si="16"/>
        <v>#REF!</v>
      </c>
      <c r="AM70" s="29" t="str">
        <f t="shared" si="9"/>
        <v>Regular</v>
      </c>
      <c r="AN70" s="29" t="b">
        <f t="shared" si="9"/>
        <v>0</v>
      </c>
      <c r="AO70" s="29" t="b">
        <f t="shared" si="9"/>
        <v>0</v>
      </c>
      <c r="AP70" s="30">
        <f t="shared" si="9"/>
        <v>44260</v>
      </c>
      <c r="AQ70" s="30">
        <f t="shared" si="9"/>
        <v>44267</v>
      </c>
    </row>
    <row r="71" spans="1:43" x14ac:dyDescent="0.25">
      <c r="A71" t="e">
        <f>'Final Term Award'!#REF!</f>
        <v>#REF!</v>
      </c>
      <c r="B71" t="e">
        <f>'Final Term Award'!#REF!</f>
        <v>#REF!</v>
      </c>
      <c r="C71" t="e">
        <f>'Final Term Award'!#REF!</f>
        <v>#REF!</v>
      </c>
      <c r="D71" t="e">
        <f>'Final Term Award'!#REF!</f>
        <v>#REF!</v>
      </c>
      <c r="E71" t="e">
        <f>'Final Term Award'!#REF!</f>
        <v>#REF!</v>
      </c>
      <c r="F71" t="e">
        <f>'Final Term Award'!#REF!</f>
        <v>#REF!</v>
      </c>
      <c r="G71" t="e">
        <f>'Final Term Award'!#REF!</f>
        <v>#REF!</v>
      </c>
      <c r="H71" t="e">
        <f>'Final Term Award'!#REF!</f>
        <v>#REF!</v>
      </c>
      <c r="K71" s="29">
        <f t="shared" si="8"/>
        <v>0</v>
      </c>
      <c r="L71" t="e">
        <f>'Mid Term Award'!#REF!</f>
        <v>#REF!</v>
      </c>
      <c r="M71" s="29">
        <f t="shared" si="8"/>
        <v>1</v>
      </c>
      <c r="N71" s="36" t="e">
        <f>'Assignment &amp; Sessional'!#REF!</f>
        <v>#REF!</v>
      </c>
      <c r="O71" s="1" t="e">
        <f>'Assignment &amp; Sessional'!#REF!</f>
        <v>#REF!</v>
      </c>
      <c r="P71" s="1" t="e">
        <f>'Assignment &amp; Sessional'!#REF!</f>
        <v>#REF!</v>
      </c>
      <c r="Q71" s="1" t="e">
        <f>'Assignment &amp; Sessional'!#REF!</f>
        <v>#REF!</v>
      </c>
      <c r="R71" s="1" t="e">
        <f>'Assignment &amp; Sessional'!#REF!</f>
        <v>#REF!</v>
      </c>
      <c r="S71" s="37" t="e">
        <f>'Assignment &amp; Sessional'!#REF!</f>
        <v>#REF!</v>
      </c>
      <c r="T71" s="36">
        <f>'Practical Award'!E71</f>
        <v>0</v>
      </c>
      <c r="U71" s="1">
        <f>'Practical Award'!F71</f>
        <v>0</v>
      </c>
      <c r="V71" s="1">
        <f>'Practical Award'!G71</f>
        <v>0</v>
      </c>
      <c r="W71" s="1">
        <f>'Practical Award'!H71</f>
        <v>0</v>
      </c>
      <c r="X71" s="1">
        <f>'Practical Award'!I71</f>
        <v>0</v>
      </c>
      <c r="Y71" s="1">
        <f>'Practical Award'!J71</f>
        <v>0</v>
      </c>
      <c r="Z71" s="1">
        <f>'Practical Award'!K71</f>
        <v>0</v>
      </c>
      <c r="AA71" s="37">
        <f>'Practical Award'!L71</f>
        <v>0</v>
      </c>
      <c r="AB71" s="36" t="e">
        <f>'Mid Term Award'!#REF!</f>
        <v>#REF!</v>
      </c>
      <c r="AC71" s="1" t="e">
        <f>'Mid Term Award'!#REF!</f>
        <v>#REF!</v>
      </c>
      <c r="AD71" s="1" t="e">
        <f>'Mid Term Award'!#REF!</f>
        <v>#REF!</v>
      </c>
      <c r="AE71" s="37" t="e">
        <f>'Mid Term Award'!#REF!</f>
        <v>#REF!</v>
      </c>
      <c r="AF71" s="68" t="e">
        <f t="shared" si="10"/>
        <v>#REF!</v>
      </c>
      <c r="AG71" s="68" t="e">
        <f t="shared" si="11"/>
        <v>#REF!</v>
      </c>
      <c r="AH71" s="68" t="e">
        <f t="shared" si="12"/>
        <v>#REF!</v>
      </c>
      <c r="AI71" s="68" t="e">
        <f t="shared" si="13"/>
        <v>#REF!</v>
      </c>
      <c r="AJ71" s="68" t="e">
        <f t="shared" si="14"/>
        <v>#REF!</v>
      </c>
      <c r="AK71" s="68" t="e">
        <f t="shared" si="15"/>
        <v>#REF!</v>
      </c>
      <c r="AL71" s="68" t="e">
        <f t="shared" si="16"/>
        <v>#REF!</v>
      </c>
      <c r="AM71" s="29" t="str">
        <f t="shared" si="9"/>
        <v>Regular</v>
      </c>
      <c r="AN71" s="29" t="b">
        <f t="shared" si="9"/>
        <v>0</v>
      </c>
      <c r="AO71" s="29" t="b">
        <f t="shared" si="9"/>
        <v>0</v>
      </c>
      <c r="AP71" s="30">
        <f t="shared" si="9"/>
        <v>44260</v>
      </c>
      <c r="AQ71" s="30">
        <f t="shared" si="9"/>
        <v>44267</v>
      </c>
    </row>
    <row r="72" spans="1:43" x14ac:dyDescent="0.25">
      <c r="A72" t="e">
        <f>'Final Term Award'!#REF!</f>
        <v>#REF!</v>
      </c>
      <c r="B72" t="e">
        <f>'Final Term Award'!#REF!</f>
        <v>#REF!</v>
      </c>
      <c r="C72" t="e">
        <f>'Final Term Award'!#REF!</f>
        <v>#REF!</v>
      </c>
      <c r="D72" t="e">
        <f>'Final Term Award'!#REF!</f>
        <v>#REF!</v>
      </c>
      <c r="E72" t="e">
        <f>'Final Term Award'!#REF!</f>
        <v>#REF!</v>
      </c>
      <c r="F72" t="e">
        <f>'Final Term Award'!#REF!</f>
        <v>#REF!</v>
      </c>
      <c r="G72" t="e">
        <f>'Final Term Award'!#REF!</f>
        <v>#REF!</v>
      </c>
      <c r="H72" t="e">
        <f>'Final Term Award'!#REF!</f>
        <v>#REF!</v>
      </c>
      <c r="K72" s="29">
        <f t="shared" si="8"/>
        <v>0</v>
      </c>
      <c r="L72" t="e">
        <f>'Mid Term Award'!#REF!</f>
        <v>#REF!</v>
      </c>
      <c r="M72" s="29">
        <f t="shared" si="8"/>
        <v>1</v>
      </c>
      <c r="N72" s="36" t="e">
        <f>'Assignment &amp; Sessional'!#REF!</f>
        <v>#REF!</v>
      </c>
      <c r="O72" s="1" t="e">
        <f>'Assignment &amp; Sessional'!#REF!</f>
        <v>#REF!</v>
      </c>
      <c r="P72" s="1" t="e">
        <f>'Assignment &amp; Sessional'!#REF!</f>
        <v>#REF!</v>
      </c>
      <c r="Q72" s="1" t="e">
        <f>'Assignment &amp; Sessional'!#REF!</f>
        <v>#REF!</v>
      </c>
      <c r="R72" s="1" t="e">
        <f>'Assignment &amp; Sessional'!#REF!</f>
        <v>#REF!</v>
      </c>
      <c r="S72" s="37" t="e">
        <f>'Assignment &amp; Sessional'!#REF!</f>
        <v>#REF!</v>
      </c>
      <c r="T72" s="36">
        <f>'Practical Award'!E72</f>
        <v>0</v>
      </c>
      <c r="U72" s="1">
        <f>'Practical Award'!F72</f>
        <v>0</v>
      </c>
      <c r="V72" s="1">
        <f>'Practical Award'!G72</f>
        <v>0</v>
      </c>
      <c r="W72" s="1">
        <f>'Practical Award'!H72</f>
        <v>0</v>
      </c>
      <c r="X72" s="1">
        <f>'Practical Award'!I72</f>
        <v>0</v>
      </c>
      <c r="Y72" s="1">
        <f>'Practical Award'!J72</f>
        <v>0</v>
      </c>
      <c r="Z72" s="1">
        <f>'Practical Award'!K72</f>
        <v>0</v>
      </c>
      <c r="AA72" s="37">
        <f>'Practical Award'!L72</f>
        <v>0</v>
      </c>
      <c r="AB72" s="36" t="e">
        <f>'Mid Term Award'!#REF!</f>
        <v>#REF!</v>
      </c>
      <c r="AC72" s="1" t="e">
        <f>'Mid Term Award'!#REF!</f>
        <v>#REF!</v>
      </c>
      <c r="AD72" s="1" t="e">
        <f>'Mid Term Award'!#REF!</f>
        <v>#REF!</v>
      </c>
      <c r="AE72" s="37" t="e">
        <f>'Mid Term Award'!#REF!</f>
        <v>#REF!</v>
      </c>
      <c r="AF72" s="68" t="e">
        <f t="shared" si="10"/>
        <v>#REF!</v>
      </c>
      <c r="AG72" s="68" t="e">
        <f t="shared" si="11"/>
        <v>#REF!</v>
      </c>
      <c r="AH72" s="68" t="e">
        <f t="shared" si="12"/>
        <v>#REF!</v>
      </c>
      <c r="AI72" s="68" t="e">
        <f t="shared" si="13"/>
        <v>#REF!</v>
      </c>
      <c r="AJ72" s="68" t="e">
        <f t="shared" si="14"/>
        <v>#REF!</v>
      </c>
      <c r="AK72" s="68" t="e">
        <f t="shared" si="15"/>
        <v>#REF!</v>
      </c>
      <c r="AL72" s="68" t="e">
        <f t="shared" si="16"/>
        <v>#REF!</v>
      </c>
      <c r="AM72" s="29" t="str">
        <f t="shared" si="9"/>
        <v>Regular</v>
      </c>
      <c r="AN72" s="29" t="b">
        <f t="shared" si="9"/>
        <v>0</v>
      </c>
      <c r="AO72" s="29" t="b">
        <f t="shared" si="9"/>
        <v>0</v>
      </c>
      <c r="AP72" s="30">
        <f t="shared" si="9"/>
        <v>44260</v>
      </c>
      <c r="AQ72" s="30">
        <f t="shared" si="9"/>
        <v>44267</v>
      </c>
    </row>
    <row r="73" spans="1:43" x14ac:dyDescent="0.25">
      <c r="A73" t="e">
        <f>'Final Term Award'!#REF!</f>
        <v>#REF!</v>
      </c>
      <c r="B73" t="e">
        <f>'Final Term Award'!#REF!</f>
        <v>#REF!</v>
      </c>
      <c r="C73" t="e">
        <f>'Final Term Award'!#REF!</f>
        <v>#REF!</v>
      </c>
      <c r="D73" t="e">
        <f>'Final Term Award'!#REF!</f>
        <v>#REF!</v>
      </c>
      <c r="E73" t="e">
        <f>'Final Term Award'!#REF!</f>
        <v>#REF!</v>
      </c>
      <c r="F73" t="e">
        <f>'Final Term Award'!#REF!</f>
        <v>#REF!</v>
      </c>
      <c r="G73" t="e">
        <f>'Final Term Award'!#REF!</f>
        <v>#REF!</v>
      </c>
      <c r="H73" t="e">
        <f>'Final Term Award'!#REF!</f>
        <v>#REF!</v>
      </c>
      <c r="K73" s="29">
        <f t="shared" si="8"/>
        <v>0</v>
      </c>
      <c r="L73" t="e">
        <f>'Mid Term Award'!#REF!</f>
        <v>#REF!</v>
      </c>
      <c r="M73" s="29">
        <f t="shared" si="8"/>
        <v>1</v>
      </c>
      <c r="N73" s="36" t="e">
        <f>'Assignment &amp; Sessional'!#REF!</f>
        <v>#REF!</v>
      </c>
      <c r="O73" s="1" t="e">
        <f>'Assignment &amp; Sessional'!#REF!</f>
        <v>#REF!</v>
      </c>
      <c r="P73" s="1" t="e">
        <f>'Assignment &amp; Sessional'!#REF!</f>
        <v>#REF!</v>
      </c>
      <c r="Q73" s="1" t="e">
        <f>'Assignment &amp; Sessional'!#REF!</f>
        <v>#REF!</v>
      </c>
      <c r="R73" s="1" t="e">
        <f>'Assignment &amp; Sessional'!#REF!</f>
        <v>#REF!</v>
      </c>
      <c r="S73" s="37" t="e">
        <f>'Assignment &amp; Sessional'!#REF!</f>
        <v>#REF!</v>
      </c>
      <c r="T73" s="36">
        <f>'Practical Award'!E73</f>
        <v>0</v>
      </c>
      <c r="U73" s="1">
        <f>'Practical Award'!F73</f>
        <v>0</v>
      </c>
      <c r="V73" s="1">
        <f>'Practical Award'!G73</f>
        <v>0</v>
      </c>
      <c r="W73" s="1">
        <f>'Practical Award'!H73</f>
        <v>0</v>
      </c>
      <c r="X73" s="1">
        <f>'Practical Award'!I73</f>
        <v>0</v>
      </c>
      <c r="Y73" s="1">
        <f>'Practical Award'!J73</f>
        <v>0</v>
      </c>
      <c r="Z73" s="1">
        <f>'Practical Award'!K73</f>
        <v>0</v>
      </c>
      <c r="AA73" s="37">
        <f>'Practical Award'!L73</f>
        <v>0</v>
      </c>
      <c r="AB73" s="36" t="e">
        <f>'Mid Term Award'!#REF!</f>
        <v>#REF!</v>
      </c>
      <c r="AC73" s="1" t="e">
        <f>'Mid Term Award'!#REF!</f>
        <v>#REF!</v>
      </c>
      <c r="AD73" s="1" t="e">
        <f>'Mid Term Award'!#REF!</f>
        <v>#REF!</v>
      </c>
      <c r="AE73" s="37" t="e">
        <f>'Mid Term Award'!#REF!</f>
        <v>#REF!</v>
      </c>
      <c r="AF73" s="68" t="e">
        <f t="shared" si="10"/>
        <v>#REF!</v>
      </c>
      <c r="AG73" s="68" t="e">
        <f t="shared" si="11"/>
        <v>#REF!</v>
      </c>
      <c r="AH73" s="68" t="e">
        <f t="shared" si="12"/>
        <v>#REF!</v>
      </c>
      <c r="AI73" s="68" t="e">
        <f t="shared" si="13"/>
        <v>#REF!</v>
      </c>
      <c r="AJ73" s="68" t="e">
        <f t="shared" si="14"/>
        <v>#REF!</v>
      </c>
      <c r="AK73" s="68" t="e">
        <f t="shared" si="15"/>
        <v>#REF!</v>
      </c>
      <c r="AL73" s="68" t="e">
        <f t="shared" si="16"/>
        <v>#REF!</v>
      </c>
      <c r="AM73" s="29" t="str">
        <f t="shared" si="9"/>
        <v>Regular</v>
      </c>
      <c r="AN73" s="29" t="b">
        <f t="shared" si="9"/>
        <v>0</v>
      </c>
      <c r="AO73" s="29" t="b">
        <f t="shared" si="9"/>
        <v>0</v>
      </c>
      <c r="AP73" s="30">
        <f t="shared" si="9"/>
        <v>44260</v>
      </c>
      <c r="AQ73" s="30">
        <f t="shared" si="9"/>
        <v>44267</v>
      </c>
    </row>
    <row r="74" spans="1:43" x14ac:dyDescent="0.25">
      <c r="A74" t="e">
        <f>'Final Term Award'!#REF!</f>
        <v>#REF!</v>
      </c>
      <c r="B74" t="e">
        <f>'Final Term Award'!#REF!</f>
        <v>#REF!</v>
      </c>
      <c r="C74" t="e">
        <f>'Final Term Award'!#REF!</f>
        <v>#REF!</v>
      </c>
      <c r="D74" t="e">
        <f>'Final Term Award'!#REF!</f>
        <v>#REF!</v>
      </c>
      <c r="E74" t="e">
        <f>'Final Term Award'!#REF!</f>
        <v>#REF!</v>
      </c>
      <c r="F74" t="e">
        <f>'Final Term Award'!#REF!</f>
        <v>#REF!</v>
      </c>
      <c r="G74" t="e">
        <f>'Final Term Award'!#REF!</f>
        <v>#REF!</v>
      </c>
      <c r="H74" t="e">
        <f>'Final Term Award'!#REF!</f>
        <v>#REF!</v>
      </c>
      <c r="K74" s="29">
        <f t="shared" si="8"/>
        <v>0</v>
      </c>
      <c r="L74" t="e">
        <f>'Mid Term Award'!#REF!</f>
        <v>#REF!</v>
      </c>
      <c r="M74" s="29">
        <f t="shared" si="8"/>
        <v>1</v>
      </c>
      <c r="N74" s="36" t="e">
        <f>'Assignment &amp; Sessional'!#REF!</f>
        <v>#REF!</v>
      </c>
      <c r="O74" s="1" t="e">
        <f>'Assignment &amp; Sessional'!#REF!</f>
        <v>#REF!</v>
      </c>
      <c r="P74" s="1" t="e">
        <f>'Assignment &amp; Sessional'!#REF!</f>
        <v>#REF!</v>
      </c>
      <c r="Q74" s="1" t="e">
        <f>'Assignment &amp; Sessional'!#REF!</f>
        <v>#REF!</v>
      </c>
      <c r="R74" s="1" t="e">
        <f>'Assignment &amp; Sessional'!#REF!</f>
        <v>#REF!</v>
      </c>
      <c r="S74" s="37" t="e">
        <f>'Assignment &amp; Sessional'!#REF!</f>
        <v>#REF!</v>
      </c>
      <c r="T74" s="36">
        <f>'Practical Award'!E74</f>
        <v>0</v>
      </c>
      <c r="U74" s="1">
        <f>'Practical Award'!F74</f>
        <v>0</v>
      </c>
      <c r="V74" s="1">
        <f>'Practical Award'!G74</f>
        <v>0</v>
      </c>
      <c r="W74" s="1">
        <f>'Practical Award'!H74</f>
        <v>0</v>
      </c>
      <c r="X74" s="1">
        <f>'Practical Award'!I74</f>
        <v>0</v>
      </c>
      <c r="Y74" s="1">
        <f>'Practical Award'!J74</f>
        <v>0</v>
      </c>
      <c r="Z74" s="1">
        <f>'Practical Award'!K74</f>
        <v>0</v>
      </c>
      <c r="AA74" s="37">
        <f>'Practical Award'!L74</f>
        <v>0</v>
      </c>
      <c r="AB74" s="36" t="e">
        <f>'Mid Term Award'!#REF!</f>
        <v>#REF!</v>
      </c>
      <c r="AC74" s="1" t="e">
        <f>'Mid Term Award'!#REF!</f>
        <v>#REF!</v>
      </c>
      <c r="AD74" s="1" t="e">
        <f>'Mid Term Award'!#REF!</f>
        <v>#REF!</v>
      </c>
      <c r="AE74" s="37" t="e">
        <f>'Mid Term Award'!#REF!</f>
        <v>#REF!</v>
      </c>
      <c r="AF74" s="68" t="e">
        <f t="shared" si="10"/>
        <v>#REF!</v>
      </c>
      <c r="AG74" s="68" t="e">
        <f t="shared" si="11"/>
        <v>#REF!</v>
      </c>
      <c r="AH74" s="68" t="e">
        <f t="shared" si="12"/>
        <v>#REF!</v>
      </c>
      <c r="AI74" s="68" t="e">
        <f t="shared" si="13"/>
        <v>#REF!</v>
      </c>
      <c r="AJ74" s="68" t="e">
        <f t="shared" si="14"/>
        <v>#REF!</v>
      </c>
      <c r="AK74" s="68" t="e">
        <f t="shared" si="15"/>
        <v>#REF!</v>
      </c>
      <c r="AL74" s="68" t="e">
        <f t="shared" si="16"/>
        <v>#REF!</v>
      </c>
      <c r="AM74" s="29" t="str">
        <f t="shared" si="9"/>
        <v>Regular</v>
      </c>
      <c r="AN74" s="29" t="b">
        <f t="shared" si="9"/>
        <v>0</v>
      </c>
      <c r="AO74" s="29" t="b">
        <f t="shared" si="9"/>
        <v>0</v>
      </c>
      <c r="AP74" s="30">
        <f t="shared" si="9"/>
        <v>44260</v>
      </c>
      <c r="AQ74" s="30">
        <f t="shared" si="9"/>
        <v>44267</v>
      </c>
    </row>
    <row r="75" spans="1:43" x14ac:dyDescent="0.25">
      <c r="A75" t="e">
        <f>'Final Term Award'!#REF!</f>
        <v>#REF!</v>
      </c>
      <c r="B75" t="e">
        <f>'Final Term Award'!#REF!</f>
        <v>#REF!</v>
      </c>
      <c r="C75" t="e">
        <f>'Final Term Award'!#REF!</f>
        <v>#REF!</v>
      </c>
      <c r="D75" t="e">
        <f>'Final Term Award'!#REF!</f>
        <v>#REF!</v>
      </c>
      <c r="E75" t="e">
        <f>'Final Term Award'!#REF!</f>
        <v>#REF!</v>
      </c>
      <c r="F75" t="e">
        <f>'Final Term Award'!#REF!</f>
        <v>#REF!</v>
      </c>
      <c r="G75" t="e">
        <f>'Final Term Award'!#REF!</f>
        <v>#REF!</v>
      </c>
      <c r="H75" t="e">
        <f>'Final Term Award'!#REF!</f>
        <v>#REF!</v>
      </c>
      <c r="K75" s="29">
        <f t="shared" si="8"/>
        <v>0</v>
      </c>
      <c r="L75" t="e">
        <f>'Mid Term Award'!#REF!</f>
        <v>#REF!</v>
      </c>
      <c r="M75" s="29">
        <f t="shared" si="8"/>
        <v>1</v>
      </c>
      <c r="N75" s="36" t="e">
        <f>'Assignment &amp; Sessional'!#REF!</f>
        <v>#REF!</v>
      </c>
      <c r="O75" s="1" t="e">
        <f>'Assignment &amp; Sessional'!#REF!</f>
        <v>#REF!</v>
      </c>
      <c r="P75" s="1" t="e">
        <f>'Assignment &amp; Sessional'!#REF!</f>
        <v>#REF!</v>
      </c>
      <c r="Q75" s="1" t="e">
        <f>'Assignment &amp; Sessional'!#REF!</f>
        <v>#REF!</v>
      </c>
      <c r="R75" s="1" t="e">
        <f>'Assignment &amp; Sessional'!#REF!</f>
        <v>#REF!</v>
      </c>
      <c r="S75" s="37" t="e">
        <f>'Assignment &amp; Sessional'!#REF!</f>
        <v>#REF!</v>
      </c>
      <c r="T75" s="36">
        <f>'Practical Award'!E75</f>
        <v>0</v>
      </c>
      <c r="U75" s="1">
        <f>'Practical Award'!F75</f>
        <v>0</v>
      </c>
      <c r="V75" s="1">
        <f>'Practical Award'!G75</f>
        <v>0</v>
      </c>
      <c r="W75" s="1">
        <f>'Practical Award'!H75</f>
        <v>0</v>
      </c>
      <c r="X75" s="1">
        <f>'Practical Award'!I75</f>
        <v>0</v>
      </c>
      <c r="Y75" s="1">
        <f>'Practical Award'!J75</f>
        <v>0</v>
      </c>
      <c r="Z75" s="1">
        <f>'Practical Award'!K75</f>
        <v>0</v>
      </c>
      <c r="AA75" s="37">
        <f>'Practical Award'!L75</f>
        <v>0</v>
      </c>
      <c r="AB75" s="36" t="e">
        <f>'Mid Term Award'!#REF!</f>
        <v>#REF!</v>
      </c>
      <c r="AC75" s="1" t="e">
        <f>'Mid Term Award'!#REF!</f>
        <v>#REF!</v>
      </c>
      <c r="AD75" s="1" t="e">
        <f>'Mid Term Award'!#REF!</f>
        <v>#REF!</v>
      </c>
      <c r="AE75" s="37" t="e">
        <f>'Mid Term Award'!#REF!</f>
        <v>#REF!</v>
      </c>
      <c r="AF75" s="68" t="e">
        <f t="shared" si="10"/>
        <v>#REF!</v>
      </c>
      <c r="AG75" s="68" t="e">
        <f t="shared" si="11"/>
        <v>#REF!</v>
      </c>
      <c r="AH75" s="68" t="e">
        <f t="shared" si="12"/>
        <v>#REF!</v>
      </c>
      <c r="AI75" s="68" t="e">
        <f t="shared" si="13"/>
        <v>#REF!</v>
      </c>
      <c r="AJ75" s="68" t="e">
        <f t="shared" si="14"/>
        <v>#REF!</v>
      </c>
      <c r="AK75" s="68" t="e">
        <f t="shared" si="15"/>
        <v>#REF!</v>
      </c>
      <c r="AL75" s="68" t="e">
        <f t="shared" si="16"/>
        <v>#REF!</v>
      </c>
      <c r="AM75" s="29" t="str">
        <f t="shared" si="9"/>
        <v>Regular</v>
      </c>
      <c r="AN75" s="29" t="b">
        <f t="shared" si="9"/>
        <v>0</v>
      </c>
      <c r="AO75" s="29" t="b">
        <f t="shared" si="9"/>
        <v>0</v>
      </c>
      <c r="AP75" s="30">
        <f t="shared" si="9"/>
        <v>44260</v>
      </c>
      <c r="AQ75" s="30">
        <f t="shared" si="9"/>
        <v>44267</v>
      </c>
    </row>
    <row r="76" spans="1:43" x14ac:dyDescent="0.25">
      <c r="A76" t="e">
        <f>'Final Term Award'!#REF!</f>
        <v>#REF!</v>
      </c>
      <c r="B76" t="e">
        <f>'Final Term Award'!#REF!</f>
        <v>#REF!</v>
      </c>
      <c r="C76" t="e">
        <f>'Final Term Award'!#REF!</f>
        <v>#REF!</v>
      </c>
      <c r="D76" t="e">
        <f>'Final Term Award'!#REF!</f>
        <v>#REF!</v>
      </c>
      <c r="E76" t="e">
        <f>'Final Term Award'!#REF!</f>
        <v>#REF!</v>
      </c>
      <c r="F76" t="e">
        <f>'Final Term Award'!#REF!</f>
        <v>#REF!</v>
      </c>
      <c r="G76" t="e">
        <f>'Final Term Award'!#REF!</f>
        <v>#REF!</v>
      </c>
      <c r="H76" t="e">
        <f>'Final Term Award'!#REF!</f>
        <v>#REF!</v>
      </c>
      <c r="K76" s="29">
        <f t="shared" si="8"/>
        <v>0</v>
      </c>
      <c r="L76" t="e">
        <f>'Mid Term Award'!#REF!</f>
        <v>#REF!</v>
      </c>
      <c r="M76" s="29">
        <f t="shared" si="8"/>
        <v>1</v>
      </c>
      <c r="N76" s="36" t="e">
        <f>'Assignment &amp; Sessional'!#REF!</f>
        <v>#REF!</v>
      </c>
      <c r="O76" s="1" t="e">
        <f>'Assignment &amp; Sessional'!#REF!</f>
        <v>#REF!</v>
      </c>
      <c r="P76" s="1" t="e">
        <f>'Assignment &amp; Sessional'!#REF!</f>
        <v>#REF!</v>
      </c>
      <c r="Q76" s="1" t="e">
        <f>'Assignment &amp; Sessional'!#REF!</f>
        <v>#REF!</v>
      </c>
      <c r="R76" s="1" t="e">
        <f>'Assignment &amp; Sessional'!#REF!</f>
        <v>#REF!</v>
      </c>
      <c r="S76" s="37" t="e">
        <f>'Assignment &amp; Sessional'!#REF!</f>
        <v>#REF!</v>
      </c>
      <c r="T76" s="36">
        <f>'Practical Award'!E76</f>
        <v>0</v>
      </c>
      <c r="U76" s="1">
        <f>'Practical Award'!F76</f>
        <v>0</v>
      </c>
      <c r="V76" s="1">
        <f>'Practical Award'!G76</f>
        <v>0</v>
      </c>
      <c r="W76" s="1">
        <f>'Practical Award'!H76</f>
        <v>0</v>
      </c>
      <c r="X76" s="1">
        <f>'Practical Award'!I76</f>
        <v>0</v>
      </c>
      <c r="Y76" s="1">
        <f>'Practical Award'!J76</f>
        <v>0</v>
      </c>
      <c r="Z76" s="1">
        <f>'Practical Award'!K76</f>
        <v>0</v>
      </c>
      <c r="AA76" s="37">
        <f>'Practical Award'!L76</f>
        <v>0</v>
      </c>
      <c r="AB76" s="36" t="e">
        <f>'Mid Term Award'!#REF!</f>
        <v>#REF!</v>
      </c>
      <c r="AC76" s="1" t="e">
        <f>'Mid Term Award'!#REF!</f>
        <v>#REF!</v>
      </c>
      <c r="AD76" s="1" t="e">
        <f>'Mid Term Award'!#REF!</f>
        <v>#REF!</v>
      </c>
      <c r="AE76" s="37" t="e">
        <f>'Mid Term Award'!#REF!</f>
        <v>#REF!</v>
      </c>
      <c r="AF76" s="68" t="e">
        <f t="shared" si="10"/>
        <v>#REF!</v>
      </c>
      <c r="AG76" s="68" t="e">
        <f t="shared" si="11"/>
        <v>#REF!</v>
      </c>
      <c r="AH76" s="68" t="e">
        <f t="shared" si="12"/>
        <v>#REF!</v>
      </c>
      <c r="AI76" s="68" t="e">
        <f t="shared" si="13"/>
        <v>#REF!</v>
      </c>
      <c r="AJ76" s="68" t="e">
        <f t="shared" si="14"/>
        <v>#REF!</v>
      </c>
      <c r="AK76" s="68" t="e">
        <f t="shared" si="15"/>
        <v>#REF!</v>
      </c>
      <c r="AL76" s="68" t="e">
        <f t="shared" si="16"/>
        <v>#REF!</v>
      </c>
      <c r="AM76" s="29" t="str">
        <f t="shared" si="9"/>
        <v>Regular</v>
      </c>
      <c r="AN76" s="29" t="b">
        <f t="shared" si="9"/>
        <v>0</v>
      </c>
      <c r="AO76" s="29" t="b">
        <f t="shared" si="9"/>
        <v>0</v>
      </c>
      <c r="AP76" s="30">
        <f t="shared" si="9"/>
        <v>44260</v>
      </c>
      <c r="AQ76" s="30">
        <f t="shared" si="9"/>
        <v>44267</v>
      </c>
    </row>
    <row r="77" spans="1:43" x14ac:dyDescent="0.25">
      <c r="A77" t="e">
        <f>'Final Term Award'!#REF!</f>
        <v>#REF!</v>
      </c>
      <c r="B77" t="e">
        <f>'Final Term Award'!#REF!</f>
        <v>#REF!</v>
      </c>
      <c r="C77" t="e">
        <f>'Final Term Award'!#REF!</f>
        <v>#REF!</v>
      </c>
      <c r="D77" t="e">
        <f>'Final Term Award'!#REF!</f>
        <v>#REF!</v>
      </c>
      <c r="E77" t="e">
        <f>'Final Term Award'!#REF!</f>
        <v>#REF!</v>
      </c>
      <c r="F77" t="e">
        <f>'Final Term Award'!#REF!</f>
        <v>#REF!</v>
      </c>
      <c r="G77" t="e">
        <f>'Final Term Award'!#REF!</f>
        <v>#REF!</v>
      </c>
      <c r="H77" t="e">
        <f>'Final Term Award'!#REF!</f>
        <v>#REF!</v>
      </c>
      <c r="K77" s="29">
        <f t="shared" si="8"/>
        <v>0</v>
      </c>
      <c r="L77" t="e">
        <f>'Mid Term Award'!#REF!</f>
        <v>#REF!</v>
      </c>
      <c r="M77" s="29">
        <f t="shared" si="8"/>
        <v>1</v>
      </c>
      <c r="N77" s="36" t="e">
        <f>'Assignment &amp; Sessional'!#REF!</f>
        <v>#REF!</v>
      </c>
      <c r="O77" s="1" t="e">
        <f>'Assignment &amp; Sessional'!#REF!</f>
        <v>#REF!</v>
      </c>
      <c r="P77" s="1" t="e">
        <f>'Assignment &amp; Sessional'!#REF!</f>
        <v>#REF!</v>
      </c>
      <c r="Q77" s="1" t="e">
        <f>'Assignment &amp; Sessional'!#REF!</f>
        <v>#REF!</v>
      </c>
      <c r="R77" s="1" t="e">
        <f>'Assignment &amp; Sessional'!#REF!</f>
        <v>#REF!</v>
      </c>
      <c r="S77" s="37" t="e">
        <f>'Assignment &amp; Sessional'!#REF!</f>
        <v>#REF!</v>
      </c>
      <c r="T77" s="36">
        <f>'Practical Award'!E77</f>
        <v>0</v>
      </c>
      <c r="U77" s="1">
        <f>'Practical Award'!F77</f>
        <v>0</v>
      </c>
      <c r="V77" s="1">
        <f>'Practical Award'!G77</f>
        <v>0</v>
      </c>
      <c r="W77" s="1">
        <f>'Practical Award'!H77</f>
        <v>0</v>
      </c>
      <c r="X77" s="1">
        <f>'Practical Award'!I77</f>
        <v>0</v>
      </c>
      <c r="Y77" s="1">
        <f>'Practical Award'!J77</f>
        <v>0</v>
      </c>
      <c r="Z77" s="1">
        <f>'Practical Award'!K77</f>
        <v>0</v>
      </c>
      <c r="AA77" s="37">
        <f>'Practical Award'!L77</f>
        <v>0</v>
      </c>
      <c r="AB77" s="36" t="e">
        <f>'Mid Term Award'!#REF!</f>
        <v>#REF!</v>
      </c>
      <c r="AC77" s="1" t="e">
        <f>'Mid Term Award'!#REF!</f>
        <v>#REF!</v>
      </c>
      <c r="AD77" s="1" t="e">
        <f>'Mid Term Award'!#REF!</f>
        <v>#REF!</v>
      </c>
      <c r="AE77" s="37" t="e">
        <f>'Mid Term Award'!#REF!</f>
        <v>#REF!</v>
      </c>
      <c r="AF77" s="68" t="e">
        <f t="shared" si="10"/>
        <v>#REF!</v>
      </c>
      <c r="AG77" s="68" t="e">
        <f t="shared" si="11"/>
        <v>#REF!</v>
      </c>
      <c r="AH77" s="68" t="e">
        <f t="shared" si="12"/>
        <v>#REF!</v>
      </c>
      <c r="AI77" s="68" t="e">
        <f t="shared" si="13"/>
        <v>#REF!</v>
      </c>
      <c r="AJ77" s="68" t="e">
        <f t="shared" si="14"/>
        <v>#REF!</v>
      </c>
      <c r="AK77" s="68" t="e">
        <f t="shared" si="15"/>
        <v>#REF!</v>
      </c>
      <c r="AL77" s="68" t="e">
        <f t="shared" si="16"/>
        <v>#REF!</v>
      </c>
      <c r="AM77" s="29" t="str">
        <f t="shared" si="9"/>
        <v>Regular</v>
      </c>
      <c r="AN77" s="29" t="b">
        <f t="shared" si="9"/>
        <v>0</v>
      </c>
      <c r="AO77" s="29" t="b">
        <f t="shared" si="9"/>
        <v>0</v>
      </c>
      <c r="AP77" s="30">
        <f t="shared" si="9"/>
        <v>44260</v>
      </c>
      <c r="AQ77" s="30">
        <f t="shared" si="9"/>
        <v>44267</v>
      </c>
    </row>
    <row r="78" spans="1:43" x14ac:dyDescent="0.25">
      <c r="A78" t="e">
        <f>'Final Term Award'!#REF!</f>
        <v>#REF!</v>
      </c>
      <c r="B78" t="e">
        <f>'Final Term Award'!#REF!</f>
        <v>#REF!</v>
      </c>
      <c r="C78" t="e">
        <f>'Final Term Award'!#REF!</f>
        <v>#REF!</v>
      </c>
      <c r="D78" t="e">
        <f>'Final Term Award'!#REF!</f>
        <v>#REF!</v>
      </c>
      <c r="E78" t="e">
        <f>'Final Term Award'!#REF!</f>
        <v>#REF!</v>
      </c>
      <c r="F78" t="e">
        <f>'Final Term Award'!#REF!</f>
        <v>#REF!</v>
      </c>
      <c r="G78" t="e">
        <f>'Final Term Award'!#REF!</f>
        <v>#REF!</v>
      </c>
      <c r="H78" t="e">
        <f>'Final Term Award'!#REF!</f>
        <v>#REF!</v>
      </c>
      <c r="K78" s="29">
        <f t="shared" si="8"/>
        <v>0</v>
      </c>
      <c r="L78" t="e">
        <f>'Mid Term Award'!#REF!</f>
        <v>#REF!</v>
      </c>
      <c r="M78" s="29">
        <f t="shared" si="8"/>
        <v>1</v>
      </c>
      <c r="N78" s="36" t="e">
        <f>'Assignment &amp; Sessional'!#REF!</f>
        <v>#REF!</v>
      </c>
      <c r="O78" s="1" t="e">
        <f>'Assignment &amp; Sessional'!#REF!</f>
        <v>#REF!</v>
      </c>
      <c r="P78" s="1" t="e">
        <f>'Assignment &amp; Sessional'!#REF!</f>
        <v>#REF!</v>
      </c>
      <c r="Q78" s="1" t="e">
        <f>'Assignment &amp; Sessional'!#REF!</f>
        <v>#REF!</v>
      </c>
      <c r="R78" s="1" t="e">
        <f>'Assignment &amp; Sessional'!#REF!</f>
        <v>#REF!</v>
      </c>
      <c r="S78" s="37" t="e">
        <f>'Assignment &amp; Sessional'!#REF!</f>
        <v>#REF!</v>
      </c>
      <c r="T78" s="36">
        <f>'Practical Award'!E78</f>
        <v>0</v>
      </c>
      <c r="U78" s="1">
        <f>'Practical Award'!F78</f>
        <v>0</v>
      </c>
      <c r="V78" s="1">
        <f>'Practical Award'!G78</f>
        <v>0</v>
      </c>
      <c r="W78" s="1">
        <f>'Practical Award'!H78</f>
        <v>0</v>
      </c>
      <c r="X78" s="1">
        <f>'Practical Award'!I78</f>
        <v>0</v>
      </c>
      <c r="Y78" s="1">
        <f>'Practical Award'!J78</f>
        <v>0</v>
      </c>
      <c r="Z78" s="1">
        <f>'Practical Award'!K78</f>
        <v>0</v>
      </c>
      <c r="AA78" s="37">
        <f>'Practical Award'!L78</f>
        <v>0</v>
      </c>
      <c r="AB78" s="36" t="e">
        <f>'Mid Term Award'!#REF!</f>
        <v>#REF!</v>
      </c>
      <c r="AC78" s="1" t="e">
        <f>'Mid Term Award'!#REF!</f>
        <v>#REF!</v>
      </c>
      <c r="AD78" s="1" t="e">
        <f>'Mid Term Award'!#REF!</f>
        <v>#REF!</v>
      </c>
      <c r="AE78" s="37" t="e">
        <f>'Mid Term Award'!#REF!</f>
        <v>#REF!</v>
      </c>
      <c r="AF78" s="68" t="e">
        <f t="shared" si="10"/>
        <v>#REF!</v>
      </c>
      <c r="AG78" s="68" t="e">
        <f t="shared" si="11"/>
        <v>#REF!</v>
      </c>
      <c r="AH78" s="68" t="e">
        <f t="shared" si="12"/>
        <v>#REF!</v>
      </c>
      <c r="AI78" s="68" t="e">
        <f t="shared" si="13"/>
        <v>#REF!</v>
      </c>
      <c r="AJ78" s="68" t="e">
        <f t="shared" si="14"/>
        <v>#REF!</v>
      </c>
      <c r="AK78" s="68" t="e">
        <f t="shared" si="15"/>
        <v>#REF!</v>
      </c>
      <c r="AL78" s="68" t="e">
        <f t="shared" si="16"/>
        <v>#REF!</v>
      </c>
      <c r="AM78" s="29" t="str">
        <f t="shared" si="9"/>
        <v>Regular</v>
      </c>
      <c r="AN78" s="29" t="b">
        <f t="shared" si="9"/>
        <v>0</v>
      </c>
      <c r="AO78" s="29" t="b">
        <f t="shared" si="9"/>
        <v>0</v>
      </c>
      <c r="AP78" s="30">
        <f t="shared" si="9"/>
        <v>44260</v>
      </c>
      <c r="AQ78" s="30">
        <f t="shared" si="9"/>
        <v>44267</v>
      </c>
    </row>
    <row r="79" spans="1:43" x14ac:dyDescent="0.25">
      <c r="A79" t="e">
        <f>'Final Term Award'!#REF!</f>
        <v>#REF!</v>
      </c>
      <c r="B79" t="e">
        <f>'Final Term Award'!#REF!</f>
        <v>#REF!</v>
      </c>
      <c r="C79" t="e">
        <f>'Final Term Award'!#REF!</f>
        <v>#REF!</v>
      </c>
      <c r="D79" t="e">
        <f>'Final Term Award'!#REF!</f>
        <v>#REF!</v>
      </c>
      <c r="E79" t="e">
        <f>'Final Term Award'!#REF!</f>
        <v>#REF!</v>
      </c>
      <c r="F79" t="e">
        <f>'Final Term Award'!#REF!</f>
        <v>#REF!</v>
      </c>
      <c r="G79" t="e">
        <f>'Final Term Award'!#REF!</f>
        <v>#REF!</v>
      </c>
      <c r="H79" t="e">
        <f>'Final Term Award'!#REF!</f>
        <v>#REF!</v>
      </c>
      <c r="K79" s="29">
        <f t="shared" si="8"/>
        <v>0</v>
      </c>
      <c r="L79" t="e">
        <f>'Mid Term Award'!#REF!</f>
        <v>#REF!</v>
      </c>
      <c r="M79" s="29">
        <f t="shared" si="8"/>
        <v>1</v>
      </c>
      <c r="N79" s="36" t="e">
        <f>'Assignment &amp; Sessional'!#REF!</f>
        <v>#REF!</v>
      </c>
      <c r="O79" s="1" t="e">
        <f>'Assignment &amp; Sessional'!#REF!</f>
        <v>#REF!</v>
      </c>
      <c r="P79" s="1" t="e">
        <f>'Assignment &amp; Sessional'!#REF!</f>
        <v>#REF!</v>
      </c>
      <c r="Q79" s="1" t="e">
        <f>'Assignment &amp; Sessional'!#REF!</f>
        <v>#REF!</v>
      </c>
      <c r="R79" s="1" t="e">
        <f>'Assignment &amp; Sessional'!#REF!</f>
        <v>#REF!</v>
      </c>
      <c r="S79" s="37" t="e">
        <f>'Assignment &amp; Sessional'!#REF!</f>
        <v>#REF!</v>
      </c>
      <c r="T79" s="36">
        <f>'Practical Award'!E79</f>
        <v>0</v>
      </c>
      <c r="U79" s="1">
        <f>'Practical Award'!F79</f>
        <v>0</v>
      </c>
      <c r="V79" s="1">
        <f>'Practical Award'!G79</f>
        <v>0</v>
      </c>
      <c r="W79" s="1">
        <f>'Practical Award'!H79</f>
        <v>0</v>
      </c>
      <c r="X79" s="1">
        <f>'Practical Award'!I79</f>
        <v>0</v>
      </c>
      <c r="Y79" s="1">
        <f>'Practical Award'!J79</f>
        <v>0</v>
      </c>
      <c r="Z79" s="1">
        <f>'Practical Award'!K79</f>
        <v>0</v>
      </c>
      <c r="AA79" s="37">
        <f>'Practical Award'!L79</f>
        <v>0</v>
      </c>
      <c r="AB79" s="36" t="e">
        <f>'Mid Term Award'!#REF!</f>
        <v>#REF!</v>
      </c>
      <c r="AC79" s="1" t="e">
        <f>'Mid Term Award'!#REF!</f>
        <v>#REF!</v>
      </c>
      <c r="AD79" s="1" t="e">
        <f>'Mid Term Award'!#REF!</f>
        <v>#REF!</v>
      </c>
      <c r="AE79" s="37" t="e">
        <f>'Mid Term Award'!#REF!</f>
        <v>#REF!</v>
      </c>
      <c r="AF79" s="68" t="e">
        <f t="shared" si="10"/>
        <v>#REF!</v>
      </c>
      <c r="AG79" s="68" t="e">
        <f t="shared" si="11"/>
        <v>#REF!</v>
      </c>
      <c r="AH79" s="68" t="e">
        <f t="shared" si="12"/>
        <v>#REF!</v>
      </c>
      <c r="AI79" s="68" t="e">
        <f t="shared" si="13"/>
        <v>#REF!</v>
      </c>
      <c r="AJ79" s="68" t="e">
        <f t="shared" si="14"/>
        <v>#REF!</v>
      </c>
      <c r="AK79" s="68" t="e">
        <f t="shared" si="15"/>
        <v>#REF!</v>
      </c>
      <c r="AL79" s="68" t="e">
        <f t="shared" si="16"/>
        <v>#REF!</v>
      </c>
      <c r="AM79" s="29" t="str">
        <f t="shared" ref="AM79:AQ82" si="17">AM$14</f>
        <v>Regular</v>
      </c>
      <c r="AN79" s="29" t="b">
        <f t="shared" si="17"/>
        <v>0</v>
      </c>
      <c r="AO79" s="29" t="b">
        <f t="shared" si="17"/>
        <v>0</v>
      </c>
      <c r="AP79" s="30">
        <f t="shared" si="17"/>
        <v>44260</v>
      </c>
      <c r="AQ79" s="30">
        <f t="shared" si="17"/>
        <v>44267</v>
      </c>
    </row>
    <row r="80" spans="1:43" x14ac:dyDescent="0.25">
      <c r="A80" t="e">
        <f>'Final Term Award'!#REF!</f>
        <v>#REF!</v>
      </c>
      <c r="B80" t="e">
        <f>'Final Term Award'!#REF!</f>
        <v>#REF!</v>
      </c>
      <c r="C80" t="e">
        <f>'Final Term Award'!#REF!</f>
        <v>#REF!</v>
      </c>
      <c r="D80" t="e">
        <f>'Final Term Award'!#REF!</f>
        <v>#REF!</v>
      </c>
      <c r="E80" t="e">
        <f>'Final Term Award'!#REF!</f>
        <v>#REF!</v>
      </c>
      <c r="F80" t="e">
        <f>'Final Term Award'!#REF!</f>
        <v>#REF!</v>
      </c>
      <c r="G80" t="e">
        <f>'Final Term Award'!#REF!</f>
        <v>#REF!</v>
      </c>
      <c r="H80" t="e">
        <f>'Final Term Award'!#REF!</f>
        <v>#REF!</v>
      </c>
      <c r="K80" s="29">
        <f t="shared" ref="K80:M82" si="18">K$14</f>
        <v>0</v>
      </c>
      <c r="L80" t="e">
        <f>'Mid Term Award'!#REF!</f>
        <v>#REF!</v>
      </c>
      <c r="M80" s="29">
        <f t="shared" si="18"/>
        <v>1</v>
      </c>
      <c r="N80" s="36" t="e">
        <f>'Assignment &amp; Sessional'!#REF!</f>
        <v>#REF!</v>
      </c>
      <c r="O80" s="1" t="e">
        <f>'Assignment &amp; Sessional'!#REF!</f>
        <v>#REF!</v>
      </c>
      <c r="P80" s="1" t="e">
        <f>'Assignment &amp; Sessional'!#REF!</f>
        <v>#REF!</v>
      </c>
      <c r="Q80" s="1" t="e">
        <f>'Assignment &amp; Sessional'!#REF!</f>
        <v>#REF!</v>
      </c>
      <c r="R80" s="1" t="e">
        <f>'Assignment &amp; Sessional'!#REF!</f>
        <v>#REF!</v>
      </c>
      <c r="S80" s="37" t="e">
        <f>'Assignment &amp; Sessional'!#REF!</f>
        <v>#REF!</v>
      </c>
      <c r="T80" s="36">
        <f>'Practical Award'!E80</f>
        <v>0</v>
      </c>
      <c r="U80" s="1">
        <f>'Practical Award'!F80</f>
        <v>0</v>
      </c>
      <c r="V80" s="1">
        <f>'Practical Award'!G80</f>
        <v>0</v>
      </c>
      <c r="W80" s="1">
        <f>'Practical Award'!H80</f>
        <v>0</v>
      </c>
      <c r="X80" s="1">
        <f>'Practical Award'!I80</f>
        <v>0</v>
      </c>
      <c r="Y80" s="1">
        <f>'Practical Award'!J80</f>
        <v>0</v>
      </c>
      <c r="Z80" s="1">
        <f>'Practical Award'!K80</f>
        <v>0</v>
      </c>
      <c r="AA80" s="37">
        <f>'Practical Award'!L80</f>
        <v>0</v>
      </c>
      <c r="AB80" s="36" t="e">
        <f>'Mid Term Award'!#REF!</f>
        <v>#REF!</v>
      </c>
      <c r="AC80" s="1" t="e">
        <f>'Mid Term Award'!#REF!</f>
        <v>#REF!</v>
      </c>
      <c r="AD80" s="1" t="e">
        <f>'Mid Term Award'!#REF!</f>
        <v>#REF!</v>
      </c>
      <c r="AE80" s="37" t="e">
        <f>'Mid Term Award'!#REF!</f>
        <v>#REF!</v>
      </c>
      <c r="AF80" s="68" t="e">
        <f t="shared" si="10"/>
        <v>#REF!</v>
      </c>
      <c r="AG80" s="68" t="e">
        <f t="shared" si="11"/>
        <v>#REF!</v>
      </c>
      <c r="AH80" s="68" t="e">
        <f t="shared" si="12"/>
        <v>#REF!</v>
      </c>
      <c r="AI80" s="68" t="e">
        <f t="shared" si="13"/>
        <v>#REF!</v>
      </c>
      <c r="AJ80" s="68" t="e">
        <f t="shared" si="14"/>
        <v>#REF!</v>
      </c>
      <c r="AK80" s="68" t="e">
        <f t="shared" si="15"/>
        <v>#REF!</v>
      </c>
      <c r="AL80" s="68" t="e">
        <f t="shared" si="16"/>
        <v>#REF!</v>
      </c>
      <c r="AM80" s="29" t="str">
        <f t="shared" si="17"/>
        <v>Regular</v>
      </c>
      <c r="AN80" s="29" t="b">
        <f t="shared" si="17"/>
        <v>0</v>
      </c>
      <c r="AO80" s="29" t="b">
        <f t="shared" si="17"/>
        <v>0</v>
      </c>
      <c r="AP80" s="30">
        <f t="shared" si="17"/>
        <v>44260</v>
      </c>
      <c r="AQ80" s="30">
        <f t="shared" si="17"/>
        <v>44267</v>
      </c>
    </row>
    <row r="81" spans="1:43" x14ac:dyDescent="0.25">
      <c r="A81" t="e">
        <f>'Final Term Award'!#REF!</f>
        <v>#REF!</v>
      </c>
      <c r="B81" t="e">
        <f>'Final Term Award'!#REF!</f>
        <v>#REF!</v>
      </c>
      <c r="C81" t="e">
        <f>'Final Term Award'!#REF!</f>
        <v>#REF!</v>
      </c>
      <c r="D81" t="e">
        <f>'Final Term Award'!#REF!</f>
        <v>#REF!</v>
      </c>
      <c r="E81" t="e">
        <f>'Final Term Award'!#REF!</f>
        <v>#REF!</v>
      </c>
      <c r="F81" t="e">
        <f>'Final Term Award'!#REF!</f>
        <v>#REF!</v>
      </c>
      <c r="G81" t="e">
        <f>'Final Term Award'!#REF!</f>
        <v>#REF!</v>
      </c>
      <c r="H81" t="e">
        <f>'Final Term Award'!#REF!</f>
        <v>#REF!</v>
      </c>
      <c r="K81" s="29">
        <f t="shared" si="18"/>
        <v>0</v>
      </c>
      <c r="L81" t="e">
        <f>'Mid Term Award'!#REF!</f>
        <v>#REF!</v>
      </c>
      <c r="M81" s="29">
        <f t="shared" si="18"/>
        <v>1</v>
      </c>
      <c r="N81" s="36" t="e">
        <f>'Assignment &amp; Sessional'!#REF!</f>
        <v>#REF!</v>
      </c>
      <c r="O81" s="1" t="e">
        <f>'Assignment &amp; Sessional'!#REF!</f>
        <v>#REF!</v>
      </c>
      <c r="P81" s="1" t="e">
        <f>'Assignment &amp; Sessional'!#REF!</f>
        <v>#REF!</v>
      </c>
      <c r="Q81" s="1" t="e">
        <f>'Assignment &amp; Sessional'!#REF!</f>
        <v>#REF!</v>
      </c>
      <c r="R81" s="1" t="e">
        <f>'Assignment &amp; Sessional'!#REF!</f>
        <v>#REF!</v>
      </c>
      <c r="S81" s="37" t="e">
        <f>'Assignment &amp; Sessional'!#REF!</f>
        <v>#REF!</v>
      </c>
      <c r="T81" s="36">
        <f>'Practical Award'!E81</f>
        <v>0</v>
      </c>
      <c r="U81" s="1">
        <f>'Practical Award'!F81</f>
        <v>0</v>
      </c>
      <c r="V81" s="1">
        <f>'Practical Award'!G81</f>
        <v>0</v>
      </c>
      <c r="W81" s="1">
        <f>'Practical Award'!H81</f>
        <v>0</v>
      </c>
      <c r="X81" s="1">
        <f>'Practical Award'!I81</f>
        <v>0</v>
      </c>
      <c r="Y81" s="1">
        <f>'Practical Award'!J81</f>
        <v>0</v>
      </c>
      <c r="Z81" s="1">
        <f>'Practical Award'!K81</f>
        <v>0</v>
      </c>
      <c r="AA81" s="37">
        <f>'Practical Award'!L81</f>
        <v>0</v>
      </c>
      <c r="AB81" s="36" t="e">
        <f>'Mid Term Award'!#REF!</f>
        <v>#REF!</v>
      </c>
      <c r="AC81" s="1" t="e">
        <f>'Mid Term Award'!#REF!</f>
        <v>#REF!</v>
      </c>
      <c r="AD81" s="1" t="e">
        <f>'Mid Term Award'!#REF!</f>
        <v>#REF!</v>
      </c>
      <c r="AE81" s="37" t="e">
        <f>'Mid Term Award'!#REF!</f>
        <v>#REF!</v>
      </c>
      <c r="AF81" s="68" t="e">
        <f t="shared" si="10"/>
        <v>#REF!</v>
      </c>
      <c r="AG81" s="68" t="e">
        <f t="shared" si="11"/>
        <v>#REF!</v>
      </c>
      <c r="AH81" s="68" t="e">
        <f t="shared" si="12"/>
        <v>#REF!</v>
      </c>
      <c r="AI81" s="68" t="e">
        <f t="shared" si="13"/>
        <v>#REF!</v>
      </c>
      <c r="AJ81" s="68" t="e">
        <f t="shared" si="14"/>
        <v>#REF!</v>
      </c>
      <c r="AK81" s="68" t="e">
        <f t="shared" si="15"/>
        <v>#REF!</v>
      </c>
      <c r="AL81" s="68" t="e">
        <f t="shared" si="16"/>
        <v>#REF!</v>
      </c>
      <c r="AM81" s="29" t="str">
        <f t="shared" si="17"/>
        <v>Regular</v>
      </c>
      <c r="AN81" s="29" t="b">
        <f t="shared" si="17"/>
        <v>0</v>
      </c>
      <c r="AO81" s="29" t="b">
        <f t="shared" si="17"/>
        <v>0</v>
      </c>
      <c r="AP81" s="30">
        <f t="shared" si="17"/>
        <v>44260</v>
      </c>
      <c r="AQ81" s="30">
        <f t="shared" si="17"/>
        <v>44267</v>
      </c>
    </row>
    <row r="82" spans="1:43" x14ac:dyDescent="0.25">
      <c r="A82" t="e">
        <f>'Final Term Award'!#REF!</f>
        <v>#REF!</v>
      </c>
      <c r="B82" t="e">
        <f>'Final Term Award'!#REF!</f>
        <v>#REF!</v>
      </c>
      <c r="C82" t="e">
        <f>'Final Term Award'!#REF!</f>
        <v>#REF!</v>
      </c>
      <c r="D82" t="e">
        <f>'Final Term Award'!#REF!</f>
        <v>#REF!</v>
      </c>
      <c r="E82" t="e">
        <f>'Final Term Award'!#REF!</f>
        <v>#REF!</v>
      </c>
      <c r="F82" t="e">
        <f>'Final Term Award'!#REF!</f>
        <v>#REF!</v>
      </c>
      <c r="G82" t="e">
        <f>'Final Term Award'!#REF!</f>
        <v>#REF!</v>
      </c>
      <c r="H82" t="e">
        <f>'Final Term Award'!#REF!</f>
        <v>#REF!</v>
      </c>
      <c r="K82" s="29">
        <f t="shared" si="18"/>
        <v>0</v>
      </c>
      <c r="L82" t="e">
        <f>'Mid Term Award'!#REF!</f>
        <v>#REF!</v>
      </c>
      <c r="M82" s="29">
        <f t="shared" si="18"/>
        <v>1</v>
      </c>
      <c r="N82" s="36" t="e">
        <f>'Assignment &amp; Sessional'!#REF!</f>
        <v>#REF!</v>
      </c>
      <c r="O82" s="1" t="e">
        <f>'Assignment &amp; Sessional'!#REF!</f>
        <v>#REF!</v>
      </c>
      <c r="P82" s="1" t="e">
        <f>'Assignment &amp; Sessional'!#REF!</f>
        <v>#REF!</v>
      </c>
      <c r="Q82" s="1" t="e">
        <f>'Assignment &amp; Sessional'!#REF!</f>
        <v>#REF!</v>
      </c>
      <c r="R82" s="1" t="e">
        <f>'Assignment &amp; Sessional'!#REF!</f>
        <v>#REF!</v>
      </c>
      <c r="S82" s="37" t="e">
        <f>'Assignment &amp; Sessional'!#REF!</f>
        <v>#REF!</v>
      </c>
      <c r="T82" s="36">
        <f>'Practical Award'!E82</f>
        <v>0</v>
      </c>
      <c r="U82" s="1">
        <f>'Practical Award'!F82</f>
        <v>0</v>
      </c>
      <c r="V82" s="1">
        <f>'Practical Award'!G82</f>
        <v>0</v>
      </c>
      <c r="W82" s="1">
        <f>'Practical Award'!H82</f>
        <v>0</v>
      </c>
      <c r="X82" s="1">
        <f>'Practical Award'!I82</f>
        <v>0</v>
      </c>
      <c r="Y82" s="1">
        <f>'Practical Award'!J82</f>
        <v>0</v>
      </c>
      <c r="Z82" s="1">
        <f>'Practical Award'!K82</f>
        <v>0</v>
      </c>
      <c r="AA82" s="37">
        <f>'Practical Award'!L82</f>
        <v>0</v>
      </c>
      <c r="AB82" s="36" t="e">
        <f>'Mid Term Award'!#REF!</f>
        <v>#REF!</v>
      </c>
      <c r="AC82" s="1" t="e">
        <f>'Mid Term Award'!#REF!</f>
        <v>#REF!</v>
      </c>
      <c r="AD82" s="1" t="e">
        <f>'Mid Term Award'!#REF!</f>
        <v>#REF!</v>
      </c>
      <c r="AE82" s="37" t="e">
        <f>'Mid Term Award'!#REF!</f>
        <v>#REF!</v>
      </c>
      <c r="AF82" s="68" t="e">
        <f t="shared" si="10"/>
        <v>#REF!</v>
      </c>
      <c r="AG82" s="68" t="e">
        <f t="shared" si="11"/>
        <v>#REF!</v>
      </c>
      <c r="AH82" s="68" t="e">
        <f t="shared" si="12"/>
        <v>#REF!</v>
      </c>
      <c r="AI82" s="68" t="e">
        <f t="shared" si="13"/>
        <v>#REF!</v>
      </c>
      <c r="AJ82" s="68" t="e">
        <f t="shared" si="14"/>
        <v>#REF!</v>
      </c>
      <c r="AK82" s="68" t="e">
        <f t="shared" si="15"/>
        <v>#REF!</v>
      </c>
      <c r="AL82" s="68" t="e">
        <f t="shared" si="16"/>
        <v>#REF!</v>
      </c>
      <c r="AM82" s="29" t="str">
        <f t="shared" si="17"/>
        <v>Regular</v>
      </c>
      <c r="AN82" s="29" t="b">
        <f t="shared" si="17"/>
        <v>0</v>
      </c>
      <c r="AO82" s="29" t="b">
        <f t="shared" si="17"/>
        <v>0</v>
      </c>
      <c r="AP82" s="30">
        <f t="shared" si="17"/>
        <v>44260</v>
      </c>
      <c r="AQ82" s="30">
        <f t="shared" si="17"/>
        <v>44267</v>
      </c>
    </row>
  </sheetData>
  <sheetProtection algorithmName="SHA-512" hashValue="7VxyrHLS5bXRKmNXv9S94gvOwNS89c+6/cJhkBZfNVPrPJUW1MOJprCR90LGUuDgokkiaQyEf/Nh06zFnuSTuA==" saltValue="7ITh/6eBZbkpP83s0pek6Q==" spinCount="100000" sheet="1" objects="1" scenarios="1" selectLockedCells="1"/>
  <mergeCells count="4">
    <mergeCell ref="N10:S10"/>
    <mergeCell ref="T10:AA10"/>
    <mergeCell ref="AB10:AE10"/>
    <mergeCell ref="AF10:AL10"/>
  </mergeCells>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4</vt:i4>
      </vt:variant>
    </vt:vector>
  </HeadingPairs>
  <TitlesOfParts>
    <vt:vector size="12" baseType="lpstr">
      <vt:lpstr>Instructions for Faculty member</vt:lpstr>
      <vt:lpstr>Mid Term Award</vt:lpstr>
      <vt:lpstr>Sheet1</vt:lpstr>
      <vt:lpstr>Assignment &amp; Sessional</vt:lpstr>
      <vt:lpstr>Practical Award</vt:lpstr>
      <vt:lpstr>Final Term Award</vt:lpstr>
      <vt:lpstr>For Examination use only</vt:lpstr>
      <vt:lpstr>For Examination use only (OBE)</vt:lpstr>
      <vt:lpstr>'Assignment &amp; Sessional'!Print_Titles</vt:lpstr>
      <vt:lpstr>'Final Term Award'!Print_Titles</vt:lpstr>
      <vt:lpstr>'Mid Term Award'!Print_Titles</vt:lpstr>
      <vt:lpstr>'Practical Award'!Print_Titles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BUETPPC</dc:creator>
  <cp:lastModifiedBy>USER</cp:lastModifiedBy>
  <cp:lastPrinted>2022-12-09T14:40:14Z</cp:lastPrinted>
  <dcterms:created xsi:type="dcterms:W3CDTF">2021-08-01T06:07:58Z</dcterms:created>
  <dcterms:modified xsi:type="dcterms:W3CDTF">2022-12-09T14:40:56Z</dcterms:modified>
</cp:coreProperties>
</file>