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343658AB-0984-43CB-92F8-801850749705}" xr6:coauthVersionLast="45" xr6:coauthVersionMax="45" xr10:uidLastSave="{00000000-0000-0000-0000-000000000000}"/>
  <bookViews>
    <workbookView xWindow="-120" yWindow="-120" windowWidth="29040" windowHeight="15720" tabRatio="886" activeTab="1" xr2:uid="{00000000-000D-0000-FFFF-FFFF00000000}"/>
  </bookViews>
  <sheets>
    <sheet name="Instructions for Faculty member" sheetId="24" r:id="rId1"/>
    <sheet name="Mid Term Award" sheetId="18" r:id="rId2"/>
    <sheet name="Assignment &amp; Sessional" sheetId="19" r:id="rId3"/>
    <sheet name="Practical Award" sheetId="20" r:id="rId4"/>
    <sheet name="Final Term Award" sheetId="17" r:id="rId5"/>
    <sheet name="For Examination use only" sheetId="21" r:id="rId6"/>
    <sheet name="For Examination use only (OBE)" sheetId="23" r:id="rId7"/>
  </sheets>
  <definedNames>
    <definedName name="_xlnm.Print_Titles" localSheetId="2">'Assignment &amp; Sessional'!$9:$10</definedName>
    <definedName name="_xlnm.Print_Titles" localSheetId="4">'Final Term Award'!$9:$10</definedName>
    <definedName name="_xlnm.Print_Titles" localSheetId="1">'Mid Term Award'!$9:$10</definedName>
    <definedName name="_xlnm.Print_Titles" localSheetId="3">'Practical Award'!$9:$10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23" l="1"/>
  <c r="C14" i="23"/>
  <c r="D14" i="23"/>
  <c r="E14" i="23"/>
  <c r="F14" i="23"/>
  <c r="G14" i="23"/>
  <c r="H14" i="23"/>
  <c r="B15" i="23"/>
  <c r="C15" i="23"/>
  <c r="D15" i="23"/>
  <c r="E15" i="23"/>
  <c r="F15" i="23"/>
  <c r="G15" i="23"/>
  <c r="H15" i="23"/>
  <c r="B16" i="23"/>
  <c r="C16" i="23"/>
  <c r="D16" i="23"/>
  <c r="E16" i="23"/>
  <c r="F16" i="23"/>
  <c r="G16" i="23"/>
  <c r="H16" i="23"/>
  <c r="B17" i="23"/>
  <c r="C17" i="23"/>
  <c r="D17" i="23"/>
  <c r="E17" i="23"/>
  <c r="F17" i="23"/>
  <c r="G17" i="23"/>
  <c r="H17" i="23"/>
  <c r="B18" i="23"/>
  <c r="C18" i="23"/>
  <c r="D18" i="23"/>
  <c r="E18" i="23"/>
  <c r="F18" i="23"/>
  <c r="G18" i="23"/>
  <c r="H18" i="23"/>
  <c r="B19" i="23"/>
  <c r="C19" i="23"/>
  <c r="D19" i="23"/>
  <c r="E19" i="23"/>
  <c r="F19" i="23"/>
  <c r="G19" i="23"/>
  <c r="H19" i="23"/>
  <c r="B20" i="23"/>
  <c r="C20" i="23"/>
  <c r="D20" i="23"/>
  <c r="E20" i="23"/>
  <c r="F20" i="23"/>
  <c r="G20" i="23"/>
  <c r="H20" i="23"/>
  <c r="B21" i="23"/>
  <c r="C21" i="23"/>
  <c r="D21" i="23"/>
  <c r="E21" i="23"/>
  <c r="F21" i="23"/>
  <c r="G21" i="23"/>
  <c r="H21" i="23"/>
  <c r="B22" i="23"/>
  <c r="C22" i="23"/>
  <c r="D22" i="23"/>
  <c r="E22" i="23"/>
  <c r="F22" i="23"/>
  <c r="G22" i="23"/>
  <c r="H22" i="23"/>
  <c r="B23" i="23"/>
  <c r="C23" i="23"/>
  <c r="D23" i="23"/>
  <c r="E23" i="23"/>
  <c r="F23" i="23"/>
  <c r="G23" i="23"/>
  <c r="H23" i="23"/>
  <c r="B24" i="23"/>
  <c r="C24" i="23"/>
  <c r="D24" i="23"/>
  <c r="E24" i="23"/>
  <c r="F24" i="23"/>
  <c r="G24" i="23"/>
  <c r="H24" i="23"/>
  <c r="B25" i="23"/>
  <c r="C25" i="23"/>
  <c r="D25" i="23"/>
  <c r="E25" i="23"/>
  <c r="F25" i="23"/>
  <c r="G25" i="23"/>
  <c r="H25" i="23"/>
  <c r="B26" i="23"/>
  <c r="C26" i="23"/>
  <c r="D26" i="23"/>
  <c r="E26" i="23"/>
  <c r="F26" i="23"/>
  <c r="G26" i="23"/>
  <c r="H26" i="23"/>
  <c r="B27" i="23"/>
  <c r="C27" i="23"/>
  <c r="D27" i="23"/>
  <c r="E27" i="23"/>
  <c r="F27" i="23"/>
  <c r="G27" i="23"/>
  <c r="H27" i="23"/>
  <c r="B28" i="23"/>
  <c r="C28" i="23"/>
  <c r="D28" i="23"/>
  <c r="E28" i="23"/>
  <c r="F28" i="23"/>
  <c r="G28" i="23"/>
  <c r="H28" i="23"/>
  <c r="B29" i="23"/>
  <c r="C29" i="23"/>
  <c r="D29" i="23"/>
  <c r="E29" i="23"/>
  <c r="F29" i="23"/>
  <c r="G29" i="23"/>
  <c r="H29" i="23"/>
  <c r="B30" i="23"/>
  <c r="C30" i="23"/>
  <c r="D30" i="23"/>
  <c r="E30" i="23"/>
  <c r="F30" i="23"/>
  <c r="G30" i="23"/>
  <c r="H30" i="23"/>
  <c r="B31" i="23"/>
  <c r="C31" i="23"/>
  <c r="D31" i="23"/>
  <c r="E31" i="23"/>
  <c r="F31" i="23"/>
  <c r="G31" i="23"/>
  <c r="H31" i="23"/>
  <c r="B32" i="23"/>
  <c r="C32" i="23"/>
  <c r="D32" i="23"/>
  <c r="E32" i="23"/>
  <c r="F32" i="23"/>
  <c r="G32" i="23"/>
  <c r="H32" i="23"/>
  <c r="B33" i="23"/>
  <c r="C33" i="23"/>
  <c r="D33" i="23"/>
  <c r="E33" i="23"/>
  <c r="F33" i="23"/>
  <c r="G33" i="23"/>
  <c r="H33" i="23"/>
  <c r="B34" i="23"/>
  <c r="C34" i="23"/>
  <c r="D34" i="23"/>
  <c r="E34" i="23"/>
  <c r="F34" i="23"/>
  <c r="G34" i="23"/>
  <c r="H34" i="23"/>
  <c r="B35" i="23"/>
  <c r="C35" i="23"/>
  <c r="D35" i="23"/>
  <c r="E35" i="23"/>
  <c r="F35" i="23"/>
  <c r="G35" i="23"/>
  <c r="H35" i="23"/>
  <c r="B36" i="23"/>
  <c r="C36" i="23"/>
  <c r="D36" i="23"/>
  <c r="E36" i="23"/>
  <c r="F36" i="23"/>
  <c r="G36" i="23"/>
  <c r="H36" i="23"/>
  <c r="B37" i="23"/>
  <c r="C37" i="23"/>
  <c r="D37" i="23"/>
  <c r="E37" i="23"/>
  <c r="F37" i="23"/>
  <c r="G37" i="23"/>
  <c r="H37" i="23"/>
  <c r="B38" i="23"/>
  <c r="C38" i="23"/>
  <c r="D38" i="23"/>
  <c r="E38" i="23"/>
  <c r="F38" i="23"/>
  <c r="G38" i="23"/>
  <c r="H38" i="23"/>
  <c r="B39" i="23"/>
  <c r="C39" i="23"/>
  <c r="D39" i="23"/>
  <c r="E39" i="23"/>
  <c r="F39" i="23"/>
  <c r="G39" i="23"/>
  <c r="H39" i="23"/>
  <c r="B40" i="23"/>
  <c r="C40" i="23"/>
  <c r="D40" i="23"/>
  <c r="E40" i="23"/>
  <c r="F40" i="23"/>
  <c r="G40" i="23"/>
  <c r="H40" i="23"/>
  <c r="B41" i="23"/>
  <c r="C41" i="23"/>
  <c r="D41" i="23"/>
  <c r="E41" i="23"/>
  <c r="F41" i="23"/>
  <c r="G41" i="23"/>
  <c r="H41" i="23"/>
  <c r="B42" i="23"/>
  <c r="C42" i="23"/>
  <c r="D42" i="23"/>
  <c r="E42" i="23"/>
  <c r="F42" i="23"/>
  <c r="G42" i="23"/>
  <c r="H42" i="23"/>
  <c r="B43" i="23"/>
  <c r="C43" i="23"/>
  <c r="D43" i="23"/>
  <c r="E43" i="23"/>
  <c r="F43" i="23"/>
  <c r="G43" i="23"/>
  <c r="H43" i="23"/>
  <c r="B44" i="23"/>
  <c r="C44" i="23"/>
  <c r="D44" i="23"/>
  <c r="E44" i="23"/>
  <c r="F44" i="23"/>
  <c r="G44" i="23"/>
  <c r="H44" i="23"/>
  <c r="B45" i="23"/>
  <c r="C45" i="23"/>
  <c r="D45" i="23"/>
  <c r="E45" i="23"/>
  <c r="F45" i="23"/>
  <c r="G45" i="23"/>
  <c r="H45" i="23"/>
  <c r="B46" i="23"/>
  <c r="C46" i="23"/>
  <c r="D46" i="23"/>
  <c r="E46" i="23"/>
  <c r="F46" i="23"/>
  <c r="G46" i="23"/>
  <c r="H46" i="23"/>
  <c r="B47" i="23"/>
  <c r="C47" i="23"/>
  <c r="D47" i="23"/>
  <c r="E47" i="23"/>
  <c r="F47" i="23"/>
  <c r="G47" i="23"/>
  <c r="H47" i="23"/>
  <c r="B48" i="23"/>
  <c r="C48" i="23"/>
  <c r="D48" i="23"/>
  <c r="E48" i="23"/>
  <c r="F48" i="23"/>
  <c r="G48" i="23"/>
  <c r="H48" i="23"/>
  <c r="B49" i="23"/>
  <c r="C49" i="23"/>
  <c r="D49" i="23"/>
  <c r="E49" i="23"/>
  <c r="F49" i="23"/>
  <c r="G49" i="23"/>
  <c r="H49" i="23"/>
  <c r="B50" i="23"/>
  <c r="C50" i="23"/>
  <c r="D50" i="23"/>
  <c r="E50" i="23"/>
  <c r="F50" i="23"/>
  <c r="G50" i="23"/>
  <c r="H50" i="23"/>
  <c r="B51" i="23"/>
  <c r="C51" i="23"/>
  <c r="D51" i="23"/>
  <c r="E51" i="23"/>
  <c r="F51" i="23"/>
  <c r="G51" i="23"/>
  <c r="H51" i="23"/>
  <c r="B52" i="23"/>
  <c r="C52" i="23"/>
  <c r="D52" i="23"/>
  <c r="E52" i="23"/>
  <c r="F52" i="23"/>
  <c r="G52" i="23"/>
  <c r="H52" i="23"/>
  <c r="B53" i="23"/>
  <c r="C53" i="23"/>
  <c r="D53" i="23"/>
  <c r="E53" i="23"/>
  <c r="F53" i="23"/>
  <c r="G53" i="23"/>
  <c r="H53" i="23"/>
  <c r="B54" i="23"/>
  <c r="C54" i="23"/>
  <c r="D54" i="23"/>
  <c r="E54" i="23"/>
  <c r="F54" i="23"/>
  <c r="G54" i="23"/>
  <c r="H54" i="23"/>
  <c r="B55" i="23"/>
  <c r="C55" i="23"/>
  <c r="D55" i="23"/>
  <c r="E55" i="23"/>
  <c r="F55" i="23"/>
  <c r="G55" i="23"/>
  <c r="H55" i="23"/>
  <c r="B56" i="23"/>
  <c r="C56" i="23"/>
  <c r="D56" i="23"/>
  <c r="E56" i="23"/>
  <c r="F56" i="23"/>
  <c r="G56" i="23"/>
  <c r="H56" i="23"/>
  <c r="B57" i="23"/>
  <c r="C57" i="23"/>
  <c r="D57" i="23"/>
  <c r="E57" i="23"/>
  <c r="F57" i="23"/>
  <c r="G57" i="23"/>
  <c r="H57" i="23"/>
  <c r="B58" i="23"/>
  <c r="C58" i="23"/>
  <c r="D58" i="23"/>
  <c r="E58" i="23"/>
  <c r="F58" i="23"/>
  <c r="G58" i="23"/>
  <c r="H58" i="23"/>
  <c r="B59" i="23"/>
  <c r="C59" i="23"/>
  <c r="D59" i="23"/>
  <c r="E59" i="23"/>
  <c r="F59" i="23"/>
  <c r="G59" i="23"/>
  <c r="H59" i="23"/>
  <c r="B60" i="23"/>
  <c r="C60" i="23"/>
  <c r="D60" i="23"/>
  <c r="E60" i="23"/>
  <c r="F60" i="23"/>
  <c r="G60" i="23"/>
  <c r="H60" i="23"/>
  <c r="B61" i="23"/>
  <c r="C61" i="23"/>
  <c r="D61" i="23"/>
  <c r="E61" i="23"/>
  <c r="F61" i="23"/>
  <c r="G61" i="23"/>
  <c r="H61" i="23"/>
  <c r="B62" i="23"/>
  <c r="C62" i="23"/>
  <c r="D62" i="23"/>
  <c r="E62" i="23"/>
  <c r="F62" i="23"/>
  <c r="G62" i="23"/>
  <c r="H62" i="23"/>
  <c r="B63" i="23"/>
  <c r="C63" i="23"/>
  <c r="D63" i="23"/>
  <c r="E63" i="23"/>
  <c r="F63" i="23"/>
  <c r="G63" i="23"/>
  <c r="H63" i="23"/>
  <c r="B64" i="23"/>
  <c r="C64" i="23"/>
  <c r="D64" i="23"/>
  <c r="E64" i="23"/>
  <c r="F64" i="23"/>
  <c r="G64" i="23"/>
  <c r="H64" i="23"/>
  <c r="B65" i="23"/>
  <c r="C65" i="23"/>
  <c r="D65" i="23"/>
  <c r="E65" i="23"/>
  <c r="F65" i="23"/>
  <c r="G65" i="23"/>
  <c r="H65" i="23"/>
  <c r="B66" i="23"/>
  <c r="C66" i="23"/>
  <c r="D66" i="23"/>
  <c r="E66" i="23"/>
  <c r="F66" i="23"/>
  <c r="G66" i="23"/>
  <c r="H66" i="23"/>
  <c r="B67" i="23"/>
  <c r="C67" i="23"/>
  <c r="D67" i="23"/>
  <c r="E67" i="23"/>
  <c r="F67" i="23"/>
  <c r="G67" i="23"/>
  <c r="H67" i="23"/>
  <c r="B68" i="23"/>
  <c r="C68" i="23"/>
  <c r="D68" i="23"/>
  <c r="E68" i="23"/>
  <c r="F68" i="23"/>
  <c r="G68" i="23"/>
  <c r="H68" i="23"/>
  <c r="B69" i="23"/>
  <c r="C69" i="23"/>
  <c r="D69" i="23"/>
  <c r="E69" i="23"/>
  <c r="F69" i="23"/>
  <c r="G69" i="23"/>
  <c r="H69" i="23"/>
  <c r="B70" i="23"/>
  <c r="C70" i="23"/>
  <c r="D70" i="23"/>
  <c r="E70" i="23"/>
  <c r="F70" i="23"/>
  <c r="G70" i="23"/>
  <c r="H70" i="23"/>
  <c r="B71" i="23"/>
  <c r="C71" i="23"/>
  <c r="D71" i="23"/>
  <c r="E71" i="23"/>
  <c r="F71" i="23"/>
  <c r="G71" i="23"/>
  <c r="H71" i="23"/>
  <c r="B72" i="23"/>
  <c r="C72" i="23"/>
  <c r="D72" i="23"/>
  <c r="E72" i="23"/>
  <c r="F72" i="23"/>
  <c r="G72" i="23"/>
  <c r="H72" i="23"/>
  <c r="B73" i="23"/>
  <c r="C73" i="23"/>
  <c r="D73" i="23"/>
  <c r="E73" i="23"/>
  <c r="F73" i="23"/>
  <c r="G73" i="23"/>
  <c r="H73" i="23"/>
  <c r="B74" i="23"/>
  <c r="C74" i="23"/>
  <c r="D74" i="23"/>
  <c r="E74" i="23"/>
  <c r="F74" i="23"/>
  <c r="G74" i="23"/>
  <c r="H74" i="23"/>
  <c r="B75" i="23"/>
  <c r="C75" i="23"/>
  <c r="D75" i="23"/>
  <c r="E75" i="23"/>
  <c r="F75" i="23"/>
  <c r="G75" i="23"/>
  <c r="H75" i="23"/>
  <c r="B76" i="23"/>
  <c r="C76" i="23"/>
  <c r="D76" i="23"/>
  <c r="E76" i="23"/>
  <c r="F76" i="23"/>
  <c r="G76" i="23"/>
  <c r="H76" i="23"/>
  <c r="B77" i="23"/>
  <c r="C77" i="23"/>
  <c r="D77" i="23"/>
  <c r="E77" i="23"/>
  <c r="F77" i="23"/>
  <c r="G77" i="23"/>
  <c r="H77" i="23"/>
  <c r="B78" i="23"/>
  <c r="C78" i="23"/>
  <c r="D78" i="23"/>
  <c r="E78" i="23"/>
  <c r="F78" i="23"/>
  <c r="G78" i="23"/>
  <c r="H78" i="23"/>
  <c r="B79" i="23"/>
  <c r="C79" i="23"/>
  <c r="D79" i="23"/>
  <c r="E79" i="23"/>
  <c r="F79" i="23"/>
  <c r="G79" i="23"/>
  <c r="H79" i="23"/>
  <c r="B80" i="23"/>
  <c r="C80" i="23"/>
  <c r="D80" i="23"/>
  <c r="E80" i="23"/>
  <c r="F80" i="23"/>
  <c r="G80" i="23"/>
  <c r="H80" i="23"/>
  <c r="B81" i="23"/>
  <c r="C81" i="23"/>
  <c r="D81" i="23"/>
  <c r="E81" i="23"/>
  <c r="F81" i="23"/>
  <c r="G81" i="23"/>
  <c r="H81" i="23"/>
  <c r="B82" i="23"/>
  <c r="C82" i="23"/>
  <c r="D82" i="23"/>
  <c r="E82" i="23"/>
  <c r="F82" i="23"/>
  <c r="G82" i="23"/>
  <c r="H82" i="23"/>
  <c r="B83" i="23"/>
  <c r="C83" i="23"/>
  <c r="D83" i="23"/>
  <c r="E83" i="23"/>
  <c r="F83" i="23"/>
  <c r="G83" i="23"/>
  <c r="H83" i="23"/>
  <c r="B84" i="23"/>
  <c r="C84" i="23"/>
  <c r="D84" i="23"/>
  <c r="E84" i="23"/>
  <c r="F84" i="23"/>
  <c r="G84" i="23"/>
  <c r="H84" i="23"/>
  <c r="B85" i="23"/>
  <c r="C85" i="23"/>
  <c r="D85" i="23"/>
  <c r="E85" i="23"/>
  <c r="F85" i="23"/>
  <c r="G85" i="23"/>
  <c r="H85" i="23"/>
  <c r="B86" i="23"/>
  <c r="C86" i="23"/>
  <c r="D86" i="23"/>
  <c r="E86" i="23"/>
  <c r="F86" i="23"/>
  <c r="G86" i="23"/>
  <c r="H86" i="23"/>
  <c r="B87" i="23"/>
  <c r="C87" i="23"/>
  <c r="D87" i="23"/>
  <c r="E87" i="23"/>
  <c r="F87" i="23"/>
  <c r="G87" i="23"/>
  <c r="H87" i="23"/>
  <c r="B88" i="23"/>
  <c r="C88" i="23"/>
  <c r="D88" i="23"/>
  <c r="E88" i="23"/>
  <c r="F88" i="23"/>
  <c r="G88" i="23"/>
  <c r="H88" i="23"/>
  <c r="B89" i="23"/>
  <c r="C89" i="23"/>
  <c r="D89" i="23"/>
  <c r="E89" i="23"/>
  <c r="F89" i="23"/>
  <c r="G89" i="23"/>
  <c r="H89" i="23"/>
  <c r="B90" i="23"/>
  <c r="C90" i="23"/>
  <c r="D90" i="23"/>
  <c r="E90" i="23"/>
  <c r="F90" i="23"/>
  <c r="G90" i="23"/>
  <c r="H90" i="23"/>
  <c r="B91" i="23"/>
  <c r="C91" i="23"/>
  <c r="D91" i="23"/>
  <c r="E91" i="23"/>
  <c r="F91" i="23"/>
  <c r="G91" i="23"/>
  <c r="H91" i="23"/>
  <c r="B92" i="23"/>
  <c r="C92" i="23"/>
  <c r="D92" i="23"/>
  <c r="E92" i="23"/>
  <c r="F92" i="23"/>
  <c r="G92" i="23"/>
  <c r="H92" i="23"/>
  <c r="B93" i="23"/>
  <c r="C93" i="23"/>
  <c r="D93" i="23"/>
  <c r="E93" i="23"/>
  <c r="F93" i="23"/>
  <c r="G93" i="23"/>
  <c r="H93" i="23"/>
  <c r="B94" i="23"/>
  <c r="C94" i="23"/>
  <c r="D94" i="23"/>
  <c r="E94" i="23"/>
  <c r="F94" i="23"/>
  <c r="G94" i="23"/>
  <c r="H94" i="23"/>
  <c r="B95" i="23"/>
  <c r="C95" i="23"/>
  <c r="D95" i="23"/>
  <c r="E95" i="23"/>
  <c r="F95" i="23"/>
  <c r="G95" i="23"/>
  <c r="H95" i="23"/>
  <c r="B96" i="23"/>
  <c r="C96" i="23"/>
  <c r="D96" i="23"/>
  <c r="E96" i="23"/>
  <c r="F96" i="23"/>
  <c r="G96" i="23"/>
  <c r="H96" i="23"/>
  <c r="B97" i="23"/>
  <c r="C97" i="23"/>
  <c r="D97" i="23"/>
  <c r="E97" i="23"/>
  <c r="F97" i="23"/>
  <c r="G97" i="23"/>
  <c r="H97" i="23"/>
  <c r="B98" i="23"/>
  <c r="C98" i="23"/>
  <c r="D98" i="23"/>
  <c r="E98" i="23"/>
  <c r="F98" i="23"/>
  <c r="G98" i="23"/>
  <c r="H98" i="23"/>
  <c r="A14" i="23" l="1"/>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I14" i="18" l="1"/>
  <c r="C5" i="19"/>
  <c r="H7" i="17"/>
  <c r="G7" i="20"/>
  <c r="I7" i="19"/>
  <c r="C7" i="17"/>
  <c r="C7" i="20"/>
  <c r="C7" i="19"/>
  <c r="H6" i="17"/>
  <c r="H6" i="20"/>
  <c r="H6" i="19"/>
  <c r="C6" i="17"/>
  <c r="C6" i="20"/>
  <c r="C6" i="19"/>
  <c r="C5" i="17"/>
  <c r="C5" i="20"/>
  <c r="F4" i="17"/>
  <c r="I4" i="20"/>
  <c r="F4" i="19"/>
  <c r="C4" i="17"/>
  <c r="C4" i="20"/>
  <c r="C4" i="19"/>
  <c r="C3" i="20"/>
  <c r="C3" i="17"/>
  <c r="C3" i="19"/>
  <c r="K53" i="17" l="1"/>
  <c r="B53" i="21" s="1"/>
  <c r="I18" i="18"/>
  <c r="AB14" i="23"/>
  <c r="AC14" i="23"/>
  <c r="AD14" i="23"/>
  <c r="AE14" i="23"/>
  <c r="AB15" i="23"/>
  <c r="AC15" i="23"/>
  <c r="AD15" i="23"/>
  <c r="AE15" i="23"/>
  <c r="AB16" i="23"/>
  <c r="AC16" i="23"/>
  <c r="AD16" i="23"/>
  <c r="AE16" i="23"/>
  <c r="AB17" i="23"/>
  <c r="AC17" i="23"/>
  <c r="AD17" i="23"/>
  <c r="AE17" i="23"/>
  <c r="AB18" i="23"/>
  <c r="AC18" i="23"/>
  <c r="AD18" i="23"/>
  <c r="AE18" i="23"/>
  <c r="AB19" i="23"/>
  <c r="AC19" i="23"/>
  <c r="AD19" i="23"/>
  <c r="AE19" i="23"/>
  <c r="AB20" i="23"/>
  <c r="AC20" i="23"/>
  <c r="AD20" i="23"/>
  <c r="AE20" i="23"/>
  <c r="AB21" i="23"/>
  <c r="AC21" i="23"/>
  <c r="AD21" i="23"/>
  <c r="AE21" i="23"/>
  <c r="AB22" i="23"/>
  <c r="AC22" i="23"/>
  <c r="AD22" i="23"/>
  <c r="AE22" i="23"/>
  <c r="AB23" i="23"/>
  <c r="AC23" i="23"/>
  <c r="AD23" i="23"/>
  <c r="AE23" i="23"/>
  <c r="AB24" i="23"/>
  <c r="AC24" i="23"/>
  <c r="AD24" i="23"/>
  <c r="AE24" i="23"/>
  <c r="AB25" i="23"/>
  <c r="AC25" i="23"/>
  <c r="AD25" i="23"/>
  <c r="AE25" i="23"/>
  <c r="AB26" i="23"/>
  <c r="AC26" i="23"/>
  <c r="AD26" i="23"/>
  <c r="AE26" i="23"/>
  <c r="AB27" i="23"/>
  <c r="AC27" i="23"/>
  <c r="AD27" i="23"/>
  <c r="AE27" i="23"/>
  <c r="AB28" i="23"/>
  <c r="AC28" i="23"/>
  <c r="AD28" i="23"/>
  <c r="AE28" i="23"/>
  <c r="AB29" i="23"/>
  <c r="AC29" i="23"/>
  <c r="AD29" i="23"/>
  <c r="AE29" i="23"/>
  <c r="AB30" i="23"/>
  <c r="AC30" i="23"/>
  <c r="AD30" i="23"/>
  <c r="AE30" i="23"/>
  <c r="AB31" i="23"/>
  <c r="AC31" i="23"/>
  <c r="AD31" i="23"/>
  <c r="AE31" i="23"/>
  <c r="AB32" i="23"/>
  <c r="AC32" i="23"/>
  <c r="AD32" i="23"/>
  <c r="AE32" i="23"/>
  <c r="AB33" i="23"/>
  <c r="AC33" i="23"/>
  <c r="AD33" i="23"/>
  <c r="AE33" i="23"/>
  <c r="AB34" i="23"/>
  <c r="AC34" i="23"/>
  <c r="AD34" i="23"/>
  <c r="AE34" i="23"/>
  <c r="AB35" i="23"/>
  <c r="AC35" i="23"/>
  <c r="AD35" i="23"/>
  <c r="AE35" i="23"/>
  <c r="AB36" i="23"/>
  <c r="AC36" i="23"/>
  <c r="AD36" i="23"/>
  <c r="AE36" i="23"/>
  <c r="AB37" i="23"/>
  <c r="AC37" i="23"/>
  <c r="AD37" i="23"/>
  <c r="AE37" i="23"/>
  <c r="AB38" i="23"/>
  <c r="AC38" i="23"/>
  <c r="AD38" i="23"/>
  <c r="AE38" i="23"/>
  <c r="AB39" i="23"/>
  <c r="AC39" i="23"/>
  <c r="AD39" i="23"/>
  <c r="AE39" i="23"/>
  <c r="AB40" i="23"/>
  <c r="AC40" i="23"/>
  <c r="AD40" i="23"/>
  <c r="AE40" i="23"/>
  <c r="AB41" i="23"/>
  <c r="AC41" i="23"/>
  <c r="AD41" i="23"/>
  <c r="AE41" i="23"/>
  <c r="AB42" i="23"/>
  <c r="AC42" i="23"/>
  <c r="AD42" i="23"/>
  <c r="AE42" i="23"/>
  <c r="AB43" i="23"/>
  <c r="AC43" i="23"/>
  <c r="AD43" i="23"/>
  <c r="AE43" i="23"/>
  <c r="AB44" i="23"/>
  <c r="AC44" i="23"/>
  <c r="AD44" i="23"/>
  <c r="AE44" i="23"/>
  <c r="AB45" i="23"/>
  <c r="AC45" i="23"/>
  <c r="AD45" i="23"/>
  <c r="AE45" i="23"/>
  <c r="AB46" i="23"/>
  <c r="AC46" i="23"/>
  <c r="AD46" i="23"/>
  <c r="AE46" i="23"/>
  <c r="AB47" i="23"/>
  <c r="AC47" i="23"/>
  <c r="AD47" i="23"/>
  <c r="AE47" i="23"/>
  <c r="AB48" i="23"/>
  <c r="AC48" i="23"/>
  <c r="AD48" i="23"/>
  <c r="AE48" i="23"/>
  <c r="AB49" i="23"/>
  <c r="AC49" i="23"/>
  <c r="AD49" i="23"/>
  <c r="AE49" i="23"/>
  <c r="AB50" i="23"/>
  <c r="AC50" i="23"/>
  <c r="AD50" i="23"/>
  <c r="AE50" i="23"/>
  <c r="AB51" i="23"/>
  <c r="AC51" i="23"/>
  <c r="AD51" i="23"/>
  <c r="AE51" i="23"/>
  <c r="AB52" i="23"/>
  <c r="AC52" i="23"/>
  <c r="AD52" i="23"/>
  <c r="AE52" i="23"/>
  <c r="AB53" i="23"/>
  <c r="AC53" i="23"/>
  <c r="AD53" i="23"/>
  <c r="AE53" i="23"/>
  <c r="AB54" i="23"/>
  <c r="AC54" i="23"/>
  <c r="AD54" i="23"/>
  <c r="AE54" i="23"/>
  <c r="AB55" i="23"/>
  <c r="AC55" i="23"/>
  <c r="AD55" i="23"/>
  <c r="AE55" i="23"/>
  <c r="AB56" i="23"/>
  <c r="AC56" i="23"/>
  <c r="AD56" i="23"/>
  <c r="AE56" i="23"/>
  <c r="AB57" i="23"/>
  <c r="AC57" i="23"/>
  <c r="AD57" i="23"/>
  <c r="AE57" i="23"/>
  <c r="AB58" i="23"/>
  <c r="AC58" i="23"/>
  <c r="AD58" i="23"/>
  <c r="AE58" i="23"/>
  <c r="AB59" i="23"/>
  <c r="AC59" i="23"/>
  <c r="AD59" i="23"/>
  <c r="AE59" i="23"/>
  <c r="AB60" i="23"/>
  <c r="AC60" i="23"/>
  <c r="AD60" i="23"/>
  <c r="AE60" i="23"/>
  <c r="AB61" i="23"/>
  <c r="AC61" i="23"/>
  <c r="AD61" i="23"/>
  <c r="AE61" i="23"/>
  <c r="AB62" i="23"/>
  <c r="AC62" i="23"/>
  <c r="AD62" i="23"/>
  <c r="AE62" i="23"/>
  <c r="AB63" i="23"/>
  <c r="AC63" i="23"/>
  <c r="AD63" i="23"/>
  <c r="AE63" i="23"/>
  <c r="AB64" i="23"/>
  <c r="AC64" i="23"/>
  <c r="AD64" i="23"/>
  <c r="AE64" i="23"/>
  <c r="AB65" i="23"/>
  <c r="AC65" i="23"/>
  <c r="AD65" i="23"/>
  <c r="AE65" i="23"/>
  <c r="AB66" i="23"/>
  <c r="AC66" i="23"/>
  <c r="AD66" i="23"/>
  <c r="AE66" i="23"/>
  <c r="AB67" i="23"/>
  <c r="AC67" i="23"/>
  <c r="AD67" i="23"/>
  <c r="AE67" i="23"/>
  <c r="AB68" i="23"/>
  <c r="AC68" i="23"/>
  <c r="AD68" i="23"/>
  <c r="AE68" i="23"/>
  <c r="AB69" i="23"/>
  <c r="AC69" i="23"/>
  <c r="AD69" i="23"/>
  <c r="AE69" i="23"/>
  <c r="AB70" i="23"/>
  <c r="AC70" i="23"/>
  <c r="AD70" i="23"/>
  <c r="AE70" i="23"/>
  <c r="AB71" i="23"/>
  <c r="AC71" i="23"/>
  <c r="AD71" i="23"/>
  <c r="AE71" i="23"/>
  <c r="AB72" i="23"/>
  <c r="AC72" i="23"/>
  <c r="AD72" i="23"/>
  <c r="AE72" i="23"/>
  <c r="AB73" i="23"/>
  <c r="AC73" i="23"/>
  <c r="AD73" i="23"/>
  <c r="AE73" i="23"/>
  <c r="AB74" i="23"/>
  <c r="AC74" i="23"/>
  <c r="AD74" i="23"/>
  <c r="AE74" i="23"/>
  <c r="AB75" i="23"/>
  <c r="AC75" i="23"/>
  <c r="AD75" i="23"/>
  <c r="AE75" i="23"/>
  <c r="AB76" i="23"/>
  <c r="AC76" i="23"/>
  <c r="AD76" i="23"/>
  <c r="AE76" i="23"/>
  <c r="AB77" i="23"/>
  <c r="AC77" i="23"/>
  <c r="AD77" i="23"/>
  <c r="AE77" i="23"/>
  <c r="AB78" i="23"/>
  <c r="AC78" i="23"/>
  <c r="AD78" i="23"/>
  <c r="AE78" i="23"/>
  <c r="AB79" i="23"/>
  <c r="AC79" i="23"/>
  <c r="AD79" i="23"/>
  <c r="AE79" i="23"/>
  <c r="AB80" i="23"/>
  <c r="AC80" i="23"/>
  <c r="AD80" i="23"/>
  <c r="AE80" i="23"/>
  <c r="AB81" i="23"/>
  <c r="AC81" i="23"/>
  <c r="AD81" i="23"/>
  <c r="AE81" i="23"/>
  <c r="AB82" i="23"/>
  <c r="AC82" i="23"/>
  <c r="AD82" i="23"/>
  <c r="AE82" i="23"/>
  <c r="AB83" i="23"/>
  <c r="AC83" i="23"/>
  <c r="AD83" i="23"/>
  <c r="AE83" i="23"/>
  <c r="AB84" i="23"/>
  <c r="AC84" i="23"/>
  <c r="AD84" i="23"/>
  <c r="AE84" i="23"/>
  <c r="AB85" i="23"/>
  <c r="AC85" i="23"/>
  <c r="AD85" i="23"/>
  <c r="AE85" i="23"/>
  <c r="AB86" i="23"/>
  <c r="AC86" i="23"/>
  <c r="AD86" i="23"/>
  <c r="AE86" i="23"/>
  <c r="AB87" i="23"/>
  <c r="AC87" i="23"/>
  <c r="AD87" i="23"/>
  <c r="AE87" i="23"/>
  <c r="AB88" i="23"/>
  <c r="AC88" i="23"/>
  <c r="AD88" i="23"/>
  <c r="AE88" i="23"/>
  <c r="AB89" i="23"/>
  <c r="AC89" i="23"/>
  <c r="AD89" i="23"/>
  <c r="AE89" i="23"/>
  <c r="AB90" i="23"/>
  <c r="AC90" i="23"/>
  <c r="AD90" i="23"/>
  <c r="AE90" i="23"/>
  <c r="AB91" i="23"/>
  <c r="AC91" i="23"/>
  <c r="AD91" i="23"/>
  <c r="AE91" i="23"/>
  <c r="AB92" i="23"/>
  <c r="AC92" i="23"/>
  <c r="AD92" i="23"/>
  <c r="AE92" i="23"/>
  <c r="AB93" i="23"/>
  <c r="AC93" i="23"/>
  <c r="AD93" i="23"/>
  <c r="AE93" i="23"/>
  <c r="AB94" i="23"/>
  <c r="AC94" i="23"/>
  <c r="AD94" i="23"/>
  <c r="AE94" i="23"/>
  <c r="AB95" i="23"/>
  <c r="AC95" i="23"/>
  <c r="AD95" i="23"/>
  <c r="AE95" i="23"/>
  <c r="AB96" i="23"/>
  <c r="AC96" i="23"/>
  <c r="AD96" i="23"/>
  <c r="AE96" i="23"/>
  <c r="AB97" i="23"/>
  <c r="AC97" i="23"/>
  <c r="AD97" i="23"/>
  <c r="AE97" i="23"/>
  <c r="AB98" i="23"/>
  <c r="AC98" i="23"/>
  <c r="AD98" i="23"/>
  <c r="AE98" i="23"/>
  <c r="T14" i="23"/>
  <c r="U14" i="23"/>
  <c r="V14" i="23"/>
  <c r="W14" i="23"/>
  <c r="X14" i="23"/>
  <c r="Y14" i="23"/>
  <c r="Z14" i="23"/>
  <c r="AA14" i="23"/>
  <c r="T15" i="23"/>
  <c r="U15" i="23"/>
  <c r="V15" i="23"/>
  <c r="W15" i="23"/>
  <c r="X15" i="23"/>
  <c r="Y15" i="23"/>
  <c r="Z15" i="23"/>
  <c r="AA15" i="23"/>
  <c r="T16" i="23"/>
  <c r="U16" i="23"/>
  <c r="V16" i="23"/>
  <c r="W16" i="23"/>
  <c r="X16" i="23"/>
  <c r="Y16" i="23"/>
  <c r="Z16" i="23"/>
  <c r="AA16" i="23"/>
  <c r="T17" i="23"/>
  <c r="U17" i="23"/>
  <c r="V17" i="23"/>
  <c r="W17" i="23"/>
  <c r="X17" i="23"/>
  <c r="Y17" i="23"/>
  <c r="Z17" i="23"/>
  <c r="AA17" i="23"/>
  <c r="T18" i="23"/>
  <c r="U18" i="23"/>
  <c r="V18" i="23"/>
  <c r="W18" i="23"/>
  <c r="X18" i="23"/>
  <c r="Y18" i="23"/>
  <c r="Z18" i="23"/>
  <c r="AA18" i="23"/>
  <c r="T19" i="23"/>
  <c r="U19" i="23"/>
  <c r="V19" i="23"/>
  <c r="W19" i="23"/>
  <c r="X19" i="23"/>
  <c r="Y19" i="23"/>
  <c r="Z19" i="23"/>
  <c r="AA19" i="23"/>
  <c r="T20" i="23"/>
  <c r="U20" i="23"/>
  <c r="V20" i="23"/>
  <c r="W20" i="23"/>
  <c r="X20" i="23"/>
  <c r="Y20" i="23"/>
  <c r="Z20" i="23"/>
  <c r="AA20" i="23"/>
  <c r="T21" i="23"/>
  <c r="U21" i="23"/>
  <c r="V21" i="23"/>
  <c r="W21" i="23"/>
  <c r="X21" i="23"/>
  <c r="Y21" i="23"/>
  <c r="Z21" i="23"/>
  <c r="AA21" i="23"/>
  <c r="T22" i="23"/>
  <c r="U22" i="23"/>
  <c r="V22" i="23"/>
  <c r="W22" i="23"/>
  <c r="X22" i="23"/>
  <c r="Y22" i="23"/>
  <c r="Z22" i="23"/>
  <c r="AA22" i="23"/>
  <c r="T23" i="23"/>
  <c r="U23" i="23"/>
  <c r="V23" i="23"/>
  <c r="W23" i="23"/>
  <c r="X23" i="23"/>
  <c r="Y23" i="23"/>
  <c r="Z23" i="23"/>
  <c r="AA23" i="23"/>
  <c r="T24" i="23"/>
  <c r="U24" i="23"/>
  <c r="V24" i="23"/>
  <c r="W24" i="23"/>
  <c r="X24" i="23"/>
  <c r="Y24" i="23"/>
  <c r="Z24" i="23"/>
  <c r="AA24" i="23"/>
  <c r="T25" i="23"/>
  <c r="U25" i="23"/>
  <c r="V25" i="23"/>
  <c r="W25" i="23"/>
  <c r="X25" i="23"/>
  <c r="Y25" i="23"/>
  <c r="Z25" i="23"/>
  <c r="AA25" i="23"/>
  <c r="T26" i="23"/>
  <c r="U26" i="23"/>
  <c r="V26" i="23"/>
  <c r="W26" i="23"/>
  <c r="X26" i="23"/>
  <c r="Y26" i="23"/>
  <c r="Z26" i="23"/>
  <c r="AA26" i="23"/>
  <c r="T27" i="23"/>
  <c r="U27" i="23"/>
  <c r="V27" i="23"/>
  <c r="W27" i="23"/>
  <c r="X27" i="23"/>
  <c r="Y27" i="23"/>
  <c r="Z27" i="23"/>
  <c r="AA27" i="23"/>
  <c r="T28" i="23"/>
  <c r="U28" i="23"/>
  <c r="V28" i="23"/>
  <c r="W28" i="23"/>
  <c r="X28" i="23"/>
  <c r="Y28" i="23"/>
  <c r="Z28" i="23"/>
  <c r="AA28" i="23"/>
  <c r="T29" i="23"/>
  <c r="U29" i="23"/>
  <c r="V29" i="23"/>
  <c r="W29" i="23"/>
  <c r="X29" i="23"/>
  <c r="Y29" i="23"/>
  <c r="Z29" i="23"/>
  <c r="AA29" i="23"/>
  <c r="T30" i="23"/>
  <c r="U30" i="23"/>
  <c r="V30" i="23"/>
  <c r="W30" i="23"/>
  <c r="X30" i="23"/>
  <c r="Y30" i="23"/>
  <c r="Z30" i="23"/>
  <c r="AA30" i="23"/>
  <c r="T31" i="23"/>
  <c r="U31" i="23"/>
  <c r="V31" i="23"/>
  <c r="W31" i="23"/>
  <c r="X31" i="23"/>
  <c r="Y31" i="23"/>
  <c r="Z31" i="23"/>
  <c r="AA31" i="23"/>
  <c r="T32" i="23"/>
  <c r="U32" i="23"/>
  <c r="V32" i="23"/>
  <c r="W32" i="23"/>
  <c r="X32" i="23"/>
  <c r="Y32" i="23"/>
  <c r="Z32" i="23"/>
  <c r="AA32" i="23"/>
  <c r="T33" i="23"/>
  <c r="U33" i="23"/>
  <c r="V33" i="23"/>
  <c r="W33" i="23"/>
  <c r="X33" i="23"/>
  <c r="Y33" i="23"/>
  <c r="Z33" i="23"/>
  <c r="AA33" i="23"/>
  <c r="T34" i="23"/>
  <c r="U34" i="23"/>
  <c r="V34" i="23"/>
  <c r="W34" i="23"/>
  <c r="X34" i="23"/>
  <c r="Y34" i="23"/>
  <c r="Z34" i="23"/>
  <c r="AA34" i="23"/>
  <c r="T35" i="23"/>
  <c r="U35" i="23"/>
  <c r="V35" i="23"/>
  <c r="W35" i="23"/>
  <c r="X35" i="23"/>
  <c r="Y35" i="23"/>
  <c r="Z35" i="23"/>
  <c r="AA35" i="23"/>
  <c r="T36" i="23"/>
  <c r="U36" i="23"/>
  <c r="V36" i="23"/>
  <c r="W36" i="23"/>
  <c r="X36" i="23"/>
  <c r="Y36" i="23"/>
  <c r="Z36" i="23"/>
  <c r="AA36" i="23"/>
  <c r="T37" i="23"/>
  <c r="U37" i="23"/>
  <c r="V37" i="23"/>
  <c r="W37" i="23"/>
  <c r="X37" i="23"/>
  <c r="Y37" i="23"/>
  <c r="Z37" i="23"/>
  <c r="AA37" i="23"/>
  <c r="T38" i="23"/>
  <c r="U38" i="23"/>
  <c r="V38" i="23"/>
  <c r="W38" i="23"/>
  <c r="X38" i="23"/>
  <c r="Y38" i="23"/>
  <c r="Z38" i="23"/>
  <c r="AA38" i="23"/>
  <c r="T39" i="23"/>
  <c r="U39" i="23"/>
  <c r="V39" i="23"/>
  <c r="W39" i="23"/>
  <c r="X39" i="23"/>
  <c r="Y39" i="23"/>
  <c r="Z39" i="23"/>
  <c r="AA39" i="23"/>
  <c r="T40" i="23"/>
  <c r="U40" i="23"/>
  <c r="V40" i="23"/>
  <c r="W40" i="23"/>
  <c r="X40" i="23"/>
  <c r="Y40" i="23"/>
  <c r="Z40" i="23"/>
  <c r="AA40" i="23"/>
  <c r="T41" i="23"/>
  <c r="U41" i="23"/>
  <c r="V41" i="23"/>
  <c r="W41" i="23"/>
  <c r="X41" i="23"/>
  <c r="Y41" i="23"/>
  <c r="Z41" i="23"/>
  <c r="AA41" i="23"/>
  <c r="T42" i="23"/>
  <c r="U42" i="23"/>
  <c r="V42" i="23"/>
  <c r="W42" i="23"/>
  <c r="X42" i="23"/>
  <c r="Y42" i="23"/>
  <c r="Z42" i="23"/>
  <c r="AA42" i="23"/>
  <c r="T43" i="23"/>
  <c r="U43" i="23"/>
  <c r="V43" i="23"/>
  <c r="W43" i="23"/>
  <c r="X43" i="23"/>
  <c r="Y43" i="23"/>
  <c r="Z43" i="23"/>
  <c r="AA43" i="23"/>
  <c r="T44" i="23"/>
  <c r="U44" i="23"/>
  <c r="V44" i="23"/>
  <c r="W44" i="23"/>
  <c r="X44" i="23"/>
  <c r="Y44" i="23"/>
  <c r="Z44" i="23"/>
  <c r="AA44" i="23"/>
  <c r="T45" i="23"/>
  <c r="U45" i="23"/>
  <c r="V45" i="23"/>
  <c r="W45" i="23"/>
  <c r="X45" i="23"/>
  <c r="Y45" i="23"/>
  <c r="Z45" i="23"/>
  <c r="AA45" i="23"/>
  <c r="T46" i="23"/>
  <c r="U46" i="23"/>
  <c r="V46" i="23"/>
  <c r="W46" i="23"/>
  <c r="X46" i="23"/>
  <c r="Y46" i="23"/>
  <c r="Z46" i="23"/>
  <c r="AA46" i="23"/>
  <c r="T47" i="23"/>
  <c r="U47" i="23"/>
  <c r="V47" i="23"/>
  <c r="W47" i="23"/>
  <c r="X47" i="23"/>
  <c r="Y47" i="23"/>
  <c r="Z47" i="23"/>
  <c r="AA47" i="23"/>
  <c r="T48" i="23"/>
  <c r="U48" i="23"/>
  <c r="V48" i="23"/>
  <c r="W48" i="23"/>
  <c r="X48" i="23"/>
  <c r="Y48" i="23"/>
  <c r="Z48" i="23"/>
  <c r="AA48" i="23"/>
  <c r="T49" i="23"/>
  <c r="U49" i="23"/>
  <c r="V49" i="23"/>
  <c r="W49" i="23"/>
  <c r="X49" i="23"/>
  <c r="Y49" i="23"/>
  <c r="Z49" i="23"/>
  <c r="AA49" i="23"/>
  <c r="T50" i="23"/>
  <c r="U50" i="23"/>
  <c r="V50" i="23"/>
  <c r="W50" i="23"/>
  <c r="X50" i="23"/>
  <c r="Y50" i="23"/>
  <c r="Z50" i="23"/>
  <c r="AA50" i="23"/>
  <c r="T51" i="23"/>
  <c r="U51" i="23"/>
  <c r="V51" i="23"/>
  <c r="W51" i="23"/>
  <c r="X51" i="23"/>
  <c r="Y51" i="23"/>
  <c r="Z51" i="23"/>
  <c r="AA51" i="23"/>
  <c r="T52" i="23"/>
  <c r="U52" i="23"/>
  <c r="V52" i="23"/>
  <c r="W52" i="23"/>
  <c r="X52" i="23"/>
  <c r="Y52" i="23"/>
  <c r="Z52" i="23"/>
  <c r="AA52" i="23"/>
  <c r="T53" i="23"/>
  <c r="U53" i="23"/>
  <c r="V53" i="23"/>
  <c r="W53" i="23"/>
  <c r="X53" i="23"/>
  <c r="Y53" i="23"/>
  <c r="Z53" i="23"/>
  <c r="AA53" i="23"/>
  <c r="T54" i="23"/>
  <c r="U54" i="23"/>
  <c r="V54" i="23"/>
  <c r="W54" i="23"/>
  <c r="X54" i="23"/>
  <c r="Y54" i="23"/>
  <c r="Z54" i="23"/>
  <c r="AA54" i="23"/>
  <c r="T55" i="23"/>
  <c r="U55" i="23"/>
  <c r="V55" i="23"/>
  <c r="W55" i="23"/>
  <c r="X55" i="23"/>
  <c r="Y55" i="23"/>
  <c r="Z55" i="23"/>
  <c r="AA55" i="23"/>
  <c r="T56" i="23"/>
  <c r="U56" i="23"/>
  <c r="V56" i="23"/>
  <c r="W56" i="23"/>
  <c r="X56" i="23"/>
  <c r="Y56" i="23"/>
  <c r="Z56" i="23"/>
  <c r="AA56" i="23"/>
  <c r="T57" i="23"/>
  <c r="U57" i="23"/>
  <c r="V57" i="23"/>
  <c r="W57" i="23"/>
  <c r="X57" i="23"/>
  <c r="Y57" i="23"/>
  <c r="Z57" i="23"/>
  <c r="AA57" i="23"/>
  <c r="T58" i="23"/>
  <c r="U58" i="23"/>
  <c r="V58" i="23"/>
  <c r="W58" i="23"/>
  <c r="X58" i="23"/>
  <c r="Y58" i="23"/>
  <c r="Z58" i="23"/>
  <c r="AA58" i="23"/>
  <c r="T59" i="23"/>
  <c r="U59" i="23"/>
  <c r="V59" i="23"/>
  <c r="W59" i="23"/>
  <c r="X59" i="23"/>
  <c r="Y59" i="23"/>
  <c r="Z59" i="23"/>
  <c r="AA59" i="23"/>
  <c r="T60" i="23"/>
  <c r="U60" i="23"/>
  <c r="V60" i="23"/>
  <c r="W60" i="23"/>
  <c r="X60" i="23"/>
  <c r="Y60" i="23"/>
  <c r="Z60" i="23"/>
  <c r="AA60" i="23"/>
  <c r="T61" i="23"/>
  <c r="U61" i="23"/>
  <c r="V61" i="23"/>
  <c r="W61" i="23"/>
  <c r="X61" i="23"/>
  <c r="Y61" i="23"/>
  <c r="Z61" i="23"/>
  <c r="AA61" i="23"/>
  <c r="T62" i="23"/>
  <c r="U62" i="23"/>
  <c r="V62" i="23"/>
  <c r="W62" i="23"/>
  <c r="X62" i="23"/>
  <c r="Y62" i="23"/>
  <c r="Z62" i="23"/>
  <c r="AA62" i="23"/>
  <c r="T63" i="23"/>
  <c r="U63" i="23"/>
  <c r="V63" i="23"/>
  <c r="W63" i="23"/>
  <c r="X63" i="23"/>
  <c r="Y63" i="23"/>
  <c r="Z63" i="23"/>
  <c r="AA63" i="23"/>
  <c r="T64" i="23"/>
  <c r="U64" i="23"/>
  <c r="V64" i="23"/>
  <c r="W64" i="23"/>
  <c r="X64" i="23"/>
  <c r="Y64" i="23"/>
  <c r="Z64" i="23"/>
  <c r="AA64" i="23"/>
  <c r="T65" i="23"/>
  <c r="U65" i="23"/>
  <c r="V65" i="23"/>
  <c r="W65" i="23"/>
  <c r="X65" i="23"/>
  <c r="Y65" i="23"/>
  <c r="Z65" i="23"/>
  <c r="AA65" i="23"/>
  <c r="T66" i="23"/>
  <c r="U66" i="23"/>
  <c r="V66" i="23"/>
  <c r="W66" i="23"/>
  <c r="X66" i="23"/>
  <c r="Y66" i="23"/>
  <c r="Z66" i="23"/>
  <c r="AA66" i="23"/>
  <c r="T67" i="23"/>
  <c r="U67" i="23"/>
  <c r="V67" i="23"/>
  <c r="W67" i="23"/>
  <c r="X67" i="23"/>
  <c r="Y67" i="23"/>
  <c r="Z67" i="23"/>
  <c r="AA67" i="23"/>
  <c r="T68" i="23"/>
  <c r="U68" i="23"/>
  <c r="V68" i="23"/>
  <c r="W68" i="23"/>
  <c r="X68" i="23"/>
  <c r="Y68" i="23"/>
  <c r="Z68" i="23"/>
  <c r="AA68" i="23"/>
  <c r="T69" i="23"/>
  <c r="U69" i="23"/>
  <c r="V69" i="23"/>
  <c r="W69" i="23"/>
  <c r="X69" i="23"/>
  <c r="Y69" i="23"/>
  <c r="Z69" i="23"/>
  <c r="AA69" i="23"/>
  <c r="T70" i="23"/>
  <c r="U70" i="23"/>
  <c r="V70" i="23"/>
  <c r="W70" i="23"/>
  <c r="X70" i="23"/>
  <c r="Y70" i="23"/>
  <c r="Z70" i="23"/>
  <c r="AA70" i="23"/>
  <c r="T71" i="23"/>
  <c r="U71" i="23"/>
  <c r="V71" i="23"/>
  <c r="W71" i="23"/>
  <c r="X71" i="23"/>
  <c r="Y71" i="23"/>
  <c r="Z71" i="23"/>
  <c r="AA71" i="23"/>
  <c r="T72" i="23"/>
  <c r="U72" i="23"/>
  <c r="V72" i="23"/>
  <c r="W72" i="23"/>
  <c r="X72" i="23"/>
  <c r="Y72" i="23"/>
  <c r="Z72" i="23"/>
  <c r="AA72" i="23"/>
  <c r="T73" i="23"/>
  <c r="U73" i="23"/>
  <c r="V73" i="23"/>
  <c r="W73" i="23"/>
  <c r="X73" i="23"/>
  <c r="Y73" i="23"/>
  <c r="Z73" i="23"/>
  <c r="AA73" i="23"/>
  <c r="T74" i="23"/>
  <c r="U74" i="23"/>
  <c r="V74" i="23"/>
  <c r="W74" i="23"/>
  <c r="X74" i="23"/>
  <c r="Y74" i="23"/>
  <c r="Z74" i="23"/>
  <c r="AA74" i="23"/>
  <c r="T75" i="23"/>
  <c r="U75" i="23"/>
  <c r="V75" i="23"/>
  <c r="W75" i="23"/>
  <c r="X75" i="23"/>
  <c r="Y75" i="23"/>
  <c r="Z75" i="23"/>
  <c r="AA75" i="23"/>
  <c r="T76" i="23"/>
  <c r="U76" i="23"/>
  <c r="V76" i="23"/>
  <c r="W76" i="23"/>
  <c r="X76" i="23"/>
  <c r="Y76" i="23"/>
  <c r="Z76" i="23"/>
  <c r="AA76" i="23"/>
  <c r="T77" i="23"/>
  <c r="U77" i="23"/>
  <c r="V77" i="23"/>
  <c r="W77" i="23"/>
  <c r="X77" i="23"/>
  <c r="Y77" i="23"/>
  <c r="Z77" i="23"/>
  <c r="AA77" i="23"/>
  <c r="T78" i="23"/>
  <c r="U78" i="23"/>
  <c r="V78" i="23"/>
  <c r="W78" i="23"/>
  <c r="X78" i="23"/>
  <c r="Y78" i="23"/>
  <c r="Z78" i="23"/>
  <c r="AA78" i="23"/>
  <c r="T79" i="23"/>
  <c r="U79" i="23"/>
  <c r="V79" i="23"/>
  <c r="W79" i="23"/>
  <c r="X79" i="23"/>
  <c r="Y79" i="23"/>
  <c r="Z79" i="23"/>
  <c r="AA79" i="23"/>
  <c r="T80" i="23"/>
  <c r="U80" i="23"/>
  <c r="V80" i="23"/>
  <c r="W80" i="23"/>
  <c r="X80" i="23"/>
  <c r="Y80" i="23"/>
  <c r="Z80" i="23"/>
  <c r="AA80" i="23"/>
  <c r="T81" i="23"/>
  <c r="U81" i="23"/>
  <c r="V81" i="23"/>
  <c r="W81" i="23"/>
  <c r="X81" i="23"/>
  <c r="Y81" i="23"/>
  <c r="Z81" i="23"/>
  <c r="AA81" i="23"/>
  <c r="T82" i="23"/>
  <c r="U82" i="23"/>
  <c r="V82" i="23"/>
  <c r="W82" i="23"/>
  <c r="X82" i="23"/>
  <c r="Y82" i="23"/>
  <c r="Z82" i="23"/>
  <c r="AA82" i="23"/>
  <c r="T83" i="23"/>
  <c r="U83" i="23"/>
  <c r="V83" i="23"/>
  <c r="W83" i="23"/>
  <c r="X83" i="23"/>
  <c r="Y83" i="23"/>
  <c r="Z83" i="23"/>
  <c r="AA83" i="23"/>
  <c r="T84" i="23"/>
  <c r="U84" i="23"/>
  <c r="V84" i="23"/>
  <c r="W84" i="23"/>
  <c r="X84" i="23"/>
  <c r="Y84" i="23"/>
  <c r="Z84" i="23"/>
  <c r="AA84" i="23"/>
  <c r="T85" i="23"/>
  <c r="U85" i="23"/>
  <c r="V85" i="23"/>
  <c r="W85" i="23"/>
  <c r="X85" i="23"/>
  <c r="Y85" i="23"/>
  <c r="Z85" i="23"/>
  <c r="AA85" i="23"/>
  <c r="T86" i="23"/>
  <c r="U86" i="23"/>
  <c r="V86" i="23"/>
  <c r="W86" i="23"/>
  <c r="X86" i="23"/>
  <c r="Y86" i="23"/>
  <c r="Z86" i="23"/>
  <c r="AA86" i="23"/>
  <c r="T87" i="23"/>
  <c r="U87" i="23"/>
  <c r="V87" i="23"/>
  <c r="W87" i="23"/>
  <c r="X87" i="23"/>
  <c r="Y87" i="23"/>
  <c r="Z87" i="23"/>
  <c r="AA87" i="23"/>
  <c r="T88" i="23"/>
  <c r="U88" i="23"/>
  <c r="V88" i="23"/>
  <c r="W88" i="23"/>
  <c r="X88" i="23"/>
  <c r="Y88" i="23"/>
  <c r="Z88" i="23"/>
  <c r="AA88" i="23"/>
  <c r="T89" i="23"/>
  <c r="U89" i="23"/>
  <c r="V89" i="23"/>
  <c r="W89" i="23"/>
  <c r="X89" i="23"/>
  <c r="Y89" i="23"/>
  <c r="Z89" i="23"/>
  <c r="AA89" i="23"/>
  <c r="T90" i="23"/>
  <c r="U90" i="23"/>
  <c r="V90" i="23"/>
  <c r="W90" i="23"/>
  <c r="X90" i="23"/>
  <c r="Y90" i="23"/>
  <c r="Z90" i="23"/>
  <c r="AA90" i="23"/>
  <c r="T91" i="23"/>
  <c r="U91" i="23"/>
  <c r="V91" i="23"/>
  <c r="W91" i="23"/>
  <c r="X91" i="23"/>
  <c r="Y91" i="23"/>
  <c r="Z91" i="23"/>
  <c r="AA91" i="23"/>
  <c r="T92" i="23"/>
  <c r="U92" i="23"/>
  <c r="V92" i="23"/>
  <c r="W92" i="23"/>
  <c r="X92" i="23"/>
  <c r="Y92" i="23"/>
  <c r="Z92" i="23"/>
  <c r="AA92" i="23"/>
  <c r="T93" i="23"/>
  <c r="U93" i="23"/>
  <c r="V93" i="23"/>
  <c r="W93" i="23"/>
  <c r="X93" i="23"/>
  <c r="Y93" i="23"/>
  <c r="Z93" i="23"/>
  <c r="AA93" i="23"/>
  <c r="T94" i="23"/>
  <c r="U94" i="23"/>
  <c r="V94" i="23"/>
  <c r="W94" i="23"/>
  <c r="X94" i="23"/>
  <c r="Y94" i="23"/>
  <c r="Z94" i="23"/>
  <c r="AA94" i="23"/>
  <c r="T95" i="23"/>
  <c r="U95" i="23"/>
  <c r="V95" i="23"/>
  <c r="W95" i="23"/>
  <c r="X95" i="23"/>
  <c r="Y95" i="23"/>
  <c r="Z95" i="23"/>
  <c r="AA95" i="23"/>
  <c r="T96" i="23"/>
  <c r="U96" i="23"/>
  <c r="V96" i="23"/>
  <c r="W96" i="23"/>
  <c r="X96" i="23"/>
  <c r="Y96" i="23"/>
  <c r="Z96" i="23"/>
  <c r="AA96" i="23"/>
  <c r="T97" i="23"/>
  <c r="U97" i="23"/>
  <c r="V97" i="23"/>
  <c r="W97" i="23"/>
  <c r="X97" i="23"/>
  <c r="Y97" i="23"/>
  <c r="Z97" i="23"/>
  <c r="AA97" i="23"/>
  <c r="T98" i="23"/>
  <c r="U98" i="23"/>
  <c r="V98" i="23"/>
  <c r="W98" i="23"/>
  <c r="X98" i="23"/>
  <c r="Y98" i="23"/>
  <c r="Z98" i="23"/>
  <c r="AA98" i="23"/>
  <c r="N14" i="23"/>
  <c r="O14" i="23"/>
  <c r="P14" i="23"/>
  <c r="Q14" i="23"/>
  <c r="R14" i="23"/>
  <c r="S14" i="23"/>
  <c r="N15" i="23"/>
  <c r="O15" i="23"/>
  <c r="P15" i="23"/>
  <c r="Q15" i="23"/>
  <c r="R15" i="23"/>
  <c r="S15" i="23"/>
  <c r="N16" i="23"/>
  <c r="O16" i="23"/>
  <c r="P16" i="23"/>
  <c r="Q16" i="23"/>
  <c r="R16" i="23"/>
  <c r="S16" i="23"/>
  <c r="N17" i="23"/>
  <c r="O17" i="23"/>
  <c r="P17" i="23"/>
  <c r="Q17" i="23"/>
  <c r="R17" i="23"/>
  <c r="S17" i="23"/>
  <c r="N18" i="23"/>
  <c r="O18" i="23"/>
  <c r="P18" i="23"/>
  <c r="Q18" i="23"/>
  <c r="R18" i="23"/>
  <c r="S18" i="23"/>
  <c r="N19" i="23"/>
  <c r="O19" i="23"/>
  <c r="P19" i="23"/>
  <c r="Q19" i="23"/>
  <c r="R19" i="23"/>
  <c r="S19" i="23"/>
  <c r="N20" i="23"/>
  <c r="O20" i="23"/>
  <c r="P20" i="23"/>
  <c r="Q20" i="23"/>
  <c r="R20" i="23"/>
  <c r="S20" i="23"/>
  <c r="N21" i="23"/>
  <c r="O21" i="23"/>
  <c r="P21" i="23"/>
  <c r="Q21" i="23"/>
  <c r="R21" i="23"/>
  <c r="S21" i="23"/>
  <c r="N22" i="23"/>
  <c r="O22" i="23"/>
  <c r="P22" i="23"/>
  <c r="Q22" i="23"/>
  <c r="R22" i="23"/>
  <c r="S22" i="23"/>
  <c r="N23" i="23"/>
  <c r="O23" i="23"/>
  <c r="P23" i="23"/>
  <c r="Q23" i="23"/>
  <c r="R23" i="23"/>
  <c r="S23" i="23"/>
  <c r="N24" i="23"/>
  <c r="O24" i="23"/>
  <c r="P24" i="23"/>
  <c r="Q24" i="23"/>
  <c r="R24" i="23"/>
  <c r="S24" i="23"/>
  <c r="N25" i="23"/>
  <c r="O25" i="23"/>
  <c r="P25" i="23"/>
  <c r="Q25" i="23"/>
  <c r="R25" i="23"/>
  <c r="S25" i="23"/>
  <c r="N26" i="23"/>
  <c r="O26" i="23"/>
  <c r="P26" i="23"/>
  <c r="Q26" i="23"/>
  <c r="R26" i="23"/>
  <c r="S26" i="23"/>
  <c r="N27" i="23"/>
  <c r="O27" i="23"/>
  <c r="P27" i="23"/>
  <c r="Q27" i="23"/>
  <c r="R27" i="23"/>
  <c r="S27" i="23"/>
  <c r="N28" i="23"/>
  <c r="O28" i="23"/>
  <c r="P28" i="23"/>
  <c r="Q28" i="23"/>
  <c r="R28" i="23"/>
  <c r="S28" i="23"/>
  <c r="N29" i="23"/>
  <c r="O29" i="23"/>
  <c r="P29" i="23"/>
  <c r="Q29" i="23"/>
  <c r="R29" i="23"/>
  <c r="S29" i="23"/>
  <c r="N30" i="23"/>
  <c r="O30" i="23"/>
  <c r="P30" i="23"/>
  <c r="Q30" i="23"/>
  <c r="R30" i="23"/>
  <c r="S30" i="23"/>
  <c r="N31" i="23"/>
  <c r="O31" i="23"/>
  <c r="P31" i="23"/>
  <c r="Q31" i="23"/>
  <c r="R31" i="23"/>
  <c r="S31" i="23"/>
  <c r="N32" i="23"/>
  <c r="O32" i="23"/>
  <c r="P32" i="23"/>
  <c r="Q32" i="23"/>
  <c r="R32" i="23"/>
  <c r="S32" i="23"/>
  <c r="N33" i="23"/>
  <c r="O33" i="23"/>
  <c r="P33" i="23"/>
  <c r="Q33" i="23"/>
  <c r="R33" i="23"/>
  <c r="S33" i="23"/>
  <c r="N34" i="23"/>
  <c r="O34" i="23"/>
  <c r="P34" i="23"/>
  <c r="Q34" i="23"/>
  <c r="R34" i="23"/>
  <c r="S34" i="23"/>
  <c r="N35" i="23"/>
  <c r="O35" i="23"/>
  <c r="P35" i="23"/>
  <c r="Q35" i="23"/>
  <c r="R35" i="23"/>
  <c r="S35" i="23"/>
  <c r="N36" i="23"/>
  <c r="O36" i="23"/>
  <c r="P36" i="23"/>
  <c r="Q36" i="23"/>
  <c r="R36" i="23"/>
  <c r="S36" i="23"/>
  <c r="N37" i="23"/>
  <c r="O37" i="23"/>
  <c r="P37" i="23"/>
  <c r="Q37" i="23"/>
  <c r="R37" i="23"/>
  <c r="S37" i="23"/>
  <c r="N38" i="23"/>
  <c r="O38" i="23"/>
  <c r="P38" i="23"/>
  <c r="Q38" i="23"/>
  <c r="R38" i="23"/>
  <c r="S38" i="23"/>
  <c r="N39" i="23"/>
  <c r="O39" i="23"/>
  <c r="P39" i="23"/>
  <c r="Q39" i="23"/>
  <c r="R39" i="23"/>
  <c r="S39" i="23"/>
  <c r="N40" i="23"/>
  <c r="O40" i="23"/>
  <c r="P40" i="23"/>
  <c r="Q40" i="23"/>
  <c r="R40" i="23"/>
  <c r="S40" i="23"/>
  <c r="N41" i="23"/>
  <c r="O41" i="23"/>
  <c r="P41" i="23"/>
  <c r="Q41" i="23"/>
  <c r="R41" i="23"/>
  <c r="S41" i="23"/>
  <c r="N42" i="23"/>
  <c r="O42" i="23"/>
  <c r="P42" i="23"/>
  <c r="Q42" i="23"/>
  <c r="R42" i="23"/>
  <c r="S42" i="23"/>
  <c r="N43" i="23"/>
  <c r="O43" i="23"/>
  <c r="P43" i="23"/>
  <c r="Q43" i="23"/>
  <c r="R43" i="23"/>
  <c r="S43" i="23"/>
  <c r="N44" i="23"/>
  <c r="O44" i="23"/>
  <c r="P44" i="23"/>
  <c r="Q44" i="23"/>
  <c r="R44" i="23"/>
  <c r="S44" i="23"/>
  <c r="N45" i="23"/>
  <c r="O45" i="23"/>
  <c r="P45" i="23"/>
  <c r="Q45" i="23"/>
  <c r="R45" i="23"/>
  <c r="S45" i="23"/>
  <c r="N46" i="23"/>
  <c r="O46" i="23"/>
  <c r="P46" i="23"/>
  <c r="Q46" i="23"/>
  <c r="R46" i="23"/>
  <c r="S46" i="23"/>
  <c r="N47" i="23"/>
  <c r="O47" i="23"/>
  <c r="P47" i="23"/>
  <c r="Q47" i="23"/>
  <c r="R47" i="23"/>
  <c r="S47" i="23"/>
  <c r="N48" i="23"/>
  <c r="O48" i="23"/>
  <c r="P48" i="23"/>
  <c r="Q48" i="23"/>
  <c r="R48" i="23"/>
  <c r="S48" i="23"/>
  <c r="N49" i="23"/>
  <c r="O49" i="23"/>
  <c r="P49" i="23"/>
  <c r="Q49" i="23"/>
  <c r="R49" i="23"/>
  <c r="S49" i="23"/>
  <c r="N50" i="23"/>
  <c r="O50" i="23"/>
  <c r="P50" i="23"/>
  <c r="Q50" i="23"/>
  <c r="R50" i="23"/>
  <c r="S50" i="23"/>
  <c r="N51" i="23"/>
  <c r="O51" i="23"/>
  <c r="P51" i="23"/>
  <c r="Q51" i="23"/>
  <c r="R51" i="23"/>
  <c r="S51" i="23"/>
  <c r="N52" i="23"/>
  <c r="O52" i="23"/>
  <c r="P52" i="23"/>
  <c r="Q52" i="23"/>
  <c r="R52" i="23"/>
  <c r="S52" i="23"/>
  <c r="N53" i="23"/>
  <c r="O53" i="23"/>
  <c r="P53" i="23"/>
  <c r="Q53" i="23"/>
  <c r="R53" i="23"/>
  <c r="S53" i="23"/>
  <c r="N54" i="23"/>
  <c r="O54" i="23"/>
  <c r="P54" i="23"/>
  <c r="Q54" i="23"/>
  <c r="R54" i="23"/>
  <c r="S54" i="23"/>
  <c r="N55" i="23"/>
  <c r="O55" i="23"/>
  <c r="P55" i="23"/>
  <c r="Q55" i="23"/>
  <c r="R55" i="23"/>
  <c r="S55" i="23"/>
  <c r="N56" i="23"/>
  <c r="O56" i="23"/>
  <c r="P56" i="23"/>
  <c r="Q56" i="23"/>
  <c r="R56" i="23"/>
  <c r="S56" i="23"/>
  <c r="N57" i="23"/>
  <c r="O57" i="23"/>
  <c r="P57" i="23"/>
  <c r="Q57" i="23"/>
  <c r="R57" i="23"/>
  <c r="S57" i="23"/>
  <c r="N58" i="23"/>
  <c r="O58" i="23"/>
  <c r="P58" i="23"/>
  <c r="Q58" i="23"/>
  <c r="R58" i="23"/>
  <c r="S58" i="23"/>
  <c r="N59" i="23"/>
  <c r="O59" i="23"/>
  <c r="P59" i="23"/>
  <c r="Q59" i="23"/>
  <c r="R59" i="23"/>
  <c r="S59" i="23"/>
  <c r="N60" i="23"/>
  <c r="O60" i="23"/>
  <c r="P60" i="23"/>
  <c r="Q60" i="23"/>
  <c r="R60" i="23"/>
  <c r="S60" i="23"/>
  <c r="N61" i="23"/>
  <c r="O61" i="23"/>
  <c r="P61" i="23"/>
  <c r="Q61" i="23"/>
  <c r="R61" i="23"/>
  <c r="S61" i="23"/>
  <c r="N62" i="23"/>
  <c r="O62" i="23"/>
  <c r="P62" i="23"/>
  <c r="Q62" i="23"/>
  <c r="R62" i="23"/>
  <c r="S62" i="23"/>
  <c r="N63" i="23"/>
  <c r="O63" i="23"/>
  <c r="P63" i="23"/>
  <c r="Q63" i="23"/>
  <c r="R63" i="23"/>
  <c r="S63" i="23"/>
  <c r="N64" i="23"/>
  <c r="O64" i="23"/>
  <c r="P64" i="23"/>
  <c r="Q64" i="23"/>
  <c r="R64" i="23"/>
  <c r="S64" i="23"/>
  <c r="N65" i="23"/>
  <c r="O65" i="23"/>
  <c r="P65" i="23"/>
  <c r="Q65" i="23"/>
  <c r="R65" i="23"/>
  <c r="S65" i="23"/>
  <c r="N66" i="23"/>
  <c r="O66" i="23"/>
  <c r="P66" i="23"/>
  <c r="Q66" i="23"/>
  <c r="R66" i="23"/>
  <c r="S66" i="23"/>
  <c r="N67" i="23"/>
  <c r="O67" i="23"/>
  <c r="P67" i="23"/>
  <c r="Q67" i="23"/>
  <c r="R67" i="23"/>
  <c r="S67" i="23"/>
  <c r="N68" i="23"/>
  <c r="O68" i="23"/>
  <c r="P68" i="23"/>
  <c r="Q68" i="23"/>
  <c r="R68" i="23"/>
  <c r="S68" i="23"/>
  <c r="N69" i="23"/>
  <c r="O69" i="23"/>
  <c r="P69" i="23"/>
  <c r="Q69" i="23"/>
  <c r="R69" i="23"/>
  <c r="S69" i="23"/>
  <c r="N70" i="23"/>
  <c r="O70" i="23"/>
  <c r="P70" i="23"/>
  <c r="Q70" i="23"/>
  <c r="R70" i="23"/>
  <c r="S70" i="23"/>
  <c r="N71" i="23"/>
  <c r="O71" i="23"/>
  <c r="P71" i="23"/>
  <c r="Q71" i="23"/>
  <c r="R71" i="23"/>
  <c r="S71" i="23"/>
  <c r="N72" i="23"/>
  <c r="O72" i="23"/>
  <c r="P72" i="23"/>
  <c r="Q72" i="23"/>
  <c r="R72" i="23"/>
  <c r="S72" i="23"/>
  <c r="N73" i="23"/>
  <c r="O73" i="23"/>
  <c r="P73" i="23"/>
  <c r="Q73" i="23"/>
  <c r="R73" i="23"/>
  <c r="S73" i="23"/>
  <c r="N74" i="23"/>
  <c r="O74" i="23"/>
  <c r="P74" i="23"/>
  <c r="Q74" i="23"/>
  <c r="R74" i="23"/>
  <c r="S74" i="23"/>
  <c r="N75" i="23"/>
  <c r="O75" i="23"/>
  <c r="P75" i="23"/>
  <c r="Q75" i="23"/>
  <c r="R75" i="23"/>
  <c r="S75" i="23"/>
  <c r="N76" i="23"/>
  <c r="O76" i="23"/>
  <c r="P76" i="23"/>
  <c r="Q76" i="23"/>
  <c r="R76" i="23"/>
  <c r="S76" i="23"/>
  <c r="N77" i="23"/>
  <c r="O77" i="23"/>
  <c r="P77" i="23"/>
  <c r="Q77" i="23"/>
  <c r="R77" i="23"/>
  <c r="S77" i="23"/>
  <c r="N78" i="23"/>
  <c r="O78" i="23"/>
  <c r="P78" i="23"/>
  <c r="Q78" i="23"/>
  <c r="R78" i="23"/>
  <c r="S78" i="23"/>
  <c r="N79" i="23"/>
  <c r="O79" i="23"/>
  <c r="P79" i="23"/>
  <c r="Q79" i="23"/>
  <c r="R79" i="23"/>
  <c r="S79" i="23"/>
  <c r="N80" i="23"/>
  <c r="O80" i="23"/>
  <c r="P80" i="23"/>
  <c r="Q80" i="23"/>
  <c r="R80" i="23"/>
  <c r="S80" i="23"/>
  <c r="N81" i="23"/>
  <c r="O81" i="23"/>
  <c r="P81" i="23"/>
  <c r="Q81" i="23"/>
  <c r="R81" i="23"/>
  <c r="S81" i="23"/>
  <c r="N82" i="23"/>
  <c r="O82" i="23"/>
  <c r="P82" i="23"/>
  <c r="Q82" i="23"/>
  <c r="R82" i="23"/>
  <c r="S82" i="23"/>
  <c r="N83" i="23"/>
  <c r="O83" i="23"/>
  <c r="P83" i="23"/>
  <c r="Q83" i="23"/>
  <c r="R83" i="23"/>
  <c r="S83" i="23"/>
  <c r="N84" i="23"/>
  <c r="O84" i="23"/>
  <c r="P84" i="23"/>
  <c r="Q84" i="23"/>
  <c r="R84" i="23"/>
  <c r="S84" i="23"/>
  <c r="N85" i="23"/>
  <c r="O85" i="23"/>
  <c r="P85" i="23"/>
  <c r="Q85" i="23"/>
  <c r="R85" i="23"/>
  <c r="S85" i="23"/>
  <c r="N86" i="23"/>
  <c r="O86" i="23"/>
  <c r="P86" i="23"/>
  <c r="Q86" i="23"/>
  <c r="R86" i="23"/>
  <c r="S86" i="23"/>
  <c r="N87" i="23"/>
  <c r="O87" i="23"/>
  <c r="P87" i="23"/>
  <c r="Q87" i="23"/>
  <c r="R87" i="23"/>
  <c r="S87" i="23"/>
  <c r="N88" i="23"/>
  <c r="O88" i="23"/>
  <c r="P88" i="23"/>
  <c r="Q88" i="23"/>
  <c r="R88" i="23"/>
  <c r="S88" i="23"/>
  <c r="N89" i="23"/>
  <c r="O89" i="23"/>
  <c r="P89" i="23"/>
  <c r="Q89" i="23"/>
  <c r="R89" i="23"/>
  <c r="S89" i="23"/>
  <c r="N90" i="23"/>
  <c r="O90" i="23"/>
  <c r="P90" i="23"/>
  <c r="Q90" i="23"/>
  <c r="R90" i="23"/>
  <c r="S90" i="23"/>
  <c r="N91" i="23"/>
  <c r="O91" i="23"/>
  <c r="P91" i="23"/>
  <c r="Q91" i="23"/>
  <c r="R91" i="23"/>
  <c r="S91" i="23"/>
  <c r="N92" i="23"/>
  <c r="O92" i="23"/>
  <c r="P92" i="23"/>
  <c r="Q92" i="23"/>
  <c r="R92" i="23"/>
  <c r="S92" i="23"/>
  <c r="N93" i="23"/>
  <c r="O93" i="23"/>
  <c r="P93" i="23"/>
  <c r="Q93" i="23"/>
  <c r="R93" i="23"/>
  <c r="S93" i="23"/>
  <c r="N94" i="23"/>
  <c r="O94" i="23"/>
  <c r="P94" i="23"/>
  <c r="Q94" i="23"/>
  <c r="R94" i="23"/>
  <c r="S94" i="23"/>
  <c r="N95" i="23"/>
  <c r="O95" i="23"/>
  <c r="P95" i="23"/>
  <c r="Q95" i="23"/>
  <c r="R95" i="23"/>
  <c r="S95" i="23"/>
  <c r="N96" i="23"/>
  <c r="O96" i="23"/>
  <c r="P96" i="23"/>
  <c r="Q96" i="23"/>
  <c r="R96" i="23"/>
  <c r="S96" i="23"/>
  <c r="N97" i="23"/>
  <c r="O97" i="23"/>
  <c r="P97" i="23"/>
  <c r="Q97" i="23"/>
  <c r="R97" i="23"/>
  <c r="S97" i="23"/>
  <c r="N98" i="23"/>
  <c r="O98" i="23"/>
  <c r="P98" i="23"/>
  <c r="Q98" i="23"/>
  <c r="R98" i="23"/>
  <c r="S98" i="23"/>
  <c r="AQ98" i="23"/>
  <c r="AP98" i="23"/>
  <c r="AO98" i="23"/>
  <c r="AN98" i="23"/>
  <c r="AM98" i="23"/>
  <c r="M98" i="23"/>
  <c r="L98" i="23"/>
  <c r="K98" i="23"/>
  <c r="AQ97" i="23"/>
  <c r="AP97" i="23"/>
  <c r="AO97" i="23"/>
  <c r="AN97" i="23"/>
  <c r="AM97" i="23"/>
  <c r="M97" i="23"/>
  <c r="L97" i="23"/>
  <c r="K97" i="23"/>
  <c r="AQ96" i="23"/>
  <c r="AP96" i="23"/>
  <c r="AO96" i="23"/>
  <c r="AN96" i="23"/>
  <c r="AM96" i="23"/>
  <c r="M96" i="23"/>
  <c r="L96" i="23"/>
  <c r="K96" i="23"/>
  <c r="AQ95" i="23"/>
  <c r="AP95" i="23"/>
  <c r="AO95" i="23"/>
  <c r="AN95" i="23"/>
  <c r="AM95" i="23"/>
  <c r="M95" i="23"/>
  <c r="L95" i="23"/>
  <c r="K95" i="23"/>
  <c r="AQ94" i="23"/>
  <c r="AP94" i="23"/>
  <c r="AO94" i="23"/>
  <c r="AN94" i="23"/>
  <c r="AM94" i="23"/>
  <c r="M94" i="23"/>
  <c r="L94" i="23"/>
  <c r="K94" i="23"/>
  <c r="AQ93" i="23"/>
  <c r="AP93" i="23"/>
  <c r="AO93" i="23"/>
  <c r="AN93" i="23"/>
  <c r="AM93" i="23"/>
  <c r="M93" i="23"/>
  <c r="L93" i="23"/>
  <c r="K93" i="23"/>
  <c r="AQ92" i="23"/>
  <c r="AP92" i="23"/>
  <c r="AO92" i="23"/>
  <c r="AN92" i="23"/>
  <c r="AM92" i="23"/>
  <c r="M92" i="23"/>
  <c r="L92" i="23"/>
  <c r="K92" i="23"/>
  <c r="AQ91" i="23"/>
  <c r="AP91" i="23"/>
  <c r="AO91" i="23"/>
  <c r="AN91" i="23"/>
  <c r="AM91" i="23"/>
  <c r="M91" i="23"/>
  <c r="L91" i="23"/>
  <c r="K91" i="23"/>
  <c r="AQ90" i="23"/>
  <c r="AP90" i="23"/>
  <c r="AO90" i="23"/>
  <c r="AN90" i="23"/>
  <c r="AM90" i="23"/>
  <c r="M90" i="23"/>
  <c r="L90" i="23"/>
  <c r="K90" i="23"/>
  <c r="AQ89" i="23"/>
  <c r="AP89" i="23"/>
  <c r="AO89" i="23"/>
  <c r="AN89" i="23"/>
  <c r="AM89" i="23"/>
  <c r="M89" i="23"/>
  <c r="L89" i="23"/>
  <c r="K89" i="23"/>
  <c r="AQ88" i="23"/>
  <c r="AP88" i="23"/>
  <c r="AO88" i="23"/>
  <c r="AN88" i="23"/>
  <c r="AM88" i="23"/>
  <c r="M88" i="23"/>
  <c r="L88" i="23"/>
  <c r="K88" i="23"/>
  <c r="AQ87" i="23"/>
  <c r="AP87" i="23"/>
  <c r="AO87" i="23"/>
  <c r="AN87" i="23"/>
  <c r="AM87" i="23"/>
  <c r="M87" i="23"/>
  <c r="L87" i="23"/>
  <c r="K87" i="23"/>
  <c r="AQ86" i="23"/>
  <c r="AP86" i="23"/>
  <c r="AO86" i="23"/>
  <c r="AN86" i="23"/>
  <c r="AM86" i="23"/>
  <c r="M86" i="23"/>
  <c r="L86" i="23"/>
  <c r="K86" i="23"/>
  <c r="AQ85" i="23"/>
  <c r="AP85" i="23"/>
  <c r="AO85" i="23"/>
  <c r="AN85" i="23"/>
  <c r="AM85" i="23"/>
  <c r="M85" i="23"/>
  <c r="L85" i="23"/>
  <c r="K85" i="23"/>
  <c r="AQ84" i="23"/>
  <c r="AP84" i="23"/>
  <c r="AO84" i="23"/>
  <c r="AN84" i="23"/>
  <c r="AM84" i="23"/>
  <c r="M84" i="23"/>
  <c r="L84" i="23"/>
  <c r="K84" i="23"/>
  <c r="AQ83" i="23"/>
  <c r="AP83" i="23"/>
  <c r="AO83" i="23"/>
  <c r="AN83" i="23"/>
  <c r="AM83" i="23"/>
  <c r="M83" i="23"/>
  <c r="L83" i="23"/>
  <c r="K83" i="23"/>
  <c r="AQ82" i="23"/>
  <c r="AP82" i="23"/>
  <c r="AO82" i="23"/>
  <c r="AN82" i="23"/>
  <c r="AM82" i="23"/>
  <c r="M82" i="23"/>
  <c r="L82" i="23"/>
  <c r="K82" i="23"/>
  <c r="AQ81" i="23"/>
  <c r="AP81" i="23"/>
  <c r="AO81" i="23"/>
  <c r="AN81" i="23"/>
  <c r="AM81" i="23"/>
  <c r="M81" i="23"/>
  <c r="L81" i="23"/>
  <c r="K81" i="23"/>
  <c r="AQ80" i="23"/>
  <c r="AP80" i="23"/>
  <c r="AO80" i="23"/>
  <c r="AN80" i="23"/>
  <c r="AM80" i="23"/>
  <c r="M80" i="23"/>
  <c r="L80" i="23"/>
  <c r="K80" i="23"/>
  <c r="AQ79" i="23"/>
  <c r="AP79" i="23"/>
  <c r="AO79" i="23"/>
  <c r="AN79" i="23"/>
  <c r="AM79" i="23"/>
  <c r="M79" i="23"/>
  <c r="L79" i="23"/>
  <c r="K79" i="23"/>
  <c r="AQ78" i="23"/>
  <c r="AP78" i="23"/>
  <c r="AO78" i="23"/>
  <c r="AN78" i="23"/>
  <c r="AM78" i="23"/>
  <c r="M78" i="23"/>
  <c r="L78" i="23"/>
  <c r="K78" i="23"/>
  <c r="AQ77" i="23"/>
  <c r="AP77" i="23"/>
  <c r="AO77" i="23"/>
  <c r="AN77" i="23"/>
  <c r="AM77" i="23"/>
  <c r="M77" i="23"/>
  <c r="L77" i="23"/>
  <c r="K77" i="23"/>
  <c r="AQ76" i="23"/>
  <c r="AP76" i="23"/>
  <c r="AO76" i="23"/>
  <c r="AN76" i="23"/>
  <c r="AM76" i="23"/>
  <c r="M76" i="23"/>
  <c r="L76" i="23"/>
  <c r="K76" i="23"/>
  <c r="AQ75" i="23"/>
  <c r="AP75" i="23"/>
  <c r="AO75" i="23"/>
  <c r="AN75" i="23"/>
  <c r="AM75" i="23"/>
  <c r="M75" i="23"/>
  <c r="L75" i="23"/>
  <c r="K75" i="23"/>
  <c r="AQ74" i="23"/>
  <c r="AP74" i="23"/>
  <c r="AO74" i="23"/>
  <c r="AN74" i="23"/>
  <c r="AM74" i="23"/>
  <c r="M74" i="23"/>
  <c r="L74" i="23"/>
  <c r="K74" i="23"/>
  <c r="AQ73" i="23"/>
  <c r="AP73" i="23"/>
  <c r="AO73" i="23"/>
  <c r="AN73" i="23"/>
  <c r="AM73" i="23"/>
  <c r="M73" i="23"/>
  <c r="L73" i="23"/>
  <c r="K73" i="23"/>
  <c r="AQ72" i="23"/>
  <c r="AP72" i="23"/>
  <c r="AO72" i="23"/>
  <c r="AN72" i="23"/>
  <c r="AM72" i="23"/>
  <c r="M72" i="23"/>
  <c r="L72" i="23"/>
  <c r="K72" i="23"/>
  <c r="AQ71" i="23"/>
  <c r="AP71" i="23"/>
  <c r="AO71" i="23"/>
  <c r="AN71" i="23"/>
  <c r="AM71" i="23"/>
  <c r="M71" i="23"/>
  <c r="L71" i="23"/>
  <c r="K71" i="23"/>
  <c r="AQ70" i="23"/>
  <c r="AP70" i="23"/>
  <c r="AO70" i="23"/>
  <c r="AN70" i="23"/>
  <c r="AM70" i="23"/>
  <c r="M70" i="23"/>
  <c r="L70" i="23"/>
  <c r="K70" i="23"/>
  <c r="AQ69" i="23"/>
  <c r="AP69" i="23"/>
  <c r="AO69" i="23"/>
  <c r="AN69" i="23"/>
  <c r="AM69" i="23"/>
  <c r="M69" i="23"/>
  <c r="L69" i="23"/>
  <c r="K69" i="23"/>
  <c r="AQ68" i="23"/>
  <c r="AP68" i="23"/>
  <c r="AO68" i="23"/>
  <c r="AN68" i="23"/>
  <c r="AM68" i="23"/>
  <c r="M68" i="23"/>
  <c r="L68" i="23"/>
  <c r="K68" i="23"/>
  <c r="AQ67" i="23"/>
  <c r="AP67" i="23"/>
  <c r="AO67" i="23"/>
  <c r="AN67" i="23"/>
  <c r="AM67" i="23"/>
  <c r="M67" i="23"/>
  <c r="L67" i="23"/>
  <c r="K67" i="23"/>
  <c r="AQ66" i="23"/>
  <c r="AP66" i="23"/>
  <c r="AO66" i="23"/>
  <c r="AN66" i="23"/>
  <c r="AM66" i="23"/>
  <c r="M66" i="23"/>
  <c r="L66" i="23"/>
  <c r="K66" i="23"/>
  <c r="AQ65" i="23"/>
  <c r="AP65" i="23"/>
  <c r="AO65" i="23"/>
  <c r="AN65" i="23"/>
  <c r="AM65" i="23"/>
  <c r="M65" i="23"/>
  <c r="L65" i="23"/>
  <c r="K65" i="23"/>
  <c r="AQ64" i="23"/>
  <c r="AP64" i="23"/>
  <c r="AO64" i="23"/>
  <c r="AN64" i="23"/>
  <c r="AM64" i="23"/>
  <c r="M64" i="23"/>
  <c r="L64" i="23"/>
  <c r="K64" i="23"/>
  <c r="AQ63" i="23"/>
  <c r="AP63" i="23"/>
  <c r="AO63" i="23"/>
  <c r="AN63" i="23"/>
  <c r="AM63" i="23"/>
  <c r="M63" i="23"/>
  <c r="L63" i="23"/>
  <c r="K63" i="23"/>
  <c r="AQ62" i="23"/>
  <c r="AP62" i="23"/>
  <c r="AO62" i="23"/>
  <c r="AN62" i="23"/>
  <c r="AM62" i="23"/>
  <c r="M62" i="23"/>
  <c r="L62" i="23"/>
  <c r="K62" i="23"/>
  <c r="AQ61" i="23"/>
  <c r="AP61" i="23"/>
  <c r="AO61" i="23"/>
  <c r="AN61" i="23"/>
  <c r="AM61" i="23"/>
  <c r="M61" i="23"/>
  <c r="L61" i="23"/>
  <c r="K61" i="23"/>
  <c r="AQ60" i="23"/>
  <c r="AP60" i="23"/>
  <c r="AO60" i="23"/>
  <c r="AN60" i="23"/>
  <c r="AM60" i="23"/>
  <c r="M60" i="23"/>
  <c r="L60" i="23"/>
  <c r="K60" i="23"/>
  <c r="AQ59" i="23"/>
  <c r="AP59" i="23"/>
  <c r="AO59" i="23"/>
  <c r="AN59" i="23"/>
  <c r="AM59" i="23"/>
  <c r="M59" i="23"/>
  <c r="L59" i="23"/>
  <c r="K59" i="23"/>
  <c r="AQ58" i="23"/>
  <c r="AP58" i="23"/>
  <c r="AO58" i="23"/>
  <c r="AN58" i="23"/>
  <c r="AM58" i="23"/>
  <c r="M58" i="23"/>
  <c r="L58" i="23"/>
  <c r="K58" i="23"/>
  <c r="AQ57" i="23"/>
  <c r="AP57" i="23"/>
  <c r="AO57" i="23"/>
  <c r="AN57" i="23"/>
  <c r="AM57" i="23"/>
  <c r="M57" i="23"/>
  <c r="L57" i="23"/>
  <c r="K57" i="23"/>
  <c r="AQ56" i="23"/>
  <c r="AP56" i="23"/>
  <c r="AO56" i="23"/>
  <c r="AN56" i="23"/>
  <c r="AM56" i="23"/>
  <c r="M56" i="23"/>
  <c r="L56" i="23"/>
  <c r="K56" i="23"/>
  <c r="AQ55" i="23"/>
  <c r="AP55" i="23"/>
  <c r="AO55" i="23"/>
  <c r="AN55" i="23"/>
  <c r="AM55" i="23"/>
  <c r="M55" i="23"/>
  <c r="L55" i="23"/>
  <c r="K55" i="23"/>
  <c r="AQ54" i="23"/>
  <c r="AP54" i="23"/>
  <c r="AO54" i="23"/>
  <c r="AN54" i="23"/>
  <c r="AM54" i="23"/>
  <c r="M54" i="23"/>
  <c r="L54" i="23"/>
  <c r="K54" i="23"/>
  <c r="AQ53" i="23"/>
  <c r="AP53" i="23"/>
  <c r="AO53" i="23"/>
  <c r="AN53" i="23"/>
  <c r="AM53" i="23"/>
  <c r="M53" i="23"/>
  <c r="L53" i="23"/>
  <c r="K53" i="23"/>
  <c r="AQ52" i="23"/>
  <c r="AP52" i="23"/>
  <c r="AO52" i="23"/>
  <c r="AN52" i="23"/>
  <c r="AM52" i="23"/>
  <c r="M52" i="23"/>
  <c r="L52" i="23"/>
  <c r="K52" i="23"/>
  <c r="AQ51" i="23"/>
  <c r="AP51" i="23"/>
  <c r="AO51" i="23"/>
  <c r="AN51" i="23"/>
  <c r="AM51" i="23"/>
  <c r="M51" i="23"/>
  <c r="L51" i="23"/>
  <c r="K51" i="23"/>
  <c r="AQ50" i="23"/>
  <c r="AP50" i="23"/>
  <c r="AO50" i="23"/>
  <c r="AN50" i="23"/>
  <c r="AM50" i="23"/>
  <c r="M50" i="23"/>
  <c r="L50" i="23"/>
  <c r="K50" i="23"/>
  <c r="AQ49" i="23"/>
  <c r="AP49" i="23"/>
  <c r="AO49" i="23"/>
  <c r="AN49" i="23"/>
  <c r="AM49" i="23"/>
  <c r="M49" i="23"/>
  <c r="L49" i="23"/>
  <c r="K49" i="23"/>
  <c r="AQ48" i="23"/>
  <c r="AP48" i="23"/>
  <c r="AO48" i="23"/>
  <c r="AN48" i="23"/>
  <c r="AM48" i="23"/>
  <c r="M48" i="23"/>
  <c r="L48" i="23"/>
  <c r="K48" i="23"/>
  <c r="AQ47" i="23"/>
  <c r="AP47" i="23"/>
  <c r="AO47" i="23"/>
  <c r="AN47" i="23"/>
  <c r="AM47" i="23"/>
  <c r="M47" i="23"/>
  <c r="L47" i="23"/>
  <c r="K47" i="23"/>
  <c r="AQ46" i="23"/>
  <c r="AP46" i="23"/>
  <c r="AO46" i="23"/>
  <c r="AN46" i="23"/>
  <c r="AM46" i="23"/>
  <c r="M46" i="23"/>
  <c r="L46" i="23"/>
  <c r="K46" i="23"/>
  <c r="AQ45" i="23"/>
  <c r="AP45" i="23"/>
  <c r="AO45" i="23"/>
  <c r="AN45" i="23"/>
  <c r="AM45" i="23"/>
  <c r="M45" i="23"/>
  <c r="L45" i="23"/>
  <c r="K45" i="23"/>
  <c r="AQ44" i="23"/>
  <c r="AP44" i="23"/>
  <c r="AO44" i="23"/>
  <c r="AN44" i="23"/>
  <c r="AM44" i="23"/>
  <c r="M44" i="23"/>
  <c r="L44" i="23"/>
  <c r="K44" i="23"/>
  <c r="AQ43" i="23"/>
  <c r="AP43" i="23"/>
  <c r="AO43" i="23"/>
  <c r="AN43" i="23"/>
  <c r="AM43" i="23"/>
  <c r="M43" i="23"/>
  <c r="L43" i="23"/>
  <c r="K43" i="23"/>
  <c r="AQ42" i="23"/>
  <c r="AP42" i="23"/>
  <c r="AO42" i="23"/>
  <c r="AN42" i="23"/>
  <c r="AM42" i="23"/>
  <c r="M42" i="23"/>
  <c r="L42" i="23"/>
  <c r="K42" i="23"/>
  <c r="AQ41" i="23"/>
  <c r="AP41" i="23"/>
  <c r="AO41" i="23"/>
  <c r="AN41" i="23"/>
  <c r="AM41" i="23"/>
  <c r="M41" i="23"/>
  <c r="L41" i="23"/>
  <c r="K41" i="23"/>
  <c r="AQ40" i="23"/>
  <c r="AP40" i="23"/>
  <c r="AO40" i="23"/>
  <c r="AN40" i="23"/>
  <c r="AM40" i="23"/>
  <c r="M40" i="23"/>
  <c r="L40" i="23"/>
  <c r="K40" i="23"/>
  <c r="AQ39" i="23"/>
  <c r="AP39" i="23"/>
  <c r="AO39" i="23"/>
  <c r="AN39" i="23"/>
  <c r="AM39" i="23"/>
  <c r="M39" i="23"/>
  <c r="L39" i="23"/>
  <c r="K39" i="23"/>
  <c r="AQ38" i="23"/>
  <c r="AP38" i="23"/>
  <c r="AO38" i="23"/>
  <c r="AN38" i="23"/>
  <c r="AM38" i="23"/>
  <c r="M38" i="23"/>
  <c r="L38" i="23"/>
  <c r="K38" i="23"/>
  <c r="AQ37" i="23"/>
  <c r="AP37" i="23"/>
  <c r="AO37" i="23"/>
  <c r="AN37" i="23"/>
  <c r="AM37" i="23"/>
  <c r="M37" i="23"/>
  <c r="L37" i="23"/>
  <c r="K37" i="23"/>
  <c r="AQ36" i="23"/>
  <c r="AP36" i="23"/>
  <c r="AO36" i="23"/>
  <c r="AN36" i="23"/>
  <c r="AM36" i="23"/>
  <c r="M36" i="23"/>
  <c r="L36" i="23"/>
  <c r="K36" i="23"/>
  <c r="AQ35" i="23"/>
  <c r="AP35" i="23"/>
  <c r="AO35" i="23"/>
  <c r="AN35" i="23"/>
  <c r="AM35" i="23"/>
  <c r="M35" i="23"/>
  <c r="L35" i="23"/>
  <c r="K35" i="23"/>
  <c r="AQ34" i="23"/>
  <c r="AP34" i="23"/>
  <c r="AO34" i="23"/>
  <c r="AN34" i="23"/>
  <c r="AM34" i="23"/>
  <c r="M34" i="23"/>
  <c r="L34" i="23"/>
  <c r="K34" i="23"/>
  <c r="AQ33" i="23"/>
  <c r="AP33" i="23"/>
  <c r="AO33" i="23"/>
  <c r="AN33" i="23"/>
  <c r="AM33" i="23"/>
  <c r="M33" i="23"/>
  <c r="L33" i="23"/>
  <c r="K33" i="23"/>
  <c r="AQ32" i="23"/>
  <c r="AP32" i="23"/>
  <c r="AO32" i="23"/>
  <c r="AN32" i="23"/>
  <c r="AM32" i="23"/>
  <c r="M32" i="23"/>
  <c r="L32" i="23"/>
  <c r="K32" i="23"/>
  <c r="AQ31" i="23"/>
  <c r="AP31" i="23"/>
  <c r="AO31" i="23"/>
  <c r="AN31" i="23"/>
  <c r="AM31" i="23"/>
  <c r="M31" i="23"/>
  <c r="L31" i="23"/>
  <c r="K31" i="23"/>
  <c r="AQ30" i="23"/>
  <c r="AP30" i="23"/>
  <c r="AO30" i="23"/>
  <c r="AN30" i="23"/>
  <c r="AM30" i="23"/>
  <c r="M30" i="23"/>
  <c r="L30" i="23"/>
  <c r="K30" i="23"/>
  <c r="AQ29" i="23"/>
  <c r="AP29" i="23"/>
  <c r="AO29" i="23"/>
  <c r="AN29" i="23"/>
  <c r="AM29" i="23"/>
  <c r="M29" i="23"/>
  <c r="L29" i="23"/>
  <c r="K29" i="23"/>
  <c r="AQ28" i="23"/>
  <c r="AP28" i="23"/>
  <c r="AO28" i="23"/>
  <c r="AN28" i="23"/>
  <c r="AM28" i="23"/>
  <c r="M28" i="23"/>
  <c r="L28" i="23"/>
  <c r="K28" i="23"/>
  <c r="AQ27" i="23"/>
  <c r="AP27" i="23"/>
  <c r="AO27" i="23"/>
  <c r="AN27" i="23"/>
  <c r="AM27" i="23"/>
  <c r="M27" i="23"/>
  <c r="L27" i="23"/>
  <c r="K27" i="23"/>
  <c r="AQ26" i="23"/>
  <c r="AP26" i="23"/>
  <c r="AO26" i="23"/>
  <c r="AN26" i="23"/>
  <c r="AM26" i="23"/>
  <c r="M26" i="23"/>
  <c r="L26" i="23"/>
  <c r="K26" i="23"/>
  <c r="AQ25" i="23"/>
  <c r="AP25" i="23"/>
  <c r="AO25" i="23"/>
  <c r="AN25" i="23"/>
  <c r="AM25" i="23"/>
  <c r="M25" i="23"/>
  <c r="L25" i="23"/>
  <c r="K25" i="23"/>
  <c r="AQ24" i="23"/>
  <c r="AP24" i="23"/>
  <c r="AO24" i="23"/>
  <c r="AN24" i="23"/>
  <c r="AM24" i="23"/>
  <c r="M24" i="23"/>
  <c r="L24" i="23"/>
  <c r="K24" i="23"/>
  <c r="AQ23" i="23"/>
  <c r="AP23" i="23"/>
  <c r="AO23" i="23"/>
  <c r="AN23" i="23"/>
  <c r="AM23" i="23"/>
  <c r="M23" i="23"/>
  <c r="L23" i="23"/>
  <c r="K23" i="23"/>
  <c r="AQ22" i="23"/>
  <c r="AP22" i="23"/>
  <c r="AO22" i="23"/>
  <c r="AN22" i="23"/>
  <c r="AM22" i="23"/>
  <c r="M22" i="23"/>
  <c r="L22" i="23"/>
  <c r="K22" i="23"/>
  <c r="AQ21" i="23"/>
  <c r="AP21" i="23"/>
  <c r="AO21" i="23"/>
  <c r="AN21" i="23"/>
  <c r="AM21" i="23"/>
  <c r="M21" i="23"/>
  <c r="L21" i="23"/>
  <c r="K21" i="23"/>
  <c r="AQ20" i="23"/>
  <c r="AP20" i="23"/>
  <c r="AO20" i="23"/>
  <c r="AN20" i="23"/>
  <c r="AM20" i="23"/>
  <c r="M20" i="23"/>
  <c r="L20" i="23"/>
  <c r="K20" i="23"/>
  <c r="AQ19" i="23"/>
  <c r="AP19" i="23"/>
  <c r="AO19" i="23"/>
  <c r="AN19" i="23"/>
  <c r="AM19" i="23"/>
  <c r="M19" i="23"/>
  <c r="L19" i="23"/>
  <c r="K19" i="23"/>
  <c r="AQ18" i="23"/>
  <c r="AP18" i="23"/>
  <c r="AO18" i="23"/>
  <c r="AN18" i="23"/>
  <c r="AM18" i="23"/>
  <c r="M18" i="23"/>
  <c r="L18" i="23"/>
  <c r="K18" i="23"/>
  <c r="AQ17" i="23"/>
  <c r="AP17" i="23"/>
  <c r="AO17" i="23"/>
  <c r="AN17" i="23"/>
  <c r="AM17" i="23"/>
  <c r="M17" i="23"/>
  <c r="L17" i="23"/>
  <c r="K17" i="23"/>
  <c r="AQ16" i="23"/>
  <c r="AP16" i="23"/>
  <c r="AO16" i="23"/>
  <c r="AN16" i="23"/>
  <c r="AM16" i="23"/>
  <c r="M16" i="23"/>
  <c r="L16" i="23"/>
  <c r="K16" i="23"/>
  <c r="AQ15" i="23"/>
  <c r="AP15" i="23"/>
  <c r="AO15" i="23"/>
  <c r="AN15" i="23"/>
  <c r="AM15" i="23"/>
  <c r="M15" i="23"/>
  <c r="L15" i="23"/>
  <c r="K15" i="23"/>
  <c r="L14" i="23"/>
  <c r="AK94" i="23" l="1"/>
  <c r="AL94" i="23"/>
  <c r="AL97" i="23"/>
  <c r="AK97" i="23"/>
  <c r="AL92" i="23"/>
  <c r="AK92" i="23"/>
  <c r="AL95" i="23"/>
  <c r="AK95" i="23"/>
  <c r="AL98" i="23"/>
  <c r="AK98" i="23"/>
  <c r="AK93" i="23"/>
  <c r="AL93" i="23"/>
  <c r="AK96" i="23"/>
  <c r="AL96" i="23"/>
  <c r="AL16" i="23"/>
  <c r="AK16" i="23"/>
  <c r="AL25" i="23"/>
  <c r="AK25" i="23"/>
  <c r="AL31" i="23"/>
  <c r="AK31" i="23"/>
  <c r="AK37" i="23"/>
  <c r="AL37" i="23"/>
  <c r="AK46" i="23"/>
  <c r="AL46" i="23"/>
  <c r="AL52" i="23"/>
  <c r="AK52" i="23"/>
  <c r="AK61" i="23"/>
  <c r="AL61" i="23"/>
  <c r="AL67" i="23"/>
  <c r="AK67" i="23"/>
  <c r="AK73" i="23"/>
  <c r="AL73" i="23"/>
  <c r="AL82" i="23"/>
  <c r="AK82" i="23"/>
  <c r="AL85" i="23"/>
  <c r="AK85" i="23"/>
  <c r="AL91" i="23"/>
  <c r="AK91" i="23"/>
  <c r="AK19" i="23"/>
  <c r="AL19" i="23"/>
  <c r="AK22" i="23"/>
  <c r="AL22" i="23"/>
  <c r="AL28" i="23"/>
  <c r="AK28" i="23"/>
  <c r="AL34" i="23"/>
  <c r="AK34" i="23"/>
  <c r="AK40" i="23"/>
  <c r="AL40" i="23"/>
  <c r="AL43" i="23"/>
  <c r="AK43" i="23"/>
  <c r="AK49" i="23"/>
  <c r="AL49" i="23"/>
  <c r="AK55" i="23"/>
  <c r="AL55" i="23"/>
  <c r="AL58" i="23"/>
  <c r="AK58" i="23"/>
  <c r="AL64" i="23"/>
  <c r="AK64" i="23"/>
  <c r="AL70" i="23"/>
  <c r="AK70" i="23"/>
  <c r="AK76" i="23"/>
  <c r="AL76" i="23"/>
  <c r="AL79" i="23"/>
  <c r="AK79" i="23"/>
  <c r="AL88" i="23"/>
  <c r="AK88" i="23"/>
  <c r="AL17" i="23"/>
  <c r="AK17" i="23"/>
  <c r="AL20" i="23"/>
  <c r="AK20" i="23"/>
  <c r="AL23" i="23"/>
  <c r="AK23" i="23"/>
  <c r="AK26" i="23"/>
  <c r="AL26" i="23"/>
  <c r="AK29" i="23"/>
  <c r="AL29" i="23"/>
  <c r="AK32" i="23"/>
  <c r="AL32" i="23"/>
  <c r="AL35" i="23"/>
  <c r="AK35" i="23"/>
  <c r="AL41" i="23"/>
  <c r="AK41" i="23"/>
  <c r="AK44" i="23"/>
  <c r="AL44" i="23"/>
  <c r="AK47" i="23"/>
  <c r="AL47" i="23"/>
  <c r="AK50" i="23"/>
  <c r="AL50" i="23"/>
  <c r="AL53" i="23"/>
  <c r="AK53" i="23"/>
  <c r="AL56" i="23"/>
  <c r="AK56" i="23"/>
  <c r="AL59" i="23"/>
  <c r="AK59" i="23"/>
  <c r="AK62" i="23"/>
  <c r="AL62" i="23"/>
  <c r="AK65" i="23"/>
  <c r="AL65" i="23"/>
  <c r="AK68" i="23"/>
  <c r="AL68" i="23"/>
  <c r="AL71" i="23"/>
  <c r="AK71" i="23"/>
  <c r="AL74" i="23"/>
  <c r="AK74" i="23"/>
  <c r="AL77" i="23"/>
  <c r="AK77" i="23"/>
  <c r="AK80" i="23"/>
  <c r="AL80" i="23"/>
  <c r="AK83" i="23"/>
  <c r="AL83" i="23"/>
  <c r="AK86" i="23"/>
  <c r="AL86" i="23"/>
  <c r="AL89" i="23"/>
  <c r="AK89" i="23"/>
  <c r="AK14" i="23"/>
  <c r="AF14" i="23"/>
  <c r="AL14" i="23"/>
  <c r="AL38" i="23"/>
  <c r="AK38" i="23"/>
  <c r="AK15" i="23"/>
  <c r="AL15" i="23"/>
  <c r="AK18" i="23"/>
  <c r="AL18" i="23"/>
  <c r="AK21" i="23"/>
  <c r="AL21" i="23"/>
  <c r="AL24" i="23"/>
  <c r="AK24" i="23"/>
  <c r="AL27" i="23"/>
  <c r="AK27" i="23"/>
  <c r="AL30" i="23"/>
  <c r="AK30" i="23"/>
  <c r="AK33" i="23"/>
  <c r="AL33" i="23"/>
  <c r="AK36" i="23"/>
  <c r="AL36" i="23"/>
  <c r="AK39" i="23"/>
  <c r="AL39" i="23"/>
  <c r="AL42" i="23"/>
  <c r="AK42" i="23"/>
  <c r="AL45" i="23"/>
  <c r="AK45" i="23"/>
  <c r="AL48" i="23"/>
  <c r="AK48" i="23"/>
  <c r="AK51" i="23"/>
  <c r="AL51" i="23"/>
  <c r="AK54" i="23"/>
  <c r="AL54" i="23"/>
  <c r="AK57" i="23"/>
  <c r="AL57" i="23"/>
  <c r="AL60" i="23"/>
  <c r="AK60" i="23"/>
  <c r="AL63" i="23"/>
  <c r="AK63" i="23"/>
  <c r="AL66" i="23"/>
  <c r="AK66" i="23"/>
  <c r="AK69" i="23"/>
  <c r="AL69" i="23"/>
  <c r="AK72" i="23"/>
  <c r="AL72" i="23"/>
  <c r="AK75" i="23"/>
  <c r="AL75" i="23"/>
  <c r="AL78" i="23"/>
  <c r="AK78" i="23"/>
  <c r="AL81" i="23"/>
  <c r="AK81" i="23"/>
  <c r="AL84" i="23"/>
  <c r="AK84" i="23"/>
  <c r="AK87" i="23"/>
  <c r="AL87" i="23"/>
  <c r="AK90" i="23"/>
  <c r="AL90" i="23"/>
  <c r="AH19" i="23"/>
  <c r="AJ19" i="23"/>
  <c r="AI19" i="23"/>
  <c r="AG19" i="23"/>
  <c r="AF19" i="23"/>
  <c r="AI17" i="23"/>
  <c r="AH17" i="23"/>
  <c r="AF17" i="23"/>
  <c r="AG17" i="23"/>
  <c r="AJ17" i="23"/>
  <c r="AJ41" i="23"/>
  <c r="AG41" i="23"/>
  <c r="AI41" i="23"/>
  <c r="AF41" i="23"/>
  <c r="AH41" i="23"/>
  <c r="AI18" i="23"/>
  <c r="AG18" i="23"/>
  <c r="AH18" i="23"/>
  <c r="AF18" i="23"/>
  <c r="AJ18" i="23"/>
  <c r="AI24" i="23"/>
  <c r="AF24" i="23"/>
  <c r="AG24" i="23"/>
  <c r="AH24" i="23"/>
  <c r="AJ24" i="23"/>
  <c r="AJ30" i="23"/>
  <c r="AF30" i="23"/>
  <c r="AH30" i="23"/>
  <c r="AG30" i="23"/>
  <c r="AI30" i="23"/>
  <c r="AG33" i="23"/>
  <c r="AJ33" i="23"/>
  <c r="AI33" i="23"/>
  <c r="AH33" i="23"/>
  <c r="AF33" i="23"/>
  <c r="AG39" i="23"/>
  <c r="AJ39" i="23"/>
  <c r="AI39" i="23"/>
  <c r="AH39" i="23"/>
  <c r="AF39" i="23"/>
  <c r="AG45" i="23"/>
  <c r="AJ45" i="23"/>
  <c r="AI45" i="23"/>
  <c r="AH45" i="23"/>
  <c r="AF45" i="23"/>
  <c r="AJ48" i="23"/>
  <c r="AI48" i="23"/>
  <c r="AF48" i="23"/>
  <c r="AG48" i="23"/>
  <c r="AH48" i="23"/>
  <c r="AJ54" i="23"/>
  <c r="AI54" i="23"/>
  <c r="AH54" i="23"/>
  <c r="AF54" i="23"/>
  <c r="AG54" i="23"/>
  <c r="AG63" i="23"/>
  <c r="AJ63" i="23"/>
  <c r="AI63" i="23"/>
  <c r="AF63" i="23"/>
  <c r="AH63" i="23"/>
  <c r="AG69" i="23"/>
  <c r="AJ69" i="23"/>
  <c r="AI69" i="23"/>
  <c r="AH69" i="23"/>
  <c r="AF69" i="23"/>
  <c r="AJ72" i="23"/>
  <c r="AI72" i="23"/>
  <c r="AF72" i="23"/>
  <c r="AH72" i="23"/>
  <c r="AG72" i="23"/>
  <c r="AJ78" i="23"/>
  <c r="AI78" i="23"/>
  <c r="AH78" i="23"/>
  <c r="AF78" i="23"/>
  <c r="AG78" i="23"/>
  <c r="AG81" i="23"/>
  <c r="AJ81" i="23"/>
  <c r="AI81" i="23"/>
  <c r="AH81" i="23"/>
  <c r="AF81" i="23"/>
  <c r="AG87" i="23"/>
  <c r="AJ87" i="23"/>
  <c r="AI87" i="23"/>
  <c r="AF87" i="23"/>
  <c r="AH87" i="23"/>
  <c r="AG93" i="23"/>
  <c r="AJ93" i="23"/>
  <c r="AI93" i="23"/>
  <c r="AH93" i="23"/>
  <c r="AF93" i="23"/>
  <c r="AJ16" i="23"/>
  <c r="AF16" i="23"/>
  <c r="AH16" i="23"/>
  <c r="AI16" i="23"/>
  <c r="AG16" i="23"/>
  <c r="AG25" i="23"/>
  <c r="AH25" i="23"/>
  <c r="AI25" i="23"/>
  <c r="AF25" i="23"/>
  <c r="AJ25" i="23"/>
  <c r="AI31" i="23"/>
  <c r="AG31" i="23"/>
  <c r="AJ31" i="23"/>
  <c r="AH31" i="23"/>
  <c r="AF31" i="23"/>
  <c r="AI37" i="23"/>
  <c r="AF37" i="23"/>
  <c r="AJ37" i="23"/>
  <c r="AG37" i="23"/>
  <c r="AH37" i="23"/>
  <c r="AI43" i="23"/>
  <c r="AJ43" i="23"/>
  <c r="AH43" i="23"/>
  <c r="AF43" i="23"/>
  <c r="AG43" i="23"/>
  <c r="AJ46" i="23"/>
  <c r="AI46" i="23"/>
  <c r="AH46" i="23"/>
  <c r="AF46" i="23"/>
  <c r="AG46" i="23"/>
  <c r="AI49" i="23"/>
  <c r="AF49" i="23"/>
  <c r="AG49" i="23"/>
  <c r="AJ49" i="23"/>
  <c r="AH49" i="23"/>
  <c r="AI55" i="23"/>
  <c r="AJ55" i="23"/>
  <c r="AG55" i="23"/>
  <c r="AH55" i="23"/>
  <c r="AF55" i="23"/>
  <c r="AJ58" i="23"/>
  <c r="AI58" i="23"/>
  <c r="AH58" i="23"/>
  <c r="AG58" i="23"/>
  <c r="AF58" i="23"/>
  <c r="AJ64" i="23"/>
  <c r="AI64" i="23"/>
  <c r="AH64" i="23"/>
  <c r="AF64" i="23"/>
  <c r="AG64" i="23"/>
  <c r="AI67" i="23"/>
  <c r="AG67" i="23"/>
  <c r="AF67" i="23"/>
  <c r="AJ67" i="23"/>
  <c r="AH67" i="23"/>
  <c r="AJ70" i="23"/>
  <c r="AI70" i="23"/>
  <c r="AH70" i="23"/>
  <c r="AG70" i="23"/>
  <c r="AF70" i="23"/>
  <c r="AI73" i="23"/>
  <c r="AJ73" i="23"/>
  <c r="AG73" i="23"/>
  <c r="AH73" i="23"/>
  <c r="AF73" i="23"/>
  <c r="AJ76" i="23"/>
  <c r="AI76" i="23"/>
  <c r="AH76" i="23"/>
  <c r="AG76" i="23"/>
  <c r="AF76" i="23"/>
  <c r="AJ82" i="23"/>
  <c r="AI82" i="23"/>
  <c r="AH82" i="23"/>
  <c r="AF82" i="23"/>
  <c r="AG82" i="23"/>
  <c r="AI85" i="23"/>
  <c r="AF85" i="23"/>
  <c r="AG85" i="23"/>
  <c r="AJ85" i="23"/>
  <c r="AH85" i="23"/>
  <c r="AJ88" i="23"/>
  <c r="AI88" i="23"/>
  <c r="AH88" i="23"/>
  <c r="AG88" i="23"/>
  <c r="AF88" i="23"/>
  <c r="AI91" i="23"/>
  <c r="AF91" i="23"/>
  <c r="AH91" i="23"/>
  <c r="AJ91" i="23"/>
  <c r="AG91" i="23"/>
  <c r="AJ94" i="23"/>
  <c r="AI94" i="23"/>
  <c r="AH94" i="23"/>
  <c r="AG94" i="23"/>
  <c r="AF94" i="23"/>
  <c r="AI97" i="23"/>
  <c r="AF97" i="23"/>
  <c r="AJ97" i="23"/>
  <c r="AH97" i="23"/>
  <c r="AG97" i="23"/>
  <c r="AH22" i="23"/>
  <c r="AI22" i="23"/>
  <c r="AG22" i="23"/>
  <c r="AJ22" i="23"/>
  <c r="AF22" i="23"/>
  <c r="AG28" i="23"/>
  <c r="AH28" i="23"/>
  <c r="AI28" i="23"/>
  <c r="AJ28" i="23"/>
  <c r="AF28" i="23"/>
  <c r="AJ34" i="23"/>
  <c r="AI34" i="23"/>
  <c r="AH34" i="23"/>
  <c r="AG34" i="23"/>
  <c r="AF34" i="23"/>
  <c r="AJ40" i="23"/>
  <c r="AI40" i="23"/>
  <c r="AH40" i="23"/>
  <c r="AG40" i="23"/>
  <c r="AF40" i="23"/>
  <c r="AJ52" i="23"/>
  <c r="AI52" i="23"/>
  <c r="AH52" i="23"/>
  <c r="AG52" i="23"/>
  <c r="AF52" i="23"/>
  <c r="AI61" i="23"/>
  <c r="AF61" i="23"/>
  <c r="AH61" i="23"/>
  <c r="AG61" i="23"/>
  <c r="AJ61" i="23"/>
  <c r="AI79" i="23"/>
  <c r="AJ79" i="23"/>
  <c r="AH79" i="23"/>
  <c r="AG79" i="23"/>
  <c r="AF79" i="23"/>
  <c r="AG26" i="23"/>
  <c r="AH26" i="23"/>
  <c r="AI26" i="23"/>
  <c r="AJ26" i="23"/>
  <c r="AF26" i="23"/>
  <c r="AJ35" i="23"/>
  <c r="AG35" i="23"/>
  <c r="AH35" i="23"/>
  <c r="AF35" i="23"/>
  <c r="AI35" i="23"/>
  <c r="AJ47" i="23"/>
  <c r="AG47" i="23"/>
  <c r="AI47" i="23"/>
  <c r="AH47" i="23"/>
  <c r="AF47" i="23"/>
  <c r="AJ53" i="23"/>
  <c r="AG53" i="23"/>
  <c r="AH53" i="23"/>
  <c r="AI53" i="23"/>
  <c r="AF53" i="23"/>
  <c r="AJ59" i="23"/>
  <c r="AI59" i="23"/>
  <c r="AG59" i="23"/>
  <c r="AF59" i="23"/>
  <c r="AH59" i="23"/>
  <c r="AJ65" i="23"/>
  <c r="AI65" i="23"/>
  <c r="AG65" i="23"/>
  <c r="AF65" i="23"/>
  <c r="AH65" i="23"/>
  <c r="AJ71" i="23"/>
  <c r="AI71" i="23"/>
  <c r="AG71" i="23"/>
  <c r="AH71" i="23"/>
  <c r="AF71" i="23"/>
  <c r="AJ77" i="23"/>
  <c r="AI77" i="23"/>
  <c r="AH77" i="23"/>
  <c r="AG77" i="23"/>
  <c r="AF77" i="23"/>
  <c r="AH86" i="23"/>
  <c r="AJ86" i="23"/>
  <c r="AI86" i="23"/>
  <c r="AG86" i="23"/>
  <c r="AF86" i="23"/>
  <c r="AH92" i="23"/>
  <c r="AJ92" i="23"/>
  <c r="AF92" i="23"/>
  <c r="AG92" i="23"/>
  <c r="AI92" i="23"/>
  <c r="AJ95" i="23"/>
  <c r="AI95" i="23"/>
  <c r="AH95" i="23"/>
  <c r="AG95" i="23"/>
  <c r="AF95" i="23"/>
  <c r="AH98" i="23"/>
  <c r="AJ98" i="23"/>
  <c r="AI98" i="23"/>
  <c r="AF98" i="23"/>
  <c r="AG98" i="23"/>
  <c r="AG14" i="23"/>
  <c r="AJ14" i="23"/>
  <c r="AH14" i="23"/>
  <c r="AI14" i="23"/>
  <c r="AH32" i="23"/>
  <c r="AJ32" i="23"/>
  <c r="AF32" i="23"/>
  <c r="AG32" i="23"/>
  <c r="AI32" i="23"/>
  <c r="AH38" i="23"/>
  <c r="AJ38" i="23"/>
  <c r="AF38" i="23"/>
  <c r="AI38" i="23"/>
  <c r="AG38" i="23"/>
  <c r="AH44" i="23"/>
  <c r="AJ44" i="23"/>
  <c r="AI44" i="23"/>
  <c r="AG44" i="23"/>
  <c r="AF44" i="23"/>
  <c r="AH50" i="23"/>
  <c r="AJ50" i="23"/>
  <c r="AF50" i="23"/>
  <c r="AI50" i="23"/>
  <c r="AG50" i="23"/>
  <c r="AH56" i="23"/>
  <c r="AJ56" i="23"/>
  <c r="AF56" i="23"/>
  <c r="AG56" i="23"/>
  <c r="AI56" i="23"/>
  <c r="AH62" i="23"/>
  <c r="AJ62" i="23"/>
  <c r="AI62" i="23"/>
  <c r="AF62" i="23"/>
  <c r="AG62" i="23"/>
  <c r="AH68" i="23"/>
  <c r="AJ68" i="23"/>
  <c r="AI68" i="23"/>
  <c r="AG68" i="23"/>
  <c r="AF68" i="23"/>
  <c r="AH74" i="23"/>
  <c r="AJ74" i="23"/>
  <c r="AG74" i="23"/>
  <c r="AI74" i="23"/>
  <c r="AF74" i="23"/>
  <c r="AH80" i="23"/>
  <c r="AJ80" i="23"/>
  <c r="AF80" i="23"/>
  <c r="AI80" i="23"/>
  <c r="AG80" i="23"/>
  <c r="AJ83" i="23"/>
  <c r="AI83" i="23"/>
  <c r="AH83" i="23"/>
  <c r="AG83" i="23"/>
  <c r="AF83" i="23"/>
  <c r="AJ89" i="23"/>
  <c r="AI89" i="23"/>
  <c r="AH89" i="23"/>
  <c r="AG89" i="23"/>
  <c r="AF89" i="23"/>
  <c r="AH20" i="23"/>
  <c r="AI20" i="23"/>
  <c r="AJ20" i="23"/>
  <c r="AF20" i="23"/>
  <c r="AG20" i="23"/>
  <c r="AI23" i="23"/>
  <c r="AJ23" i="23"/>
  <c r="AF23" i="23"/>
  <c r="AG23" i="23"/>
  <c r="AH23" i="23"/>
  <c r="AJ29" i="23"/>
  <c r="AG29" i="23"/>
  <c r="AI29" i="23"/>
  <c r="AF29" i="23"/>
  <c r="AH29" i="23"/>
  <c r="AF15" i="23"/>
  <c r="AG15" i="23"/>
  <c r="AH15" i="23"/>
  <c r="AJ15" i="23"/>
  <c r="AI15" i="23"/>
  <c r="AG21" i="23"/>
  <c r="AH21" i="23"/>
  <c r="AJ21" i="23"/>
  <c r="AF21" i="23"/>
  <c r="AI21" i="23"/>
  <c r="AG27" i="23"/>
  <c r="AJ27" i="23"/>
  <c r="AF27" i="23"/>
  <c r="AH27" i="23"/>
  <c r="AI27" i="23"/>
  <c r="AJ36" i="23"/>
  <c r="AI36" i="23"/>
  <c r="AG36" i="23"/>
  <c r="AH36" i="23"/>
  <c r="AF36" i="23"/>
  <c r="AJ42" i="23"/>
  <c r="AI42" i="23"/>
  <c r="AH42" i="23"/>
  <c r="AG42" i="23"/>
  <c r="AF42" i="23"/>
  <c r="AG51" i="23"/>
  <c r="AJ51" i="23"/>
  <c r="AI51" i="23"/>
  <c r="AF51" i="23"/>
  <c r="AH51" i="23"/>
  <c r="AG57" i="23"/>
  <c r="AJ57" i="23"/>
  <c r="AI57" i="23"/>
  <c r="AH57" i="23"/>
  <c r="AF57" i="23"/>
  <c r="AJ60" i="23"/>
  <c r="AF60" i="23"/>
  <c r="AI60" i="23"/>
  <c r="AH60" i="23"/>
  <c r="AG60" i="23"/>
  <c r="AJ66" i="23"/>
  <c r="AI66" i="23"/>
  <c r="AG66" i="23"/>
  <c r="AH66" i="23"/>
  <c r="AF66" i="23"/>
  <c r="AG75" i="23"/>
  <c r="AJ75" i="23"/>
  <c r="AI75" i="23"/>
  <c r="AH75" i="23"/>
  <c r="AF75" i="23"/>
  <c r="AJ84" i="23"/>
  <c r="AI84" i="23"/>
  <c r="AF84" i="23"/>
  <c r="AG84" i="23"/>
  <c r="AH84" i="23"/>
  <c r="AJ90" i="23"/>
  <c r="AI90" i="23"/>
  <c r="AH90" i="23"/>
  <c r="AF90" i="23"/>
  <c r="AG90" i="23"/>
  <c r="AJ96" i="23"/>
  <c r="AF96" i="23"/>
  <c r="AI96" i="23"/>
  <c r="AH96" i="23"/>
  <c r="AG96" i="23"/>
  <c r="D98" i="21"/>
  <c r="D97" i="21"/>
  <c r="D96" i="21"/>
  <c r="D95" i="21"/>
  <c r="D94" i="21"/>
  <c r="D93" i="21"/>
  <c r="D92" i="21"/>
  <c r="D91" i="21"/>
  <c r="D90" i="21"/>
  <c r="D89" i="21"/>
  <c r="D88" i="21"/>
  <c r="D87" i="21"/>
  <c r="D86" i="21"/>
  <c r="D85" i="21"/>
  <c r="D84" i="21"/>
  <c r="D83" i="21"/>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O98" i="21"/>
  <c r="N98" i="21"/>
  <c r="M98" i="21"/>
  <c r="L98" i="21"/>
  <c r="O97" i="21"/>
  <c r="N97" i="21"/>
  <c r="M97" i="21"/>
  <c r="L97" i="21"/>
  <c r="O96" i="21"/>
  <c r="N96" i="21"/>
  <c r="M96" i="21"/>
  <c r="L96" i="21"/>
  <c r="O95" i="21"/>
  <c r="N95" i="21"/>
  <c r="M95" i="21"/>
  <c r="L95" i="21"/>
  <c r="O94" i="21"/>
  <c r="N94" i="21"/>
  <c r="M94" i="21"/>
  <c r="L94" i="21"/>
  <c r="O93" i="21"/>
  <c r="N93" i="21"/>
  <c r="M93" i="21"/>
  <c r="L93" i="21"/>
  <c r="O92" i="21"/>
  <c r="N92" i="21"/>
  <c r="M92" i="21"/>
  <c r="L92" i="21"/>
  <c r="O91" i="21"/>
  <c r="N91" i="21"/>
  <c r="M91" i="21"/>
  <c r="L91" i="21"/>
  <c r="O90" i="21"/>
  <c r="N90" i="21"/>
  <c r="M90" i="21"/>
  <c r="L90" i="21"/>
  <c r="O89" i="21"/>
  <c r="N89" i="21"/>
  <c r="M89" i="21"/>
  <c r="L89" i="21"/>
  <c r="O88" i="21"/>
  <c r="N88" i="21"/>
  <c r="M88" i="21"/>
  <c r="L88" i="21"/>
  <c r="O87" i="21"/>
  <c r="N87" i="21"/>
  <c r="M87" i="21"/>
  <c r="L87" i="21"/>
  <c r="O86" i="21"/>
  <c r="N86" i="21"/>
  <c r="M86" i="21"/>
  <c r="L86" i="21"/>
  <c r="O85" i="21"/>
  <c r="N85" i="21"/>
  <c r="M85" i="21"/>
  <c r="L85" i="21"/>
  <c r="O84" i="21"/>
  <c r="N84" i="21"/>
  <c r="M84" i="21"/>
  <c r="L84" i="21"/>
  <c r="O83" i="21"/>
  <c r="N83" i="21"/>
  <c r="M83" i="21"/>
  <c r="L83" i="21"/>
  <c r="O82" i="21"/>
  <c r="N82" i="21"/>
  <c r="M82" i="21"/>
  <c r="L82" i="21"/>
  <c r="O81" i="21"/>
  <c r="N81" i="21"/>
  <c r="M81" i="21"/>
  <c r="L81" i="21"/>
  <c r="O80" i="21"/>
  <c r="N80" i="21"/>
  <c r="M80" i="21"/>
  <c r="L80" i="21"/>
  <c r="O79" i="21"/>
  <c r="N79" i="21"/>
  <c r="M79" i="21"/>
  <c r="L79" i="21"/>
  <c r="O78" i="21"/>
  <c r="N78" i="21"/>
  <c r="M78" i="21"/>
  <c r="L78" i="21"/>
  <c r="O77" i="21"/>
  <c r="N77" i="21"/>
  <c r="M77" i="21"/>
  <c r="L77" i="21"/>
  <c r="O76" i="21"/>
  <c r="N76" i="21"/>
  <c r="M76" i="21"/>
  <c r="L76" i="21"/>
  <c r="O75" i="21"/>
  <c r="N75" i="21"/>
  <c r="M75" i="21"/>
  <c r="L75" i="21"/>
  <c r="O74" i="21"/>
  <c r="N74" i="21"/>
  <c r="M74" i="21"/>
  <c r="L74" i="21"/>
  <c r="O73" i="21"/>
  <c r="N73" i="21"/>
  <c r="M73" i="21"/>
  <c r="L73" i="21"/>
  <c r="O72" i="21"/>
  <c r="N72" i="21"/>
  <c r="M72" i="21"/>
  <c r="L72" i="21"/>
  <c r="O71" i="21"/>
  <c r="N71" i="21"/>
  <c r="M71" i="21"/>
  <c r="L71" i="21"/>
  <c r="O70" i="21"/>
  <c r="N70" i="21"/>
  <c r="M70" i="21"/>
  <c r="L70" i="21"/>
  <c r="O69" i="21"/>
  <c r="N69" i="21"/>
  <c r="M69" i="21"/>
  <c r="L69" i="21"/>
  <c r="O68" i="21"/>
  <c r="N68" i="21"/>
  <c r="M68" i="21"/>
  <c r="L68" i="21"/>
  <c r="O67" i="21"/>
  <c r="N67" i="21"/>
  <c r="M67" i="21"/>
  <c r="L67" i="21"/>
  <c r="O66" i="21"/>
  <c r="N66" i="21"/>
  <c r="M66" i="21"/>
  <c r="L66" i="21"/>
  <c r="O65" i="21"/>
  <c r="N65" i="21"/>
  <c r="M65" i="21"/>
  <c r="L65" i="21"/>
  <c r="O64" i="21"/>
  <c r="N64" i="21"/>
  <c r="M64" i="21"/>
  <c r="L64" i="21"/>
  <c r="O63" i="21"/>
  <c r="N63" i="21"/>
  <c r="M63" i="21"/>
  <c r="L63" i="21"/>
  <c r="O62" i="21"/>
  <c r="N62" i="21"/>
  <c r="M62" i="21"/>
  <c r="L62" i="21"/>
  <c r="O61" i="21"/>
  <c r="N61" i="21"/>
  <c r="M61" i="21"/>
  <c r="L61" i="21"/>
  <c r="O60" i="21"/>
  <c r="N60" i="21"/>
  <c r="M60" i="21"/>
  <c r="L60" i="21"/>
  <c r="O59" i="21"/>
  <c r="N59" i="21"/>
  <c r="M59" i="21"/>
  <c r="L59" i="21"/>
  <c r="O58" i="21"/>
  <c r="N58" i="21"/>
  <c r="M58" i="21"/>
  <c r="L58" i="21"/>
  <c r="O57" i="21"/>
  <c r="N57" i="21"/>
  <c r="M57" i="21"/>
  <c r="L57" i="21"/>
  <c r="O56" i="21"/>
  <c r="N56" i="21"/>
  <c r="M56" i="21"/>
  <c r="L56" i="21"/>
  <c r="O55" i="21"/>
  <c r="N55" i="21"/>
  <c r="M55" i="21"/>
  <c r="L55" i="21"/>
  <c r="O54" i="21"/>
  <c r="N54" i="21"/>
  <c r="M54" i="21"/>
  <c r="L54" i="21"/>
  <c r="O53" i="21"/>
  <c r="N53" i="21"/>
  <c r="M53" i="21"/>
  <c r="L53" i="21"/>
  <c r="O52" i="21"/>
  <c r="N52" i="21"/>
  <c r="M52" i="21"/>
  <c r="L52" i="21"/>
  <c r="O51" i="21"/>
  <c r="N51" i="21"/>
  <c r="M51" i="21"/>
  <c r="L51" i="21"/>
  <c r="O50" i="21"/>
  <c r="N50" i="21"/>
  <c r="M50" i="21"/>
  <c r="L50" i="21"/>
  <c r="O49" i="21"/>
  <c r="N49" i="21"/>
  <c r="M49" i="21"/>
  <c r="L49" i="21"/>
  <c r="O48" i="21"/>
  <c r="N48" i="21"/>
  <c r="M48" i="21"/>
  <c r="L48" i="21"/>
  <c r="O47" i="21"/>
  <c r="N47" i="21"/>
  <c r="M47" i="21"/>
  <c r="L47" i="21"/>
  <c r="O46" i="21"/>
  <c r="N46" i="21"/>
  <c r="M46" i="21"/>
  <c r="L46" i="21"/>
  <c r="O45" i="21"/>
  <c r="N45" i="21"/>
  <c r="M45" i="21"/>
  <c r="L45" i="21"/>
  <c r="O44" i="21"/>
  <c r="N44" i="21"/>
  <c r="M44" i="21"/>
  <c r="L44" i="21"/>
  <c r="O43" i="21"/>
  <c r="N43" i="21"/>
  <c r="M43" i="21"/>
  <c r="L43" i="21"/>
  <c r="O42" i="21"/>
  <c r="N42" i="21"/>
  <c r="M42" i="21"/>
  <c r="L42" i="21"/>
  <c r="O41" i="21"/>
  <c r="N41" i="21"/>
  <c r="M41" i="21"/>
  <c r="L41" i="21"/>
  <c r="O40" i="21"/>
  <c r="N40" i="21"/>
  <c r="M40" i="21"/>
  <c r="L40" i="21"/>
  <c r="O39" i="21"/>
  <c r="N39" i="21"/>
  <c r="M39" i="21"/>
  <c r="L39" i="21"/>
  <c r="O38" i="21"/>
  <c r="N38" i="21"/>
  <c r="M38" i="21"/>
  <c r="L38" i="21"/>
  <c r="O37" i="21"/>
  <c r="N37" i="21"/>
  <c r="M37" i="21"/>
  <c r="L37" i="21"/>
  <c r="O36" i="21"/>
  <c r="N36" i="21"/>
  <c r="M36" i="21"/>
  <c r="L36" i="21"/>
  <c r="O35" i="21"/>
  <c r="N35" i="21"/>
  <c r="M35" i="21"/>
  <c r="L35" i="21"/>
  <c r="O34" i="21"/>
  <c r="N34" i="21"/>
  <c r="M34" i="21"/>
  <c r="L34" i="21"/>
  <c r="O33" i="21"/>
  <c r="N33" i="21"/>
  <c r="M33" i="21"/>
  <c r="L33" i="21"/>
  <c r="O32" i="21"/>
  <c r="N32" i="21"/>
  <c r="M32" i="21"/>
  <c r="L32" i="21"/>
  <c r="O31" i="21"/>
  <c r="N31" i="21"/>
  <c r="M31" i="21"/>
  <c r="L31" i="21"/>
  <c r="O30" i="21"/>
  <c r="N30" i="21"/>
  <c r="M30" i="21"/>
  <c r="L30" i="21"/>
  <c r="O29" i="21"/>
  <c r="N29" i="21"/>
  <c r="M29" i="21"/>
  <c r="L29" i="21"/>
  <c r="O28" i="21"/>
  <c r="N28" i="21"/>
  <c r="M28" i="21"/>
  <c r="L28" i="21"/>
  <c r="O27" i="21"/>
  <c r="N27" i="21"/>
  <c r="M27" i="21"/>
  <c r="L27" i="21"/>
  <c r="O26" i="21"/>
  <c r="N26" i="21"/>
  <c r="M26" i="21"/>
  <c r="L26" i="21"/>
  <c r="O25" i="21"/>
  <c r="N25" i="21"/>
  <c r="M25" i="21"/>
  <c r="L25" i="21"/>
  <c r="O24" i="21"/>
  <c r="N24" i="21"/>
  <c r="M24" i="21"/>
  <c r="L24" i="21"/>
  <c r="O23" i="21"/>
  <c r="N23" i="21"/>
  <c r="M23" i="21"/>
  <c r="L23" i="21"/>
  <c r="O22" i="21"/>
  <c r="N22" i="21"/>
  <c r="M22" i="21"/>
  <c r="L22" i="21"/>
  <c r="O21" i="21"/>
  <c r="N21" i="21"/>
  <c r="M21" i="21"/>
  <c r="L21" i="21"/>
  <c r="O20" i="21"/>
  <c r="N20" i="21"/>
  <c r="M20" i="21"/>
  <c r="L20" i="21"/>
  <c r="O19" i="21"/>
  <c r="N19" i="21"/>
  <c r="M19" i="21"/>
  <c r="L19" i="21"/>
  <c r="O18" i="21"/>
  <c r="N18" i="21"/>
  <c r="M18" i="21"/>
  <c r="L18" i="21"/>
  <c r="O17" i="21"/>
  <c r="N17" i="21"/>
  <c r="M17" i="21"/>
  <c r="L17" i="21"/>
  <c r="O16" i="21"/>
  <c r="N16" i="21"/>
  <c r="M16" i="21"/>
  <c r="L16" i="21"/>
  <c r="O15" i="21"/>
  <c r="N15" i="21"/>
  <c r="M15" i="21"/>
  <c r="L15" i="21"/>
  <c r="K98" i="21"/>
  <c r="K97" i="21"/>
  <c r="K96" i="21"/>
  <c r="K95" i="21"/>
  <c r="K94" i="21"/>
  <c r="K93" i="21"/>
  <c r="K92" i="21"/>
  <c r="K91" i="21"/>
  <c r="K90" i="21"/>
  <c r="K89" i="21"/>
  <c r="K88" i="21"/>
  <c r="K87" i="21"/>
  <c r="K86" i="21"/>
  <c r="K85" i="21"/>
  <c r="K84" i="21"/>
  <c r="K83"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I14"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E83" i="21"/>
  <c r="E84" i="21"/>
  <c r="E85" i="21"/>
  <c r="E86" i="21"/>
  <c r="E87" i="21"/>
  <c r="E88" i="21"/>
  <c r="E89" i="21"/>
  <c r="E90" i="21"/>
  <c r="E91" i="21"/>
  <c r="E92" i="21"/>
  <c r="E93" i="21"/>
  <c r="E94" i="21"/>
  <c r="E95" i="21"/>
  <c r="E96" i="21"/>
  <c r="E97" i="21"/>
  <c r="E98" i="21"/>
  <c r="B14" i="20"/>
  <c r="C14" i="20"/>
  <c r="D14" i="20"/>
  <c r="B15" i="20"/>
  <c r="C15" i="20"/>
  <c r="D15" i="20"/>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72" i="20"/>
  <c r="C72" i="20"/>
  <c r="D72" i="20"/>
  <c r="B73" i="20"/>
  <c r="C73" i="20"/>
  <c r="D73" i="20"/>
  <c r="B74" i="20"/>
  <c r="C74" i="20"/>
  <c r="D74" i="20"/>
  <c r="B75" i="20"/>
  <c r="C75" i="20"/>
  <c r="D75" i="20"/>
  <c r="B76" i="20"/>
  <c r="C76" i="20"/>
  <c r="D76" i="20"/>
  <c r="B77" i="20"/>
  <c r="C77" i="20"/>
  <c r="D77" i="20"/>
  <c r="B78" i="20"/>
  <c r="C78" i="20"/>
  <c r="D78" i="20"/>
  <c r="B79" i="20"/>
  <c r="C79" i="20"/>
  <c r="D79" i="20"/>
  <c r="B80" i="20"/>
  <c r="C80" i="20"/>
  <c r="D80" i="20"/>
  <c r="B81" i="20"/>
  <c r="C81" i="20"/>
  <c r="D81" i="20"/>
  <c r="B82" i="20"/>
  <c r="C82" i="20"/>
  <c r="D82" i="20"/>
  <c r="B83" i="20"/>
  <c r="C83" i="20"/>
  <c r="D83" i="20"/>
  <c r="B84" i="20"/>
  <c r="C84" i="20"/>
  <c r="D84" i="20"/>
  <c r="B85" i="20"/>
  <c r="C85" i="20"/>
  <c r="D85" i="20"/>
  <c r="B86" i="20"/>
  <c r="C86" i="20"/>
  <c r="D86" i="20"/>
  <c r="B87" i="20"/>
  <c r="C87" i="20"/>
  <c r="D87" i="20"/>
  <c r="B88" i="20"/>
  <c r="C88" i="20"/>
  <c r="D88" i="20"/>
  <c r="B89" i="20"/>
  <c r="C89" i="20"/>
  <c r="D89" i="20"/>
  <c r="B90" i="20"/>
  <c r="C90" i="20"/>
  <c r="D90" i="20"/>
  <c r="B91" i="20"/>
  <c r="C91" i="20"/>
  <c r="D91" i="20"/>
  <c r="B92" i="20"/>
  <c r="C92" i="20"/>
  <c r="D92" i="20"/>
  <c r="B93" i="20"/>
  <c r="C93" i="20"/>
  <c r="D93" i="20"/>
  <c r="B94" i="20"/>
  <c r="C94" i="20"/>
  <c r="D94" i="20"/>
  <c r="B95" i="20"/>
  <c r="C95" i="20"/>
  <c r="D95" i="20"/>
  <c r="B96" i="20"/>
  <c r="C96" i="20"/>
  <c r="D96" i="20"/>
  <c r="B97" i="20"/>
  <c r="C97" i="20"/>
  <c r="D97" i="20"/>
  <c r="B98" i="20"/>
  <c r="C98" i="20"/>
  <c r="D98" i="20"/>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B51" i="19"/>
  <c r="C51" i="19"/>
  <c r="D51" i="19"/>
  <c r="B52" i="19"/>
  <c r="C52" i="19"/>
  <c r="D52" i="19"/>
  <c r="B53" i="19"/>
  <c r="C53" i="19"/>
  <c r="D53" i="19"/>
  <c r="B54" i="19"/>
  <c r="C54" i="19"/>
  <c r="D54" i="19"/>
  <c r="B55" i="19"/>
  <c r="C55" i="19"/>
  <c r="D55" i="19"/>
  <c r="B56" i="19"/>
  <c r="C56" i="19"/>
  <c r="D56" i="19"/>
  <c r="B57" i="19"/>
  <c r="C57" i="19"/>
  <c r="D57" i="19"/>
  <c r="B58" i="19"/>
  <c r="C58" i="19"/>
  <c r="D58" i="19"/>
  <c r="B59" i="19"/>
  <c r="C59" i="19"/>
  <c r="D59" i="19"/>
  <c r="B60" i="19"/>
  <c r="C60" i="19"/>
  <c r="D60" i="19"/>
  <c r="B61" i="19"/>
  <c r="C61" i="19"/>
  <c r="D61" i="19"/>
  <c r="B62" i="19"/>
  <c r="C62" i="19"/>
  <c r="D62" i="19"/>
  <c r="B63" i="19"/>
  <c r="C63" i="19"/>
  <c r="D63" i="19"/>
  <c r="B64" i="19"/>
  <c r="C64" i="19"/>
  <c r="D64" i="19"/>
  <c r="B65" i="19"/>
  <c r="C65" i="19"/>
  <c r="D65" i="19"/>
  <c r="B66" i="19"/>
  <c r="C66" i="19"/>
  <c r="D66" i="19"/>
  <c r="B67" i="19"/>
  <c r="C67" i="19"/>
  <c r="D67" i="19"/>
  <c r="B68" i="19"/>
  <c r="C68" i="19"/>
  <c r="D68" i="19"/>
  <c r="B69" i="19"/>
  <c r="C69" i="19"/>
  <c r="D69" i="19"/>
  <c r="B70" i="19"/>
  <c r="C70" i="19"/>
  <c r="D70" i="19"/>
  <c r="B71" i="19"/>
  <c r="C71" i="19"/>
  <c r="D71" i="19"/>
  <c r="B72" i="19"/>
  <c r="C72" i="19"/>
  <c r="D72" i="19"/>
  <c r="B73" i="19"/>
  <c r="C73" i="19"/>
  <c r="D73" i="19"/>
  <c r="B74" i="19"/>
  <c r="C74" i="19"/>
  <c r="D74" i="19"/>
  <c r="B75" i="19"/>
  <c r="C75" i="19"/>
  <c r="D75" i="19"/>
  <c r="B76" i="19"/>
  <c r="C76" i="19"/>
  <c r="D76" i="19"/>
  <c r="B77" i="19"/>
  <c r="C77" i="19"/>
  <c r="D77" i="19"/>
  <c r="B78" i="19"/>
  <c r="C78" i="19"/>
  <c r="D78" i="19"/>
  <c r="B79" i="19"/>
  <c r="C79" i="19"/>
  <c r="D79" i="19"/>
  <c r="B80" i="19"/>
  <c r="C80" i="19"/>
  <c r="D80" i="19"/>
  <c r="B81" i="19"/>
  <c r="C81" i="19"/>
  <c r="D81" i="19"/>
  <c r="B82" i="19"/>
  <c r="C82" i="19"/>
  <c r="D82" i="19"/>
  <c r="B83" i="19"/>
  <c r="C83" i="19"/>
  <c r="D83" i="19"/>
  <c r="B84" i="19"/>
  <c r="C84" i="19"/>
  <c r="D84" i="19"/>
  <c r="B85" i="19"/>
  <c r="C85" i="19"/>
  <c r="D85" i="19"/>
  <c r="B86" i="19"/>
  <c r="C86" i="19"/>
  <c r="D86" i="19"/>
  <c r="B87" i="19"/>
  <c r="C87" i="19"/>
  <c r="D87" i="19"/>
  <c r="B88" i="19"/>
  <c r="C88" i="19"/>
  <c r="D88" i="19"/>
  <c r="B89" i="19"/>
  <c r="C89" i="19"/>
  <c r="D89" i="19"/>
  <c r="B90" i="19"/>
  <c r="C90" i="19"/>
  <c r="D90" i="19"/>
  <c r="B91" i="19"/>
  <c r="C91" i="19"/>
  <c r="D91" i="19"/>
  <c r="B92" i="19"/>
  <c r="C92" i="19"/>
  <c r="D92" i="19"/>
  <c r="B93" i="19"/>
  <c r="C93" i="19"/>
  <c r="D93" i="19"/>
  <c r="B94" i="19"/>
  <c r="C94" i="19"/>
  <c r="D94" i="19"/>
  <c r="B95" i="19"/>
  <c r="C95" i="19"/>
  <c r="D95" i="19"/>
  <c r="B96" i="19"/>
  <c r="C96" i="19"/>
  <c r="D96" i="19"/>
  <c r="B97" i="19"/>
  <c r="C97" i="19"/>
  <c r="D97" i="19"/>
  <c r="B98" i="19"/>
  <c r="C98" i="19"/>
  <c r="D98" i="19"/>
  <c r="M14" i="20" l="1"/>
  <c r="H14" i="21" s="1"/>
  <c r="M15" i="20"/>
  <c r="H15" i="21" s="1"/>
  <c r="M16" i="20"/>
  <c r="H16" i="21" s="1"/>
  <c r="M17" i="20"/>
  <c r="H17" i="21" s="1"/>
  <c r="M18" i="20"/>
  <c r="H18" i="21" s="1"/>
  <c r="M19" i="20"/>
  <c r="H19" i="21" s="1"/>
  <c r="M20" i="20"/>
  <c r="H20" i="21" s="1"/>
  <c r="M21" i="20"/>
  <c r="H21" i="21" s="1"/>
  <c r="M22" i="20"/>
  <c r="H22" i="21" s="1"/>
  <c r="M23" i="20"/>
  <c r="H23" i="21" s="1"/>
  <c r="M24" i="20"/>
  <c r="H24" i="21" s="1"/>
  <c r="M25" i="20"/>
  <c r="H25" i="21" s="1"/>
  <c r="M26" i="20"/>
  <c r="H26" i="21" s="1"/>
  <c r="M27" i="20"/>
  <c r="H27" i="21" s="1"/>
  <c r="M28" i="20"/>
  <c r="H28" i="21" s="1"/>
  <c r="M29" i="20"/>
  <c r="H29" i="21" s="1"/>
  <c r="M30" i="20"/>
  <c r="H30" i="21" s="1"/>
  <c r="M31" i="20"/>
  <c r="H31" i="21" s="1"/>
  <c r="M32" i="20"/>
  <c r="H32" i="21" s="1"/>
  <c r="M33" i="20"/>
  <c r="H33" i="21" s="1"/>
  <c r="M34" i="20"/>
  <c r="H34" i="21" s="1"/>
  <c r="M35" i="20"/>
  <c r="H35" i="21" s="1"/>
  <c r="M36" i="20"/>
  <c r="H36" i="21" s="1"/>
  <c r="M37" i="20"/>
  <c r="H37" i="21" s="1"/>
  <c r="M38" i="20"/>
  <c r="H38" i="21" s="1"/>
  <c r="M39" i="20"/>
  <c r="H39" i="21" s="1"/>
  <c r="M40" i="20"/>
  <c r="H40" i="21" s="1"/>
  <c r="M41" i="20"/>
  <c r="H41" i="21" s="1"/>
  <c r="M42" i="20"/>
  <c r="H42" i="21" s="1"/>
  <c r="M43" i="20"/>
  <c r="H43" i="21" s="1"/>
  <c r="M44" i="20"/>
  <c r="H44" i="21" s="1"/>
  <c r="M45" i="20"/>
  <c r="H45" i="21" s="1"/>
  <c r="M46" i="20"/>
  <c r="H46" i="21" s="1"/>
  <c r="M47" i="20"/>
  <c r="H47" i="21" s="1"/>
  <c r="M48" i="20"/>
  <c r="H48" i="21" s="1"/>
  <c r="M49" i="20"/>
  <c r="H49" i="21" s="1"/>
  <c r="M50" i="20"/>
  <c r="H50" i="21" s="1"/>
  <c r="M51" i="20"/>
  <c r="H51" i="21" s="1"/>
  <c r="M52" i="20"/>
  <c r="H52" i="21" s="1"/>
  <c r="M53" i="20"/>
  <c r="H53" i="21" s="1"/>
  <c r="M54" i="20"/>
  <c r="H54" i="21" s="1"/>
  <c r="M55" i="20"/>
  <c r="H55" i="21" s="1"/>
  <c r="M56" i="20"/>
  <c r="H56" i="21" s="1"/>
  <c r="M57" i="20"/>
  <c r="H57" i="21" s="1"/>
  <c r="M58" i="20"/>
  <c r="H58" i="21" s="1"/>
  <c r="M59" i="20"/>
  <c r="H59" i="21" s="1"/>
  <c r="M60" i="20"/>
  <c r="H60" i="21" s="1"/>
  <c r="M61" i="20"/>
  <c r="H61" i="21" s="1"/>
  <c r="M62" i="20"/>
  <c r="H62" i="21" s="1"/>
  <c r="M63" i="20"/>
  <c r="H63" i="21" s="1"/>
  <c r="M64" i="20"/>
  <c r="H64" i="21" s="1"/>
  <c r="M65" i="20"/>
  <c r="H65" i="21" s="1"/>
  <c r="M66" i="20"/>
  <c r="H66" i="21" s="1"/>
  <c r="M67" i="20"/>
  <c r="H67" i="21" s="1"/>
  <c r="M68" i="20"/>
  <c r="H68" i="21" s="1"/>
  <c r="M69" i="20"/>
  <c r="H69" i="21" s="1"/>
  <c r="M70" i="20"/>
  <c r="H70" i="21" s="1"/>
  <c r="M71" i="20"/>
  <c r="H71" i="21" s="1"/>
  <c r="M72" i="20"/>
  <c r="H72" i="21" s="1"/>
  <c r="M73" i="20"/>
  <c r="H73" i="21" s="1"/>
  <c r="M74" i="20"/>
  <c r="H74" i="21" s="1"/>
  <c r="M75" i="20"/>
  <c r="H75" i="21" s="1"/>
  <c r="M76" i="20"/>
  <c r="H76" i="21" s="1"/>
  <c r="M77" i="20"/>
  <c r="H77" i="21" s="1"/>
  <c r="M78" i="20"/>
  <c r="H78" i="21" s="1"/>
  <c r="M79" i="20"/>
  <c r="H79" i="21" s="1"/>
  <c r="M80" i="20"/>
  <c r="H80" i="21" s="1"/>
  <c r="M81" i="20"/>
  <c r="H81" i="21" s="1"/>
  <c r="M82" i="20"/>
  <c r="H82" i="21" s="1"/>
  <c r="M83" i="20"/>
  <c r="H83" i="21" s="1"/>
  <c r="M84" i="20"/>
  <c r="H84" i="21" s="1"/>
  <c r="M85" i="20"/>
  <c r="H85" i="21" s="1"/>
  <c r="M86" i="20"/>
  <c r="H86" i="21" s="1"/>
  <c r="M87" i="20"/>
  <c r="H87" i="21" s="1"/>
  <c r="M88" i="20"/>
  <c r="H88" i="21" s="1"/>
  <c r="M89" i="20"/>
  <c r="H89" i="21" s="1"/>
  <c r="M90" i="20"/>
  <c r="H90" i="21" s="1"/>
  <c r="M91" i="20"/>
  <c r="H91" i="21" s="1"/>
  <c r="M92" i="20"/>
  <c r="H92" i="21" s="1"/>
  <c r="M93" i="20"/>
  <c r="H93" i="21" s="1"/>
  <c r="M94" i="20"/>
  <c r="H94" i="21" s="1"/>
  <c r="M95" i="20"/>
  <c r="H95" i="21" s="1"/>
  <c r="M96" i="20"/>
  <c r="H96" i="21" s="1"/>
  <c r="M97" i="20"/>
  <c r="H97" i="21" s="1"/>
  <c r="M98" i="20"/>
  <c r="H98" i="21" s="1"/>
  <c r="K14" i="19"/>
  <c r="G14" i="21" s="1"/>
  <c r="K15" i="19"/>
  <c r="G15" i="21" s="1"/>
  <c r="K16" i="19"/>
  <c r="G16" i="21" s="1"/>
  <c r="K17" i="19"/>
  <c r="G17" i="21" s="1"/>
  <c r="K18" i="19"/>
  <c r="G18" i="21" s="1"/>
  <c r="K19" i="19"/>
  <c r="G19" i="21" s="1"/>
  <c r="K20" i="19"/>
  <c r="G20" i="21" s="1"/>
  <c r="K21" i="19"/>
  <c r="G21" i="21" s="1"/>
  <c r="K22" i="19"/>
  <c r="G22" i="21" s="1"/>
  <c r="K23" i="19"/>
  <c r="G23" i="21" s="1"/>
  <c r="K24" i="19"/>
  <c r="G24" i="21" s="1"/>
  <c r="K25" i="19"/>
  <c r="G25" i="21" s="1"/>
  <c r="K26" i="19"/>
  <c r="G26" i="21" s="1"/>
  <c r="K27" i="19"/>
  <c r="G27" i="21" s="1"/>
  <c r="K28" i="19"/>
  <c r="G28" i="21" s="1"/>
  <c r="K29" i="19"/>
  <c r="G29" i="21" s="1"/>
  <c r="K30" i="19"/>
  <c r="G30" i="21" s="1"/>
  <c r="K31" i="19"/>
  <c r="G31" i="21" s="1"/>
  <c r="K32" i="19"/>
  <c r="G32" i="21" s="1"/>
  <c r="K33" i="19"/>
  <c r="G33" i="21" s="1"/>
  <c r="K34" i="19"/>
  <c r="G34" i="21" s="1"/>
  <c r="K35" i="19"/>
  <c r="G35" i="21" s="1"/>
  <c r="K36" i="19"/>
  <c r="G36" i="21" s="1"/>
  <c r="K37" i="19"/>
  <c r="G37" i="21" s="1"/>
  <c r="K38" i="19"/>
  <c r="G38" i="21" s="1"/>
  <c r="K39" i="19"/>
  <c r="G39" i="21" s="1"/>
  <c r="K40" i="19"/>
  <c r="G40" i="21" s="1"/>
  <c r="K41" i="19"/>
  <c r="G41" i="21" s="1"/>
  <c r="K42" i="19"/>
  <c r="G42" i="21" s="1"/>
  <c r="K43" i="19"/>
  <c r="G43" i="21" s="1"/>
  <c r="K44" i="19"/>
  <c r="G44" i="21" s="1"/>
  <c r="K45" i="19"/>
  <c r="G45" i="21" s="1"/>
  <c r="K46" i="19"/>
  <c r="G46" i="21" s="1"/>
  <c r="K47" i="19"/>
  <c r="G47" i="21" s="1"/>
  <c r="K48" i="19"/>
  <c r="G48" i="21" s="1"/>
  <c r="K49" i="19"/>
  <c r="G49" i="21" s="1"/>
  <c r="K50" i="19"/>
  <c r="G50" i="21" s="1"/>
  <c r="K51" i="19"/>
  <c r="G51" i="21" s="1"/>
  <c r="K52" i="19"/>
  <c r="G52" i="21" s="1"/>
  <c r="K53" i="19"/>
  <c r="G53" i="21" s="1"/>
  <c r="K54" i="19"/>
  <c r="G54" i="21" s="1"/>
  <c r="K55" i="19"/>
  <c r="G55" i="21" s="1"/>
  <c r="K56" i="19"/>
  <c r="G56" i="21" s="1"/>
  <c r="K57" i="19"/>
  <c r="G57" i="21" s="1"/>
  <c r="K58" i="19"/>
  <c r="G58" i="21" s="1"/>
  <c r="K59" i="19"/>
  <c r="G59" i="21" s="1"/>
  <c r="K60" i="19"/>
  <c r="G60" i="21" s="1"/>
  <c r="K61" i="19"/>
  <c r="G61" i="21" s="1"/>
  <c r="K62" i="19"/>
  <c r="G62" i="21" s="1"/>
  <c r="K63" i="19"/>
  <c r="G63" i="21" s="1"/>
  <c r="K64" i="19"/>
  <c r="G64" i="21" s="1"/>
  <c r="K65" i="19"/>
  <c r="G65" i="21" s="1"/>
  <c r="K66" i="19"/>
  <c r="G66" i="21" s="1"/>
  <c r="K67" i="19"/>
  <c r="G67" i="21" s="1"/>
  <c r="K68" i="19"/>
  <c r="G68" i="21" s="1"/>
  <c r="K69" i="19"/>
  <c r="G69" i="21" s="1"/>
  <c r="K70" i="19"/>
  <c r="G70" i="21" s="1"/>
  <c r="K71" i="19"/>
  <c r="G71" i="21" s="1"/>
  <c r="K72" i="19"/>
  <c r="G72" i="21" s="1"/>
  <c r="K73" i="19"/>
  <c r="G73" i="21" s="1"/>
  <c r="K74" i="19"/>
  <c r="G74" i="21" s="1"/>
  <c r="K75" i="19"/>
  <c r="G75" i="21" s="1"/>
  <c r="K76" i="19"/>
  <c r="G76" i="21" s="1"/>
  <c r="K77" i="19"/>
  <c r="G77" i="21" s="1"/>
  <c r="K78" i="19"/>
  <c r="G78" i="21" s="1"/>
  <c r="K79" i="19"/>
  <c r="G79" i="21" s="1"/>
  <c r="K80" i="19"/>
  <c r="G80" i="21" s="1"/>
  <c r="K81" i="19"/>
  <c r="G81" i="21" s="1"/>
  <c r="K82" i="19"/>
  <c r="G82" i="21" s="1"/>
  <c r="K83" i="19"/>
  <c r="G83" i="21" s="1"/>
  <c r="K84" i="19"/>
  <c r="G84" i="21" s="1"/>
  <c r="K85" i="19"/>
  <c r="G85" i="21" s="1"/>
  <c r="K86" i="19"/>
  <c r="G86" i="21" s="1"/>
  <c r="K87" i="19"/>
  <c r="G87" i="21" s="1"/>
  <c r="K88" i="19"/>
  <c r="G88" i="21" s="1"/>
  <c r="K89" i="19"/>
  <c r="G89" i="21" s="1"/>
  <c r="K90" i="19"/>
  <c r="G90" i="21" s="1"/>
  <c r="K91" i="19"/>
  <c r="G91" i="21" s="1"/>
  <c r="K92" i="19"/>
  <c r="G92" i="21" s="1"/>
  <c r="K93" i="19"/>
  <c r="G93" i="21" s="1"/>
  <c r="K94" i="19"/>
  <c r="G94" i="21" s="1"/>
  <c r="K95" i="19"/>
  <c r="G95" i="21" s="1"/>
  <c r="K96" i="19"/>
  <c r="G96" i="21" s="1"/>
  <c r="K97" i="19"/>
  <c r="G97" i="21" s="1"/>
  <c r="K98" i="19"/>
  <c r="G98" i="21" s="1"/>
  <c r="I15" i="18"/>
  <c r="I15" i="21" s="1"/>
  <c r="I16" i="18"/>
  <c r="I16" i="21" s="1"/>
  <c r="I17" i="18"/>
  <c r="I17" i="21" s="1"/>
  <c r="I18" i="21"/>
  <c r="I19" i="18"/>
  <c r="I19" i="21" s="1"/>
  <c r="I20" i="18"/>
  <c r="I20" i="21" s="1"/>
  <c r="I21" i="18"/>
  <c r="I21" i="21" s="1"/>
  <c r="I22" i="18"/>
  <c r="I22" i="21" s="1"/>
  <c r="I23" i="18"/>
  <c r="I23" i="21" s="1"/>
  <c r="I24" i="18"/>
  <c r="I24" i="21" s="1"/>
  <c r="I25" i="18"/>
  <c r="I25" i="21" s="1"/>
  <c r="I26" i="18"/>
  <c r="I26" i="21" s="1"/>
  <c r="I27" i="18"/>
  <c r="I27" i="21" s="1"/>
  <c r="I28" i="18"/>
  <c r="I28" i="21" s="1"/>
  <c r="I29" i="18"/>
  <c r="I29" i="21" s="1"/>
  <c r="I30" i="18"/>
  <c r="I30" i="21" s="1"/>
  <c r="I31" i="18"/>
  <c r="I31" i="21" s="1"/>
  <c r="I32" i="18"/>
  <c r="I32" i="21" s="1"/>
  <c r="I33" i="18"/>
  <c r="I33" i="21" s="1"/>
  <c r="I34" i="18"/>
  <c r="I34" i="21" s="1"/>
  <c r="I35" i="18"/>
  <c r="I35" i="21" s="1"/>
  <c r="I36" i="18"/>
  <c r="I36" i="21" s="1"/>
  <c r="I37" i="18"/>
  <c r="I37" i="21" s="1"/>
  <c r="I38" i="18"/>
  <c r="I38" i="21" s="1"/>
  <c r="I39" i="18"/>
  <c r="I39" i="21" s="1"/>
  <c r="I40" i="18"/>
  <c r="I40" i="21" s="1"/>
  <c r="I41" i="18"/>
  <c r="I41" i="21" s="1"/>
  <c r="I42" i="18"/>
  <c r="I42" i="21" s="1"/>
  <c r="I43" i="18"/>
  <c r="I43" i="21" s="1"/>
  <c r="I44" i="18"/>
  <c r="I44" i="21" s="1"/>
  <c r="I45" i="18"/>
  <c r="I45" i="21" s="1"/>
  <c r="I46" i="18"/>
  <c r="I46" i="21" s="1"/>
  <c r="I47" i="18"/>
  <c r="I47" i="21" s="1"/>
  <c r="I48" i="18"/>
  <c r="I48" i="21" s="1"/>
  <c r="I49" i="18"/>
  <c r="I49" i="21" s="1"/>
  <c r="I50" i="18"/>
  <c r="I50" i="21" s="1"/>
  <c r="I51" i="18"/>
  <c r="I51" i="21" s="1"/>
  <c r="I52" i="18"/>
  <c r="I52" i="21" s="1"/>
  <c r="I53" i="18"/>
  <c r="I53" i="21" s="1"/>
  <c r="I54" i="18"/>
  <c r="I54" i="21" s="1"/>
  <c r="I55" i="18"/>
  <c r="I55" i="21" s="1"/>
  <c r="I56" i="18"/>
  <c r="I56" i="21" s="1"/>
  <c r="I57" i="18"/>
  <c r="I57" i="21" s="1"/>
  <c r="I58" i="18"/>
  <c r="I58" i="21" s="1"/>
  <c r="I59" i="18"/>
  <c r="I59" i="21" s="1"/>
  <c r="I60" i="18"/>
  <c r="I60" i="21" s="1"/>
  <c r="I61" i="18"/>
  <c r="I61" i="21" s="1"/>
  <c r="I62" i="18"/>
  <c r="I62" i="21" s="1"/>
  <c r="I63" i="18"/>
  <c r="I63" i="21" s="1"/>
  <c r="I64" i="18"/>
  <c r="I64" i="21" s="1"/>
  <c r="I65" i="18"/>
  <c r="I65" i="21" s="1"/>
  <c r="I66" i="18"/>
  <c r="I66" i="21" s="1"/>
  <c r="I67" i="18"/>
  <c r="I67" i="21" s="1"/>
  <c r="I68" i="18"/>
  <c r="I68" i="21" s="1"/>
  <c r="I69" i="18"/>
  <c r="I69" i="21" s="1"/>
  <c r="I70" i="18"/>
  <c r="I70" i="21" s="1"/>
  <c r="I71" i="18"/>
  <c r="I71" i="21" s="1"/>
  <c r="I72" i="18"/>
  <c r="I72" i="21" s="1"/>
  <c r="I73" i="18"/>
  <c r="I73" i="21" s="1"/>
  <c r="I74" i="18"/>
  <c r="I74" i="21" s="1"/>
  <c r="I75" i="18"/>
  <c r="I75" i="21" s="1"/>
  <c r="I76" i="18"/>
  <c r="I76" i="21" s="1"/>
  <c r="I77" i="18"/>
  <c r="I77" i="21" s="1"/>
  <c r="I78" i="18"/>
  <c r="I78" i="21" s="1"/>
  <c r="I79" i="18"/>
  <c r="I79" i="21" s="1"/>
  <c r="I80" i="18"/>
  <c r="I80" i="21" s="1"/>
  <c r="I81" i="18"/>
  <c r="I81" i="21" s="1"/>
  <c r="I82" i="18"/>
  <c r="I82" i="21" s="1"/>
  <c r="I83" i="18"/>
  <c r="I83" i="21" s="1"/>
  <c r="I84" i="18"/>
  <c r="I84" i="21" s="1"/>
  <c r="I85" i="18"/>
  <c r="I85" i="21" s="1"/>
  <c r="I86" i="18"/>
  <c r="I86" i="21" s="1"/>
  <c r="I87" i="18"/>
  <c r="I87" i="21" s="1"/>
  <c r="I88" i="18"/>
  <c r="I88" i="21" s="1"/>
  <c r="I89" i="18"/>
  <c r="I89" i="21" s="1"/>
  <c r="I90" i="18"/>
  <c r="I90" i="21" s="1"/>
  <c r="I91" i="18"/>
  <c r="I91" i="21" s="1"/>
  <c r="I92" i="18"/>
  <c r="I92" i="21" s="1"/>
  <c r="I93" i="18"/>
  <c r="I93" i="21" s="1"/>
  <c r="I94" i="18"/>
  <c r="I94" i="21" s="1"/>
  <c r="I95" i="18"/>
  <c r="I95" i="21" s="1"/>
  <c r="I96" i="18"/>
  <c r="I96" i="21" s="1"/>
  <c r="I97" i="18"/>
  <c r="I97" i="21" s="1"/>
  <c r="I98" i="18"/>
  <c r="I98" i="21" s="1"/>
  <c r="K98" i="17" l="1"/>
  <c r="B98" i="21" s="1"/>
  <c r="K97" i="17"/>
  <c r="B97" i="21" s="1"/>
  <c r="K96" i="17"/>
  <c r="B96" i="21" s="1"/>
  <c r="K95" i="17"/>
  <c r="B95" i="21" s="1"/>
  <c r="K94" i="17"/>
  <c r="B94" i="21" s="1"/>
  <c r="K93" i="17"/>
  <c r="B93" i="21" s="1"/>
  <c r="K92" i="17"/>
  <c r="B92" i="21" s="1"/>
  <c r="K91" i="17"/>
  <c r="B91" i="21" s="1"/>
  <c r="K90" i="17"/>
  <c r="B90" i="21" s="1"/>
  <c r="K89" i="17"/>
  <c r="B89" i="21" s="1"/>
  <c r="K88" i="17"/>
  <c r="B88" i="21" s="1"/>
  <c r="K87" i="17"/>
  <c r="B87" i="21" s="1"/>
  <c r="K86" i="17"/>
  <c r="B86" i="21" s="1"/>
  <c r="K85" i="17"/>
  <c r="B85" i="21" s="1"/>
  <c r="K84" i="17"/>
  <c r="B84" i="21" s="1"/>
  <c r="K83" i="17"/>
  <c r="B83" i="21" s="1"/>
  <c r="K82" i="17"/>
  <c r="B82" i="21" s="1"/>
  <c r="K81" i="17"/>
  <c r="B81" i="21" s="1"/>
  <c r="K80" i="17"/>
  <c r="B80" i="21" s="1"/>
  <c r="K79" i="17"/>
  <c r="B79" i="21" s="1"/>
  <c r="K78" i="17"/>
  <c r="B78" i="21" s="1"/>
  <c r="K77" i="17"/>
  <c r="B77" i="21" s="1"/>
  <c r="K76" i="17"/>
  <c r="B76" i="21" s="1"/>
  <c r="K75" i="17"/>
  <c r="B75" i="21" s="1"/>
  <c r="K74" i="17"/>
  <c r="B74" i="21" s="1"/>
  <c r="K73" i="17"/>
  <c r="B73" i="21" s="1"/>
  <c r="K72" i="17"/>
  <c r="B72" i="21" s="1"/>
  <c r="K71" i="17"/>
  <c r="B71" i="21" s="1"/>
  <c r="K70" i="17"/>
  <c r="B70" i="21" s="1"/>
  <c r="K69" i="17"/>
  <c r="B69" i="21" s="1"/>
  <c r="K68" i="17"/>
  <c r="B68" i="21" s="1"/>
  <c r="K67" i="17"/>
  <c r="B67" i="21" s="1"/>
  <c r="K66" i="17"/>
  <c r="B66" i="21" s="1"/>
  <c r="K65" i="17"/>
  <c r="B65" i="21" s="1"/>
  <c r="K64" i="17"/>
  <c r="B64" i="21" s="1"/>
  <c r="K63" i="17"/>
  <c r="B63" i="21" s="1"/>
  <c r="K62" i="17"/>
  <c r="B62" i="21" s="1"/>
  <c r="K61" i="17"/>
  <c r="B61" i="21" s="1"/>
  <c r="K60" i="17"/>
  <c r="B60" i="21" s="1"/>
  <c r="K59" i="17"/>
  <c r="B59" i="21" s="1"/>
  <c r="K58" i="17"/>
  <c r="B58" i="21" s="1"/>
  <c r="K57" i="17"/>
  <c r="B57" i="21" s="1"/>
  <c r="K56" i="17"/>
  <c r="B56" i="21" s="1"/>
  <c r="K55" i="17"/>
  <c r="B55" i="21" s="1"/>
  <c r="K54" i="17"/>
  <c r="B54" i="21" s="1"/>
  <c r="K52" i="17"/>
  <c r="B52" i="21" s="1"/>
  <c r="K51" i="17"/>
  <c r="B51" i="21" s="1"/>
  <c r="K50" i="17"/>
  <c r="B50" i="21" s="1"/>
  <c r="K49" i="17"/>
  <c r="B49" i="21" s="1"/>
  <c r="K48" i="17"/>
  <c r="B48" i="21" s="1"/>
  <c r="K47" i="17"/>
  <c r="B47" i="21" s="1"/>
  <c r="K46" i="17"/>
  <c r="B46" i="21" s="1"/>
  <c r="K45" i="17"/>
  <c r="B45" i="21" s="1"/>
  <c r="K44" i="17"/>
  <c r="B44" i="21" s="1"/>
  <c r="K43" i="17"/>
  <c r="B43" i="21" s="1"/>
  <c r="K42" i="17"/>
  <c r="B42" i="21" s="1"/>
  <c r="K41" i="17"/>
  <c r="B41" i="21" s="1"/>
  <c r="K40" i="17"/>
  <c r="B40" i="21" s="1"/>
  <c r="K39" i="17"/>
  <c r="B39" i="21" s="1"/>
  <c r="K38" i="17"/>
  <c r="B38" i="21" s="1"/>
  <c r="K37" i="17"/>
  <c r="B37" i="21" s="1"/>
  <c r="K36" i="17"/>
  <c r="B36" i="21" s="1"/>
  <c r="K35" i="17"/>
  <c r="B35" i="21" s="1"/>
  <c r="K34" i="17"/>
  <c r="B34" i="21" s="1"/>
  <c r="K33" i="17"/>
  <c r="B33" i="21" s="1"/>
  <c r="K32" i="17"/>
  <c r="B32" i="21" s="1"/>
  <c r="K31" i="17"/>
  <c r="B31" i="21" s="1"/>
  <c r="K30" i="17"/>
  <c r="B30" i="21" s="1"/>
  <c r="K29" i="17"/>
  <c r="B29" i="21" s="1"/>
  <c r="J19" i="21" s="1"/>
  <c r="K28" i="17"/>
  <c r="B28" i="21" s="1"/>
  <c r="K27" i="17"/>
  <c r="B27" i="21" s="1"/>
  <c r="K26" i="17"/>
  <c r="B26" i="21" s="1"/>
  <c r="K25" i="17"/>
  <c r="B25" i="21" s="1"/>
  <c r="K24" i="17"/>
  <c r="B24" i="21" s="1"/>
  <c r="K23" i="17"/>
  <c r="B23" i="21" s="1"/>
  <c r="K22" i="17"/>
  <c r="B22" i="21" s="1"/>
  <c r="K21" i="17"/>
  <c r="B21" i="21" s="1"/>
  <c r="K20" i="17"/>
  <c r="B20" i="21" s="1"/>
  <c r="K19" i="17"/>
  <c r="B19" i="21" s="1"/>
  <c r="J29" i="21" s="1"/>
  <c r="K18" i="17"/>
  <c r="B18" i="21" s="1"/>
  <c r="K17" i="17"/>
  <c r="B17" i="21" s="1"/>
  <c r="J14" i="21" s="1"/>
  <c r="K16" i="17"/>
  <c r="B16" i="21" s="1"/>
  <c r="K15" i="17"/>
  <c r="B15" i="21" s="1"/>
  <c r="K14" i="17"/>
  <c r="B14" i="21" s="1"/>
  <c r="J17" i="21" s="1"/>
  <c r="J39" i="21" l="1"/>
  <c r="J92" i="21"/>
  <c r="J56" i="21"/>
  <c r="J20" i="21"/>
  <c r="J45" i="21"/>
  <c r="J91" i="21"/>
  <c r="J55" i="21"/>
  <c r="J66" i="21"/>
  <c r="J30" i="21"/>
  <c r="J77" i="21"/>
  <c r="J41" i="21"/>
  <c r="J70" i="21"/>
  <c r="J34" i="21"/>
  <c r="J27" i="21"/>
  <c r="J86" i="21"/>
  <c r="J33" i="21"/>
  <c r="J85" i="21"/>
  <c r="J96" i="21"/>
  <c r="J24" i="21"/>
  <c r="J35" i="21"/>
  <c r="J64" i="21"/>
  <c r="J15" i="21"/>
  <c r="J93" i="21"/>
  <c r="J79" i="21"/>
  <c r="J18" i="21"/>
  <c r="J94" i="21"/>
  <c r="J50" i="21"/>
  <c r="J49" i="21"/>
  <c r="J60" i="21"/>
  <c r="J71" i="21"/>
  <c r="J28" i="21"/>
  <c r="J44" i="21"/>
  <c r="J90" i="21"/>
  <c r="J65" i="21"/>
  <c r="J22" i="21"/>
  <c r="J48" i="21"/>
  <c r="J16" i="21"/>
  <c r="J87" i="21"/>
  <c r="J80" i="21"/>
  <c r="J21" i="21"/>
  <c r="J43" i="21"/>
  <c r="J23" i="21"/>
  <c r="J59" i="21"/>
  <c r="J75" i="21"/>
  <c r="J74" i="21"/>
  <c r="J38" i="21"/>
  <c r="J81" i="21"/>
  <c r="J73" i="21"/>
  <c r="J37" i="21"/>
  <c r="J52" i="21"/>
  <c r="J63" i="21"/>
  <c r="J68" i="21"/>
  <c r="J32" i="21"/>
  <c r="J69" i="21"/>
  <c r="J67" i="21"/>
  <c r="J31" i="21"/>
  <c r="J78" i="21"/>
  <c r="J42" i="21"/>
  <c r="J95" i="21"/>
  <c r="J53" i="21"/>
  <c r="J82" i="21"/>
  <c r="J46" i="21"/>
  <c r="J51" i="21"/>
  <c r="J98" i="21"/>
  <c r="J62" i="21"/>
  <c r="J26" i="21"/>
  <c r="J57" i="21"/>
  <c r="J97" i="21"/>
  <c r="J61" i="21"/>
  <c r="J25" i="21"/>
  <c r="J72" i="21"/>
  <c r="J36" i="21"/>
  <c r="J89" i="21"/>
  <c r="J47" i="21"/>
  <c r="J83" i="21"/>
  <c r="J76" i="21"/>
  <c r="J40" i="21"/>
  <c r="J54" i="21"/>
  <c r="J58" i="21"/>
  <c r="J84" i="21"/>
  <c r="J88" i="21"/>
</calcChain>
</file>

<file path=xl/sharedStrings.xml><?xml version="1.0" encoding="utf-8"?>
<sst xmlns="http://schemas.openxmlformats.org/spreadsheetml/2006/main" count="395" uniqueCount="307">
  <si>
    <t>Balochistan University of Engineering and Technology Khuzdar</t>
  </si>
  <si>
    <t>Final Term Award List</t>
  </si>
  <si>
    <t>Serial 
Number</t>
  </si>
  <si>
    <t>Question Number</t>
  </si>
  <si>
    <t>Copy Code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</si>
  <si>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</si>
  <si>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</si>
  <si>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</si>
  <si>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</si>
  <si>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</si>
  <si>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</si>
  <si>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</si>
  <si>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</si>
  <si>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</si>
  <si>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</si>
  <si>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</si>
  <si>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</si>
  <si>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</si>
  <si>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</si>
  <si>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 xml:space="preserve">S. No. </t>
  </si>
  <si>
    <t>Mid Term Award List</t>
  </si>
  <si>
    <t>Total</t>
  </si>
  <si>
    <t>CLO Number</t>
  </si>
  <si>
    <t>Fathers 
Name</t>
  </si>
  <si>
    <t>Assignment / Sessional Award List</t>
  </si>
  <si>
    <t xml:space="preserve">Total 
out of </t>
  </si>
  <si>
    <t>Final Examination
CLO #</t>
  </si>
  <si>
    <t>Semester Work
CLO #</t>
  </si>
  <si>
    <t>Practical Award List</t>
  </si>
  <si>
    <t>Course Enrollment ID</t>
  </si>
  <si>
    <t>Student Roll Number</t>
  </si>
  <si>
    <t>Attempt Number</t>
  </si>
  <si>
    <t>Assignment + Sesionals</t>
  </si>
  <si>
    <t>Practical</t>
  </si>
  <si>
    <t>Mid Term</t>
  </si>
  <si>
    <t>Final Term</t>
  </si>
  <si>
    <t>remarks</t>
  </si>
  <si>
    <t>freez</t>
  </si>
  <si>
    <t>cancelled</t>
  </si>
  <si>
    <t>examdatefrom</t>
  </si>
  <si>
    <t>examdateto</t>
  </si>
  <si>
    <t>resultdate</t>
  </si>
  <si>
    <t>F13</t>
  </si>
  <si>
    <t>Regular</t>
  </si>
  <si>
    <t>Credit Hours:</t>
  </si>
  <si>
    <t>Course Code:</t>
  </si>
  <si>
    <t xml:space="preserve">Teacher's Name: </t>
  </si>
  <si>
    <t>Mobile#</t>
  </si>
  <si>
    <t>Teacher's Name:</t>
  </si>
  <si>
    <t xml:space="preserve">Course Code: </t>
  </si>
  <si>
    <t>Subject Name:</t>
  </si>
  <si>
    <t>Program:</t>
  </si>
  <si>
    <t xml:space="preserve">Program: </t>
  </si>
  <si>
    <t>Instructions to Fill Award</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</si>
  <si>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</si>
  <si>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</si>
  <si>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</si>
  <si>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(To be filled by the teacher)</t>
  </si>
  <si>
    <t xml:space="preserve">Controller of Examinations </t>
  </si>
  <si>
    <t>WK Number</t>
  </si>
  <si>
    <t>Roll Number</t>
  </si>
  <si>
    <t>Total Obtained
Marks</t>
  </si>
  <si>
    <t xml:space="preserve">Final </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</si>
  <si>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</si>
  <si>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</si>
  <si>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</si>
  <si>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</si>
  <si>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</si>
  <si>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</si>
  <si>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</si>
  <si>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</si>
  <si>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r>
      <t xml:space="preserve">Carefully Complete the awards in all respects and then send on watts-app number </t>
    </r>
    <r>
      <rPr>
        <b/>
        <sz val="11"/>
        <color theme="1"/>
        <rFont val="Tahoma"/>
        <family val="2"/>
        <scheme val="minor"/>
      </rPr>
      <t xml:space="preserve">03337860839, </t>
    </r>
    <r>
      <rPr>
        <sz val="11"/>
        <color theme="1"/>
        <rFont val="Tahoma"/>
        <family val="2"/>
        <scheme val="minor"/>
      </rPr>
      <t xml:space="preserve">for result processing. </t>
    </r>
  </si>
  <si>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</si>
  <si>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Tahoma"/>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</si>
  <si>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</si>
  <si>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Tahoma"/>
        <family val="2"/>
        <scheme val="minor"/>
      </rPr>
      <t>03338564030</t>
    </r>
  </si>
  <si>
    <t>50/60</t>
  </si>
  <si>
    <t>17EL54</t>
  </si>
  <si>
    <t>Sultan Ahmed</t>
  </si>
  <si>
    <t>Abdul Salam</t>
  </si>
  <si>
    <t>18EL01</t>
  </si>
  <si>
    <t>Abdul Basit</t>
  </si>
  <si>
    <t>Abdul Fatah</t>
  </si>
  <si>
    <t>18EL04</t>
  </si>
  <si>
    <t>Saleem Iqbal</t>
  </si>
  <si>
    <t>Abdul Nabi</t>
  </si>
  <si>
    <t>18EL05</t>
  </si>
  <si>
    <t xml:space="preserve">Asma Umer </t>
  </si>
  <si>
    <t>Muhammad Umer</t>
  </si>
  <si>
    <t>18EL06</t>
  </si>
  <si>
    <t xml:space="preserve">Parveen </t>
  </si>
  <si>
    <t>Abdul Ghani</t>
  </si>
  <si>
    <t>18EL07</t>
  </si>
  <si>
    <t xml:space="preserve">Uzma </t>
  </si>
  <si>
    <t>Muhammad Ramzan</t>
  </si>
  <si>
    <t>18EL08</t>
  </si>
  <si>
    <t xml:space="preserve">Falak Farooq </t>
  </si>
  <si>
    <t>Ghulam Farooq</t>
  </si>
  <si>
    <t>18EL09</t>
  </si>
  <si>
    <t xml:space="preserve">Sadaf </t>
  </si>
  <si>
    <t>Muraad</t>
  </si>
  <si>
    <t>18EL10</t>
  </si>
  <si>
    <t>Sundeep Kumar</t>
  </si>
  <si>
    <t>Roshan Lal</t>
  </si>
  <si>
    <t>18EL11</t>
  </si>
  <si>
    <t>Noor ul Amin</t>
  </si>
  <si>
    <t>Abdul Sattar</t>
  </si>
  <si>
    <t>18EL13</t>
  </si>
  <si>
    <t xml:space="preserve">Mir Hussain </t>
  </si>
  <si>
    <t>Akbar Ali</t>
  </si>
  <si>
    <t>18EL14</t>
  </si>
  <si>
    <t>Naveed Ismail</t>
  </si>
  <si>
    <t>Muhammad Ismail</t>
  </si>
  <si>
    <t>18EL15</t>
  </si>
  <si>
    <t>Shams ur Rehman</t>
  </si>
  <si>
    <t>Molvi Naqeeb Ullah</t>
  </si>
  <si>
    <t>18EL16</t>
  </si>
  <si>
    <t>Muslim Dad</t>
  </si>
  <si>
    <t>Dad Bakhsh</t>
  </si>
  <si>
    <t>18EL17</t>
  </si>
  <si>
    <t>Muhammad Bilal</t>
  </si>
  <si>
    <t>Abdul Haq</t>
  </si>
  <si>
    <t>18EL18</t>
  </si>
  <si>
    <t>Waseem Ullah Khan Zimri</t>
  </si>
  <si>
    <t>Asad Ullah Khan</t>
  </si>
  <si>
    <t>18EL19</t>
  </si>
  <si>
    <t>Saddar ud Din</t>
  </si>
  <si>
    <t>Rais Taj Muhammad</t>
  </si>
  <si>
    <t>18EL20</t>
  </si>
  <si>
    <t>Muhammad Akhtar</t>
  </si>
  <si>
    <t>Khuda e Raheem</t>
  </si>
  <si>
    <t>18EL21</t>
  </si>
  <si>
    <t>Muhammad Hamayoun</t>
  </si>
  <si>
    <t>Abdul Hakeem</t>
  </si>
  <si>
    <t>18EL22</t>
  </si>
  <si>
    <t>Shahdad</t>
  </si>
  <si>
    <t>Muhammad Kareem</t>
  </si>
  <si>
    <t>18EL23</t>
  </si>
  <si>
    <t xml:space="preserve">Abdul Rauf </t>
  </si>
  <si>
    <t>Pir Muhammad</t>
  </si>
  <si>
    <t>18EL24</t>
  </si>
  <si>
    <t>Muhammad Naseem</t>
  </si>
  <si>
    <t>Syed Khan</t>
  </si>
  <si>
    <t>18EL25</t>
  </si>
  <si>
    <t>Muhammad Afzal</t>
  </si>
  <si>
    <t>Muhammad Fazal</t>
  </si>
  <si>
    <t>18EL26</t>
  </si>
  <si>
    <t>Irfan Ullah</t>
  </si>
  <si>
    <t>Aziz Ullah</t>
  </si>
  <si>
    <t>18EL27</t>
  </si>
  <si>
    <t xml:space="preserve">Atta Muhammad </t>
  </si>
  <si>
    <t>Mawali Khan</t>
  </si>
  <si>
    <t>18EL28</t>
  </si>
  <si>
    <t>Ikram Ullah</t>
  </si>
  <si>
    <t>Rehmat Ullah</t>
  </si>
  <si>
    <t>18EL29</t>
  </si>
  <si>
    <t>Moheen ul Haq</t>
  </si>
  <si>
    <t>Hameed ul Haq</t>
  </si>
  <si>
    <t>18EL31</t>
  </si>
  <si>
    <t>Sadam Hussain</t>
  </si>
  <si>
    <t>Shorhan</t>
  </si>
  <si>
    <t>18EL32</t>
  </si>
  <si>
    <t>Muhammad Tariq</t>
  </si>
  <si>
    <t>Abdul Ghffar</t>
  </si>
  <si>
    <t>18EL33</t>
  </si>
  <si>
    <t>Syed Ehsan Shah</t>
  </si>
  <si>
    <t>Syed Nadir Shah</t>
  </si>
  <si>
    <t>18EL34</t>
  </si>
  <si>
    <t>Muhammad Owais</t>
  </si>
  <si>
    <t>Muhammad Iqbal</t>
  </si>
  <si>
    <t>18EL35</t>
  </si>
  <si>
    <t>Abdul Rahim</t>
  </si>
  <si>
    <t>18EL36</t>
  </si>
  <si>
    <t>Muhammad Hakeem</t>
  </si>
  <si>
    <t>Lallah</t>
  </si>
  <si>
    <t>18EL38</t>
  </si>
  <si>
    <t>Nisar Ahmed</t>
  </si>
  <si>
    <t>Shah Muhammad</t>
  </si>
  <si>
    <t>18EL39</t>
  </si>
  <si>
    <t>Meer Wali</t>
  </si>
  <si>
    <t>Adam Khan</t>
  </si>
  <si>
    <t>18EL40</t>
  </si>
  <si>
    <t>Awais</t>
  </si>
  <si>
    <t>Muhammad Anwar</t>
  </si>
  <si>
    <t>18EL41</t>
  </si>
  <si>
    <t>Muzafar Kashif</t>
  </si>
  <si>
    <t>Shair Ahmed</t>
  </si>
  <si>
    <t>18EL42</t>
  </si>
  <si>
    <t>Khaleeq Ahmed</t>
  </si>
  <si>
    <t>Ahmed Umer Farooq</t>
  </si>
  <si>
    <t>18EL44</t>
  </si>
  <si>
    <t>Abdul Qaddus</t>
  </si>
  <si>
    <t>Ahmad Khan</t>
  </si>
  <si>
    <t>18EL45</t>
  </si>
  <si>
    <t>Abdul Raheem</t>
  </si>
  <si>
    <t>18EL46</t>
  </si>
  <si>
    <t>Muhammad Younus</t>
  </si>
  <si>
    <t>18EL47</t>
  </si>
  <si>
    <t>Sohaib Ullah Khan</t>
  </si>
  <si>
    <t>Muhammad Kamran Khan</t>
  </si>
  <si>
    <t>18EL50</t>
  </si>
  <si>
    <t>Syed Hafeezullah</t>
  </si>
  <si>
    <t>Syed Haider Ali Shah</t>
  </si>
  <si>
    <t>18EL51</t>
  </si>
  <si>
    <t xml:space="preserve">Ejaz </t>
  </si>
  <si>
    <t>Zahid Ur Rahman</t>
  </si>
  <si>
    <t>18EL52</t>
  </si>
  <si>
    <t xml:space="preserve">Akhtar Hussain </t>
  </si>
  <si>
    <t>Sobho</t>
  </si>
  <si>
    <t>18EL53</t>
  </si>
  <si>
    <t>Qazi Inam Ullah</t>
  </si>
  <si>
    <t>Qazi Shabeer Ahmed</t>
  </si>
  <si>
    <t>18EL55</t>
  </si>
  <si>
    <t xml:space="preserve">Mustansar Hussain </t>
  </si>
  <si>
    <t>Sadiq Hussain</t>
  </si>
  <si>
    <t>18EL56</t>
  </si>
  <si>
    <t>Abdul Zahir</t>
  </si>
  <si>
    <t>Muhammad Murad</t>
  </si>
  <si>
    <t>18EL57</t>
  </si>
  <si>
    <t>Asadullah</t>
  </si>
  <si>
    <t>Nabi Bakhsh</t>
  </si>
  <si>
    <t>18EL58</t>
  </si>
  <si>
    <t>Salman Khan</t>
  </si>
  <si>
    <t>Fazal ur Rehman</t>
  </si>
  <si>
    <t>18EL59</t>
  </si>
  <si>
    <t>Nasrullah Khan</t>
  </si>
  <si>
    <t>18EL60</t>
  </si>
  <si>
    <t>Momen Khan</t>
  </si>
  <si>
    <t>Abdul Qader</t>
  </si>
  <si>
    <t>18EL61</t>
  </si>
  <si>
    <t>Babar Khalil</t>
  </si>
  <si>
    <t>Khalil Ahmed</t>
  </si>
  <si>
    <t>18EL62</t>
  </si>
  <si>
    <t>Shakir Hassan</t>
  </si>
  <si>
    <t>Muhammad Hassan</t>
  </si>
  <si>
    <t>18EL63</t>
  </si>
  <si>
    <t>Nazir Ahmed</t>
  </si>
  <si>
    <t>Aziz Ahmed</t>
  </si>
  <si>
    <t>18EL64</t>
  </si>
  <si>
    <t>Abdul Hafeez</t>
  </si>
  <si>
    <t>Faiz Muhammad</t>
  </si>
  <si>
    <t>18EL65</t>
  </si>
  <si>
    <t>Malik Faiz Muhammad</t>
  </si>
  <si>
    <t>Malik Noor Ahmed</t>
  </si>
  <si>
    <t>18EL66</t>
  </si>
  <si>
    <t>Geeyand Kamran Marri</t>
  </si>
  <si>
    <t>Gous Bukhsh Marri</t>
  </si>
  <si>
    <t>18EL68</t>
  </si>
  <si>
    <t>Adnan Ahmed</t>
  </si>
  <si>
    <t>Ghulam Sarwar</t>
  </si>
  <si>
    <t>18EL69</t>
  </si>
  <si>
    <t>Misbah</t>
  </si>
  <si>
    <t>Abdul Wahab</t>
  </si>
  <si>
    <t>18EL70</t>
  </si>
  <si>
    <t>Muhammad Musan Shah Dopasi</t>
  </si>
  <si>
    <t>Syed Naseer Ahmed Shah Dopasi</t>
  </si>
  <si>
    <t>18EL71</t>
  </si>
  <si>
    <t>Amir Aziz</t>
  </si>
  <si>
    <t>Abid Aziz</t>
  </si>
  <si>
    <t>18EL72</t>
  </si>
  <si>
    <t>Rehan Khuda Bakhsh</t>
  </si>
  <si>
    <t>Khuda Bakhsh</t>
  </si>
  <si>
    <t>18EL74</t>
  </si>
  <si>
    <t>Aftab Ahmed</t>
  </si>
  <si>
    <t>Noor Ahmed</t>
  </si>
  <si>
    <t>18EL75</t>
  </si>
  <si>
    <t>Maqbool Ahmed</t>
  </si>
  <si>
    <t>18EL76</t>
  </si>
  <si>
    <t>Changaiz Khan</t>
  </si>
  <si>
    <t>Zulfiqar Ali</t>
  </si>
  <si>
    <t>18EL77</t>
  </si>
  <si>
    <t>Nadeem Ul Haq</t>
  </si>
  <si>
    <t>18EL78</t>
  </si>
  <si>
    <t>Zubair Shah</t>
  </si>
  <si>
    <t>Hussain Ahmed Shah</t>
  </si>
  <si>
    <t>18EL79</t>
  </si>
  <si>
    <t>Abdul Mueed</t>
  </si>
  <si>
    <t>Muhammad Aslam</t>
  </si>
  <si>
    <t>18EL81</t>
  </si>
  <si>
    <t>Bilal Ahmed</t>
  </si>
  <si>
    <t>Abdul Samad</t>
  </si>
  <si>
    <t>18EL82</t>
  </si>
  <si>
    <t>Idrees Sarwar</t>
  </si>
  <si>
    <t>18EL83</t>
  </si>
  <si>
    <t>Waqar Aslam</t>
  </si>
  <si>
    <t>Muhammad Aslam Marri</t>
  </si>
  <si>
    <t>18EL84</t>
  </si>
  <si>
    <t>Muhammad Sharif Lehri</t>
  </si>
  <si>
    <t xml:space="preserve">Ahmed Hussain Lehri </t>
  </si>
  <si>
    <t>18EL85</t>
  </si>
  <si>
    <t xml:space="preserve">Nazar Muhammad </t>
  </si>
  <si>
    <t>Khawand Bux</t>
  </si>
  <si>
    <t>18EL86</t>
  </si>
  <si>
    <t>Shamraiz Akram</t>
  </si>
  <si>
    <t>Muhammad Akram</t>
  </si>
  <si>
    <t>18EL88</t>
  </si>
  <si>
    <t>Muhammad Bilal Azam</t>
  </si>
  <si>
    <t>Muhammad Azam</t>
  </si>
  <si>
    <t>18EL90</t>
  </si>
  <si>
    <t>Sarmad Amin</t>
  </si>
  <si>
    <t>18EL91</t>
  </si>
  <si>
    <t xml:space="preserve">Attiq Ullah </t>
  </si>
  <si>
    <t>Muhammad Sharif</t>
  </si>
  <si>
    <t>Linear Control System</t>
  </si>
  <si>
    <t>3+1</t>
  </si>
  <si>
    <t>EE-324</t>
  </si>
  <si>
    <t>Dr.Wazir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</si>
</sst>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87" formatCode="dd\-mmm\-yy"/>
    <numFmt numFmtId="188" formatCode="[$-409]d/mmm/yy;@"/>
  </numFmts>
  <fonts count="33" x14ac:knownFonts="1">
    <font>
      <sz val="11"/>
      <color theme="1"/>
      <name val="Tahoma"/>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Tahoma"/>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Tahoma"/>
      <family val="2"/>
      <scheme val="minor"/>
    </font>
    <font>
      <sz val="10"/>
      <name val="Times New Roman"/>
      <family val="1"/>
    </font>
    <font>
      <sz val="14"/>
      <color theme="1"/>
      <name val="Tahoma"/>
      <family val="2"/>
      <scheme val="minor"/>
    </font>
    <font>
      <b/>
      <sz val="12"/>
      <color rgb="FF000000"/>
      <name val="Times New Roman"/>
      <family val="1"/>
    </font>
    <font>
      <b/>
      <u/>
      <sz val="14"/>
      <color rgb="FFFF0000"/>
      <name val="Times New Roman"/>
      <family val="1"/>
    </font>
    <font>
      <b/>
      <u/>
      <sz val="14"/>
      <color rgb="FF000000"/>
      <name val="Times New Roman"/>
      <family val="1"/>
    </font>
    <font>
      <b/>
      <sz val="12"/>
      <color theme="1"/>
      <name val="Tahoma"/>
      <family val="2"/>
      <scheme val="minor"/>
    </font>
    <font>
      <b/>
      <sz val="10"/>
      <name val="Times New Roman"/>
      <family val="1"/>
    </font>
    <font>
      <b/>
      <sz val="12"/>
      <color theme="1"/>
      <name val="Times New Roman"/>
      <family val="1"/>
    </font>
    <font>
      <b/>
      <u/>
      <sz val="18"/>
      <color rgb="FF000000"/>
      <name val="Times New Roman"/>
      <family val="1"/>
    </font>
    <font>
      <sz val="11"/>
      <color indexed="8"/>
      <name val="Calibri"/>
      <family val="2"/>
    </font>
    <font>
      <sz val="10"/>
      <color indexed="8"/>
      <name val="Arial"/>
      <family val="2"/>
    </font>
    <font>
      <sz val="11"/>
      <color indexed="8"/>
      <name val="Times New Roman"/>
      <family val="1"/>
    </font>
    <font>
      <b/>
      <sz val="11"/>
      <color indexed="8"/>
      <name val="Calibri"/>
      <family val="2"/>
    </font>
    <font>
      <sz val="12"/>
      <color theme="1"/>
      <name val="Tahoma"/>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Tahoma"/>
      <family val="2"/>
      <scheme val="minor"/>
    </font>
    <font>
      <sz val="10"/>
      <color indexed="8"/>
      <name val="Calibri"/>
      <family val="2"/>
    </font>
  </fonts>
  <fills count="11">
    <fill>
      <patternFill patternType="none"/>
    </fill>
    <fill>
      <patternFill patternType="gray125"/>
    </fill>
    <fill>
      <patternFill patternType="solid">
        <fgColor theme="4" tint="0.39997558519241921"/>
        <bgColor indexed="64"/>
      </patternFill>
    </fill>
    <fill>
      <patternFill patternType="solid">
        <fgColor indexed="22"/>
        <bgColor indexed="0"/>
      </patternFill>
    </fill>
    <fill>
      <patternFill patternType="solid">
        <fgColor theme="9" tint="0.39997558519241921"/>
        <bgColor indexed="64"/>
      </patternFill>
    </fill>
    <fill>
      <patternFill patternType="solid">
        <fgColor theme="4" tint="0.39997558519241921"/>
        <bgColor indexed="0"/>
      </patternFill>
    </fill>
    <fill>
      <patternFill patternType="solid">
        <fgColor theme="2" tint="-0.249977111117893"/>
        <bgColor indexed="0"/>
      </patternFill>
    </fill>
    <fill>
      <patternFill patternType="solid">
        <fgColor theme="2" tint="-0.249977111117893"/>
        <bgColor indexed="64"/>
      </patternFill>
    </fill>
    <fill>
      <patternFill patternType="solid">
        <fgColor theme="0" tint="-0.34998626667073579"/>
        <bgColor indexed="0"/>
      </patternFill>
    </fill>
    <fill>
      <patternFill patternType="solid">
        <fgColor theme="0" tint="-0.34998626667073579"/>
        <bgColor indexed="64"/>
      </patternFill>
    </fill>
    <fill>
      <patternFill patternType="solid">
        <fgColor theme="9"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s>
  <cellStyleXfs count="3">
    <xf numFmtId="0" fontId="0" fillId="0" borderId="0"/>
    <xf numFmtId="0" fontId="24" fillId="0" borderId="0"/>
    <xf numFmtId="0" fontId="24" fillId="0" borderId="0"/>
  </cellStyleXfs>
  <cellXfs count="218">
    <xf numFmtId="0" fontId="0" fillId="0" borderId="0" xfId="0"/>
    <xf numFmtId="0" fontId="0" fillId="0" borderId="1" xfId="0" applyBorder="1"/>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 fillId="0" borderId="2" xfId="0" applyFont="1" applyBorder="1" applyAlignment="1">
      <alignment horizontal="center" vertical="center"/>
    </xf>
    <xf numFmtId="0" fontId="6" fillId="2" borderId="10" xfId="0" applyFont="1" applyFill="1" applyBorder="1" applyAlignment="1">
      <alignment horizontal="center" wrapText="1"/>
    </xf>
    <xf numFmtId="0" fontId="10" fillId="2" borderId="2" xfId="0" applyFont="1" applyFill="1" applyBorder="1" applyAlignment="1">
      <alignment horizontal="center" vertical="center"/>
    </xf>
    <xf numFmtId="0" fontId="1" fillId="0" borderId="0" xfId="0" applyFont="1"/>
    <xf numFmtId="0" fontId="15" fillId="0" borderId="1" xfId="0" applyFont="1" applyBorder="1" applyAlignment="1">
      <alignment horizontal="center"/>
    </xf>
    <xf numFmtId="0" fontId="15" fillId="0" borderId="2" xfId="0" applyFont="1" applyBorder="1" applyAlignment="1">
      <alignment horizontal="center"/>
    </xf>
    <xf numFmtId="0" fontId="7" fillId="0" borderId="13" xfId="0" applyFont="1" applyBorder="1" applyAlignment="1">
      <alignment horizontal="center" vertical="top"/>
    </xf>
    <xf numFmtId="0" fontId="3" fillId="0" borderId="0" xfId="0" applyFont="1"/>
    <xf numFmtId="0" fontId="16" fillId="0" borderId="0" xfId="0" applyFont="1"/>
    <xf numFmtId="0" fontId="16" fillId="0" borderId="0" xfId="0" applyFont="1" applyAlignment="1">
      <alignment horizontal="left"/>
    </xf>
    <xf numFmtId="0" fontId="0" fillId="0" borderId="2" xfId="0" applyBorder="1" applyAlignment="1">
      <alignment horizontal="center"/>
    </xf>
    <xf numFmtId="0" fontId="0" fillId="0" borderId="19" xfId="0" applyBorder="1" applyAlignment="1">
      <alignment horizontal="center"/>
    </xf>
    <xf numFmtId="0" fontId="14" fillId="0" borderId="2" xfId="0" applyFont="1" applyFill="1" applyBorder="1" applyAlignment="1">
      <alignment horizontal="center"/>
    </xf>
    <xf numFmtId="0" fontId="14" fillId="0" borderId="1" xfId="0" applyFont="1" applyFill="1" applyBorder="1" applyAlignment="1">
      <alignment horizontal="left"/>
    </xf>
    <xf numFmtId="0" fontId="14" fillId="0" borderId="20" xfId="0" applyFont="1" applyFill="1" applyBorder="1" applyAlignment="1">
      <alignment horizontal="left"/>
    </xf>
    <xf numFmtId="0" fontId="0" fillId="0" borderId="0" xfId="0" applyAlignment="1">
      <alignment horizontal="center" vertical="center"/>
    </xf>
    <xf numFmtId="0" fontId="14" fillId="0" borderId="22" xfId="0" applyFont="1" applyFill="1" applyBorder="1" applyAlignment="1">
      <alignment horizontal="left"/>
    </xf>
    <xf numFmtId="0" fontId="1" fillId="0" borderId="2" xfId="0" applyFont="1" applyBorder="1" applyAlignment="1">
      <alignment horizontal="center"/>
    </xf>
    <xf numFmtId="0" fontId="21" fillId="2" borderId="2" xfId="0" applyFont="1" applyFill="1" applyBorder="1" applyAlignment="1" applyProtection="1">
      <alignment horizontal="center"/>
      <protection hidden="1"/>
    </xf>
    <xf numFmtId="0" fontId="21" fillId="2" borderId="1" xfId="0" applyFont="1" applyFill="1" applyBorder="1" applyAlignment="1" applyProtection="1">
      <alignment horizontal="center"/>
      <protection hidden="1"/>
    </xf>
    <xf numFmtId="0" fontId="23" fillId="3" borderId="15" xfId="1" applyFont="1" applyFill="1" applyBorder="1" applyAlignment="1">
      <alignment horizontal="center"/>
    </xf>
    <xf numFmtId="0" fontId="23" fillId="0" borderId="26" xfId="1" applyFont="1" applyFill="1" applyBorder="1" applyAlignment="1">
      <alignment horizontal="right" wrapText="1"/>
    </xf>
    <xf numFmtId="0" fontId="23" fillId="0" borderId="26" xfId="1" applyFont="1" applyFill="1" applyBorder="1" applyAlignment="1">
      <alignment wrapText="1"/>
    </xf>
    <xf numFmtId="187" fontId="23" fillId="0" borderId="26" xfId="1" applyNumberFormat="1" applyFont="1" applyFill="1" applyBorder="1" applyAlignment="1">
      <alignment horizontal="right" wrapText="1"/>
    </xf>
    <xf numFmtId="0" fontId="24" fillId="0" borderId="0" xfId="1"/>
    <xf numFmtId="0" fontId="0" fillId="2" borderId="0" xfId="0" applyFill="1"/>
    <xf numFmtId="0" fontId="23" fillId="2" borderId="26" xfId="1" applyFont="1" applyFill="1" applyBorder="1" applyAlignment="1">
      <alignment wrapText="1"/>
    </xf>
    <xf numFmtId="0" fontId="23" fillId="2" borderId="26" xfId="1" applyFont="1" applyFill="1" applyBorder="1" applyAlignment="1">
      <alignment horizontal="right" wrapText="1"/>
    </xf>
    <xf numFmtId="187" fontId="23" fillId="2" borderId="26" xfId="1" applyNumberFormat="1" applyFont="1" applyFill="1" applyBorder="1" applyAlignment="1">
      <alignment horizontal="right" wrapText="1"/>
    </xf>
    <xf numFmtId="0" fontId="0" fillId="4" borderId="0" xfId="0" applyFill="1"/>
    <xf numFmtId="14" fontId="0" fillId="4" borderId="0" xfId="0" applyNumberFormat="1" applyFill="1"/>
    <xf numFmtId="0" fontId="23" fillId="3" borderId="20" xfId="1" applyFont="1" applyFill="1" applyBorder="1" applyAlignment="1">
      <alignment horizontal="center"/>
    </xf>
    <xf numFmtId="0" fontId="23" fillId="0" borderId="27" xfId="1" applyFont="1" applyFill="1" applyBorder="1" applyAlignment="1">
      <alignment horizontal="right" wrapText="1"/>
    </xf>
    <xf numFmtId="0" fontId="23" fillId="0" borderId="1" xfId="1" applyFont="1" applyFill="1" applyBorder="1" applyAlignment="1">
      <alignment horizontal="right" wrapText="1"/>
    </xf>
    <xf numFmtId="0" fontId="23" fillId="0" borderId="30" xfId="1" applyFont="1" applyFill="1" applyBorder="1" applyAlignment="1">
      <alignment horizontal="right" wrapText="1"/>
    </xf>
    <xf numFmtId="0" fontId="23" fillId="0" borderId="31" xfId="1" applyFont="1" applyFill="1" applyBorder="1" applyAlignment="1">
      <alignment horizontal="right" wrapText="1"/>
    </xf>
    <xf numFmtId="0" fontId="0" fillId="0" borderId="30" xfId="0" applyBorder="1"/>
    <xf numFmtId="0" fontId="0" fillId="0" borderId="22" xfId="0" applyBorder="1"/>
    <xf numFmtId="0" fontId="23" fillId="0" borderId="22" xfId="1" applyFont="1" applyFill="1" applyBorder="1" applyAlignment="1">
      <alignment horizontal="right" wrapText="1"/>
    </xf>
    <xf numFmtId="0" fontId="7" fillId="2" borderId="30" xfId="0" applyFont="1" applyFill="1" applyBorder="1" applyAlignment="1">
      <alignment horizontal="center" vertical="top"/>
    </xf>
    <xf numFmtId="0" fontId="7" fillId="2" borderId="1" xfId="0" applyFont="1" applyFill="1" applyBorder="1" applyAlignment="1">
      <alignment horizontal="center" vertical="top"/>
    </xf>
    <xf numFmtId="0" fontId="7" fillId="2" borderId="22" xfId="0" applyFont="1" applyFill="1" applyBorder="1" applyAlignment="1">
      <alignment horizontal="center" vertical="top"/>
    </xf>
    <xf numFmtId="0" fontId="7" fillId="7" borderId="30"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top"/>
    </xf>
    <xf numFmtId="0" fontId="7" fillId="7" borderId="22" xfId="0" applyFont="1" applyFill="1" applyBorder="1" applyAlignment="1">
      <alignment horizontal="center" vertical="top"/>
    </xf>
    <xf numFmtId="0" fontId="7" fillId="9" borderId="30" xfId="0" applyFont="1" applyFill="1" applyBorder="1" applyAlignment="1">
      <alignment horizontal="center"/>
    </xf>
    <xf numFmtId="0" fontId="7" fillId="9" borderId="1" xfId="0" applyFont="1" applyFill="1" applyBorder="1" applyAlignment="1">
      <alignment horizontal="center"/>
    </xf>
    <xf numFmtId="0" fontId="7" fillId="9" borderId="31" xfId="0" applyFont="1" applyFill="1" applyBorder="1" applyAlignment="1">
      <alignment horizontal="center"/>
    </xf>
    <xf numFmtId="0" fontId="23" fillId="2" borderId="26" xfId="1" applyFont="1" applyFill="1" applyBorder="1" applyAlignment="1">
      <alignment horizontal="center" wrapText="1"/>
    </xf>
    <xf numFmtId="188" fontId="0" fillId="4" borderId="0" xfId="0" applyNumberFormat="1" applyFill="1"/>
    <xf numFmtId="0" fontId="1" fillId="0" borderId="0" xfId="0" applyFont="1" applyBorder="1" applyAlignment="1">
      <alignment horizontal="left"/>
    </xf>
    <xf numFmtId="0" fontId="3" fillId="0" borderId="3" xfId="0" applyFont="1" applyBorder="1" applyAlignment="1">
      <alignment horizontal="center"/>
    </xf>
    <xf numFmtId="0" fontId="3" fillId="0" borderId="0" xfId="0" applyFont="1" applyAlignment="1">
      <alignment horizontal="left"/>
    </xf>
    <xf numFmtId="0" fontId="3" fillId="0" borderId="3" xfId="0" applyFont="1" applyBorder="1" applyAlignment="1"/>
    <xf numFmtId="0" fontId="3" fillId="0" borderId="0" xfId="0" applyFont="1" applyBorder="1" applyAlignment="1"/>
    <xf numFmtId="0" fontId="28" fillId="0" borderId="3" xfId="0" applyFont="1" applyBorder="1" applyAlignment="1">
      <alignment horizontal="center"/>
    </xf>
    <xf numFmtId="0" fontId="19" fillId="0" borderId="0" xfId="0" applyFont="1" applyAlignment="1"/>
    <xf numFmtId="0" fontId="19" fillId="0" borderId="0" xfId="0" applyFont="1"/>
    <xf numFmtId="0" fontId="29" fillId="0" borderId="0" xfId="0" applyFont="1" applyAlignment="1"/>
    <xf numFmtId="0" fontId="16" fillId="0" borderId="0" xfId="0" applyFont="1" applyAlignment="1">
      <alignment horizontal="right"/>
    </xf>
    <xf numFmtId="0" fontId="27" fillId="0" borderId="0" xfId="0" applyFont="1"/>
    <xf numFmtId="0" fontId="28" fillId="0" borderId="18" xfId="0" applyFont="1" applyBorder="1" applyAlignment="1">
      <alignment horizontal="center"/>
    </xf>
    <xf numFmtId="0" fontId="21" fillId="0" borderId="0" xfId="0" applyFont="1"/>
    <xf numFmtId="0" fontId="28" fillId="0" borderId="0" xfId="0" applyFont="1"/>
    <xf numFmtId="0" fontId="29" fillId="0" borderId="0" xfId="0" applyFont="1" applyBorder="1" applyAlignment="1"/>
    <xf numFmtId="0" fontId="28" fillId="0" borderId="0" xfId="0" applyFont="1" applyBorder="1" applyAlignment="1">
      <alignment horizontal="left"/>
    </xf>
    <xf numFmtId="0" fontId="16" fillId="0" borderId="0" xfId="0" applyFont="1" applyBorder="1" applyAlignment="1"/>
    <xf numFmtId="0" fontId="21" fillId="0" borderId="0" xfId="0" applyFont="1" applyBorder="1" applyAlignment="1"/>
    <xf numFmtId="0" fontId="21" fillId="0" borderId="0" xfId="0" applyFont="1" applyBorder="1" applyAlignment="1">
      <alignment horizontal="left"/>
    </xf>
    <xf numFmtId="0" fontId="16" fillId="0" borderId="0" xfId="0" applyFont="1" applyBorder="1" applyAlignment="1">
      <alignment horizontal="left"/>
    </xf>
    <xf numFmtId="0" fontId="27" fillId="0" borderId="0" xfId="0" applyFont="1" applyBorder="1" applyAlignment="1"/>
    <xf numFmtId="0" fontId="30" fillId="0" borderId="0" xfId="0" applyFont="1" applyAlignment="1">
      <alignment horizontal="right"/>
    </xf>
    <xf numFmtId="0" fontId="3" fillId="0" borderId="18" xfId="0" applyFont="1" applyBorder="1" applyAlignment="1"/>
    <xf numFmtId="0" fontId="27" fillId="0" borderId="0" xfId="0" applyFont="1" applyBorder="1" applyAlignment="1">
      <alignment horizontal="left"/>
    </xf>
    <xf numFmtId="0" fontId="2" fillId="0" borderId="0" xfId="0" applyFont="1" applyBorder="1" applyAlignment="1">
      <alignment horizontal="center" vertical="top"/>
    </xf>
    <xf numFmtId="0" fontId="2" fillId="0" borderId="0" xfId="0" applyFont="1" applyBorder="1" applyAlignment="1">
      <alignment horizontal="left" vertical="top"/>
    </xf>
    <xf numFmtId="0" fontId="7" fillId="2" borderId="35" xfId="0" applyFont="1" applyFill="1" applyBorder="1" applyAlignment="1">
      <alignment horizontal="center" vertical="top" wrapText="1"/>
    </xf>
    <xf numFmtId="0" fontId="11" fillId="2" borderId="0" xfId="0" applyFont="1" applyFill="1" applyBorder="1" applyAlignment="1">
      <alignment horizontal="center" wrapText="1"/>
    </xf>
    <xf numFmtId="0" fontId="7" fillId="0" borderId="37" xfId="0" applyFont="1" applyBorder="1" applyAlignment="1">
      <alignment horizontal="center" vertical="top"/>
    </xf>
    <xf numFmtId="0" fontId="7" fillId="0" borderId="37" xfId="0" applyFont="1" applyBorder="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left" vertical="top"/>
    </xf>
    <xf numFmtId="0" fontId="7" fillId="0" borderId="1" xfId="0" applyFont="1" applyBorder="1" applyAlignment="1">
      <alignment horizontal="center" vertical="top"/>
    </xf>
    <xf numFmtId="0" fontId="6" fillId="2" borderId="1" xfId="0" applyFont="1" applyFill="1" applyBorder="1" applyAlignment="1">
      <alignment horizontal="center" vertical="top" wrapText="1"/>
    </xf>
    <xf numFmtId="0" fontId="6" fillId="0" borderId="1" xfId="0" applyFont="1" applyBorder="1" applyAlignment="1">
      <alignment horizontal="center" vertical="center" wrapText="1"/>
    </xf>
    <xf numFmtId="0" fontId="2" fillId="0" borderId="1" xfId="0" applyFont="1" applyBorder="1" applyAlignment="1">
      <alignment horizontal="center" vertical="center"/>
    </xf>
    <xf numFmtId="0" fontId="7" fillId="0" borderId="1" xfId="0" applyFont="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xf>
    <xf numFmtId="0" fontId="2" fillId="0" borderId="2" xfId="0" applyFont="1" applyBorder="1" applyAlignment="1">
      <alignment horizontal="center" vertical="top"/>
    </xf>
    <xf numFmtId="0" fontId="2" fillId="0" borderId="2" xfId="0" applyFont="1" applyBorder="1" applyAlignment="1">
      <alignment horizontal="left" vertical="top"/>
    </xf>
    <xf numFmtId="0" fontId="7" fillId="0" borderId="2" xfId="0" applyFont="1" applyBorder="1" applyAlignment="1">
      <alignment horizontal="center" vertical="top"/>
    </xf>
    <xf numFmtId="0" fontId="6" fillId="2" borderId="2" xfId="0" applyFont="1" applyFill="1" applyBorder="1" applyAlignment="1">
      <alignment horizontal="center" vertical="top" wrapText="1"/>
    </xf>
    <xf numFmtId="0" fontId="6" fillId="0" borderId="2" xfId="0" applyFont="1" applyBorder="1" applyAlignment="1">
      <alignment horizontal="center" vertical="center" wrapText="1"/>
    </xf>
    <xf numFmtId="0" fontId="2" fillId="0" borderId="2" xfId="0" applyFont="1" applyBorder="1" applyAlignment="1">
      <alignment horizontal="center" vertical="center"/>
    </xf>
    <xf numFmtId="0" fontId="7" fillId="0" borderId="2" xfId="0" applyFont="1" applyBorder="1" applyAlignment="1">
      <alignment horizontal="center"/>
    </xf>
    <xf numFmtId="0" fontId="7" fillId="0" borderId="19" xfId="0" applyFont="1" applyBorder="1" applyAlignment="1">
      <alignment horizontal="center" vertical="top"/>
    </xf>
    <xf numFmtId="0" fontId="2" fillId="0" borderId="6" xfId="0" applyFont="1" applyBorder="1" applyAlignment="1">
      <alignment vertical="center" wrapText="1"/>
    </xf>
    <xf numFmtId="0" fontId="31" fillId="10" borderId="30" xfId="0" applyFont="1" applyFill="1" applyBorder="1"/>
    <xf numFmtId="0" fontId="13" fillId="0" borderId="1" xfId="0" applyFont="1" applyBorder="1" applyAlignment="1">
      <alignment horizontal="center" vertical="top"/>
    </xf>
    <xf numFmtId="0" fontId="13" fillId="0" borderId="1" xfId="0" applyFont="1" applyFill="1" applyBorder="1" applyAlignment="1">
      <alignment horizontal="center" vertical="top"/>
    </xf>
    <xf numFmtId="0" fontId="0" fillId="0" borderId="1" xfId="0" applyBorder="1" applyAlignment="1">
      <alignment horizontal="center"/>
    </xf>
    <xf numFmtId="0" fontId="2" fillId="0" borderId="30" xfId="0" applyFont="1" applyBorder="1" applyAlignment="1">
      <alignment horizontal="center" vertical="center"/>
    </xf>
    <xf numFmtId="0" fontId="2" fillId="0" borderId="11" xfId="0" applyFont="1" applyBorder="1" applyAlignment="1">
      <alignment horizontal="center" vertical="center"/>
    </xf>
    <xf numFmtId="0" fontId="2" fillId="0" borderId="13" xfId="0" applyFont="1" applyBorder="1" applyAlignment="1">
      <alignment horizontal="center" vertical="center"/>
    </xf>
    <xf numFmtId="0" fontId="2" fillId="0" borderId="13" xfId="0" applyFont="1" applyBorder="1" applyAlignment="1">
      <alignment horizontal="left" vertical="center"/>
    </xf>
    <xf numFmtId="0" fontId="2" fillId="0" borderId="22" xfId="0" applyFont="1" applyBorder="1" applyAlignment="1">
      <alignment horizontal="left" vertical="center"/>
    </xf>
    <xf numFmtId="0" fontId="2" fillId="0" borderId="32" xfId="0" applyFont="1" applyBorder="1" applyAlignment="1">
      <alignment horizontal="left" vertical="center"/>
    </xf>
    <xf numFmtId="0" fontId="20" fillId="0" borderId="1" xfId="0" applyFont="1" applyFill="1" applyBorder="1" applyAlignment="1">
      <alignment horizontal="center" vertical="center"/>
    </xf>
    <xf numFmtId="0" fontId="7" fillId="0" borderId="30" xfId="0" applyFont="1" applyBorder="1" applyAlignment="1">
      <alignment horizontal="center" vertical="center"/>
    </xf>
    <xf numFmtId="0" fontId="7" fillId="0" borderId="31" xfId="0" applyFont="1" applyBorder="1" applyAlignment="1">
      <alignment horizontal="center" vertical="top"/>
    </xf>
    <xf numFmtId="0" fontId="20" fillId="0" borderId="30" xfId="0" applyFont="1" applyFill="1" applyBorder="1" applyAlignment="1">
      <alignment horizontal="center" vertical="center"/>
    </xf>
    <xf numFmtId="0" fontId="20" fillId="0" borderId="31" xfId="0" applyFont="1" applyFill="1" applyBorder="1" applyAlignment="1">
      <alignment horizontal="center" vertical="center"/>
    </xf>
    <xf numFmtId="0" fontId="7" fillId="0" borderId="22" xfId="0" applyFont="1" applyBorder="1" applyAlignment="1">
      <alignment horizontal="center" vertical="top"/>
    </xf>
    <xf numFmtId="0" fontId="20" fillId="0" borderId="22" xfId="0" applyFont="1" applyFill="1" applyBorder="1" applyAlignment="1">
      <alignment horizontal="center" vertical="center"/>
    </xf>
    <xf numFmtId="0" fontId="21" fillId="2" borderId="25" xfId="0" applyFont="1" applyFill="1" applyBorder="1" applyAlignment="1">
      <alignment vertical="center" wrapText="1"/>
    </xf>
    <xf numFmtId="0" fontId="21" fillId="2" borderId="40" xfId="0" applyFont="1" applyFill="1" applyBorder="1" applyAlignment="1">
      <alignment horizontal="center" vertical="center" wrapText="1"/>
    </xf>
    <xf numFmtId="0" fontId="21" fillId="2" borderId="41" xfId="0" applyFont="1" applyFill="1" applyBorder="1" applyAlignment="1">
      <alignment horizontal="center" vertical="center" wrapText="1"/>
    </xf>
    <xf numFmtId="0" fontId="7" fillId="0" borderId="30" xfId="0" applyFont="1" applyBorder="1" applyAlignment="1">
      <alignment horizontal="center" vertical="top"/>
    </xf>
    <xf numFmtId="0" fontId="15" fillId="0" borderId="23" xfId="0" applyFont="1" applyBorder="1" applyAlignment="1">
      <alignment horizontal="center"/>
    </xf>
    <xf numFmtId="0" fontId="15" fillId="0" borderId="30" xfId="0" applyFont="1" applyBorder="1" applyAlignment="1">
      <alignment horizontal="center"/>
    </xf>
    <xf numFmtId="0" fontId="21" fillId="2" borderId="2" xfId="0" applyFont="1" applyFill="1" applyBorder="1" applyAlignment="1">
      <alignment horizontal="center"/>
    </xf>
    <xf numFmtId="0" fontId="10" fillId="2" borderId="42" xfId="0" applyFont="1" applyFill="1" applyBorder="1" applyAlignment="1">
      <alignment horizontal="center" vertical="center"/>
    </xf>
    <xf numFmtId="0" fontId="7" fillId="9" borderId="22" xfId="0" applyFont="1" applyFill="1" applyBorder="1" applyAlignment="1">
      <alignment horizontal="center"/>
    </xf>
    <xf numFmtId="0" fontId="25" fillId="0" borderId="1" xfId="2" applyFont="1" applyFill="1" applyBorder="1" applyAlignment="1">
      <alignment wrapText="1"/>
    </xf>
    <xf numFmtId="0" fontId="0" fillId="0" borderId="2" xfId="0" applyFill="1" applyBorder="1" applyAlignment="1">
      <alignment horizontal="center" vertical="center"/>
    </xf>
    <xf numFmtId="0" fontId="1" fillId="0" borderId="2" xfId="0" applyFont="1" applyFill="1" applyBorder="1" applyAlignment="1">
      <alignment horizontal="center" vertical="center"/>
    </xf>
    <xf numFmtId="0" fontId="0" fillId="0" borderId="1" xfId="0" applyFill="1" applyBorder="1" applyAlignment="1">
      <alignment horizontal="center" vertical="center"/>
    </xf>
    <xf numFmtId="0" fontId="14" fillId="0" borderId="21" xfId="0" applyFont="1" applyFill="1" applyBorder="1" applyAlignment="1">
      <alignment horizontal="left"/>
    </xf>
    <xf numFmtId="0" fontId="14" fillId="0" borderId="24" xfId="0" applyFont="1" applyFill="1" applyBorder="1" applyAlignment="1">
      <alignment horizontal="left"/>
    </xf>
    <xf numFmtId="0" fontId="14" fillId="0" borderId="2" xfId="0" applyFont="1" applyFill="1" applyBorder="1" applyAlignment="1">
      <alignment horizontal="left"/>
    </xf>
    <xf numFmtId="0" fontId="11" fillId="2" borderId="14" xfId="0" quotePrefix="1" applyFont="1" applyFill="1" applyBorder="1" applyAlignment="1">
      <alignment horizontal="center" wrapText="1"/>
    </xf>
    <xf numFmtId="0" fontId="32" fillId="0" borderId="15" xfId="0" applyFont="1" applyFill="1" applyBorder="1" applyAlignment="1">
      <alignment horizontal="center"/>
    </xf>
    <xf numFmtId="0" fontId="32" fillId="0" borderId="15" xfId="0" applyFont="1" applyFill="1" applyBorder="1" applyAlignment="1">
      <alignment horizontal="left"/>
    </xf>
    <xf numFmtId="0" fontId="0" fillId="0" borderId="1" xfId="0" applyBorder="1" applyAlignment="1">
      <alignment horizontal="left" vertical="top"/>
    </xf>
    <xf numFmtId="0" fontId="8" fillId="0" borderId="0" xfId="0" applyFont="1" applyAlignment="1">
      <alignment horizontal="center"/>
    </xf>
    <xf numFmtId="0" fontId="18" fillId="0" borderId="0" xfId="0" applyFont="1" applyAlignment="1">
      <alignment horizontal="center"/>
    </xf>
    <xf numFmtId="0" fontId="0" fillId="0" borderId="0" xfId="0" applyAlignment="1">
      <alignment horizontal="left" wrapText="1"/>
    </xf>
    <xf numFmtId="0" fontId="0" fillId="0" borderId="1" xfId="0" applyBorder="1" applyAlignment="1">
      <alignment horizontal="left" vertical="top" wrapText="1"/>
    </xf>
    <xf numFmtId="0" fontId="0" fillId="0" borderId="22" xfId="0" applyBorder="1" applyAlignment="1">
      <alignment horizontal="left" vertical="top"/>
    </xf>
    <xf numFmtId="0" fontId="0" fillId="0" borderId="18" xfId="0" applyBorder="1" applyAlignment="1">
      <alignment horizontal="left" vertical="top"/>
    </xf>
    <xf numFmtId="0" fontId="0" fillId="0" borderId="39" xfId="0" applyBorder="1" applyAlignment="1">
      <alignment horizontal="left" vertical="top"/>
    </xf>
    <xf numFmtId="0" fontId="0" fillId="0" borderId="22" xfId="0" applyBorder="1" applyAlignment="1">
      <alignment horizontal="left" vertical="top" wrapText="1"/>
    </xf>
    <xf numFmtId="0" fontId="0" fillId="0" borderId="18" xfId="0" applyBorder="1" applyAlignment="1">
      <alignment horizontal="left" vertical="top" wrapText="1"/>
    </xf>
    <xf numFmtId="0" fontId="0" fillId="0" borderId="39" xfId="0" applyBorder="1" applyAlignment="1">
      <alignment horizontal="left" vertical="top" wrapText="1"/>
    </xf>
    <xf numFmtId="0" fontId="2" fillId="0" borderId="17" xfId="0" applyFont="1" applyBorder="1" applyAlignment="1">
      <alignment horizontal="center" vertical="top" wrapText="1"/>
    </xf>
    <xf numFmtId="0" fontId="2" fillId="0" borderId="33" xfId="0" applyFont="1" applyBorder="1" applyAlignment="1">
      <alignment horizontal="center" vertical="top"/>
    </xf>
    <xf numFmtId="0" fontId="2" fillId="0" borderId="6" xfId="0" applyFont="1" applyBorder="1" applyAlignment="1">
      <alignment horizontal="left" vertical="top" wrapText="1"/>
    </xf>
    <xf numFmtId="0" fontId="2" fillId="0" borderId="34" xfId="0" applyFont="1" applyBorder="1" applyAlignment="1">
      <alignment horizontal="left" vertical="top"/>
    </xf>
    <xf numFmtId="0" fontId="2" fillId="0" borderId="6" xfId="0" applyFont="1" applyBorder="1" applyAlignment="1">
      <alignment horizontal="center" vertical="top" wrapText="1"/>
    </xf>
    <xf numFmtId="0" fontId="2" fillId="0" borderId="34" xfId="0" applyFont="1" applyBorder="1" applyAlignment="1">
      <alignment horizontal="center" vertical="top"/>
    </xf>
    <xf numFmtId="0" fontId="7" fillId="0" borderId="7" xfId="0" applyFont="1" applyBorder="1" applyAlignment="1">
      <alignment horizontal="center" vertical="top"/>
    </xf>
    <xf numFmtId="0" fontId="7" fillId="0" borderId="8" xfId="0" applyFont="1" applyBorder="1" applyAlignment="1">
      <alignment horizontal="center" vertical="top"/>
    </xf>
    <xf numFmtId="0" fontId="6" fillId="2" borderId="10" xfId="0" applyFont="1" applyFill="1" applyBorder="1" applyAlignment="1">
      <alignment horizontal="center" vertical="top" wrapText="1"/>
    </xf>
    <xf numFmtId="0" fontId="6" fillId="2" borderId="36" xfId="0" applyFont="1" applyFill="1" applyBorder="1" applyAlignment="1">
      <alignment horizontal="center" vertical="top" wrapText="1"/>
    </xf>
    <xf numFmtId="0" fontId="17" fillId="0" borderId="0" xfId="0" applyFont="1" applyAlignment="1">
      <alignment horizontal="center" vertical="center"/>
    </xf>
    <xf numFmtId="0" fontId="29" fillId="0" borderId="3" xfId="0" applyFont="1" applyBorder="1" applyAlignment="1">
      <alignment horizontal="center"/>
    </xf>
    <xf numFmtId="0" fontId="3" fillId="0" borderId="3" xfId="0" applyFont="1" applyBorder="1" applyAlignment="1">
      <alignment horizontal="left"/>
    </xf>
    <xf numFmtId="0" fontId="27" fillId="0" borderId="3" xfId="0" applyFont="1" applyBorder="1" applyAlignment="1">
      <alignment horizontal="left"/>
    </xf>
    <xf numFmtId="0" fontId="28" fillId="0" borderId="3" xfId="0" applyFont="1" applyBorder="1" applyAlignment="1">
      <alignment horizontal="left"/>
    </xf>
    <xf numFmtId="0" fontId="28" fillId="0" borderId="18" xfId="0" applyFont="1" applyBorder="1" applyAlignment="1">
      <alignment horizontal="center"/>
    </xf>
    <xf numFmtId="0" fontId="29" fillId="0" borderId="3" xfId="0" applyFont="1" applyBorder="1" applyAlignment="1">
      <alignment horizontal="left"/>
    </xf>
    <xf numFmtId="0" fontId="28" fillId="0" borderId="3" xfId="0" applyFont="1" applyBorder="1" applyAlignment="1">
      <alignment horizontal="center"/>
    </xf>
    <xf numFmtId="0" fontId="12" fillId="0" borderId="0" xfId="0" applyFont="1" applyAlignment="1">
      <alignment horizontal="center" vertical="center"/>
    </xf>
    <xf numFmtId="0" fontId="2" fillId="0" borderId="12" xfId="0" applyFont="1" applyBorder="1" applyAlignment="1">
      <alignment horizontal="left" vertical="top"/>
    </xf>
    <xf numFmtId="0" fontId="2" fillId="0" borderId="16" xfId="0" applyFont="1" applyBorder="1" applyAlignment="1">
      <alignment horizontal="center" vertical="top"/>
    </xf>
    <xf numFmtId="0" fontId="7" fillId="2" borderId="10" xfId="0" applyFont="1" applyFill="1" applyBorder="1" applyAlignment="1">
      <alignment horizontal="center" vertical="top" wrapText="1"/>
    </xf>
    <xf numFmtId="0" fontId="7" fillId="2" borderId="14" xfId="0" applyFont="1" applyFill="1" applyBorder="1" applyAlignment="1">
      <alignment horizontal="center" vertical="top" wrapText="1"/>
    </xf>
    <xf numFmtId="0" fontId="7" fillId="0" borderId="9" xfId="0" applyFont="1" applyBorder="1" applyAlignment="1">
      <alignment horizontal="center" vertical="top"/>
    </xf>
    <xf numFmtId="0" fontId="2" fillId="0" borderId="12" xfId="0" applyFont="1" applyBorder="1" applyAlignment="1">
      <alignment horizontal="center" vertical="top"/>
    </xf>
    <xf numFmtId="0" fontId="3" fillId="0" borderId="3" xfId="0" applyFont="1" applyBorder="1" applyAlignment="1">
      <alignment horizontal="left" vertical="center"/>
    </xf>
    <xf numFmtId="0" fontId="2" fillId="0" borderId="28" xfId="0" applyFont="1" applyBorder="1" applyAlignment="1">
      <alignment horizontal="left" vertical="center" wrapText="1"/>
    </xf>
    <xf numFmtId="0" fontId="2" fillId="0" borderId="1" xfId="0" applyFont="1" applyBorder="1" applyAlignment="1">
      <alignment horizontal="left" vertical="center"/>
    </xf>
    <xf numFmtId="0" fontId="2" fillId="0" borderId="5" xfId="0" applyFont="1" applyBorder="1" applyAlignment="1">
      <alignment horizontal="center" vertical="center" wrapText="1"/>
    </xf>
    <xf numFmtId="0" fontId="2" fillId="0" borderId="30" xfId="0" applyFont="1" applyBorder="1" applyAlignment="1">
      <alignment horizontal="center" vertical="center"/>
    </xf>
    <xf numFmtId="0" fontId="7" fillId="0" borderId="5" xfId="0" applyFont="1" applyBorder="1" applyAlignment="1">
      <alignment horizontal="center" vertical="top" wrapText="1"/>
    </xf>
    <xf numFmtId="0" fontId="7" fillId="0" borderId="28" xfId="0" applyFont="1" applyBorder="1" applyAlignment="1">
      <alignment horizontal="center" vertical="top"/>
    </xf>
    <xf numFmtId="0" fontId="7" fillId="0" borderId="29" xfId="0" applyFont="1" applyBorder="1" applyAlignment="1">
      <alignment horizontal="center" vertical="top"/>
    </xf>
    <xf numFmtId="0" fontId="2" fillId="0" borderId="7" xfId="0" applyFont="1" applyBorder="1" applyAlignment="1">
      <alignment horizontal="left" vertical="center" wrapText="1"/>
    </xf>
    <xf numFmtId="0" fontId="2" fillId="0" borderId="22" xfId="0" applyFont="1" applyBorder="1" applyAlignment="1">
      <alignment horizontal="left" vertical="center"/>
    </xf>
    <xf numFmtId="0" fontId="2" fillId="0" borderId="28" xfId="0" applyFont="1" applyBorder="1" applyAlignment="1">
      <alignment horizontal="center" vertical="center" wrapText="1"/>
    </xf>
    <xf numFmtId="0" fontId="2" fillId="0" borderId="1" xfId="0" applyFont="1" applyBorder="1" applyAlignment="1">
      <alignment horizontal="center" vertical="center"/>
    </xf>
    <xf numFmtId="0" fontId="27" fillId="0" borderId="3" xfId="0" applyFont="1" applyBorder="1" applyAlignment="1">
      <alignment horizontal="center"/>
    </xf>
    <xf numFmtId="0" fontId="27" fillId="0" borderId="18" xfId="0" applyFont="1" applyBorder="1" applyAlignment="1">
      <alignment horizontal="center"/>
    </xf>
    <xf numFmtId="0" fontId="9" fillId="0" borderId="0" xfId="0" applyFont="1" applyBorder="1" applyAlignment="1">
      <alignment horizontal="left"/>
    </xf>
    <xf numFmtId="0" fontId="22" fillId="0" borderId="0" xfId="0" applyFont="1" applyAlignment="1">
      <alignment horizontal="center"/>
    </xf>
    <xf numFmtId="0" fontId="7" fillId="0" borderId="22" xfId="0" applyFont="1" applyBorder="1" applyAlignment="1">
      <alignment horizontal="center"/>
    </xf>
    <xf numFmtId="0" fontId="7" fillId="0" borderId="18" xfId="0" applyFont="1" applyBorder="1" applyAlignment="1">
      <alignment horizontal="center"/>
    </xf>
    <xf numFmtId="0" fontId="7" fillId="0" borderId="39" xfId="0" applyFont="1" applyBorder="1" applyAlignment="1">
      <alignment horizontal="center"/>
    </xf>
    <xf numFmtId="0" fontId="6" fillId="0" borderId="5" xfId="0" applyFont="1" applyBorder="1" applyAlignment="1">
      <alignment horizontal="center" vertical="center" wrapText="1"/>
    </xf>
    <xf numFmtId="0" fontId="6" fillId="0" borderId="38" xfId="0" applyFont="1" applyBorder="1" applyAlignment="1">
      <alignment horizontal="center" vertical="center" wrapText="1"/>
    </xf>
    <xf numFmtId="0" fontId="2" fillId="0" borderId="6" xfId="0" applyFont="1" applyBorder="1" applyAlignment="1">
      <alignment horizontal="center" vertical="center" wrapText="1"/>
    </xf>
    <xf numFmtId="0" fontId="2" fillId="0" borderId="34"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3" fillId="0" borderId="18" xfId="0" applyFont="1" applyBorder="1" applyAlignment="1">
      <alignment horizontal="center"/>
    </xf>
    <xf numFmtId="0" fontId="9" fillId="0" borderId="4" xfId="0" applyFont="1" applyBorder="1" applyAlignment="1">
      <alignment horizontal="left"/>
    </xf>
    <xf numFmtId="0" fontId="26" fillId="5" borderId="5" xfId="1" applyFont="1" applyFill="1" applyBorder="1" applyAlignment="1">
      <alignment horizontal="center"/>
    </xf>
    <xf numFmtId="0" fontId="26" fillId="5" borderId="28" xfId="1" applyFont="1" applyFill="1" applyBorder="1" applyAlignment="1">
      <alignment horizontal="center"/>
    </xf>
    <xf numFmtId="0" fontId="26" fillId="5" borderId="7" xfId="1" applyFont="1" applyFill="1" applyBorder="1" applyAlignment="1">
      <alignment horizontal="center"/>
    </xf>
    <xf numFmtId="0" fontId="26" fillId="6" borderId="5" xfId="1" applyFont="1" applyFill="1" applyBorder="1" applyAlignment="1">
      <alignment horizontal="center"/>
    </xf>
    <xf numFmtId="0" fontId="26" fillId="6" borderId="28" xfId="1" applyFont="1" applyFill="1" applyBorder="1" applyAlignment="1">
      <alignment horizontal="center"/>
    </xf>
    <xf numFmtId="0" fontId="26" fillId="6" borderId="7" xfId="1" applyFont="1" applyFill="1" applyBorder="1" applyAlignment="1">
      <alignment horizontal="center"/>
    </xf>
    <xf numFmtId="0" fontId="26" fillId="8" borderId="5" xfId="1" applyFont="1" applyFill="1" applyBorder="1" applyAlignment="1">
      <alignment horizontal="center"/>
    </xf>
    <xf numFmtId="0" fontId="26" fillId="8" borderId="28" xfId="1" applyFont="1" applyFill="1" applyBorder="1" applyAlignment="1">
      <alignment horizontal="center"/>
    </xf>
    <xf numFmtId="0" fontId="26" fillId="8" borderId="7" xfId="1" applyFont="1" applyFill="1" applyBorder="1" applyAlignment="1">
      <alignment horizontal="center"/>
    </xf>
    <xf numFmtId="0" fontId="26" fillId="8" borderId="29" xfId="1" applyFont="1" applyFill="1" applyBorder="1" applyAlignment="1">
      <alignment horizontal="center"/>
    </xf>
  </cellXfs>
  <cellStyles count="3">
    <cellStyle name="Normal" xfId="0" builtinId="0"/>
    <cellStyle name="Normal_For Examination use only" xfId="1" xr:uid="{00000000-0005-0000-0000-000001000000}"/>
    <cellStyle name="Normal_Sheet1" xfId="2" xr:uid="{00000000-0005-0000-0000-000002000000}"/>
  </cellStyles>
  <dxfs count="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workbookViewId="0">
      <selection activeCell="B7" sqref="B7:J7"/>
    </sheetView>
  </sheetViews>
  <sheetFormatPr defaultRowHeight="14.25" x14ac:dyDescent="0.2"/>
  <cols>
    <col min="1" max="1" width="5.625" customWidth="1"/>
    <col min="9" max="9" width="10.25" customWidth="1"/>
    <col min="10" max="10" width="10" customWidth="1"/>
  </cols>
  <sheetData>
    <row r="1" spans="1:10" ht="20.25" x14ac:dyDescent="0.3">
      <c r="A1" s="145" t="s">
        <v>0</v>
      </c>
      <c r="B1" s="145"/>
      <c r="C1" s="145"/>
      <c r="D1" s="145"/>
      <c r="E1" s="145"/>
      <c r="F1" s="145"/>
      <c r="G1" s="145"/>
      <c r="H1" s="145"/>
      <c r="I1" s="145"/>
      <c r="J1" s="145"/>
    </row>
    <row r="3" spans="1:10" ht="18.75" x14ac:dyDescent="0.3">
      <c r="A3" s="146" t="s">
        <v>53</v>
      </c>
      <c r="B3" s="146"/>
      <c r="C3" s="146"/>
      <c r="D3" s="146"/>
      <c r="E3" s="146"/>
      <c r="F3" s="146"/>
      <c r="G3" s="146"/>
      <c r="H3" s="146"/>
      <c r="I3" s="146"/>
      <c r="J3" s="146"/>
    </row>
    <row r="5" spans="1:10" ht="68.25" customHeight="1" x14ac:dyDescent="0.2">
      <c r="A5" s="147" t="s">
        <v>74</v>
      </c>
      <c r="B5" s="147"/>
      <c r="C5" s="147"/>
      <c r="D5" s="147"/>
      <c r="E5" s="147"/>
      <c r="F5" s="147"/>
      <c r="G5" s="147"/>
      <c r="H5" s="147"/>
      <c r="I5" s="147"/>
      <c r="J5" s="147"/>
    </row>
    <row r="7" spans="1:10" ht="45.75" customHeight="1" x14ac:dyDescent="0.2">
      <c r="A7" s="109">
        <v>1</v>
      </c>
      <c r="B7" s="148" t="s">
        <v>73</v>
      </c>
      <c r="C7" s="144"/>
      <c r="D7" s="144"/>
      <c r="E7" s="144"/>
      <c r="F7" s="144"/>
      <c r="G7" s="144"/>
      <c r="H7" s="144"/>
      <c r="I7" s="144"/>
      <c r="J7" s="144"/>
    </row>
    <row r="8" spans="1:10" ht="22.5" customHeight="1" x14ac:dyDescent="0.2">
      <c r="A8" s="109">
        <v>2</v>
      </c>
      <c r="B8" s="144" t="s">
        <v>54</v>
      </c>
      <c r="C8" s="144"/>
      <c r="D8" s="144"/>
      <c r="E8" s="144"/>
      <c r="F8" s="144"/>
      <c r="G8" s="144"/>
      <c r="H8" s="144"/>
      <c r="I8" s="144"/>
      <c r="J8" s="144"/>
    </row>
    <row r="9" spans="1:10" ht="50.1" customHeight="1" x14ac:dyDescent="0.2">
      <c r="A9" s="109">
        <v>3</v>
      </c>
      <c r="B9" s="148" t="s">
        <v>55</v>
      </c>
      <c r="C9" s="144"/>
      <c r="D9" s="144"/>
      <c r="E9" s="144"/>
      <c r="F9" s="144"/>
      <c r="G9" s="144"/>
      <c r="H9" s="144"/>
      <c r="I9" s="144"/>
      <c r="J9" s="144"/>
    </row>
    <row r="10" spans="1:10" ht="35.25" customHeight="1" x14ac:dyDescent="0.2">
      <c r="A10" s="109">
        <v>4</v>
      </c>
      <c r="B10" s="148" t="s">
        <v>63</v>
      </c>
      <c r="C10" s="144"/>
      <c r="D10" s="144"/>
      <c r="E10" s="144"/>
      <c r="F10" s="144"/>
      <c r="G10" s="144"/>
      <c r="H10" s="144"/>
      <c r="I10" s="144"/>
      <c r="J10" s="144"/>
    </row>
    <row r="11" spans="1:10" ht="35.25" customHeight="1" x14ac:dyDescent="0.2">
      <c r="A11" s="109">
        <v>5</v>
      </c>
      <c r="B11" s="152" t="s">
        <v>68</v>
      </c>
      <c r="C11" s="153"/>
      <c r="D11" s="153"/>
      <c r="E11" s="153"/>
      <c r="F11" s="153"/>
      <c r="G11" s="153"/>
      <c r="H11" s="153"/>
      <c r="I11" s="153"/>
      <c r="J11" s="154"/>
    </row>
    <row r="12" spans="1:10" ht="23.25" customHeight="1" x14ac:dyDescent="0.2">
      <c r="A12" s="109">
        <v>6</v>
      </c>
      <c r="B12" s="144" t="s">
        <v>64</v>
      </c>
      <c r="C12" s="144"/>
      <c r="D12" s="144"/>
      <c r="E12" s="144"/>
      <c r="F12" s="144"/>
      <c r="G12" s="144"/>
      <c r="H12" s="144"/>
      <c r="I12" s="144"/>
      <c r="J12" s="144"/>
    </row>
    <row r="13" spans="1:10" ht="61.5" customHeight="1" x14ac:dyDescent="0.2">
      <c r="A13" s="109">
        <v>7</v>
      </c>
      <c r="B13" s="148" t="s">
        <v>67</v>
      </c>
      <c r="C13" s="148"/>
      <c r="D13" s="148"/>
      <c r="E13" s="148"/>
      <c r="F13" s="148"/>
      <c r="G13" s="148"/>
      <c r="H13" s="148"/>
      <c r="I13" s="148"/>
      <c r="J13" s="148"/>
    </row>
    <row r="14" spans="1:10" ht="69" customHeight="1" x14ac:dyDescent="0.2">
      <c r="A14" s="109">
        <v>8</v>
      </c>
      <c r="B14" s="148" t="s">
        <v>65</v>
      </c>
      <c r="C14" s="148"/>
      <c r="D14" s="148"/>
      <c r="E14" s="148"/>
      <c r="F14" s="148"/>
      <c r="G14" s="148"/>
      <c r="H14" s="148"/>
      <c r="I14" s="148"/>
      <c r="J14" s="148"/>
    </row>
    <row r="15" spans="1:10" ht="33.75" customHeight="1" x14ac:dyDescent="0.2">
      <c r="A15" s="109">
        <v>9</v>
      </c>
      <c r="B15" s="148" t="s">
        <v>71</v>
      </c>
      <c r="C15" s="144"/>
      <c r="D15" s="144"/>
      <c r="E15" s="144"/>
      <c r="F15" s="144"/>
      <c r="G15" s="144"/>
      <c r="H15" s="144"/>
      <c r="I15" s="144"/>
      <c r="J15" s="144"/>
    </row>
    <row r="16" spans="1:10" ht="22.5" customHeight="1" x14ac:dyDescent="0.2">
      <c r="A16" s="109">
        <v>10</v>
      </c>
      <c r="B16" s="152" t="s">
        <v>66</v>
      </c>
      <c r="C16" s="153"/>
      <c r="D16" s="153"/>
      <c r="E16" s="153"/>
      <c r="F16" s="153"/>
      <c r="G16" s="153"/>
      <c r="H16" s="153"/>
      <c r="I16" s="153"/>
      <c r="J16" s="154"/>
    </row>
    <row r="17" spans="1:10" ht="36.75" customHeight="1" x14ac:dyDescent="0.2">
      <c r="A17" s="109">
        <v>11</v>
      </c>
      <c r="B17" s="152" t="s">
        <v>69</v>
      </c>
      <c r="C17" s="153"/>
      <c r="D17" s="153"/>
      <c r="E17" s="153"/>
      <c r="F17" s="153"/>
      <c r="G17" s="153"/>
      <c r="H17" s="153"/>
      <c r="I17" s="153"/>
      <c r="J17" s="154"/>
    </row>
    <row r="18" spans="1:10" ht="38.25" customHeight="1" x14ac:dyDescent="0.2">
      <c r="A18" s="109">
        <v>12</v>
      </c>
      <c r="B18" s="152" t="s">
        <v>70</v>
      </c>
      <c r="C18" s="153"/>
      <c r="D18" s="153"/>
      <c r="E18" s="153"/>
      <c r="F18" s="153"/>
      <c r="G18" s="153"/>
      <c r="H18" s="153"/>
      <c r="I18" s="153"/>
      <c r="J18" s="154"/>
    </row>
    <row r="19" spans="1:10" ht="98.25" customHeight="1" x14ac:dyDescent="0.2">
      <c r="A19" s="110">
        <v>13</v>
      </c>
      <c r="B19" s="152" t="s">
        <v>72</v>
      </c>
      <c r="C19" s="153"/>
      <c r="D19" s="153"/>
      <c r="E19" s="153"/>
      <c r="F19" s="153"/>
      <c r="G19" s="153"/>
      <c r="H19" s="153"/>
      <c r="I19" s="153"/>
      <c r="J19" s="154"/>
    </row>
    <row r="20" spans="1:10" ht="25.5" customHeight="1" x14ac:dyDescent="0.2">
      <c r="A20" s="110">
        <v>14</v>
      </c>
      <c r="B20" s="149" t="s">
        <v>75</v>
      </c>
      <c r="C20" s="150"/>
      <c r="D20" s="150"/>
      <c r="E20" s="150"/>
      <c r="F20" s="150"/>
      <c r="G20" s="150"/>
      <c r="H20" s="150"/>
      <c r="I20" s="150"/>
      <c r="J20" s="151"/>
    </row>
    <row r="21" spans="1:10" ht="27" customHeight="1" x14ac:dyDescent="0.2"/>
    <row r="22" spans="1:10" ht="18" x14ac:dyDescent="0.25">
      <c r="G22" s="3" t="s">
        <v>58</v>
      </c>
    </row>
  </sheetData>
  <mergeCells count="17">
    <mergeCell ref="B20:J20"/>
    <mergeCell ref="B17:J17"/>
    <mergeCell ref="B11:J11"/>
    <mergeCell ref="B18:J18"/>
    <mergeCell ref="B19:J19"/>
    <mergeCell ref="B16:J16"/>
    <mergeCell ref="B15:J15"/>
    <mergeCell ref="B14:J14"/>
    <mergeCell ref="B12:J12"/>
    <mergeCell ref="B13:J13"/>
    <mergeCell ref="B8:J8"/>
    <mergeCell ref="A1:J1"/>
    <mergeCell ref="A3:J3"/>
    <mergeCell ref="A5:J5"/>
    <mergeCell ref="B10:J10"/>
    <mergeCell ref="B7:J7"/>
    <mergeCell ref="B9:J9"/>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I108"/>
  <sheetViews>
    <sheetView tabSelected="1" view="pageBreakPreview" topLeftCell="A7" zoomScaleNormal="100" zoomScaleSheetLayoutView="100" workbookViewId="0">
      <selection activeCell="G7" sqref="G7:I7"/>
    </sheetView>
  </sheetViews>
  <sheetFormatPr defaultRowHeight="14.25" x14ac:dyDescent="0.2"/>
  <cols>
    <col min="1" max="1" width="8.125" customWidth="1"/>
    <col min="3" max="3" width="18.25" customWidth="1"/>
    <col min="4" max="4" width="21.875" customWidth="1"/>
    <col min="5" max="8" width="5.75" customWidth="1"/>
  </cols>
  <sheetData>
    <row r="1" spans="1:9" ht="18.75" x14ac:dyDescent="0.3">
      <c r="A1" s="146" t="s">
        <v>0</v>
      </c>
      <c r="B1" s="146"/>
      <c r="C1" s="146"/>
      <c r="D1" s="146"/>
      <c r="E1" s="146"/>
      <c r="F1" s="146"/>
      <c r="G1" s="146"/>
      <c r="H1" s="146"/>
      <c r="I1" s="146"/>
    </row>
    <row r="2" spans="1:9" ht="18.75" x14ac:dyDescent="0.2">
      <c r="B2" s="165" t="s">
        <v>20</v>
      </c>
      <c r="C2" s="165"/>
      <c r="D2" s="165"/>
      <c r="E2" s="165"/>
      <c r="F2" s="165"/>
      <c r="G2" s="165"/>
      <c r="H2" s="165"/>
      <c r="I2" s="165"/>
    </row>
    <row r="3" spans="1:9" ht="33.75" customHeight="1" x14ac:dyDescent="0.25">
      <c r="A3" s="66" t="s">
        <v>51</v>
      </c>
      <c r="B3" s="66"/>
      <c r="C3" s="171"/>
      <c r="D3" s="171"/>
      <c r="E3" s="171"/>
      <c r="F3" s="171"/>
      <c r="G3" s="171"/>
      <c r="H3" s="171"/>
      <c r="I3" s="171"/>
    </row>
    <row r="4" spans="1:9" ht="33.75" customHeight="1" x14ac:dyDescent="0.25">
      <c r="A4" s="67" t="s">
        <v>11</v>
      </c>
      <c r="B4" s="68"/>
      <c r="C4" s="61">
        <v>6</v>
      </c>
      <c r="D4" s="69" t="s">
        <v>12</v>
      </c>
      <c r="E4" s="166"/>
      <c r="F4" s="166"/>
      <c r="G4" s="166"/>
      <c r="H4" s="166"/>
      <c r="I4" s="166"/>
    </row>
    <row r="5" spans="1:9" ht="33.75" customHeight="1" x14ac:dyDescent="0.25">
      <c r="A5" s="18" t="s">
        <v>50</v>
      </c>
      <c r="B5" s="62"/>
      <c r="C5" s="167" t="s">
        <v>303</v>
      </c>
      <c r="D5" s="167"/>
      <c r="E5" s="167"/>
      <c r="F5" s="167"/>
      <c r="G5" s="167"/>
      <c r="H5" s="167"/>
      <c r="I5" s="167"/>
    </row>
    <row r="6" spans="1:9" ht="33.75" customHeight="1" x14ac:dyDescent="0.25">
      <c r="A6" s="17" t="s">
        <v>44</v>
      </c>
      <c r="B6" s="70"/>
      <c r="C6" s="71" t="s">
        <v>304</v>
      </c>
      <c r="D6" s="17" t="s">
        <v>45</v>
      </c>
      <c r="E6" s="170" t="s">
        <v>305</v>
      </c>
      <c r="F6" s="170"/>
      <c r="G6" s="170"/>
      <c r="H6" s="170"/>
      <c r="I6" s="170"/>
    </row>
    <row r="7" spans="1:9" ht="33.75" customHeight="1" x14ac:dyDescent="0.25">
      <c r="A7" s="17" t="s">
        <v>13</v>
      </c>
      <c r="B7" s="70"/>
      <c r="C7" s="169" t="s">
        <v>306</v>
      </c>
      <c r="D7" s="169"/>
      <c r="E7" s="72" t="s">
        <v>47</v>
      </c>
      <c r="F7" s="70"/>
      <c r="G7" s="168">
        <v>3332634843</v>
      </c>
      <c r="H7" s="168"/>
      <c r="I7" s="168"/>
    </row>
    <row r="8" spans="1:9" ht="26.25" customHeight="1" thickBot="1" x14ac:dyDescent="0.3">
      <c r="A8" s="70"/>
      <c r="B8" s="16"/>
      <c r="C8" s="73"/>
      <c r="D8" s="73"/>
      <c r="E8" s="73"/>
      <c r="F8" s="73"/>
      <c r="G8" s="73"/>
      <c r="H8" s="73"/>
      <c r="I8" s="73"/>
    </row>
    <row r="9" spans="1:9" ht="37.5" customHeight="1" x14ac:dyDescent="0.2">
      <c r="A9" s="155" t="s">
        <v>19</v>
      </c>
      <c r="B9" s="159" t="s">
        <v>5</v>
      </c>
      <c r="C9" s="157" t="s">
        <v>18</v>
      </c>
      <c r="D9" s="157" t="s">
        <v>17</v>
      </c>
      <c r="E9" s="161" t="s">
        <v>3</v>
      </c>
      <c r="F9" s="162"/>
      <c r="G9" s="162"/>
      <c r="H9" s="162"/>
      <c r="I9" s="163" t="s">
        <v>16</v>
      </c>
    </row>
    <row r="10" spans="1:9" ht="18.75" x14ac:dyDescent="0.2">
      <c r="A10" s="156"/>
      <c r="B10" s="160"/>
      <c r="C10" s="158"/>
      <c r="D10" s="158"/>
      <c r="E10" s="88">
        <v>1</v>
      </c>
      <c r="F10" s="88">
        <v>2</v>
      </c>
      <c r="G10" s="88">
        <v>3</v>
      </c>
      <c r="H10" s="88">
        <v>4</v>
      </c>
      <c r="I10" s="164"/>
    </row>
    <row r="11" spans="1:9" ht="18.75" x14ac:dyDescent="0.2">
      <c r="A11" s="90"/>
      <c r="B11" s="90"/>
      <c r="C11" s="91" t="s">
        <v>22</v>
      </c>
      <c r="D11" s="91" t="s">
        <v>57</v>
      </c>
      <c r="E11" s="92"/>
      <c r="F11" s="92"/>
      <c r="G11" s="92"/>
      <c r="H11" s="92"/>
      <c r="I11" s="93"/>
    </row>
    <row r="12" spans="1:9" ht="18.75" x14ac:dyDescent="0.2">
      <c r="A12" s="90"/>
      <c r="B12" s="90"/>
      <c r="C12" s="91" t="s">
        <v>56</v>
      </c>
      <c r="D12" s="91"/>
      <c r="E12" s="92"/>
      <c r="F12" s="92"/>
      <c r="G12" s="92"/>
      <c r="H12" s="92"/>
      <c r="I12" s="93"/>
    </row>
    <row r="13" spans="1:9" ht="18.75" x14ac:dyDescent="0.2">
      <c r="A13" s="99"/>
      <c r="B13" s="99"/>
      <c r="C13" s="100" t="s">
        <v>59</v>
      </c>
      <c r="D13" s="100"/>
      <c r="E13" s="101"/>
      <c r="F13" s="101"/>
      <c r="G13" s="101"/>
      <c r="H13" s="101"/>
      <c r="I13" s="102"/>
    </row>
    <row r="14" spans="1:9" ht="30" customHeight="1" x14ac:dyDescent="0.25">
      <c r="A14" s="14">
        <v>1</v>
      </c>
      <c r="B14" s="142" t="s">
        <v>77</v>
      </c>
      <c r="C14" s="143" t="s">
        <v>78</v>
      </c>
      <c r="D14" s="143" t="s">
        <v>79</v>
      </c>
      <c r="E14" s="26">
        <v>0</v>
      </c>
      <c r="F14" s="26">
        <v>0</v>
      </c>
      <c r="G14" s="26">
        <v>0</v>
      </c>
      <c r="H14" s="26">
        <v>0</v>
      </c>
      <c r="I14" s="27">
        <f t="shared" ref="I14:I45" si="0">SUM(E14:H14)</f>
        <v>0</v>
      </c>
    </row>
    <row r="15" spans="1:9" ht="30" customHeight="1" x14ac:dyDescent="0.25">
      <c r="A15" s="13">
        <v>2</v>
      </c>
      <c r="B15" s="142" t="s">
        <v>80</v>
      </c>
      <c r="C15" s="143" t="s">
        <v>81</v>
      </c>
      <c r="D15" s="143" t="s">
        <v>82</v>
      </c>
      <c r="E15" s="26">
        <v>0</v>
      </c>
      <c r="F15" s="26">
        <v>0</v>
      </c>
      <c r="G15" s="26">
        <v>0</v>
      </c>
      <c r="H15" s="26">
        <v>0</v>
      </c>
      <c r="I15" s="28">
        <f t="shared" si="0"/>
        <v>0</v>
      </c>
    </row>
    <row r="16" spans="1:9" ht="30" customHeight="1" x14ac:dyDescent="0.25">
      <c r="A16" s="13">
        <v>3</v>
      </c>
      <c r="B16" s="142" t="s">
        <v>83</v>
      </c>
      <c r="C16" s="143" t="s">
        <v>84</v>
      </c>
      <c r="D16" s="143" t="s">
        <v>85</v>
      </c>
      <c r="E16" s="26">
        <v>0</v>
      </c>
      <c r="F16" s="26">
        <v>0</v>
      </c>
      <c r="G16" s="26">
        <v>0</v>
      </c>
      <c r="H16" s="26">
        <v>0</v>
      </c>
      <c r="I16" s="28">
        <f t="shared" si="0"/>
        <v>0</v>
      </c>
    </row>
    <row r="17" spans="1:9" ht="30" customHeight="1" x14ac:dyDescent="0.25">
      <c r="A17" s="13">
        <v>4</v>
      </c>
      <c r="B17" s="142" t="s">
        <v>86</v>
      </c>
      <c r="C17" s="143" t="s">
        <v>87</v>
      </c>
      <c r="D17" s="143" t="s">
        <v>88</v>
      </c>
      <c r="E17" s="26">
        <v>0</v>
      </c>
      <c r="F17" s="26">
        <v>0</v>
      </c>
      <c r="G17" s="26">
        <v>0</v>
      </c>
      <c r="H17" s="26">
        <v>0</v>
      </c>
      <c r="I17" s="28">
        <f t="shared" si="0"/>
        <v>0</v>
      </c>
    </row>
    <row r="18" spans="1:9" ht="30" customHeight="1" x14ac:dyDescent="0.25">
      <c r="A18" s="13">
        <v>5</v>
      </c>
      <c r="B18" s="142" t="s">
        <v>89</v>
      </c>
      <c r="C18" s="143" t="s">
        <v>90</v>
      </c>
      <c r="D18" s="143" t="s">
        <v>91</v>
      </c>
      <c r="E18" s="26">
        <v>0</v>
      </c>
      <c r="F18" s="26">
        <v>0</v>
      </c>
      <c r="G18" s="26">
        <v>0</v>
      </c>
      <c r="H18" s="26">
        <v>0</v>
      </c>
      <c r="I18" s="28">
        <f t="shared" si="0"/>
        <v>0</v>
      </c>
    </row>
    <row r="19" spans="1:9" ht="30" customHeight="1" x14ac:dyDescent="0.25">
      <c r="A19" s="13">
        <v>6</v>
      </c>
      <c r="B19" s="142" t="s">
        <v>92</v>
      </c>
      <c r="C19" s="143" t="s">
        <v>93</v>
      </c>
      <c r="D19" s="143" t="s">
        <v>94</v>
      </c>
      <c r="E19" s="26">
        <v>0</v>
      </c>
      <c r="F19" s="26">
        <v>0</v>
      </c>
      <c r="G19" s="26">
        <v>0</v>
      </c>
      <c r="H19" s="26">
        <v>0</v>
      </c>
      <c r="I19" s="28">
        <f t="shared" si="0"/>
        <v>0</v>
      </c>
    </row>
    <row r="20" spans="1:9" ht="30" customHeight="1" x14ac:dyDescent="0.25">
      <c r="A20" s="13">
        <v>7</v>
      </c>
      <c r="B20" s="142" t="s">
        <v>95</v>
      </c>
      <c r="C20" s="143" t="s">
        <v>96</v>
      </c>
      <c r="D20" s="143" t="s">
        <v>97</v>
      </c>
      <c r="E20" s="26">
        <v>0</v>
      </c>
      <c r="F20" s="26">
        <v>0</v>
      </c>
      <c r="G20" s="26">
        <v>0</v>
      </c>
      <c r="H20" s="26">
        <v>0</v>
      </c>
      <c r="I20" s="28">
        <f t="shared" si="0"/>
        <v>0</v>
      </c>
    </row>
    <row r="21" spans="1:9" ht="30" customHeight="1" x14ac:dyDescent="0.25">
      <c r="A21" s="13">
        <v>8</v>
      </c>
      <c r="B21" s="142" t="s">
        <v>98</v>
      </c>
      <c r="C21" s="143" t="s">
        <v>99</v>
      </c>
      <c r="D21" s="143" t="s">
        <v>100</v>
      </c>
      <c r="E21" s="26">
        <v>0</v>
      </c>
      <c r="F21" s="26">
        <v>0</v>
      </c>
      <c r="G21" s="26">
        <v>0</v>
      </c>
      <c r="H21" s="26">
        <v>0</v>
      </c>
      <c r="I21" s="28">
        <f t="shared" si="0"/>
        <v>0</v>
      </c>
    </row>
    <row r="22" spans="1:9" ht="30" customHeight="1" x14ac:dyDescent="0.25">
      <c r="A22" s="13">
        <v>9</v>
      </c>
      <c r="B22" s="142" t="s">
        <v>101</v>
      </c>
      <c r="C22" s="143" t="s">
        <v>102</v>
      </c>
      <c r="D22" s="143" t="s">
        <v>103</v>
      </c>
      <c r="E22" s="26">
        <v>0</v>
      </c>
      <c r="F22" s="26">
        <v>0</v>
      </c>
      <c r="G22" s="26">
        <v>0</v>
      </c>
      <c r="H22" s="26">
        <v>0</v>
      </c>
      <c r="I22" s="28">
        <f t="shared" si="0"/>
        <v>0</v>
      </c>
    </row>
    <row r="23" spans="1:9" ht="30" customHeight="1" x14ac:dyDescent="0.25">
      <c r="A23" s="13">
        <v>10</v>
      </c>
      <c r="B23" s="142" t="s">
        <v>104</v>
      </c>
      <c r="C23" s="143" t="s">
        <v>105</v>
      </c>
      <c r="D23" s="143" t="s">
        <v>106</v>
      </c>
      <c r="E23" s="26">
        <v>0</v>
      </c>
      <c r="F23" s="26">
        <v>0</v>
      </c>
      <c r="G23" s="26">
        <v>0</v>
      </c>
      <c r="H23" s="26">
        <v>0</v>
      </c>
      <c r="I23" s="28">
        <f t="shared" si="0"/>
        <v>0</v>
      </c>
    </row>
    <row r="24" spans="1:9" ht="30" customHeight="1" x14ac:dyDescent="0.25">
      <c r="A24" s="13">
        <v>11</v>
      </c>
      <c r="B24" s="142" t="s">
        <v>107</v>
      </c>
      <c r="C24" s="143" t="s">
        <v>108</v>
      </c>
      <c r="D24" s="143" t="s">
        <v>109</v>
      </c>
      <c r="E24" s="26">
        <v>0</v>
      </c>
      <c r="F24" s="26">
        <v>0</v>
      </c>
      <c r="G24" s="26">
        <v>0</v>
      </c>
      <c r="H24" s="26">
        <v>0</v>
      </c>
      <c r="I24" s="28">
        <f t="shared" si="0"/>
        <v>0</v>
      </c>
    </row>
    <row r="25" spans="1:9" ht="30" customHeight="1" x14ac:dyDescent="0.25">
      <c r="A25" s="13">
        <v>12</v>
      </c>
      <c r="B25" s="142" t="s">
        <v>110</v>
      </c>
      <c r="C25" s="143" t="s">
        <v>111</v>
      </c>
      <c r="D25" s="143" t="s">
        <v>112</v>
      </c>
      <c r="E25" s="26">
        <v>0</v>
      </c>
      <c r="F25" s="26">
        <v>0</v>
      </c>
      <c r="G25" s="26">
        <v>0</v>
      </c>
      <c r="H25" s="26">
        <v>0</v>
      </c>
      <c r="I25" s="28">
        <f t="shared" si="0"/>
        <v>0</v>
      </c>
    </row>
    <row r="26" spans="1:9" ht="30" customHeight="1" x14ac:dyDescent="0.25">
      <c r="A26" s="13">
        <v>13</v>
      </c>
      <c r="B26" s="142" t="s">
        <v>113</v>
      </c>
      <c r="C26" s="143" t="s">
        <v>114</v>
      </c>
      <c r="D26" s="143" t="s">
        <v>115</v>
      </c>
      <c r="E26" s="26">
        <v>0</v>
      </c>
      <c r="F26" s="26">
        <v>0</v>
      </c>
      <c r="G26" s="26">
        <v>0</v>
      </c>
      <c r="H26" s="26">
        <v>0</v>
      </c>
      <c r="I26" s="28">
        <f t="shared" si="0"/>
        <v>0</v>
      </c>
    </row>
    <row r="27" spans="1:9" ht="30" customHeight="1" x14ac:dyDescent="0.25">
      <c r="A27" s="13">
        <v>14</v>
      </c>
      <c r="B27" s="142" t="s">
        <v>116</v>
      </c>
      <c r="C27" s="143" t="s">
        <v>117</v>
      </c>
      <c r="D27" s="143" t="s">
        <v>118</v>
      </c>
      <c r="E27" s="26">
        <v>0</v>
      </c>
      <c r="F27" s="26">
        <v>0</v>
      </c>
      <c r="G27" s="26">
        <v>0</v>
      </c>
      <c r="H27" s="26">
        <v>0</v>
      </c>
      <c r="I27" s="28">
        <f t="shared" si="0"/>
        <v>0</v>
      </c>
    </row>
    <row r="28" spans="1:9" ht="30" customHeight="1" x14ac:dyDescent="0.25">
      <c r="A28" s="13">
        <v>15</v>
      </c>
      <c r="B28" s="142" t="s">
        <v>119</v>
      </c>
      <c r="C28" s="143" t="s">
        <v>120</v>
      </c>
      <c r="D28" s="143" t="s">
        <v>121</v>
      </c>
      <c r="E28" s="26">
        <v>0</v>
      </c>
      <c r="F28" s="26">
        <v>0</v>
      </c>
      <c r="G28" s="26">
        <v>0</v>
      </c>
      <c r="H28" s="26">
        <v>0</v>
      </c>
      <c r="I28" s="28">
        <f t="shared" si="0"/>
        <v>0</v>
      </c>
    </row>
    <row r="29" spans="1:9" ht="30" customHeight="1" x14ac:dyDescent="0.25">
      <c r="A29" s="13">
        <v>16</v>
      </c>
      <c r="B29" s="142" t="s">
        <v>122</v>
      </c>
      <c r="C29" s="143" t="s">
        <v>123</v>
      </c>
      <c r="D29" s="143" t="s">
        <v>124</v>
      </c>
      <c r="E29" s="26">
        <v>0</v>
      </c>
      <c r="F29" s="26">
        <v>0</v>
      </c>
      <c r="G29" s="26">
        <v>0</v>
      </c>
      <c r="H29" s="26">
        <v>0</v>
      </c>
      <c r="I29" s="28">
        <f t="shared" si="0"/>
        <v>0</v>
      </c>
    </row>
    <row r="30" spans="1:9" ht="30" customHeight="1" x14ac:dyDescent="0.25">
      <c r="A30" s="13">
        <v>17</v>
      </c>
      <c r="B30" s="142" t="s">
        <v>125</v>
      </c>
      <c r="C30" s="143" t="s">
        <v>126</v>
      </c>
      <c r="D30" s="143" t="s">
        <v>127</v>
      </c>
      <c r="E30" s="26">
        <v>0</v>
      </c>
      <c r="F30" s="26">
        <v>0</v>
      </c>
      <c r="G30" s="26">
        <v>0</v>
      </c>
      <c r="H30" s="26">
        <v>0</v>
      </c>
      <c r="I30" s="28">
        <f t="shared" si="0"/>
        <v>0</v>
      </c>
    </row>
    <row r="31" spans="1:9" ht="30" customHeight="1" x14ac:dyDescent="0.25">
      <c r="A31" s="13">
        <v>18</v>
      </c>
      <c r="B31" s="142" t="s">
        <v>128</v>
      </c>
      <c r="C31" s="143" t="s">
        <v>129</v>
      </c>
      <c r="D31" s="143" t="s">
        <v>130</v>
      </c>
      <c r="E31" s="26">
        <v>0</v>
      </c>
      <c r="F31" s="26">
        <v>0</v>
      </c>
      <c r="G31" s="26">
        <v>0</v>
      </c>
      <c r="H31" s="26">
        <v>0</v>
      </c>
      <c r="I31" s="28">
        <f t="shared" si="0"/>
        <v>0</v>
      </c>
    </row>
    <row r="32" spans="1:9" ht="30" customHeight="1" x14ac:dyDescent="0.25">
      <c r="A32" s="13">
        <v>19</v>
      </c>
      <c r="B32" s="142" t="s">
        <v>131</v>
      </c>
      <c r="C32" s="143" t="s">
        <v>132</v>
      </c>
      <c r="D32" s="143" t="s">
        <v>133</v>
      </c>
      <c r="E32" s="26">
        <v>0</v>
      </c>
      <c r="F32" s="26">
        <v>0</v>
      </c>
      <c r="G32" s="26">
        <v>0</v>
      </c>
      <c r="H32" s="26">
        <v>0</v>
      </c>
      <c r="I32" s="28">
        <f t="shared" si="0"/>
        <v>0</v>
      </c>
    </row>
    <row r="33" spans="1:9" ht="30" customHeight="1" x14ac:dyDescent="0.25">
      <c r="A33" s="13">
        <v>20</v>
      </c>
      <c r="B33" s="142" t="s">
        <v>134</v>
      </c>
      <c r="C33" s="143" t="s">
        <v>135</v>
      </c>
      <c r="D33" s="143" t="s">
        <v>136</v>
      </c>
      <c r="E33" s="26">
        <v>0</v>
      </c>
      <c r="F33" s="26">
        <v>0</v>
      </c>
      <c r="G33" s="26">
        <v>0</v>
      </c>
      <c r="H33" s="26">
        <v>0</v>
      </c>
      <c r="I33" s="28">
        <f t="shared" si="0"/>
        <v>0</v>
      </c>
    </row>
    <row r="34" spans="1:9" ht="30" customHeight="1" x14ac:dyDescent="0.25">
      <c r="A34" s="13">
        <v>21</v>
      </c>
      <c r="B34" s="142" t="s">
        <v>137</v>
      </c>
      <c r="C34" s="143" t="s">
        <v>138</v>
      </c>
      <c r="D34" s="143" t="s">
        <v>139</v>
      </c>
      <c r="E34" s="26">
        <v>0</v>
      </c>
      <c r="F34" s="26">
        <v>0</v>
      </c>
      <c r="G34" s="26">
        <v>0</v>
      </c>
      <c r="H34" s="26">
        <v>0</v>
      </c>
      <c r="I34" s="28">
        <f t="shared" si="0"/>
        <v>0</v>
      </c>
    </row>
    <row r="35" spans="1:9" ht="30" customHeight="1" x14ac:dyDescent="0.25">
      <c r="A35" s="13">
        <v>22</v>
      </c>
      <c r="B35" s="142" t="s">
        <v>140</v>
      </c>
      <c r="C35" s="143" t="s">
        <v>141</v>
      </c>
      <c r="D35" s="143" t="s">
        <v>142</v>
      </c>
      <c r="E35" s="26">
        <v>0</v>
      </c>
      <c r="F35" s="26">
        <v>0</v>
      </c>
      <c r="G35" s="26">
        <v>0</v>
      </c>
      <c r="H35" s="26">
        <v>0</v>
      </c>
      <c r="I35" s="28">
        <f t="shared" si="0"/>
        <v>0</v>
      </c>
    </row>
    <row r="36" spans="1:9" ht="30" customHeight="1" x14ac:dyDescent="0.25">
      <c r="A36" s="13">
        <v>23</v>
      </c>
      <c r="B36" s="142" t="s">
        <v>143</v>
      </c>
      <c r="C36" s="143" t="s">
        <v>144</v>
      </c>
      <c r="D36" s="143" t="s">
        <v>145</v>
      </c>
      <c r="E36" s="26">
        <v>0</v>
      </c>
      <c r="F36" s="26">
        <v>0</v>
      </c>
      <c r="G36" s="26">
        <v>0</v>
      </c>
      <c r="H36" s="26">
        <v>0</v>
      </c>
      <c r="I36" s="28">
        <f t="shared" si="0"/>
        <v>0</v>
      </c>
    </row>
    <row r="37" spans="1:9" ht="30" customHeight="1" x14ac:dyDescent="0.25">
      <c r="A37" s="13">
        <v>24</v>
      </c>
      <c r="B37" s="142" t="s">
        <v>146</v>
      </c>
      <c r="C37" s="143" t="s">
        <v>147</v>
      </c>
      <c r="D37" s="143" t="s">
        <v>148</v>
      </c>
      <c r="E37" s="26">
        <v>0</v>
      </c>
      <c r="F37" s="26">
        <v>0</v>
      </c>
      <c r="G37" s="26">
        <v>0</v>
      </c>
      <c r="H37" s="26">
        <v>0</v>
      </c>
      <c r="I37" s="28">
        <f t="shared" si="0"/>
        <v>0</v>
      </c>
    </row>
    <row r="38" spans="1:9" ht="30" customHeight="1" x14ac:dyDescent="0.25">
      <c r="A38" s="13">
        <v>25</v>
      </c>
      <c r="B38" s="142" t="s">
        <v>149</v>
      </c>
      <c r="C38" s="143" t="s">
        <v>150</v>
      </c>
      <c r="D38" s="143" t="s">
        <v>151</v>
      </c>
      <c r="E38" s="26">
        <v>0</v>
      </c>
      <c r="F38" s="26">
        <v>0</v>
      </c>
      <c r="G38" s="26">
        <v>0</v>
      </c>
      <c r="H38" s="26">
        <v>0</v>
      </c>
      <c r="I38" s="28">
        <f t="shared" si="0"/>
        <v>0</v>
      </c>
    </row>
    <row r="39" spans="1:9" ht="30" customHeight="1" x14ac:dyDescent="0.25">
      <c r="A39" s="13">
        <v>26</v>
      </c>
      <c r="B39" s="142" t="s">
        <v>152</v>
      </c>
      <c r="C39" s="143" t="s">
        <v>153</v>
      </c>
      <c r="D39" s="143" t="s">
        <v>154</v>
      </c>
      <c r="E39" s="26">
        <v>0</v>
      </c>
      <c r="F39" s="26">
        <v>0</v>
      </c>
      <c r="G39" s="26">
        <v>0</v>
      </c>
      <c r="H39" s="26">
        <v>0</v>
      </c>
      <c r="I39" s="28">
        <f t="shared" si="0"/>
        <v>0</v>
      </c>
    </row>
    <row r="40" spans="1:9" ht="30" customHeight="1" x14ac:dyDescent="0.25">
      <c r="A40" s="13">
        <v>27</v>
      </c>
      <c r="B40" s="142" t="s">
        <v>155</v>
      </c>
      <c r="C40" s="143" t="s">
        <v>156</v>
      </c>
      <c r="D40" s="143" t="s">
        <v>157</v>
      </c>
      <c r="E40" s="26">
        <v>0</v>
      </c>
      <c r="F40" s="26">
        <v>0</v>
      </c>
      <c r="G40" s="26">
        <v>0</v>
      </c>
      <c r="H40" s="26">
        <v>0</v>
      </c>
      <c r="I40" s="28">
        <f t="shared" si="0"/>
        <v>0</v>
      </c>
    </row>
    <row r="41" spans="1:9" ht="30" customHeight="1" x14ac:dyDescent="0.25">
      <c r="A41" s="13">
        <v>28</v>
      </c>
      <c r="B41" s="142" t="s">
        <v>158</v>
      </c>
      <c r="C41" s="143" t="s">
        <v>159</v>
      </c>
      <c r="D41" s="143" t="s">
        <v>160</v>
      </c>
      <c r="E41" s="26">
        <v>0</v>
      </c>
      <c r="F41" s="26">
        <v>0</v>
      </c>
      <c r="G41" s="26">
        <v>0</v>
      </c>
      <c r="H41" s="26">
        <v>0</v>
      </c>
      <c r="I41" s="28">
        <f t="shared" si="0"/>
        <v>0</v>
      </c>
    </row>
    <row r="42" spans="1:9" ht="30" customHeight="1" x14ac:dyDescent="0.25">
      <c r="A42" s="13">
        <v>29</v>
      </c>
      <c r="B42" s="142" t="s">
        <v>161</v>
      </c>
      <c r="C42" s="143" t="s">
        <v>162</v>
      </c>
      <c r="D42" s="143" t="s">
        <v>163</v>
      </c>
      <c r="E42" s="26">
        <v>0</v>
      </c>
      <c r="F42" s="26">
        <v>0</v>
      </c>
      <c r="G42" s="26">
        <v>0</v>
      </c>
      <c r="H42" s="26">
        <v>0</v>
      </c>
      <c r="I42" s="28">
        <f t="shared" si="0"/>
        <v>0</v>
      </c>
    </row>
    <row r="43" spans="1:9" ht="30" customHeight="1" x14ac:dyDescent="0.25">
      <c r="A43" s="13">
        <v>30</v>
      </c>
      <c r="B43" s="142" t="s">
        <v>164</v>
      </c>
      <c r="C43" s="143" t="s">
        <v>165</v>
      </c>
      <c r="D43" s="143" t="s">
        <v>166</v>
      </c>
      <c r="E43" s="26">
        <v>0</v>
      </c>
      <c r="F43" s="26">
        <v>0</v>
      </c>
      <c r="G43" s="26">
        <v>0</v>
      </c>
      <c r="H43" s="26">
        <v>0</v>
      </c>
      <c r="I43" s="28">
        <f t="shared" si="0"/>
        <v>0</v>
      </c>
    </row>
    <row r="44" spans="1:9" ht="30" customHeight="1" x14ac:dyDescent="0.25">
      <c r="A44" s="13">
        <v>31</v>
      </c>
      <c r="B44" s="142" t="s">
        <v>167</v>
      </c>
      <c r="C44" s="143" t="s">
        <v>168</v>
      </c>
      <c r="D44" s="143" t="s">
        <v>169</v>
      </c>
      <c r="E44" s="26">
        <v>0</v>
      </c>
      <c r="F44" s="26">
        <v>0</v>
      </c>
      <c r="G44" s="26">
        <v>0</v>
      </c>
      <c r="H44" s="26">
        <v>0</v>
      </c>
      <c r="I44" s="28">
        <f t="shared" si="0"/>
        <v>0</v>
      </c>
    </row>
    <row r="45" spans="1:9" ht="30" customHeight="1" x14ac:dyDescent="0.25">
      <c r="A45" s="13">
        <v>32</v>
      </c>
      <c r="B45" s="142" t="s">
        <v>170</v>
      </c>
      <c r="C45" s="143" t="s">
        <v>147</v>
      </c>
      <c r="D45" s="143" t="s">
        <v>171</v>
      </c>
      <c r="E45" s="26">
        <v>0</v>
      </c>
      <c r="F45" s="26">
        <v>0</v>
      </c>
      <c r="G45" s="26">
        <v>0</v>
      </c>
      <c r="H45" s="26">
        <v>0</v>
      </c>
      <c r="I45" s="28">
        <f t="shared" si="0"/>
        <v>0</v>
      </c>
    </row>
    <row r="46" spans="1:9" ht="30" customHeight="1" x14ac:dyDescent="0.25">
      <c r="A46" s="13">
        <v>33</v>
      </c>
      <c r="B46" s="142" t="s">
        <v>172</v>
      </c>
      <c r="C46" s="143" t="s">
        <v>173</v>
      </c>
      <c r="D46" s="143" t="s">
        <v>174</v>
      </c>
      <c r="E46" s="26">
        <v>0</v>
      </c>
      <c r="F46" s="26">
        <v>0</v>
      </c>
      <c r="G46" s="26">
        <v>0</v>
      </c>
      <c r="H46" s="26">
        <v>0</v>
      </c>
      <c r="I46" s="28">
        <f t="shared" ref="I46:I77" si="1">SUM(E46:H46)</f>
        <v>0</v>
      </c>
    </row>
    <row r="47" spans="1:9" ht="30" customHeight="1" x14ac:dyDescent="0.25">
      <c r="A47" s="13">
        <v>34</v>
      </c>
      <c r="B47" s="142" t="s">
        <v>175</v>
      </c>
      <c r="C47" s="143" t="s">
        <v>176</v>
      </c>
      <c r="D47" s="143" t="s">
        <v>177</v>
      </c>
      <c r="E47" s="26">
        <v>0</v>
      </c>
      <c r="F47" s="26">
        <v>0</v>
      </c>
      <c r="G47" s="26">
        <v>0</v>
      </c>
      <c r="H47" s="26">
        <v>0</v>
      </c>
      <c r="I47" s="28">
        <f t="shared" si="1"/>
        <v>0</v>
      </c>
    </row>
    <row r="48" spans="1:9" ht="30" customHeight="1" x14ac:dyDescent="0.25">
      <c r="A48" s="13">
        <v>35</v>
      </c>
      <c r="B48" s="142" t="s">
        <v>178</v>
      </c>
      <c r="C48" s="143" t="s">
        <v>179</v>
      </c>
      <c r="D48" s="143" t="s">
        <v>180</v>
      </c>
      <c r="E48" s="26">
        <v>0</v>
      </c>
      <c r="F48" s="26">
        <v>0</v>
      </c>
      <c r="G48" s="26">
        <v>0</v>
      </c>
      <c r="H48" s="26">
        <v>0</v>
      </c>
      <c r="I48" s="28">
        <f t="shared" si="1"/>
        <v>0</v>
      </c>
    </row>
    <row r="49" spans="1:9" ht="30" customHeight="1" x14ac:dyDescent="0.25">
      <c r="A49" s="13">
        <v>36</v>
      </c>
      <c r="B49" s="142" t="s">
        <v>181</v>
      </c>
      <c r="C49" s="143" t="s">
        <v>182</v>
      </c>
      <c r="D49" s="143" t="s">
        <v>183</v>
      </c>
      <c r="E49" s="26">
        <v>0</v>
      </c>
      <c r="F49" s="26">
        <v>0</v>
      </c>
      <c r="G49" s="26">
        <v>0</v>
      </c>
      <c r="H49" s="26">
        <v>0</v>
      </c>
      <c r="I49" s="28">
        <f t="shared" si="1"/>
        <v>0</v>
      </c>
    </row>
    <row r="50" spans="1:9" ht="30" customHeight="1" x14ac:dyDescent="0.25">
      <c r="A50" s="13">
        <v>37</v>
      </c>
      <c r="B50" s="142" t="s">
        <v>184</v>
      </c>
      <c r="C50" s="143" t="s">
        <v>185</v>
      </c>
      <c r="D50" s="143" t="s">
        <v>186</v>
      </c>
      <c r="E50" s="26">
        <v>0</v>
      </c>
      <c r="F50" s="26">
        <v>0</v>
      </c>
      <c r="G50" s="26">
        <v>0</v>
      </c>
      <c r="H50" s="26">
        <v>0</v>
      </c>
      <c r="I50" s="28">
        <f t="shared" si="1"/>
        <v>0</v>
      </c>
    </row>
    <row r="51" spans="1:9" ht="30" customHeight="1" x14ac:dyDescent="0.25">
      <c r="A51" s="13">
        <v>38</v>
      </c>
      <c r="B51" s="142" t="s">
        <v>187</v>
      </c>
      <c r="C51" s="143" t="s">
        <v>188</v>
      </c>
      <c r="D51" s="143" t="s">
        <v>189</v>
      </c>
      <c r="E51" s="26">
        <v>0</v>
      </c>
      <c r="F51" s="26">
        <v>0</v>
      </c>
      <c r="G51" s="26">
        <v>0</v>
      </c>
      <c r="H51" s="26">
        <v>0</v>
      </c>
      <c r="I51" s="28">
        <f t="shared" si="1"/>
        <v>0</v>
      </c>
    </row>
    <row r="52" spans="1:9" ht="30" customHeight="1" x14ac:dyDescent="0.25">
      <c r="A52" s="13">
        <v>39</v>
      </c>
      <c r="B52" s="142" t="s">
        <v>190</v>
      </c>
      <c r="C52" s="143" t="s">
        <v>191</v>
      </c>
      <c r="D52" s="143" t="s">
        <v>192</v>
      </c>
      <c r="E52" s="26">
        <v>0</v>
      </c>
      <c r="F52" s="26">
        <v>0</v>
      </c>
      <c r="G52" s="26">
        <v>0</v>
      </c>
      <c r="H52" s="26">
        <v>0</v>
      </c>
      <c r="I52" s="28">
        <f t="shared" si="1"/>
        <v>0</v>
      </c>
    </row>
    <row r="53" spans="1:9" ht="30" customHeight="1" x14ac:dyDescent="0.25">
      <c r="A53" s="13">
        <v>40</v>
      </c>
      <c r="B53" s="142" t="s">
        <v>193</v>
      </c>
      <c r="C53" s="143" t="s">
        <v>194</v>
      </c>
      <c r="D53" s="143" t="s">
        <v>79</v>
      </c>
      <c r="E53" s="26">
        <v>0</v>
      </c>
      <c r="F53" s="26">
        <v>0</v>
      </c>
      <c r="G53" s="26">
        <v>0</v>
      </c>
      <c r="H53" s="26">
        <v>0</v>
      </c>
      <c r="I53" s="28">
        <f t="shared" si="1"/>
        <v>0</v>
      </c>
    </row>
    <row r="54" spans="1:9" ht="30" customHeight="1" x14ac:dyDescent="0.25">
      <c r="A54" s="13">
        <v>41</v>
      </c>
      <c r="B54" s="142" t="s">
        <v>195</v>
      </c>
      <c r="C54" s="143" t="s">
        <v>168</v>
      </c>
      <c r="D54" s="143" t="s">
        <v>196</v>
      </c>
      <c r="E54" s="26">
        <v>0</v>
      </c>
      <c r="F54" s="26">
        <v>0</v>
      </c>
      <c r="G54" s="26">
        <v>0</v>
      </c>
      <c r="H54" s="26">
        <v>0</v>
      </c>
      <c r="I54" s="28">
        <f t="shared" si="1"/>
        <v>0</v>
      </c>
    </row>
    <row r="55" spans="1:9" ht="30" customHeight="1" x14ac:dyDescent="0.25">
      <c r="A55" s="13">
        <v>42</v>
      </c>
      <c r="B55" s="142" t="s">
        <v>197</v>
      </c>
      <c r="C55" s="143" t="s">
        <v>198</v>
      </c>
      <c r="D55" s="143" t="s">
        <v>199</v>
      </c>
      <c r="E55" s="26">
        <v>0</v>
      </c>
      <c r="F55" s="26">
        <v>0</v>
      </c>
      <c r="G55" s="26">
        <v>0</v>
      </c>
      <c r="H55" s="26">
        <v>0</v>
      </c>
      <c r="I55" s="28">
        <f t="shared" si="1"/>
        <v>0</v>
      </c>
    </row>
    <row r="56" spans="1:9" ht="30" customHeight="1" x14ac:dyDescent="0.25">
      <c r="A56" s="13">
        <v>43</v>
      </c>
      <c r="B56" s="142" t="s">
        <v>200</v>
      </c>
      <c r="C56" s="143" t="s">
        <v>201</v>
      </c>
      <c r="D56" s="143" t="s">
        <v>202</v>
      </c>
      <c r="E56" s="26">
        <v>0</v>
      </c>
      <c r="F56" s="26">
        <v>0</v>
      </c>
      <c r="G56" s="26">
        <v>0</v>
      </c>
      <c r="H56" s="26">
        <v>0</v>
      </c>
      <c r="I56" s="28">
        <f t="shared" si="1"/>
        <v>0</v>
      </c>
    </row>
    <row r="57" spans="1:9" ht="30" customHeight="1" x14ac:dyDescent="0.25">
      <c r="A57" s="13">
        <v>44</v>
      </c>
      <c r="B57" s="142" t="s">
        <v>203</v>
      </c>
      <c r="C57" s="143" t="s">
        <v>204</v>
      </c>
      <c r="D57" s="143" t="s">
        <v>205</v>
      </c>
      <c r="E57" s="26">
        <v>0</v>
      </c>
      <c r="F57" s="26">
        <v>0</v>
      </c>
      <c r="G57" s="26">
        <v>0</v>
      </c>
      <c r="H57" s="26">
        <v>0</v>
      </c>
      <c r="I57" s="28">
        <f t="shared" si="1"/>
        <v>0</v>
      </c>
    </row>
    <row r="58" spans="1:9" ht="30" customHeight="1" x14ac:dyDescent="0.25">
      <c r="A58" s="13">
        <v>45</v>
      </c>
      <c r="B58" s="142" t="s">
        <v>206</v>
      </c>
      <c r="C58" s="143" t="s">
        <v>207</v>
      </c>
      <c r="D58" s="143" t="s">
        <v>208</v>
      </c>
      <c r="E58" s="26">
        <v>0</v>
      </c>
      <c r="F58" s="26">
        <v>0</v>
      </c>
      <c r="G58" s="26">
        <v>0</v>
      </c>
      <c r="H58" s="26">
        <v>0</v>
      </c>
      <c r="I58" s="28">
        <f t="shared" si="1"/>
        <v>0</v>
      </c>
    </row>
    <row r="59" spans="1:9" ht="30" customHeight="1" x14ac:dyDescent="0.25">
      <c r="A59" s="13">
        <v>46</v>
      </c>
      <c r="B59" s="142" t="s">
        <v>209</v>
      </c>
      <c r="C59" s="143" t="s">
        <v>210</v>
      </c>
      <c r="D59" s="143" t="s">
        <v>211</v>
      </c>
      <c r="E59" s="26">
        <v>0</v>
      </c>
      <c r="F59" s="26">
        <v>0</v>
      </c>
      <c r="G59" s="26">
        <v>0</v>
      </c>
      <c r="H59" s="26">
        <v>0</v>
      </c>
      <c r="I59" s="28">
        <f t="shared" si="1"/>
        <v>0</v>
      </c>
    </row>
    <row r="60" spans="1:9" ht="30" customHeight="1" x14ac:dyDescent="0.25">
      <c r="A60" s="13">
        <v>47</v>
      </c>
      <c r="B60" s="142" t="s">
        <v>212</v>
      </c>
      <c r="C60" s="143" t="s">
        <v>213</v>
      </c>
      <c r="D60" s="143" t="s">
        <v>214</v>
      </c>
      <c r="E60" s="26">
        <v>0</v>
      </c>
      <c r="F60" s="26">
        <v>0</v>
      </c>
      <c r="G60" s="26">
        <v>0</v>
      </c>
      <c r="H60" s="26">
        <v>0</v>
      </c>
      <c r="I60" s="28">
        <f t="shared" si="1"/>
        <v>0</v>
      </c>
    </row>
    <row r="61" spans="1:9" ht="30" customHeight="1" x14ac:dyDescent="0.25">
      <c r="A61" s="13">
        <v>48</v>
      </c>
      <c r="B61" s="142" t="s">
        <v>215</v>
      </c>
      <c r="C61" s="143" t="s">
        <v>216</v>
      </c>
      <c r="D61" s="143" t="s">
        <v>217</v>
      </c>
      <c r="E61" s="26">
        <v>0</v>
      </c>
      <c r="F61" s="26">
        <v>0</v>
      </c>
      <c r="G61" s="26">
        <v>0</v>
      </c>
      <c r="H61" s="26">
        <v>0</v>
      </c>
      <c r="I61" s="28">
        <f t="shared" si="1"/>
        <v>0</v>
      </c>
    </row>
    <row r="62" spans="1:9" ht="30" customHeight="1" x14ac:dyDescent="0.25">
      <c r="A62" s="13">
        <v>49</v>
      </c>
      <c r="B62" s="142" t="s">
        <v>218</v>
      </c>
      <c r="C62" s="143" t="s">
        <v>219</v>
      </c>
      <c r="D62" s="143" t="s">
        <v>220</v>
      </c>
      <c r="E62" s="26">
        <v>0</v>
      </c>
      <c r="F62" s="26">
        <v>0</v>
      </c>
      <c r="G62" s="26">
        <v>0</v>
      </c>
      <c r="H62" s="26">
        <v>0</v>
      </c>
      <c r="I62" s="28">
        <f t="shared" si="1"/>
        <v>0</v>
      </c>
    </row>
    <row r="63" spans="1:9" ht="30" customHeight="1" x14ac:dyDescent="0.25">
      <c r="A63" s="13">
        <v>50</v>
      </c>
      <c r="B63" s="142" t="s">
        <v>221</v>
      </c>
      <c r="C63" s="143" t="s">
        <v>222</v>
      </c>
      <c r="D63" s="143" t="s">
        <v>223</v>
      </c>
      <c r="E63" s="26">
        <v>0</v>
      </c>
      <c r="F63" s="26">
        <v>0</v>
      </c>
      <c r="G63" s="26">
        <v>0</v>
      </c>
      <c r="H63" s="26">
        <v>0</v>
      </c>
      <c r="I63" s="28">
        <f t="shared" si="1"/>
        <v>0</v>
      </c>
    </row>
    <row r="64" spans="1:9" ht="30" customHeight="1" x14ac:dyDescent="0.25">
      <c r="A64" s="13">
        <v>51</v>
      </c>
      <c r="B64" s="142" t="s">
        <v>224</v>
      </c>
      <c r="C64" s="143" t="s">
        <v>147</v>
      </c>
      <c r="D64" s="143" t="s">
        <v>225</v>
      </c>
      <c r="E64" s="26">
        <v>0</v>
      </c>
      <c r="F64" s="26">
        <v>0</v>
      </c>
      <c r="G64" s="26">
        <v>0</v>
      </c>
      <c r="H64" s="26">
        <v>0</v>
      </c>
      <c r="I64" s="28">
        <f t="shared" si="1"/>
        <v>0</v>
      </c>
    </row>
    <row r="65" spans="1:9" ht="30" customHeight="1" x14ac:dyDescent="0.25">
      <c r="A65" s="13">
        <v>52</v>
      </c>
      <c r="B65" s="142" t="s">
        <v>226</v>
      </c>
      <c r="C65" s="143" t="s">
        <v>227</v>
      </c>
      <c r="D65" s="143" t="s">
        <v>228</v>
      </c>
      <c r="E65" s="26">
        <v>0</v>
      </c>
      <c r="F65" s="26">
        <v>0</v>
      </c>
      <c r="G65" s="26">
        <v>0</v>
      </c>
      <c r="H65" s="26">
        <v>0</v>
      </c>
      <c r="I65" s="28">
        <f t="shared" si="1"/>
        <v>0</v>
      </c>
    </row>
    <row r="66" spans="1:9" ht="30" customHeight="1" x14ac:dyDescent="0.25">
      <c r="A66" s="13">
        <v>53</v>
      </c>
      <c r="B66" s="142" t="s">
        <v>229</v>
      </c>
      <c r="C66" s="143" t="s">
        <v>230</v>
      </c>
      <c r="D66" s="143" t="s">
        <v>231</v>
      </c>
      <c r="E66" s="26">
        <v>0</v>
      </c>
      <c r="F66" s="26">
        <v>0</v>
      </c>
      <c r="G66" s="26">
        <v>0</v>
      </c>
      <c r="H66" s="26">
        <v>0</v>
      </c>
      <c r="I66" s="28">
        <f t="shared" si="1"/>
        <v>0</v>
      </c>
    </row>
    <row r="67" spans="1:9" ht="30" customHeight="1" x14ac:dyDescent="0.25">
      <c r="A67" s="13">
        <v>54</v>
      </c>
      <c r="B67" s="142" t="s">
        <v>232</v>
      </c>
      <c r="C67" s="143" t="s">
        <v>233</v>
      </c>
      <c r="D67" s="143" t="s">
        <v>234</v>
      </c>
      <c r="E67" s="26">
        <v>0</v>
      </c>
      <c r="F67" s="26">
        <v>0</v>
      </c>
      <c r="G67" s="26">
        <v>0</v>
      </c>
      <c r="H67" s="26">
        <v>0</v>
      </c>
      <c r="I67" s="28">
        <f t="shared" si="1"/>
        <v>0</v>
      </c>
    </row>
    <row r="68" spans="1:9" ht="30" customHeight="1" x14ac:dyDescent="0.25">
      <c r="A68" s="13">
        <v>55</v>
      </c>
      <c r="B68" s="142" t="s">
        <v>235</v>
      </c>
      <c r="C68" s="143" t="s">
        <v>236</v>
      </c>
      <c r="D68" s="143" t="s">
        <v>237</v>
      </c>
      <c r="E68" s="26">
        <v>0</v>
      </c>
      <c r="F68" s="26">
        <v>0</v>
      </c>
      <c r="G68" s="26">
        <v>0</v>
      </c>
      <c r="H68" s="26">
        <v>0</v>
      </c>
      <c r="I68" s="28">
        <f t="shared" si="1"/>
        <v>0</v>
      </c>
    </row>
    <row r="69" spans="1:9" ht="30" customHeight="1" x14ac:dyDescent="0.25">
      <c r="A69" s="13">
        <v>56</v>
      </c>
      <c r="B69" s="142" t="s">
        <v>238</v>
      </c>
      <c r="C69" s="143" t="s">
        <v>239</v>
      </c>
      <c r="D69" s="143" t="s">
        <v>240</v>
      </c>
      <c r="E69" s="26">
        <v>0</v>
      </c>
      <c r="F69" s="26">
        <v>0</v>
      </c>
      <c r="G69" s="26">
        <v>0</v>
      </c>
      <c r="H69" s="26">
        <v>0</v>
      </c>
      <c r="I69" s="28">
        <f t="shared" si="1"/>
        <v>0</v>
      </c>
    </row>
    <row r="70" spans="1:9" ht="30" customHeight="1" x14ac:dyDescent="0.25">
      <c r="A70" s="13">
        <v>57</v>
      </c>
      <c r="B70" s="142" t="s">
        <v>241</v>
      </c>
      <c r="C70" s="143" t="s">
        <v>242</v>
      </c>
      <c r="D70" s="143" t="s">
        <v>243</v>
      </c>
      <c r="E70" s="26">
        <v>0</v>
      </c>
      <c r="F70" s="26">
        <v>0</v>
      </c>
      <c r="G70" s="26">
        <v>0</v>
      </c>
      <c r="H70" s="26">
        <v>0</v>
      </c>
      <c r="I70" s="28">
        <f t="shared" si="1"/>
        <v>0</v>
      </c>
    </row>
    <row r="71" spans="1:9" ht="30" customHeight="1" x14ac:dyDescent="0.25">
      <c r="A71" s="13">
        <v>58</v>
      </c>
      <c r="B71" s="142" t="s">
        <v>244</v>
      </c>
      <c r="C71" s="143" t="s">
        <v>245</v>
      </c>
      <c r="D71" s="143" t="s">
        <v>246</v>
      </c>
      <c r="E71" s="26">
        <v>0</v>
      </c>
      <c r="F71" s="26">
        <v>0</v>
      </c>
      <c r="G71" s="26">
        <v>0</v>
      </c>
      <c r="H71" s="26">
        <v>0</v>
      </c>
      <c r="I71" s="28">
        <f t="shared" si="1"/>
        <v>0</v>
      </c>
    </row>
    <row r="72" spans="1:9" ht="30" customHeight="1" x14ac:dyDescent="0.25">
      <c r="A72" s="13">
        <v>59</v>
      </c>
      <c r="B72" s="142" t="s">
        <v>247</v>
      </c>
      <c r="C72" s="143" t="s">
        <v>248</v>
      </c>
      <c r="D72" s="143" t="s">
        <v>249</v>
      </c>
      <c r="E72" s="26">
        <v>0</v>
      </c>
      <c r="F72" s="26">
        <v>0</v>
      </c>
      <c r="G72" s="26">
        <v>0</v>
      </c>
      <c r="H72" s="26">
        <v>0</v>
      </c>
      <c r="I72" s="28">
        <f t="shared" si="1"/>
        <v>0</v>
      </c>
    </row>
    <row r="73" spans="1:9" ht="30" customHeight="1" x14ac:dyDescent="0.25">
      <c r="A73" s="13">
        <v>60</v>
      </c>
      <c r="B73" s="142" t="s">
        <v>250</v>
      </c>
      <c r="C73" s="143" t="s">
        <v>251</v>
      </c>
      <c r="D73" s="143" t="s">
        <v>252</v>
      </c>
      <c r="E73" s="26">
        <v>0</v>
      </c>
      <c r="F73" s="26">
        <v>0</v>
      </c>
      <c r="G73" s="26">
        <v>0</v>
      </c>
      <c r="H73" s="26">
        <v>0</v>
      </c>
      <c r="I73" s="28">
        <f t="shared" si="1"/>
        <v>0</v>
      </c>
    </row>
    <row r="74" spans="1:9" ht="30" customHeight="1" x14ac:dyDescent="0.25">
      <c r="A74" s="13">
        <v>61</v>
      </c>
      <c r="B74" s="142" t="s">
        <v>253</v>
      </c>
      <c r="C74" s="143" t="s">
        <v>254</v>
      </c>
      <c r="D74" s="143" t="s">
        <v>255</v>
      </c>
      <c r="E74" s="26">
        <v>0</v>
      </c>
      <c r="F74" s="26">
        <v>0</v>
      </c>
      <c r="G74" s="26">
        <v>0</v>
      </c>
      <c r="H74" s="26">
        <v>0</v>
      </c>
      <c r="I74" s="28">
        <f t="shared" si="1"/>
        <v>0</v>
      </c>
    </row>
    <row r="75" spans="1:9" ht="30" customHeight="1" x14ac:dyDescent="0.25">
      <c r="A75" s="13">
        <v>62</v>
      </c>
      <c r="B75" s="142" t="s">
        <v>256</v>
      </c>
      <c r="C75" s="143" t="s">
        <v>257</v>
      </c>
      <c r="D75" s="143" t="s">
        <v>258</v>
      </c>
      <c r="E75" s="26">
        <v>0</v>
      </c>
      <c r="F75" s="26">
        <v>0</v>
      </c>
      <c r="G75" s="26">
        <v>0</v>
      </c>
      <c r="H75" s="26">
        <v>0</v>
      </c>
      <c r="I75" s="28">
        <f t="shared" si="1"/>
        <v>0</v>
      </c>
    </row>
    <row r="76" spans="1:9" ht="30" customHeight="1" x14ac:dyDescent="0.25">
      <c r="A76" s="13">
        <v>63</v>
      </c>
      <c r="B76" s="142" t="s">
        <v>259</v>
      </c>
      <c r="C76" s="143" t="s">
        <v>260</v>
      </c>
      <c r="D76" s="143" t="s">
        <v>261</v>
      </c>
      <c r="E76" s="26">
        <v>0</v>
      </c>
      <c r="F76" s="26">
        <v>0</v>
      </c>
      <c r="G76" s="26">
        <v>0</v>
      </c>
      <c r="H76" s="26">
        <v>0</v>
      </c>
      <c r="I76" s="28">
        <f t="shared" si="1"/>
        <v>0</v>
      </c>
    </row>
    <row r="77" spans="1:9" ht="30" customHeight="1" x14ac:dyDescent="0.25">
      <c r="A77" s="13">
        <v>64</v>
      </c>
      <c r="B77" s="142" t="s">
        <v>262</v>
      </c>
      <c r="C77" s="143" t="s">
        <v>263</v>
      </c>
      <c r="D77" s="143" t="s">
        <v>264</v>
      </c>
      <c r="E77" s="26">
        <v>0</v>
      </c>
      <c r="F77" s="26">
        <v>0</v>
      </c>
      <c r="G77" s="26">
        <v>0</v>
      </c>
      <c r="H77" s="26">
        <v>0</v>
      </c>
      <c r="I77" s="28">
        <f t="shared" si="1"/>
        <v>0</v>
      </c>
    </row>
    <row r="78" spans="1:9" ht="30" customHeight="1" x14ac:dyDescent="0.25">
      <c r="A78" s="13">
        <v>65</v>
      </c>
      <c r="B78" s="142" t="s">
        <v>265</v>
      </c>
      <c r="C78" s="143" t="s">
        <v>266</v>
      </c>
      <c r="D78" s="143" t="s">
        <v>220</v>
      </c>
      <c r="E78" s="26">
        <v>0</v>
      </c>
      <c r="F78" s="26">
        <v>0</v>
      </c>
      <c r="G78" s="26">
        <v>0</v>
      </c>
      <c r="H78" s="26">
        <v>0</v>
      </c>
      <c r="I78" s="28">
        <f t="shared" ref="I78:I98" si="2">SUM(E78:H78)</f>
        <v>0</v>
      </c>
    </row>
    <row r="79" spans="1:9" ht="30" customHeight="1" x14ac:dyDescent="0.25">
      <c r="A79" s="13">
        <v>66</v>
      </c>
      <c r="B79" s="142" t="s">
        <v>267</v>
      </c>
      <c r="C79" s="143" t="s">
        <v>268</v>
      </c>
      <c r="D79" s="143" t="s">
        <v>269</v>
      </c>
      <c r="E79" s="26">
        <v>0</v>
      </c>
      <c r="F79" s="26">
        <v>0</v>
      </c>
      <c r="G79" s="26">
        <v>0</v>
      </c>
      <c r="H79" s="26">
        <v>0</v>
      </c>
      <c r="I79" s="28">
        <f t="shared" si="2"/>
        <v>0</v>
      </c>
    </row>
    <row r="80" spans="1:9" ht="30" customHeight="1" x14ac:dyDescent="0.25">
      <c r="A80" s="13">
        <v>67</v>
      </c>
      <c r="B80" s="142" t="s">
        <v>270</v>
      </c>
      <c r="C80" s="143" t="s">
        <v>271</v>
      </c>
      <c r="D80" s="143" t="s">
        <v>121</v>
      </c>
      <c r="E80" s="26">
        <v>0</v>
      </c>
      <c r="F80" s="26">
        <v>0</v>
      </c>
      <c r="G80" s="26">
        <v>0</v>
      </c>
      <c r="H80" s="26">
        <v>0</v>
      </c>
      <c r="I80" s="28">
        <f t="shared" si="2"/>
        <v>0</v>
      </c>
    </row>
    <row r="81" spans="1:9" ht="30" customHeight="1" x14ac:dyDescent="0.25">
      <c r="A81" s="13">
        <v>68</v>
      </c>
      <c r="B81" s="142" t="s">
        <v>272</v>
      </c>
      <c r="C81" s="143" t="s">
        <v>273</v>
      </c>
      <c r="D81" s="143" t="s">
        <v>274</v>
      </c>
      <c r="E81" s="26">
        <v>0</v>
      </c>
      <c r="F81" s="26">
        <v>0</v>
      </c>
      <c r="G81" s="26">
        <v>0</v>
      </c>
      <c r="H81" s="26">
        <v>0</v>
      </c>
      <c r="I81" s="28">
        <f t="shared" si="2"/>
        <v>0</v>
      </c>
    </row>
    <row r="82" spans="1:9" ht="30" customHeight="1" x14ac:dyDescent="0.25">
      <c r="A82" s="13">
        <v>69</v>
      </c>
      <c r="B82" s="142" t="s">
        <v>275</v>
      </c>
      <c r="C82" s="143" t="s">
        <v>276</v>
      </c>
      <c r="D82" s="143" t="s">
        <v>277</v>
      </c>
      <c r="E82" s="26">
        <v>0</v>
      </c>
      <c r="F82" s="26">
        <v>0</v>
      </c>
      <c r="G82" s="26">
        <v>0</v>
      </c>
      <c r="H82" s="26">
        <v>0</v>
      </c>
      <c r="I82" s="28">
        <f t="shared" si="2"/>
        <v>0</v>
      </c>
    </row>
    <row r="83" spans="1:9" ht="30" customHeight="1" x14ac:dyDescent="0.25">
      <c r="A83" s="13">
        <v>70</v>
      </c>
      <c r="B83" s="142" t="s">
        <v>278</v>
      </c>
      <c r="C83" s="143" t="s">
        <v>279</v>
      </c>
      <c r="D83" s="143" t="s">
        <v>280</v>
      </c>
      <c r="E83" s="26">
        <v>0</v>
      </c>
      <c r="F83" s="26">
        <v>0</v>
      </c>
      <c r="G83" s="26">
        <v>0</v>
      </c>
      <c r="H83" s="26">
        <v>0</v>
      </c>
      <c r="I83" s="28">
        <f t="shared" si="2"/>
        <v>0</v>
      </c>
    </row>
    <row r="84" spans="1:9" ht="30" customHeight="1" x14ac:dyDescent="0.25">
      <c r="A84" s="13">
        <v>71</v>
      </c>
      <c r="B84" s="142" t="s">
        <v>281</v>
      </c>
      <c r="C84" s="143" t="s">
        <v>282</v>
      </c>
      <c r="D84" s="143" t="s">
        <v>249</v>
      </c>
      <c r="E84" s="26">
        <v>0</v>
      </c>
      <c r="F84" s="26">
        <v>0</v>
      </c>
      <c r="G84" s="26">
        <v>0</v>
      </c>
      <c r="H84" s="26">
        <v>0</v>
      </c>
      <c r="I84" s="28">
        <f t="shared" si="2"/>
        <v>0</v>
      </c>
    </row>
    <row r="85" spans="1:9" ht="30" customHeight="1" x14ac:dyDescent="0.25">
      <c r="A85" s="13">
        <v>72</v>
      </c>
      <c r="B85" s="142" t="s">
        <v>283</v>
      </c>
      <c r="C85" s="143" t="s">
        <v>284</v>
      </c>
      <c r="D85" s="143" t="s">
        <v>285</v>
      </c>
      <c r="E85" s="26">
        <v>0</v>
      </c>
      <c r="F85" s="26">
        <v>0</v>
      </c>
      <c r="G85" s="26">
        <v>0</v>
      </c>
      <c r="H85" s="26">
        <v>0</v>
      </c>
      <c r="I85" s="28">
        <f t="shared" si="2"/>
        <v>0</v>
      </c>
    </row>
    <row r="86" spans="1:9" ht="30" customHeight="1" x14ac:dyDescent="0.25">
      <c r="A86" s="13">
        <v>73</v>
      </c>
      <c r="B86" s="142" t="s">
        <v>286</v>
      </c>
      <c r="C86" s="143" t="s">
        <v>287</v>
      </c>
      <c r="D86" s="143" t="s">
        <v>288</v>
      </c>
      <c r="E86" s="26">
        <v>0</v>
      </c>
      <c r="F86" s="26">
        <v>0</v>
      </c>
      <c r="G86" s="26">
        <v>0</v>
      </c>
      <c r="H86" s="26">
        <v>0</v>
      </c>
      <c r="I86" s="28">
        <f t="shared" si="2"/>
        <v>0</v>
      </c>
    </row>
    <row r="87" spans="1:9" ht="30" customHeight="1" x14ac:dyDescent="0.25">
      <c r="A87" s="13">
        <v>74</v>
      </c>
      <c r="B87" s="142" t="s">
        <v>289</v>
      </c>
      <c r="C87" s="143" t="s">
        <v>290</v>
      </c>
      <c r="D87" s="143" t="s">
        <v>291</v>
      </c>
      <c r="E87" s="26">
        <v>0</v>
      </c>
      <c r="F87" s="26">
        <v>0</v>
      </c>
      <c r="G87" s="26">
        <v>0</v>
      </c>
      <c r="H87" s="26">
        <v>0</v>
      </c>
      <c r="I87" s="28">
        <f t="shared" si="2"/>
        <v>0</v>
      </c>
    </row>
    <row r="88" spans="1:9" ht="30" customHeight="1" x14ac:dyDescent="0.25">
      <c r="A88" s="13">
        <v>75</v>
      </c>
      <c r="B88" s="142" t="s">
        <v>292</v>
      </c>
      <c r="C88" s="143" t="s">
        <v>293</v>
      </c>
      <c r="D88" s="143" t="s">
        <v>294</v>
      </c>
      <c r="E88" s="26">
        <v>0</v>
      </c>
      <c r="F88" s="26">
        <v>0</v>
      </c>
      <c r="G88" s="26">
        <v>0</v>
      </c>
      <c r="H88" s="26">
        <v>0</v>
      </c>
      <c r="I88" s="28">
        <f t="shared" si="2"/>
        <v>0</v>
      </c>
    </row>
    <row r="89" spans="1:9" ht="30" customHeight="1" x14ac:dyDescent="0.25">
      <c r="A89" s="13">
        <v>76</v>
      </c>
      <c r="B89" s="142" t="s">
        <v>295</v>
      </c>
      <c r="C89" s="143" t="s">
        <v>296</v>
      </c>
      <c r="D89" s="143" t="s">
        <v>297</v>
      </c>
      <c r="E89" s="26">
        <v>0</v>
      </c>
      <c r="F89" s="26">
        <v>0</v>
      </c>
      <c r="G89" s="26">
        <v>0</v>
      </c>
      <c r="H89" s="26">
        <v>0</v>
      </c>
      <c r="I89" s="28">
        <f t="shared" si="2"/>
        <v>0</v>
      </c>
    </row>
    <row r="90" spans="1:9" ht="30" customHeight="1" x14ac:dyDescent="0.25">
      <c r="A90" s="13">
        <v>77</v>
      </c>
      <c r="B90" s="142" t="s">
        <v>298</v>
      </c>
      <c r="C90" s="143" t="s">
        <v>299</v>
      </c>
      <c r="D90" s="143" t="s">
        <v>280</v>
      </c>
      <c r="E90" s="26">
        <v>0</v>
      </c>
      <c r="F90" s="26">
        <v>0</v>
      </c>
      <c r="G90" s="26">
        <v>0</v>
      </c>
      <c r="H90" s="26">
        <v>0</v>
      </c>
      <c r="I90" s="28">
        <f t="shared" si="2"/>
        <v>0</v>
      </c>
    </row>
    <row r="91" spans="1:9" ht="30" customHeight="1" x14ac:dyDescent="0.25">
      <c r="A91" s="13">
        <v>78</v>
      </c>
      <c r="B91" s="142" t="s">
        <v>300</v>
      </c>
      <c r="C91" s="143" t="s">
        <v>301</v>
      </c>
      <c r="D91" s="143" t="s">
        <v>302</v>
      </c>
      <c r="E91" s="26">
        <v>0</v>
      </c>
      <c r="F91" s="26">
        <v>0</v>
      </c>
      <c r="G91" s="26">
        <v>0</v>
      </c>
      <c r="H91" s="26">
        <v>0</v>
      </c>
      <c r="I91" s="28">
        <f t="shared" si="2"/>
        <v>0</v>
      </c>
    </row>
    <row r="92" spans="1:9" ht="30" customHeight="1" x14ac:dyDescent="0.25">
      <c r="A92" s="13">
        <v>79</v>
      </c>
      <c r="B92" s="134"/>
      <c r="C92" s="134"/>
      <c r="D92" s="134"/>
      <c r="E92" s="26">
        <v>0</v>
      </c>
      <c r="F92" s="26">
        <v>0</v>
      </c>
      <c r="G92" s="26">
        <v>0</v>
      </c>
      <c r="H92" s="26">
        <v>0</v>
      </c>
      <c r="I92" s="28">
        <f t="shared" si="2"/>
        <v>0</v>
      </c>
    </row>
    <row r="93" spans="1:9" ht="30" customHeight="1" x14ac:dyDescent="0.25">
      <c r="A93" s="13">
        <v>80</v>
      </c>
      <c r="B93" s="134"/>
      <c r="C93" s="134"/>
      <c r="D93" s="134"/>
      <c r="E93" s="26">
        <v>0</v>
      </c>
      <c r="F93" s="26">
        <v>0</v>
      </c>
      <c r="G93" s="26">
        <v>0</v>
      </c>
      <c r="H93" s="26">
        <v>0</v>
      </c>
      <c r="I93" s="28">
        <f t="shared" si="2"/>
        <v>0</v>
      </c>
    </row>
    <row r="94" spans="1:9" ht="30" customHeight="1" x14ac:dyDescent="0.25">
      <c r="A94" s="13">
        <v>81</v>
      </c>
      <c r="B94" s="134"/>
      <c r="C94" s="134"/>
      <c r="D94" s="134"/>
      <c r="E94" s="26">
        <v>0</v>
      </c>
      <c r="F94" s="26">
        <v>0</v>
      </c>
      <c r="G94" s="26">
        <v>0</v>
      </c>
      <c r="H94" s="26">
        <v>0</v>
      </c>
      <c r="I94" s="28">
        <f t="shared" si="2"/>
        <v>0</v>
      </c>
    </row>
    <row r="95" spans="1:9" ht="30" customHeight="1" x14ac:dyDescent="0.25">
      <c r="A95" s="13">
        <v>82</v>
      </c>
      <c r="B95" s="134"/>
      <c r="C95" s="134"/>
      <c r="D95" s="134"/>
      <c r="E95" s="26">
        <v>0</v>
      </c>
      <c r="F95" s="26">
        <v>0</v>
      </c>
      <c r="G95" s="26">
        <v>0</v>
      </c>
      <c r="H95" s="26">
        <v>0</v>
      </c>
      <c r="I95" s="28">
        <f t="shared" si="2"/>
        <v>0</v>
      </c>
    </row>
    <row r="96" spans="1:9" ht="30" customHeight="1" x14ac:dyDescent="0.25">
      <c r="A96" s="13">
        <v>83</v>
      </c>
      <c r="B96" s="134"/>
      <c r="C96" s="134"/>
      <c r="D96" s="134"/>
      <c r="E96" s="26">
        <v>0</v>
      </c>
      <c r="F96" s="26">
        <v>0</v>
      </c>
      <c r="G96" s="26">
        <v>0</v>
      </c>
      <c r="H96" s="26">
        <v>0</v>
      </c>
      <c r="I96" s="28">
        <f t="shared" si="2"/>
        <v>0</v>
      </c>
    </row>
    <row r="97" spans="1:9" ht="30" customHeight="1" x14ac:dyDescent="0.25">
      <c r="A97" s="13">
        <v>84</v>
      </c>
      <c r="B97" s="134"/>
      <c r="C97" s="134"/>
      <c r="D97" s="134"/>
      <c r="E97" s="26">
        <v>0</v>
      </c>
      <c r="F97" s="26">
        <v>0</v>
      </c>
      <c r="G97" s="26">
        <v>0</v>
      </c>
      <c r="H97" s="26">
        <v>0</v>
      </c>
      <c r="I97" s="28">
        <f t="shared" si="2"/>
        <v>0</v>
      </c>
    </row>
    <row r="98" spans="1:9" ht="30" customHeight="1" x14ac:dyDescent="0.25">
      <c r="A98" s="13">
        <v>85</v>
      </c>
      <c r="B98" s="134"/>
      <c r="C98" s="134"/>
      <c r="D98" s="134"/>
      <c r="E98" s="26">
        <v>0</v>
      </c>
      <c r="F98" s="26">
        <v>0</v>
      </c>
      <c r="G98" s="26">
        <v>0</v>
      </c>
      <c r="H98" s="26">
        <v>0</v>
      </c>
      <c r="I98" s="28">
        <f t="shared" si="2"/>
        <v>0</v>
      </c>
    </row>
    <row r="104" spans="1:9" x14ac:dyDescent="0.2">
      <c r="B104" t="s">
        <v>8</v>
      </c>
      <c r="E104" t="s">
        <v>8</v>
      </c>
    </row>
    <row r="105" spans="1:9" ht="18.75" x14ac:dyDescent="0.3">
      <c r="B105" s="2" t="s">
        <v>6</v>
      </c>
      <c r="C105" s="3"/>
      <c r="D105" s="3"/>
      <c r="E105" s="2" t="s">
        <v>7</v>
      </c>
      <c r="F105" s="3"/>
    </row>
    <row r="108" spans="1:9" ht="15" x14ac:dyDescent="0.25">
      <c r="B108" s="12" t="s">
        <v>9</v>
      </c>
    </row>
  </sheetData>
  <sheetProtection selectLockedCells="1" selectUnlockedCells="1"/>
  <mergeCells count="14">
    <mergeCell ref="A9:A10"/>
    <mergeCell ref="A1:I1"/>
    <mergeCell ref="C9:C10"/>
    <mergeCell ref="B9:B10"/>
    <mergeCell ref="E9:H9"/>
    <mergeCell ref="I9:I10"/>
    <mergeCell ref="D9:D10"/>
    <mergeCell ref="B2:I2"/>
    <mergeCell ref="E4:I4"/>
    <mergeCell ref="C5:I5"/>
    <mergeCell ref="G7:I7"/>
    <mergeCell ref="C7:D7"/>
    <mergeCell ref="E6:I6"/>
    <mergeCell ref="C3:I3"/>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I14:I98" xr:uid="{00000000-0002-0000-0100-000000000000}">
      <formula1>200</formula1>
      <formula2>1000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M108"/>
  <sheetViews>
    <sheetView view="pageBreakPreview" topLeftCell="A8" zoomScale="115" zoomScaleNormal="100" zoomScaleSheetLayoutView="115" workbookViewId="0">
      <selection activeCell="B19" sqref="B19:J19"/>
    </sheetView>
  </sheetViews>
  <sheetFormatPr defaultRowHeight="14.25" x14ac:dyDescent="0.2"/>
  <cols>
    <col min="1" max="1" width="6.125" customWidth="1"/>
    <col min="2" max="2" width="10.375" customWidth="1"/>
    <col min="3" max="3" width="18" customWidth="1"/>
    <col min="4" max="4" width="23.875" customWidth="1"/>
    <col min="5" max="10" width="4.75" customWidth="1"/>
  </cols>
  <sheetData>
    <row r="1" spans="1:13" ht="20.25" x14ac:dyDescent="0.3">
      <c r="A1" s="145" t="s">
        <v>0</v>
      </c>
      <c r="B1" s="145"/>
      <c r="C1" s="145"/>
      <c r="D1" s="145"/>
      <c r="E1" s="145"/>
      <c r="F1" s="145"/>
      <c r="G1" s="145"/>
      <c r="H1" s="145"/>
      <c r="I1" s="145"/>
      <c r="J1" s="145"/>
      <c r="K1" s="145"/>
    </row>
    <row r="2" spans="1:13" ht="19.5" x14ac:dyDescent="0.2">
      <c r="A2" s="173" t="s">
        <v>24</v>
      </c>
      <c r="B2" s="173"/>
      <c r="C2" s="173"/>
      <c r="D2" s="173"/>
      <c r="E2" s="173"/>
      <c r="F2" s="173"/>
      <c r="G2" s="173"/>
      <c r="H2" s="173"/>
      <c r="I2" s="173"/>
      <c r="J2" s="173"/>
      <c r="K2" s="173"/>
    </row>
    <row r="3" spans="1:13" ht="24.95" customHeight="1" x14ac:dyDescent="0.25">
      <c r="A3" s="72" t="s">
        <v>10</v>
      </c>
      <c r="B3" s="70"/>
      <c r="C3" s="180">
        <f>'Mid Term Award'!$C$3</f>
        <v>0</v>
      </c>
      <c r="D3" s="180"/>
      <c r="E3" s="180"/>
      <c r="F3" s="180"/>
      <c r="G3" s="180"/>
      <c r="H3" s="180"/>
      <c r="I3" s="180"/>
      <c r="J3" s="180"/>
      <c r="K3" s="180"/>
    </row>
    <row r="4" spans="1:13" ht="24.95" customHeight="1" x14ac:dyDescent="0.25">
      <c r="A4" s="72" t="s">
        <v>11</v>
      </c>
      <c r="B4" s="70"/>
      <c r="C4" s="63">
        <f>'Mid Term Award'!$C$4</f>
        <v>6</v>
      </c>
      <c r="D4" s="74"/>
      <c r="E4" s="69" t="s">
        <v>12</v>
      </c>
      <c r="F4" s="167">
        <f>'Mid Term Award'!$E$4</f>
        <v>0</v>
      </c>
      <c r="G4" s="167"/>
      <c r="H4" s="167"/>
      <c r="I4" s="167"/>
      <c r="J4" s="167"/>
      <c r="K4" s="167"/>
    </row>
    <row r="5" spans="1:13" ht="24.95" customHeight="1" x14ac:dyDescent="0.25">
      <c r="A5" s="18" t="s">
        <v>50</v>
      </c>
      <c r="B5" s="62"/>
      <c r="C5" s="167" t="str">
        <f>'Mid Term Award'!$C$5</f>
        <v>Linear Control System</v>
      </c>
      <c r="D5" s="167"/>
      <c r="E5" s="167"/>
      <c r="F5" s="167"/>
      <c r="G5" s="167"/>
      <c r="H5" s="167"/>
      <c r="I5" s="167"/>
      <c r="J5" s="167"/>
      <c r="K5" s="167"/>
    </row>
    <row r="6" spans="1:13" ht="24.95" customHeight="1" x14ac:dyDescent="0.25">
      <c r="A6" s="17" t="s">
        <v>44</v>
      </c>
      <c r="B6" s="70"/>
      <c r="C6" s="172" t="str">
        <f>'Mid Term Award'!$C$6</f>
        <v>3+1</v>
      </c>
      <c r="D6" s="172"/>
      <c r="E6" s="72" t="s">
        <v>49</v>
      </c>
      <c r="F6" s="73"/>
      <c r="G6" s="75"/>
      <c r="H6" s="172" t="str">
        <f>'Mid Term Award'!$E$6</f>
        <v>EE-324</v>
      </c>
      <c r="I6" s="172"/>
      <c r="J6" s="172"/>
      <c r="K6" s="172"/>
      <c r="L6" s="60"/>
      <c r="M6" s="60"/>
    </row>
    <row r="7" spans="1:13" ht="24.95" customHeight="1" x14ac:dyDescent="0.25">
      <c r="A7" s="76" t="s">
        <v>48</v>
      </c>
      <c r="B7" s="64"/>
      <c r="C7" s="167" t="str">
        <f>'Mid Term Award'!$C$7</f>
        <v>Dr.Wazir Muhammad</v>
      </c>
      <c r="D7" s="167"/>
      <c r="E7" s="167"/>
      <c r="F7" s="167"/>
      <c r="G7" s="72" t="s">
        <v>47</v>
      </c>
      <c r="H7" s="70"/>
      <c r="I7" s="169">
        <f>'Mid Term Award'!$G$7</f>
        <v>3332634843</v>
      </c>
      <c r="J7" s="169"/>
      <c r="K7" s="169"/>
    </row>
    <row r="8" spans="1:13" ht="24.95" customHeight="1" thickBot="1" x14ac:dyDescent="0.3">
      <c r="A8" s="16"/>
      <c r="B8" s="16"/>
      <c r="C8" s="73"/>
      <c r="D8" s="73"/>
      <c r="E8" s="73"/>
      <c r="F8" s="73"/>
      <c r="G8" s="73"/>
      <c r="H8" s="73"/>
      <c r="I8" s="73"/>
      <c r="J8" s="73"/>
      <c r="K8" s="73"/>
    </row>
    <row r="9" spans="1:13" ht="37.5" customHeight="1" x14ac:dyDescent="0.2">
      <c r="A9" s="155" t="s">
        <v>19</v>
      </c>
      <c r="B9" s="159" t="s">
        <v>5</v>
      </c>
      <c r="C9" s="157" t="s">
        <v>18</v>
      </c>
      <c r="D9" s="157" t="s">
        <v>23</v>
      </c>
      <c r="E9" s="161" t="s">
        <v>22</v>
      </c>
      <c r="F9" s="162"/>
      <c r="G9" s="162"/>
      <c r="H9" s="162"/>
      <c r="I9" s="162"/>
      <c r="J9" s="178"/>
      <c r="K9" s="176" t="s">
        <v>21</v>
      </c>
    </row>
    <row r="10" spans="1:13" ht="19.5" thickBot="1" x14ac:dyDescent="0.25">
      <c r="A10" s="175"/>
      <c r="B10" s="179"/>
      <c r="C10" s="174"/>
      <c r="D10" s="174"/>
      <c r="E10" s="15">
        <v>1</v>
      </c>
      <c r="F10" s="15">
        <v>2</v>
      </c>
      <c r="G10" s="15">
        <v>3</v>
      </c>
      <c r="H10" s="15">
        <v>4</v>
      </c>
      <c r="I10" s="15">
        <v>5</v>
      </c>
      <c r="J10" s="15">
        <v>6</v>
      </c>
      <c r="K10" s="177"/>
    </row>
    <row r="11" spans="1:13" ht="18.75" x14ac:dyDescent="0.2">
      <c r="A11" s="99"/>
      <c r="B11" s="99"/>
      <c r="C11" s="100" t="s">
        <v>22</v>
      </c>
      <c r="D11" s="100" t="s">
        <v>57</v>
      </c>
      <c r="E11" s="101"/>
      <c r="F11" s="101"/>
      <c r="G11" s="101"/>
      <c r="H11" s="101"/>
      <c r="I11" s="101"/>
      <c r="J11" s="101"/>
      <c r="K11" s="86"/>
    </row>
    <row r="12" spans="1:13" ht="18.75" x14ac:dyDescent="0.2">
      <c r="A12" s="90"/>
      <c r="B12" s="90"/>
      <c r="C12" s="91" t="s">
        <v>56</v>
      </c>
      <c r="D12" s="91"/>
      <c r="E12" s="92"/>
      <c r="F12" s="92"/>
      <c r="G12" s="92"/>
      <c r="H12" s="92"/>
      <c r="I12" s="92"/>
      <c r="J12" s="92"/>
      <c r="K12" s="86"/>
    </row>
    <row r="13" spans="1:13" ht="18.75" x14ac:dyDescent="0.2">
      <c r="A13" s="99"/>
      <c r="B13" s="84"/>
      <c r="C13" s="85" t="s">
        <v>59</v>
      </c>
      <c r="D13" s="100"/>
      <c r="E13" s="101"/>
      <c r="F13" s="101"/>
      <c r="G13" s="101"/>
      <c r="H13" s="101"/>
      <c r="I13" s="106"/>
      <c r="J13" s="92"/>
      <c r="K13" s="86"/>
    </row>
    <row r="14" spans="1:13" ht="30" customHeight="1" x14ac:dyDescent="0.25">
      <c r="A14" s="14">
        <v>1</v>
      </c>
      <c r="B14" s="138" t="str">
        <f>'Mid Term Award'!B14</f>
        <v>17EL54</v>
      </c>
      <c r="C14" s="138" t="str">
        <f>'Mid Term Award'!C14</f>
        <v>Sultan Ahmed</v>
      </c>
      <c r="D14" s="140" t="str">
        <f>'Mid Term Award'!D14</f>
        <v>Abdul Salam</v>
      </c>
      <c r="E14" s="21">
        <v>0</v>
      </c>
      <c r="F14" s="21">
        <v>0</v>
      </c>
      <c r="G14" s="21">
        <v>0</v>
      </c>
      <c r="H14" s="21">
        <v>0</v>
      </c>
      <c r="I14" s="20">
        <v>0</v>
      </c>
      <c r="J14" s="111">
        <v>0</v>
      </c>
      <c r="K14" s="131">
        <f t="shared" ref="K14:K45" si="0">SUM(E14:J14)</f>
        <v>0</v>
      </c>
    </row>
    <row r="15" spans="1:13" ht="30" customHeight="1" x14ac:dyDescent="0.25">
      <c r="A15" s="13">
        <v>2</v>
      </c>
      <c r="B15" s="23" t="str">
        <f>'Mid Term Award'!B15</f>
        <v>18EL01</v>
      </c>
      <c r="C15" s="23" t="str">
        <f>'Mid Term Award'!C15</f>
        <v>Abdul Basit</v>
      </c>
      <c r="D15" s="22" t="str">
        <f>'Mid Term Award'!D15</f>
        <v>Abdul Fatah</v>
      </c>
      <c r="E15" s="21">
        <v>0</v>
      </c>
      <c r="F15" s="21">
        <v>0</v>
      </c>
      <c r="G15" s="21">
        <v>0</v>
      </c>
      <c r="H15" s="21">
        <v>0</v>
      </c>
      <c r="I15" s="20">
        <v>0</v>
      </c>
      <c r="J15" s="19">
        <v>0</v>
      </c>
      <c r="K15" s="131">
        <f t="shared" si="0"/>
        <v>0</v>
      </c>
    </row>
    <row r="16" spans="1:13" ht="30" customHeight="1" x14ac:dyDescent="0.25">
      <c r="A16" s="13">
        <v>3</v>
      </c>
      <c r="B16" s="23" t="str">
        <f>'Mid Term Award'!B16</f>
        <v>18EL04</v>
      </c>
      <c r="C16" s="23" t="str">
        <f>'Mid Term Award'!C16</f>
        <v>Saleem Iqbal</v>
      </c>
      <c r="D16" s="22" t="str">
        <f>'Mid Term Award'!D16</f>
        <v>Abdul Nabi</v>
      </c>
      <c r="E16" s="21">
        <v>0</v>
      </c>
      <c r="F16" s="21">
        <v>0</v>
      </c>
      <c r="G16" s="21">
        <v>0</v>
      </c>
      <c r="H16" s="21">
        <v>0</v>
      </c>
      <c r="I16" s="20">
        <v>0</v>
      </c>
      <c r="J16" s="19">
        <v>0</v>
      </c>
      <c r="K16" s="131">
        <f t="shared" si="0"/>
        <v>0</v>
      </c>
    </row>
    <row r="17" spans="1:11" ht="30" customHeight="1" x14ac:dyDescent="0.25">
      <c r="A17" s="13">
        <v>4</v>
      </c>
      <c r="B17" s="23" t="str">
        <f>'Mid Term Award'!B17</f>
        <v>18EL05</v>
      </c>
      <c r="C17" s="23" t="str">
        <f>'Mid Term Award'!C17</f>
        <v xml:space="preserve">Asma Umer </v>
      </c>
      <c r="D17" s="22" t="str">
        <f>'Mid Term Award'!D17</f>
        <v>Muhammad Umer</v>
      </c>
      <c r="E17" s="21">
        <v>0</v>
      </c>
      <c r="F17" s="21">
        <v>0</v>
      </c>
      <c r="G17" s="21">
        <v>0</v>
      </c>
      <c r="H17" s="21">
        <v>0</v>
      </c>
      <c r="I17" s="20">
        <v>0</v>
      </c>
      <c r="J17" s="19">
        <v>0</v>
      </c>
      <c r="K17" s="131">
        <f t="shared" si="0"/>
        <v>0</v>
      </c>
    </row>
    <row r="18" spans="1:11" ht="30" customHeight="1" x14ac:dyDescent="0.25">
      <c r="A18" s="13">
        <v>5</v>
      </c>
      <c r="B18" s="23" t="str">
        <f>'Mid Term Award'!B18</f>
        <v>18EL06</v>
      </c>
      <c r="C18" s="138" t="str">
        <f>'Mid Term Award'!C18</f>
        <v xml:space="preserve">Parveen </v>
      </c>
      <c r="D18" s="22" t="str">
        <f>'Mid Term Award'!D18</f>
        <v>Abdul Ghani</v>
      </c>
      <c r="E18" s="21">
        <v>0</v>
      </c>
      <c r="F18" s="21">
        <v>0</v>
      </c>
      <c r="G18" s="21">
        <v>0</v>
      </c>
      <c r="H18" s="21">
        <v>0</v>
      </c>
      <c r="I18" s="20">
        <v>0</v>
      </c>
      <c r="J18" s="19">
        <v>0</v>
      </c>
      <c r="K18" s="131">
        <f t="shared" si="0"/>
        <v>0</v>
      </c>
    </row>
    <row r="19" spans="1:11" ht="30" customHeight="1" x14ac:dyDescent="0.25">
      <c r="A19" s="13">
        <v>6</v>
      </c>
      <c r="B19" s="23" t="str">
        <f>'Mid Term Award'!B19</f>
        <v>18EL07</v>
      </c>
      <c r="C19" s="23" t="str">
        <f>'Mid Term Award'!C19</f>
        <v xml:space="preserve">Uzma </v>
      </c>
      <c r="D19" s="22" t="str">
        <f>'Mid Term Award'!D19</f>
        <v>Muhammad Ramzan</v>
      </c>
      <c r="E19" s="21">
        <v>0</v>
      </c>
      <c r="F19" s="21">
        <v>0</v>
      </c>
      <c r="G19" s="21">
        <v>0</v>
      </c>
      <c r="H19" s="21">
        <v>0</v>
      </c>
      <c r="I19" s="20">
        <v>0</v>
      </c>
      <c r="J19" s="19">
        <v>0</v>
      </c>
      <c r="K19" s="131">
        <f t="shared" si="0"/>
        <v>0</v>
      </c>
    </row>
    <row r="20" spans="1:11" ht="30" customHeight="1" x14ac:dyDescent="0.25">
      <c r="A20" s="13">
        <v>7</v>
      </c>
      <c r="B20" s="23" t="str">
        <f>'Mid Term Award'!B20</f>
        <v>18EL08</v>
      </c>
      <c r="C20" s="23" t="str">
        <f>'Mid Term Award'!C20</f>
        <v xml:space="preserve">Falak Farooq </v>
      </c>
      <c r="D20" s="22" t="str">
        <f>'Mid Term Award'!D20</f>
        <v>Ghulam Farooq</v>
      </c>
      <c r="E20" s="21">
        <v>0</v>
      </c>
      <c r="F20" s="21">
        <v>0</v>
      </c>
      <c r="G20" s="21">
        <v>0</v>
      </c>
      <c r="H20" s="21">
        <v>0</v>
      </c>
      <c r="I20" s="20">
        <v>0</v>
      </c>
      <c r="J20" s="19">
        <v>0</v>
      </c>
      <c r="K20" s="131">
        <f t="shared" si="0"/>
        <v>0</v>
      </c>
    </row>
    <row r="21" spans="1:11" ht="30" customHeight="1" x14ac:dyDescent="0.25">
      <c r="A21" s="13">
        <v>8</v>
      </c>
      <c r="B21" s="23" t="str">
        <f>'Mid Term Award'!B21</f>
        <v>18EL09</v>
      </c>
      <c r="C21" s="23" t="str">
        <f>'Mid Term Award'!C21</f>
        <v xml:space="preserve">Sadaf </v>
      </c>
      <c r="D21" s="22" t="str">
        <f>'Mid Term Award'!D21</f>
        <v>Muraad</v>
      </c>
      <c r="E21" s="21">
        <v>0</v>
      </c>
      <c r="F21" s="21">
        <v>0</v>
      </c>
      <c r="G21" s="21">
        <v>0</v>
      </c>
      <c r="H21" s="21">
        <v>0</v>
      </c>
      <c r="I21" s="20">
        <v>0</v>
      </c>
      <c r="J21" s="19">
        <v>0</v>
      </c>
      <c r="K21" s="131">
        <f t="shared" si="0"/>
        <v>0</v>
      </c>
    </row>
    <row r="22" spans="1:11" ht="30" customHeight="1" x14ac:dyDescent="0.25">
      <c r="A22" s="13">
        <v>9</v>
      </c>
      <c r="B22" s="23" t="str">
        <f>'Mid Term Award'!B22</f>
        <v>18EL10</v>
      </c>
      <c r="C22" s="23" t="str">
        <f>'Mid Term Award'!C22</f>
        <v>Sundeep Kumar</v>
      </c>
      <c r="D22" s="22" t="str">
        <f>'Mid Term Award'!D22</f>
        <v>Roshan Lal</v>
      </c>
      <c r="E22" s="21">
        <v>0</v>
      </c>
      <c r="F22" s="21">
        <v>0</v>
      </c>
      <c r="G22" s="21">
        <v>0</v>
      </c>
      <c r="H22" s="21">
        <v>0</v>
      </c>
      <c r="I22" s="20">
        <v>0</v>
      </c>
      <c r="J22" s="19">
        <v>0</v>
      </c>
      <c r="K22" s="131">
        <f t="shared" si="0"/>
        <v>0</v>
      </c>
    </row>
    <row r="23" spans="1:11" ht="30" customHeight="1" x14ac:dyDescent="0.25">
      <c r="A23" s="13">
        <v>10</v>
      </c>
      <c r="B23" s="23" t="str">
        <f>'Mid Term Award'!B23</f>
        <v>18EL11</v>
      </c>
      <c r="C23" s="23" t="str">
        <f>'Mid Term Award'!C23</f>
        <v>Noor ul Amin</v>
      </c>
      <c r="D23" s="22" t="str">
        <f>'Mid Term Award'!D23</f>
        <v>Abdul Sattar</v>
      </c>
      <c r="E23" s="21">
        <v>0</v>
      </c>
      <c r="F23" s="21">
        <v>0</v>
      </c>
      <c r="G23" s="21">
        <v>0</v>
      </c>
      <c r="H23" s="21">
        <v>0</v>
      </c>
      <c r="I23" s="20">
        <v>0</v>
      </c>
      <c r="J23" s="19">
        <v>0</v>
      </c>
      <c r="K23" s="131">
        <f t="shared" si="0"/>
        <v>0</v>
      </c>
    </row>
    <row r="24" spans="1:11" ht="30" customHeight="1" x14ac:dyDescent="0.25">
      <c r="A24" s="13">
        <v>11</v>
      </c>
      <c r="B24" s="23" t="str">
        <f>'Mid Term Award'!B24</f>
        <v>18EL13</v>
      </c>
      <c r="C24" s="23" t="str">
        <f>'Mid Term Award'!C24</f>
        <v xml:space="preserve">Mir Hussain </v>
      </c>
      <c r="D24" s="22" t="str">
        <f>'Mid Term Award'!D24</f>
        <v>Akbar Ali</v>
      </c>
      <c r="E24" s="21">
        <v>0</v>
      </c>
      <c r="F24" s="21">
        <v>0</v>
      </c>
      <c r="G24" s="21">
        <v>0</v>
      </c>
      <c r="H24" s="21">
        <v>0</v>
      </c>
      <c r="I24" s="20">
        <v>0</v>
      </c>
      <c r="J24" s="19">
        <v>0</v>
      </c>
      <c r="K24" s="131">
        <f t="shared" si="0"/>
        <v>0</v>
      </c>
    </row>
    <row r="25" spans="1:11" ht="30" customHeight="1" x14ac:dyDescent="0.25">
      <c r="A25" s="13">
        <v>12</v>
      </c>
      <c r="B25" s="23" t="str">
        <f>'Mid Term Award'!B25</f>
        <v>18EL14</v>
      </c>
      <c r="C25" s="23" t="str">
        <f>'Mid Term Award'!C25</f>
        <v>Naveed Ismail</v>
      </c>
      <c r="D25" s="22" t="str">
        <f>'Mid Term Award'!D25</f>
        <v>Muhammad Ismail</v>
      </c>
      <c r="E25" s="21">
        <v>0</v>
      </c>
      <c r="F25" s="21">
        <v>0</v>
      </c>
      <c r="G25" s="21">
        <v>0</v>
      </c>
      <c r="H25" s="21">
        <v>0</v>
      </c>
      <c r="I25" s="20">
        <v>0</v>
      </c>
      <c r="J25" s="19">
        <v>0</v>
      </c>
      <c r="K25" s="131">
        <f t="shared" si="0"/>
        <v>0</v>
      </c>
    </row>
    <row r="26" spans="1:11" ht="30" customHeight="1" x14ac:dyDescent="0.25">
      <c r="A26" s="13">
        <v>13</v>
      </c>
      <c r="B26" s="23" t="str">
        <f>'Mid Term Award'!B26</f>
        <v>18EL15</v>
      </c>
      <c r="C26" s="23" t="str">
        <f>'Mid Term Award'!C26</f>
        <v>Shams ur Rehman</v>
      </c>
      <c r="D26" s="22" t="str">
        <f>'Mid Term Award'!D26</f>
        <v>Molvi Naqeeb Ullah</v>
      </c>
      <c r="E26" s="21">
        <v>0</v>
      </c>
      <c r="F26" s="21">
        <v>0</v>
      </c>
      <c r="G26" s="21">
        <v>0</v>
      </c>
      <c r="H26" s="21">
        <v>0</v>
      </c>
      <c r="I26" s="20">
        <v>0</v>
      </c>
      <c r="J26" s="19">
        <v>0</v>
      </c>
      <c r="K26" s="131">
        <f t="shared" si="0"/>
        <v>0</v>
      </c>
    </row>
    <row r="27" spans="1:11" ht="30" customHeight="1" x14ac:dyDescent="0.25">
      <c r="A27" s="13">
        <v>14</v>
      </c>
      <c r="B27" s="23" t="str">
        <f>'Mid Term Award'!B27</f>
        <v>18EL16</v>
      </c>
      <c r="C27" s="23" t="str">
        <f>'Mid Term Award'!C27</f>
        <v>Muslim Dad</v>
      </c>
      <c r="D27" s="22" t="str">
        <f>'Mid Term Award'!D27</f>
        <v>Dad Bakhsh</v>
      </c>
      <c r="E27" s="21">
        <v>0</v>
      </c>
      <c r="F27" s="21">
        <v>0</v>
      </c>
      <c r="G27" s="21">
        <v>0</v>
      </c>
      <c r="H27" s="21">
        <v>0</v>
      </c>
      <c r="I27" s="20">
        <v>0</v>
      </c>
      <c r="J27" s="19">
        <v>0</v>
      </c>
      <c r="K27" s="131">
        <f t="shared" si="0"/>
        <v>0</v>
      </c>
    </row>
    <row r="28" spans="1:11" ht="30" customHeight="1" x14ac:dyDescent="0.25">
      <c r="A28" s="13">
        <v>15</v>
      </c>
      <c r="B28" s="23" t="str">
        <f>'Mid Term Award'!B28</f>
        <v>18EL17</v>
      </c>
      <c r="C28" s="23" t="str">
        <f>'Mid Term Award'!C28</f>
        <v>Muhammad Bilal</v>
      </c>
      <c r="D28" s="22" t="str">
        <f>'Mid Term Award'!D28</f>
        <v>Abdul Haq</v>
      </c>
      <c r="E28" s="21">
        <v>0</v>
      </c>
      <c r="F28" s="21">
        <v>0</v>
      </c>
      <c r="G28" s="21">
        <v>0</v>
      </c>
      <c r="H28" s="21">
        <v>0</v>
      </c>
      <c r="I28" s="20">
        <v>0</v>
      </c>
      <c r="J28" s="19">
        <v>0</v>
      </c>
      <c r="K28" s="131">
        <f t="shared" si="0"/>
        <v>0</v>
      </c>
    </row>
    <row r="29" spans="1:11" ht="30" customHeight="1" x14ac:dyDescent="0.25">
      <c r="A29" s="13">
        <v>16</v>
      </c>
      <c r="B29" s="23" t="str">
        <f>'Mid Term Award'!B29</f>
        <v>18EL18</v>
      </c>
      <c r="C29" s="23" t="str">
        <f>'Mid Term Award'!C29</f>
        <v>Waseem Ullah Khan Zimri</v>
      </c>
      <c r="D29" s="22" t="str">
        <f>'Mid Term Award'!D29</f>
        <v>Asad Ullah Khan</v>
      </c>
      <c r="E29" s="21">
        <v>0</v>
      </c>
      <c r="F29" s="21">
        <v>0</v>
      </c>
      <c r="G29" s="21">
        <v>0</v>
      </c>
      <c r="H29" s="21">
        <v>0</v>
      </c>
      <c r="I29" s="20">
        <v>0</v>
      </c>
      <c r="J29" s="19">
        <v>0</v>
      </c>
      <c r="K29" s="131">
        <f t="shared" si="0"/>
        <v>0</v>
      </c>
    </row>
    <row r="30" spans="1:11" ht="30" customHeight="1" x14ac:dyDescent="0.25">
      <c r="A30" s="13">
        <v>17</v>
      </c>
      <c r="B30" s="23" t="str">
        <f>'Mid Term Award'!B30</f>
        <v>18EL19</v>
      </c>
      <c r="C30" s="23" t="str">
        <f>'Mid Term Award'!C30</f>
        <v>Saddar ud Din</v>
      </c>
      <c r="D30" s="22" t="str">
        <f>'Mid Term Award'!D30</f>
        <v>Rais Taj Muhammad</v>
      </c>
      <c r="E30" s="21">
        <v>0</v>
      </c>
      <c r="F30" s="21">
        <v>0</v>
      </c>
      <c r="G30" s="21">
        <v>0</v>
      </c>
      <c r="H30" s="21">
        <v>0</v>
      </c>
      <c r="I30" s="20">
        <v>0</v>
      </c>
      <c r="J30" s="19">
        <v>0</v>
      </c>
      <c r="K30" s="131">
        <f t="shared" si="0"/>
        <v>0</v>
      </c>
    </row>
    <row r="31" spans="1:11" ht="30" customHeight="1" x14ac:dyDescent="0.25">
      <c r="A31" s="13">
        <v>18</v>
      </c>
      <c r="B31" s="23" t="str">
        <f>'Mid Term Award'!B31</f>
        <v>18EL20</v>
      </c>
      <c r="C31" s="23" t="str">
        <f>'Mid Term Award'!C31</f>
        <v>Muhammad Akhtar</v>
      </c>
      <c r="D31" s="22" t="str">
        <f>'Mid Term Award'!D31</f>
        <v>Khuda e Raheem</v>
      </c>
      <c r="E31" s="21">
        <v>0</v>
      </c>
      <c r="F31" s="21">
        <v>0</v>
      </c>
      <c r="G31" s="21">
        <v>0</v>
      </c>
      <c r="H31" s="21">
        <v>0</v>
      </c>
      <c r="I31" s="20">
        <v>0</v>
      </c>
      <c r="J31" s="19">
        <v>0</v>
      </c>
      <c r="K31" s="131">
        <f t="shared" si="0"/>
        <v>0</v>
      </c>
    </row>
    <row r="32" spans="1:11" ht="30" customHeight="1" x14ac:dyDescent="0.25">
      <c r="A32" s="13">
        <v>19</v>
      </c>
      <c r="B32" s="23" t="str">
        <f>'Mid Term Award'!B32</f>
        <v>18EL21</v>
      </c>
      <c r="C32" s="23" t="str">
        <f>'Mid Term Award'!C32</f>
        <v>Muhammad Hamayoun</v>
      </c>
      <c r="D32" s="22" t="str">
        <f>'Mid Term Award'!D32</f>
        <v>Abdul Hakeem</v>
      </c>
      <c r="E32" s="21">
        <v>0</v>
      </c>
      <c r="F32" s="21">
        <v>0</v>
      </c>
      <c r="G32" s="21">
        <v>0</v>
      </c>
      <c r="H32" s="21">
        <v>0</v>
      </c>
      <c r="I32" s="20">
        <v>0</v>
      </c>
      <c r="J32" s="19">
        <v>0</v>
      </c>
      <c r="K32" s="131">
        <f t="shared" si="0"/>
        <v>0</v>
      </c>
    </row>
    <row r="33" spans="1:11" ht="30" customHeight="1" x14ac:dyDescent="0.25">
      <c r="A33" s="13">
        <v>20</v>
      </c>
      <c r="B33" s="23" t="str">
        <f>'Mid Term Award'!B33</f>
        <v>18EL22</v>
      </c>
      <c r="C33" s="23" t="str">
        <f>'Mid Term Award'!C33</f>
        <v>Shahdad</v>
      </c>
      <c r="D33" s="22" t="str">
        <f>'Mid Term Award'!D33</f>
        <v>Muhammad Kareem</v>
      </c>
      <c r="E33" s="21">
        <v>0</v>
      </c>
      <c r="F33" s="21">
        <v>0</v>
      </c>
      <c r="G33" s="21">
        <v>0</v>
      </c>
      <c r="H33" s="21">
        <v>0</v>
      </c>
      <c r="I33" s="20">
        <v>0</v>
      </c>
      <c r="J33" s="19">
        <v>0</v>
      </c>
      <c r="K33" s="131">
        <f t="shared" si="0"/>
        <v>0</v>
      </c>
    </row>
    <row r="34" spans="1:11" ht="30" customHeight="1" x14ac:dyDescent="0.25">
      <c r="A34" s="13">
        <v>21</v>
      </c>
      <c r="B34" s="23" t="str">
        <f>'Mid Term Award'!B34</f>
        <v>18EL23</v>
      </c>
      <c r="C34" s="23" t="str">
        <f>'Mid Term Award'!C34</f>
        <v xml:space="preserve">Abdul Rauf </v>
      </c>
      <c r="D34" s="22" t="str">
        <f>'Mid Term Award'!D34</f>
        <v>Pir Muhammad</v>
      </c>
      <c r="E34" s="21">
        <v>0</v>
      </c>
      <c r="F34" s="21">
        <v>0</v>
      </c>
      <c r="G34" s="21">
        <v>0</v>
      </c>
      <c r="H34" s="21">
        <v>0</v>
      </c>
      <c r="I34" s="20">
        <v>0</v>
      </c>
      <c r="J34" s="19">
        <v>0</v>
      </c>
      <c r="K34" s="131">
        <f t="shared" si="0"/>
        <v>0</v>
      </c>
    </row>
    <row r="35" spans="1:11" ht="30" customHeight="1" x14ac:dyDescent="0.25">
      <c r="A35" s="13">
        <v>22</v>
      </c>
      <c r="B35" s="23" t="str">
        <f>'Mid Term Award'!B35</f>
        <v>18EL24</v>
      </c>
      <c r="C35" s="23" t="str">
        <f>'Mid Term Award'!C35</f>
        <v>Muhammad Naseem</v>
      </c>
      <c r="D35" s="22" t="str">
        <f>'Mid Term Award'!D35</f>
        <v>Syed Khan</v>
      </c>
      <c r="E35" s="21">
        <v>0</v>
      </c>
      <c r="F35" s="21">
        <v>0</v>
      </c>
      <c r="G35" s="21">
        <v>0</v>
      </c>
      <c r="H35" s="21">
        <v>0</v>
      </c>
      <c r="I35" s="20">
        <v>0</v>
      </c>
      <c r="J35" s="19">
        <v>0</v>
      </c>
      <c r="K35" s="131">
        <f t="shared" si="0"/>
        <v>0</v>
      </c>
    </row>
    <row r="36" spans="1:11" ht="30" customHeight="1" x14ac:dyDescent="0.25">
      <c r="A36" s="13">
        <v>23</v>
      </c>
      <c r="B36" s="23" t="str">
        <f>'Mid Term Award'!B36</f>
        <v>18EL25</v>
      </c>
      <c r="C36" s="23" t="str">
        <f>'Mid Term Award'!C36</f>
        <v>Muhammad Afzal</v>
      </c>
      <c r="D36" s="22" t="str">
        <f>'Mid Term Award'!D36</f>
        <v>Muhammad Fazal</v>
      </c>
      <c r="E36" s="21">
        <v>0</v>
      </c>
      <c r="F36" s="21">
        <v>0</v>
      </c>
      <c r="G36" s="21">
        <v>0</v>
      </c>
      <c r="H36" s="21">
        <v>0</v>
      </c>
      <c r="I36" s="20">
        <v>0</v>
      </c>
      <c r="J36" s="19">
        <v>0</v>
      </c>
      <c r="K36" s="131">
        <f t="shared" si="0"/>
        <v>0</v>
      </c>
    </row>
    <row r="37" spans="1:11" ht="30" customHeight="1" x14ac:dyDescent="0.25">
      <c r="A37" s="13">
        <v>24</v>
      </c>
      <c r="B37" s="23" t="str">
        <f>'Mid Term Award'!B37</f>
        <v>18EL26</v>
      </c>
      <c r="C37" s="23" t="str">
        <f>'Mid Term Award'!C37</f>
        <v>Irfan Ullah</v>
      </c>
      <c r="D37" s="22" t="str">
        <f>'Mid Term Award'!D37</f>
        <v>Aziz Ullah</v>
      </c>
      <c r="E37" s="21">
        <v>0</v>
      </c>
      <c r="F37" s="21">
        <v>0</v>
      </c>
      <c r="G37" s="21">
        <v>0</v>
      </c>
      <c r="H37" s="21">
        <v>0</v>
      </c>
      <c r="I37" s="20">
        <v>0</v>
      </c>
      <c r="J37" s="19">
        <v>0</v>
      </c>
      <c r="K37" s="131">
        <f t="shared" si="0"/>
        <v>0</v>
      </c>
    </row>
    <row r="38" spans="1:11" ht="30" customHeight="1" x14ac:dyDescent="0.25">
      <c r="A38" s="13">
        <v>25</v>
      </c>
      <c r="B38" s="23" t="str">
        <f>'Mid Term Award'!B38</f>
        <v>18EL27</v>
      </c>
      <c r="C38" s="23" t="str">
        <f>'Mid Term Award'!C38</f>
        <v xml:space="preserve">Atta Muhammad </v>
      </c>
      <c r="D38" s="22" t="str">
        <f>'Mid Term Award'!D38</f>
        <v>Mawali Khan</v>
      </c>
      <c r="E38" s="21">
        <v>0</v>
      </c>
      <c r="F38" s="21">
        <v>0</v>
      </c>
      <c r="G38" s="21">
        <v>0</v>
      </c>
      <c r="H38" s="21">
        <v>0</v>
      </c>
      <c r="I38" s="20">
        <v>0</v>
      </c>
      <c r="J38" s="19">
        <v>0</v>
      </c>
      <c r="K38" s="131">
        <f t="shared" si="0"/>
        <v>0</v>
      </c>
    </row>
    <row r="39" spans="1:11" ht="30" customHeight="1" x14ac:dyDescent="0.25">
      <c r="A39" s="13">
        <v>26</v>
      </c>
      <c r="B39" s="23" t="str">
        <f>'Mid Term Award'!B39</f>
        <v>18EL28</v>
      </c>
      <c r="C39" s="23" t="str">
        <f>'Mid Term Award'!C39</f>
        <v>Ikram Ullah</v>
      </c>
      <c r="D39" s="22" t="str">
        <f>'Mid Term Award'!D39</f>
        <v>Rehmat Ullah</v>
      </c>
      <c r="E39" s="21">
        <v>0</v>
      </c>
      <c r="F39" s="21">
        <v>0</v>
      </c>
      <c r="G39" s="21">
        <v>0</v>
      </c>
      <c r="H39" s="21">
        <v>0</v>
      </c>
      <c r="I39" s="20">
        <v>0</v>
      </c>
      <c r="J39" s="19">
        <v>0</v>
      </c>
      <c r="K39" s="131">
        <f t="shared" si="0"/>
        <v>0</v>
      </c>
    </row>
    <row r="40" spans="1:11" ht="30" customHeight="1" x14ac:dyDescent="0.25">
      <c r="A40" s="13">
        <v>27</v>
      </c>
      <c r="B40" s="23" t="str">
        <f>'Mid Term Award'!B40</f>
        <v>18EL29</v>
      </c>
      <c r="C40" s="23" t="str">
        <f>'Mid Term Award'!C40</f>
        <v>Moheen ul Haq</v>
      </c>
      <c r="D40" s="22" t="str">
        <f>'Mid Term Award'!D40</f>
        <v>Hameed ul Haq</v>
      </c>
      <c r="E40" s="21">
        <v>0</v>
      </c>
      <c r="F40" s="21">
        <v>0</v>
      </c>
      <c r="G40" s="21">
        <v>0</v>
      </c>
      <c r="H40" s="21">
        <v>0</v>
      </c>
      <c r="I40" s="20">
        <v>0</v>
      </c>
      <c r="J40" s="19">
        <v>0</v>
      </c>
      <c r="K40" s="131">
        <f t="shared" si="0"/>
        <v>0</v>
      </c>
    </row>
    <row r="41" spans="1:11" ht="30" customHeight="1" x14ac:dyDescent="0.25">
      <c r="A41" s="13">
        <v>28</v>
      </c>
      <c r="B41" s="23" t="str">
        <f>'Mid Term Award'!B41</f>
        <v>18EL31</v>
      </c>
      <c r="C41" s="23" t="str">
        <f>'Mid Term Award'!C41</f>
        <v>Sadam Hussain</v>
      </c>
      <c r="D41" s="22" t="str">
        <f>'Mid Term Award'!D41</f>
        <v>Shorhan</v>
      </c>
      <c r="E41" s="21">
        <v>0</v>
      </c>
      <c r="F41" s="21">
        <v>0</v>
      </c>
      <c r="G41" s="21">
        <v>0</v>
      </c>
      <c r="H41" s="21">
        <v>0</v>
      </c>
      <c r="I41" s="20">
        <v>0</v>
      </c>
      <c r="J41" s="19">
        <v>0</v>
      </c>
      <c r="K41" s="131">
        <f t="shared" si="0"/>
        <v>0</v>
      </c>
    </row>
    <row r="42" spans="1:11" ht="30" customHeight="1" x14ac:dyDescent="0.25">
      <c r="A42" s="13">
        <v>29</v>
      </c>
      <c r="B42" s="23" t="str">
        <f>'Mid Term Award'!B42</f>
        <v>18EL32</v>
      </c>
      <c r="C42" s="23" t="str">
        <f>'Mid Term Award'!C42</f>
        <v>Muhammad Tariq</v>
      </c>
      <c r="D42" s="22" t="str">
        <f>'Mid Term Award'!D42</f>
        <v>Abdul Ghffar</v>
      </c>
      <c r="E42" s="21">
        <v>0</v>
      </c>
      <c r="F42" s="21">
        <v>0</v>
      </c>
      <c r="G42" s="21">
        <v>0</v>
      </c>
      <c r="H42" s="21">
        <v>0</v>
      </c>
      <c r="I42" s="20">
        <v>0</v>
      </c>
      <c r="J42" s="19">
        <v>0</v>
      </c>
      <c r="K42" s="131">
        <f t="shared" si="0"/>
        <v>0</v>
      </c>
    </row>
    <row r="43" spans="1:11" ht="30" customHeight="1" x14ac:dyDescent="0.25">
      <c r="A43" s="13">
        <v>30</v>
      </c>
      <c r="B43" s="23" t="str">
        <f>'Mid Term Award'!B43</f>
        <v>18EL33</v>
      </c>
      <c r="C43" s="23" t="str">
        <f>'Mid Term Award'!C43</f>
        <v>Syed Ehsan Shah</v>
      </c>
      <c r="D43" s="22" t="str">
        <f>'Mid Term Award'!D43</f>
        <v>Syed Nadir Shah</v>
      </c>
      <c r="E43" s="21">
        <v>0</v>
      </c>
      <c r="F43" s="21">
        <v>0</v>
      </c>
      <c r="G43" s="21">
        <v>0</v>
      </c>
      <c r="H43" s="21">
        <v>0</v>
      </c>
      <c r="I43" s="20">
        <v>0</v>
      </c>
      <c r="J43" s="19">
        <v>0</v>
      </c>
      <c r="K43" s="131">
        <f t="shared" si="0"/>
        <v>0</v>
      </c>
    </row>
    <row r="44" spans="1:11" ht="30" customHeight="1" x14ac:dyDescent="0.25">
      <c r="A44" s="13">
        <v>31</v>
      </c>
      <c r="B44" s="23" t="str">
        <f>'Mid Term Award'!B44</f>
        <v>18EL34</v>
      </c>
      <c r="C44" s="23" t="str">
        <f>'Mid Term Award'!C44</f>
        <v>Muhammad Owais</v>
      </c>
      <c r="D44" s="22" t="str">
        <f>'Mid Term Award'!D44</f>
        <v>Muhammad Iqbal</v>
      </c>
      <c r="E44" s="21">
        <v>0</v>
      </c>
      <c r="F44" s="21">
        <v>0</v>
      </c>
      <c r="G44" s="21">
        <v>0</v>
      </c>
      <c r="H44" s="21">
        <v>0</v>
      </c>
      <c r="I44" s="20">
        <v>0</v>
      </c>
      <c r="J44" s="19">
        <v>0</v>
      </c>
      <c r="K44" s="131">
        <f t="shared" si="0"/>
        <v>0</v>
      </c>
    </row>
    <row r="45" spans="1:11" ht="30" customHeight="1" x14ac:dyDescent="0.25">
      <c r="A45" s="13">
        <v>32</v>
      </c>
      <c r="B45" s="23" t="str">
        <f>'Mid Term Award'!B45</f>
        <v>18EL35</v>
      </c>
      <c r="C45" s="23" t="str">
        <f>'Mid Term Award'!C45</f>
        <v>Irfan Ullah</v>
      </c>
      <c r="D45" s="22" t="str">
        <f>'Mid Term Award'!D45</f>
        <v>Abdul Rahim</v>
      </c>
      <c r="E45" s="21">
        <v>0</v>
      </c>
      <c r="F45" s="21">
        <v>0</v>
      </c>
      <c r="G45" s="21">
        <v>0</v>
      </c>
      <c r="H45" s="21">
        <v>0</v>
      </c>
      <c r="I45" s="20">
        <v>0</v>
      </c>
      <c r="J45" s="19">
        <v>0</v>
      </c>
      <c r="K45" s="131">
        <f t="shared" si="0"/>
        <v>0</v>
      </c>
    </row>
    <row r="46" spans="1:11" ht="30" customHeight="1" x14ac:dyDescent="0.25">
      <c r="A46" s="13">
        <v>33</v>
      </c>
      <c r="B46" s="23" t="str">
        <f>'Mid Term Award'!B46</f>
        <v>18EL36</v>
      </c>
      <c r="C46" s="23" t="str">
        <f>'Mid Term Award'!C46</f>
        <v>Muhammad Hakeem</v>
      </c>
      <c r="D46" s="22" t="str">
        <f>'Mid Term Award'!D46</f>
        <v>Lallah</v>
      </c>
      <c r="E46" s="21">
        <v>0</v>
      </c>
      <c r="F46" s="21">
        <v>0</v>
      </c>
      <c r="G46" s="21">
        <v>0</v>
      </c>
      <c r="H46" s="21">
        <v>0</v>
      </c>
      <c r="I46" s="20">
        <v>0</v>
      </c>
      <c r="J46" s="19">
        <v>0</v>
      </c>
      <c r="K46" s="131">
        <f t="shared" ref="K46:K77" si="1">SUM(E46:J46)</f>
        <v>0</v>
      </c>
    </row>
    <row r="47" spans="1:11" ht="30" customHeight="1" x14ac:dyDescent="0.25">
      <c r="A47" s="13">
        <v>34</v>
      </c>
      <c r="B47" s="23" t="str">
        <f>'Mid Term Award'!B47</f>
        <v>18EL38</v>
      </c>
      <c r="C47" s="23" t="str">
        <f>'Mid Term Award'!C47</f>
        <v>Nisar Ahmed</v>
      </c>
      <c r="D47" s="22" t="str">
        <f>'Mid Term Award'!D47</f>
        <v>Shah Muhammad</v>
      </c>
      <c r="E47" s="21">
        <v>0</v>
      </c>
      <c r="F47" s="21">
        <v>0</v>
      </c>
      <c r="G47" s="21">
        <v>0</v>
      </c>
      <c r="H47" s="21">
        <v>0</v>
      </c>
      <c r="I47" s="20">
        <v>0</v>
      </c>
      <c r="J47" s="19">
        <v>0</v>
      </c>
      <c r="K47" s="131">
        <f t="shared" si="1"/>
        <v>0</v>
      </c>
    </row>
    <row r="48" spans="1:11" ht="30" customHeight="1" x14ac:dyDescent="0.25">
      <c r="A48" s="13">
        <v>35</v>
      </c>
      <c r="B48" s="23" t="str">
        <f>'Mid Term Award'!B48</f>
        <v>18EL39</v>
      </c>
      <c r="C48" s="23" t="str">
        <f>'Mid Term Award'!C48</f>
        <v>Meer Wali</v>
      </c>
      <c r="D48" s="22" t="str">
        <f>'Mid Term Award'!D48</f>
        <v>Adam Khan</v>
      </c>
      <c r="E48" s="21">
        <v>0</v>
      </c>
      <c r="F48" s="21">
        <v>0</v>
      </c>
      <c r="G48" s="21">
        <v>0</v>
      </c>
      <c r="H48" s="21">
        <v>0</v>
      </c>
      <c r="I48" s="20">
        <v>0</v>
      </c>
      <c r="J48" s="19">
        <v>0</v>
      </c>
      <c r="K48" s="131">
        <f t="shared" si="1"/>
        <v>0</v>
      </c>
    </row>
    <row r="49" spans="1:11" ht="30" customHeight="1" x14ac:dyDescent="0.25">
      <c r="A49" s="13">
        <v>36</v>
      </c>
      <c r="B49" s="23" t="str">
        <f>'Mid Term Award'!B49</f>
        <v>18EL40</v>
      </c>
      <c r="C49" s="23" t="str">
        <f>'Mid Term Award'!C49</f>
        <v>Awais</v>
      </c>
      <c r="D49" s="22" t="str">
        <f>'Mid Term Award'!D49</f>
        <v>Muhammad Anwar</v>
      </c>
      <c r="E49" s="21">
        <v>0</v>
      </c>
      <c r="F49" s="21">
        <v>0</v>
      </c>
      <c r="G49" s="21">
        <v>0</v>
      </c>
      <c r="H49" s="21">
        <v>0</v>
      </c>
      <c r="I49" s="20">
        <v>0</v>
      </c>
      <c r="J49" s="19">
        <v>0</v>
      </c>
      <c r="K49" s="131">
        <f t="shared" si="1"/>
        <v>0</v>
      </c>
    </row>
    <row r="50" spans="1:11" ht="30" customHeight="1" x14ac:dyDescent="0.25">
      <c r="A50" s="13">
        <v>37</v>
      </c>
      <c r="B50" s="23" t="str">
        <f>'Mid Term Award'!B50</f>
        <v>18EL41</v>
      </c>
      <c r="C50" s="23" t="str">
        <f>'Mid Term Award'!C50</f>
        <v>Muzafar Kashif</v>
      </c>
      <c r="D50" s="22" t="str">
        <f>'Mid Term Award'!D50</f>
        <v>Shair Ahmed</v>
      </c>
      <c r="E50" s="21">
        <v>0</v>
      </c>
      <c r="F50" s="21">
        <v>0</v>
      </c>
      <c r="G50" s="21">
        <v>0</v>
      </c>
      <c r="H50" s="21">
        <v>0</v>
      </c>
      <c r="I50" s="20">
        <v>0</v>
      </c>
      <c r="J50" s="19">
        <v>0</v>
      </c>
      <c r="K50" s="131">
        <f t="shared" si="1"/>
        <v>0</v>
      </c>
    </row>
    <row r="51" spans="1:11" ht="30" customHeight="1" x14ac:dyDescent="0.25">
      <c r="A51" s="13">
        <v>38</v>
      </c>
      <c r="B51" s="23" t="str">
        <f>'Mid Term Award'!B51</f>
        <v>18EL42</v>
      </c>
      <c r="C51" s="23" t="str">
        <f>'Mid Term Award'!C51</f>
        <v>Khaleeq Ahmed</v>
      </c>
      <c r="D51" s="22" t="str">
        <f>'Mid Term Award'!D51</f>
        <v>Ahmed Umer Farooq</v>
      </c>
      <c r="E51" s="21">
        <v>0</v>
      </c>
      <c r="F51" s="21">
        <v>0</v>
      </c>
      <c r="G51" s="21">
        <v>0</v>
      </c>
      <c r="H51" s="21">
        <v>0</v>
      </c>
      <c r="I51" s="20">
        <v>0</v>
      </c>
      <c r="J51" s="19">
        <v>0</v>
      </c>
      <c r="K51" s="131">
        <f t="shared" si="1"/>
        <v>0</v>
      </c>
    </row>
    <row r="52" spans="1:11" ht="30" customHeight="1" x14ac:dyDescent="0.25">
      <c r="A52" s="13">
        <v>39</v>
      </c>
      <c r="B52" s="23" t="str">
        <f>'Mid Term Award'!B52</f>
        <v>18EL44</v>
      </c>
      <c r="C52" s="23" t="str">
        <f>'Mid Term Award'!C52</f>
        <v>Abdul Qaddus</v>
      </c>
      <c r="D52" s="22" t="str">
        <f>'Mid Term Award'!D52</f>
        <v>Ahmad Khan</v>
      </c>
      <c r="E52" s="21">
        <v>0</v>
      </c>
      <c r="F52" s="21">
        <v>0</v>
      </c>
      <c r="G52" s="21">
        <v>0</v>
      </c>
      <c r="H52" s="21">
        <v>0</v>
      </c>
      <c r="I52" s="20">
        <v>0</v>
      </c>
      <c r="J52" s="19">
        <v>0</v>
      </c>
      <c r="K52" s="131">
        <f t="shared" si="1"/>
        <v>0</v>
      </c>
    </row>
    <row r="53" spans="1:11" ht="30" customHeight="1" x14ac:dyDescent="0.25">
      <c r="A53" s="13">
        <v>40</v>
      </c>
      <c r="B53" s="23" t="str">
        <f>'Mid Term Award'!B53</f>
        <v>18EL45</v>
      </c>
      <c r="C53" s="23" t="str">
        <f>'Mid Term Award'!C53</f>
        <v>Abdul Raheem</v>
      </c>
      <c r="D53" s="22" t="str">
        <f>'Mid Term Award'!D53</f>
        <v>Abdul Salam</v>
      </c>
      <c r="E53" s="21">
        <v>0</v>
      </c>
      <c r="F53" s="21">
        <v>0</v>
      </c>
      <c r="G53" s="21">
        <v>0</v>
      </c>
      <c r="H53" s="21">
        <v>0</v>
      </c>
      <c r="I53" s="20">
        <v>0</v>
      </c>
      <c r="J53" s="19">
        <v>0</v>
      </c>
      <c r="K53" s="131">
        <f t="shared" si="1"/>
        <v>0</v>
      </c>
    </row>
    <row r="54" spans="1:11" ht="30" customHeight="1" x14ac:dyDescent="0.25">
      <c r="A54" s="13">
        <v>41</v>
      </c>
      <c r="B54" s="23" t="str">
        <f>'Mid Term Award'!B54</f>
        <v>18EL46</v>
      </c>
      <c r="C54" s="23" t="str">
        <f>'Mid Term Award'!C54</f>
        <v>Muhammad Owais</v>
      </c>
      <c r="D54" s="22" t="str">
        <f>'Mid Term Award'!D54</f>
        <v>Muhammad Younus</v>
      </c>
      <c r="E54" s="21">
        <v>0</v>
      </c>
      <c r="F54" s="21">
        <v>0</v>
      </c>
      <c r="G54" s="21">
        <v>0</v>
      </c>
      <c r="H54" s="21">
        <v>0</v>
      </c>
      <c r="I54" s="20">
        <v>0</v>
      </c>
      <c r="J54" s="19">
        <v>0</v>
      </c>
      <c r="K54" s="131">
        <f t="shared" si="1"/>
        <v>0</v>
      </c>
    </row>
    <row r="55" spans="1:11" ht="30" customHeight="1" x14ac:dyDescent="0.25">
      <c r="A55" s="13">
        <v>42</v>
      </c>
      <c r="B55" s="23" t="str">
        <f>'Mid Term Award'!B55</f>
        <v>18EL47</v>
      </c>
      <c r="C55" s="23" t="str">
        <f>'Mid Term Award'!C55</f>
        <v>Sohaib Ullah Khan</v>
      </c>
      <c r="D55" s="22" t="str">
        <f>'Mid Term Award'!D55</f>
        <v>Muhammad Kamran Khan</v>
      </c>
      <c r="E55" s="21">
        <v>0</v>
      </c>
      <c r="F55" s="21">
        <v>0</v>
      </c>
      <c r="G55" s="21">
        <v>0</v>
      </c>
      <c r="H55" s="21">
        <v>0</v>
      </c>
      <c r="I55" s="20">
        <v>0</v>
      </c>
      <c r="J55" s="19">
        <v>0</v>
      </c>
      <c r="K55" s="131">
        <f t="shared" si="1"/>
        <v>0</v>
      </c>
    </row>
    <row r="56" spans="1:11" ht="30" customHeight="1" x14ac:dyDescent="0.25">
      <c r="A56" s="13">
        <v>43</v>
      </c>
      <c r="B56" s="23" t="str">
        <f>'Mid Term Award'!B56</f>
        <v>18EL50</v>
      </c>
      <c r="C56" s="23" t="str">
        <f>'Mid Term Award'!C56</f>
        <v>Syed Hafeezullah</v>
      </c>
      <c r="D56" s="22" t="str">
        <f>'Mid Term Award'!D56</f>
        <v>Syed Haider Ali Shah</v>
      </c>
      <c r="E56" s="21">
        <v>0</v>
      </c>
      <c r="F56" s="21">
        <v>0</v>
      </c>
      <c r="G56" s="21">
        <v>0</v>
      </c>
      <c r="H56" s="21">
        <v>0</v>
      </c>
      <c r="I56" s="20">
        <v>0</v>
      </c>
      <c r="J56" s="19">
        <v>0</v>
      </c>
      <c r="K56" s="131">
        <f t="shared" si="1"/>
        <v>0</v>
      </c>
    </row>
    <row r="57" spans="1:11" ht="30" customHeight="1" x14ac:dyDescent="0.25">
      <c r="A57" s="13">
        <v>44</v>
      </c>
      <c r="B57" s="23" t="str">
        <f>'Mid Term Award'!B57</f>
        <v>18EL51</v>
      </c>
      <c r="C57" s="23" t="str">
        <f>'Mid Term Award'!C57</f>
        <v xml:space="preserve">Ejaz </v>
      </c>
      <c r="D57" s="22" t="str">
        <f>'Mid Term Award'!D57</f>
        <v>Zahid Ur Rahman</v>
      </c>
      <c r="E57" s="21">
        <v>0</v>
      </c>
      <c r="F57" s="21">
        <v>0</v>
      </c>
      <c r="G57" s="21">
        <v>0</v>
      </c>
      <c r="H57" s="21">
        <v>0</v>
      </c>
      <c r="I57" s="20">
        <v>0</v>
      </c>
      <c r="J57" s="19">
        <v>0</v>
      </c>
      <c r="K57" s="131">
        <f t="shared" si="1"/>
        <v>0</v>
      </c>
    </row>
    <row r="58" spans="1:11" ht="30" customHeight="1" x14ac:dyDescent="0.25">
      <c r="A58" s="13">
        <v>45</v>
      </c>
      <c r="B58" s="23" t="str">
        <f>'Mid Term Award'!B58</f>
        <v>18EL52</v>
      </c>
      <c r="C58" s="23" t="str">
        <f>'Mid Term Award'!C58</f>
        <v xml:space="preserve">Akhtar Hussain </v>
      </c>
      <c r="D58" s="22" t="str">
        <f>'Mid Term Award'!D58</f>
        <v>Sobho</v>
      </c>
      <c r="E58" s="21">
        <v>0</v>
      </c>
      <c r="F58" s="21">
        <v>0</v>
      </c>
      <c r="G58" s="21">
        <v>0</v>
      </c>
      <c r="H58" s="21">
        <v>0</v>
      </c>
      <c r="I58" s="20">
        <v>0</v>
      </c>
      <c r="J58" s="19">
        <v>0</v>
      </c>
      <c r="K58" s="131">
        <f t="shared" si="1"/>
        <v>0</v>
      </c>
    </row>
    <row r="59" spans="1:11" ht="30" customHeight="1" x14ac:dyDescent="0.25">
      <c r="A59" s="13">
        <v>46</v>
      </c>
      <c r="B59" s="23" t="str">
        <f>'Mid Term Award'!B59</f>
        <v>18EL53</v>
      </c>
      <c r="C59" s="23" t="str">
        <f>'Mid Term Award'!C59</f>
        <v>Qazi Inam Ullah</v>
      </c>
      <c r="D59" s="22" t="str">
        <f>'Mid Term Award'!D59</f>
        <v>Qazi Shabeer Ahmed</v>
      </c>
      <c r="E59" s="21">
        <v>0</v>
      </c>
      <c r="F59" s="21">
        <v>0</v>
      </c>
      <c r="G59" s="21">
        <v>0</v>
      </c>
      <c r="H59" s="21">
        <v>0</v>
      </c>
      <c r="I59" s="20">
        <v>0</v>
      </c>
      <c r="J59" s="19">
        <v>0</v>
      </c>
      <c r="K59" s="131">
        <f t="shared" si="1"/>
        <v>0</v>
      </c>
    </row>
    <row r="60" spans="1:11" ht="30" customHeight="1" x14ac:dyDescent="0.25">
      <c r="A60" s="13">
        <v>47</v>
      </c>
      <c r="B60" s="23" t="str">
        <f>'Mid Term Award'!B60</f>
        <v>18EL55</v>
      </c>
      <c r="C60" s="23" t="str">
        <f>'Mid Term Award'!C60</f>
        <v xml:space="preserve">Mustansar Hussain </v>
      </c>
      <c r="D60" s="22" t="str">
        <f>'Mid Term Award'!D60</f>
        <v>Sadiq Hussain</v>
      </c>
      <c r="E60" s="21">
        <v>0</v>
      </c>
      <c r="F60" s="21">
        <v>0</v>
      </c>
      <c r="G60" s="21">
        <v>0</v>
      </c>
      <c r="H60" s="21">
        <v>0</v>
      </c>
      <c r="I60" s="20">
        <v>0</v>
      </c>
      <c r="J60" s="19">
        <v>0</v>
      </c>
      <c r="K60" s="131">
        <f t="shared" si="1"/>
        <v>0</v>
      </c>
    </row>
    <row r="61" spans="1:11" ht="30" customHeight="1" x14ac:dyDescent="0.25">
      <c r="A61" s="13">
        <v>48</v>
      </c>
      <c r="B61" s="23" t="str">
        <f>'Mid Term Award'!B61</f>
        <v>18EL56</v>
      </c>
      <c r="C61" s="23" t="str">
        <f>'Mid Term Award'!C61</f>
        <v>Abdul Zahir</v>
      </c>
      <c r="D61" s="22" t="str">
        <f>'Mid Term Award'!D61</f>
        <v>Muhammad Murad</v>
      </c>
      <c r="E61" s="21">
        <v>0</v>
      </c>
      <c r="F61" s="21">
        <v>0</v>
      </c>
      <c r="G61" s="21">
        <v>0</v>
      </c>
      <c r="H61" s="21">
        <v>0</v>
      </c>
      <c r="I61" s="20">
        <v>0</v>
      </c>
      <c r="J61" s="19">
        <v>0</v>
      </c>
      <c r="K61" s="131">
        <f t="shared" si="1"/>
        <v>0</v>
      </c>
    </row>
    <row r="62" spans="1:11" ht="30" customHeight="1" x14ac:dyDescent="0.25">
      <c r="A62" s="13">
        <v>49</v>
      </c>
      <c r="B62" s="23" t="str">
        <f>'Mid Term Award'!B62</f>
        <v>18EL57</v>
      </c>
      <c r="C62" s="23" t="str">
        <f>'Mid Term Award'!C62</f>
        <v>Asadullah</v>
      </c>
      <c r="D62" s="22" t="str">
        <f>'Mid Term Award'!D62</f>
        <v>Nabi Bakhsh</v>
      </c>
      <c r="E62" s="21">
        <v>0</v>
      </c>
      <c r="F62" s="21">
        <v>0</v>
      </c>
      <c r="G62" s="21">
        <v>0</v>
      </c>
      <c r="H62" s="21">
        <v>0</v>
      </c>
      <c r="I62" s="20">
        <v>0</v>
      </c>
      <c r="J62" s="19">
        <v>0</v>
      </c>
      <c r="K62" s="131">
        <f t="shared" si="1"/>
        <v>0</v>
      </c>
    </row>
    <row r="63" spans="1:11" ht="30" customHeight="1" x14ac:dyDescent="0.25">
      <c r="A63" s="13">
        <v>50</v>
      </c>
      <c r="B63" s="23" t="str">
        <f>'Mid Term Award'!B63</f>
        <v>18EL58</v>
      </c>
      <c r="C63" s="23" t="str">
        <f>'Mid Term Award'!C63</f>
        <v>Salman Khan</v>
      </c>
      <c r="D63" s="22" t="str">
        <f>'Mid Term Award'!D63</f>
        <v>Fazal ur Rehman</v>
      </c>
      <c r="E63" s="21">
        <v>0</v>
      </c>
      <c r="F63" s="21">
        <v>0</v>
      </c>
      <c r="G63" s="21">
        <v>0</v>
      </c>
      <c r="H63" s="21">
        <v>0</v>
      </c>
      <c r="I63" s="20">
        <v>0</v>
      </c>
      <c r="J63" s="19">
        <v>0</v>
      </c>
      <c r="K63" s="131">
        <f t="shared" si="1"/>
        <v>0</v>
      </c>
    </row>
    <row r="64" spans="1:11" ht="30" customHeight="1" x14ac:dyDescent="0.25">
      <c r="A64" s="13">
        <v>51</v>
      </c>
      <c r="B64" s="23" t="str">
        <f>'Mid Term Award'!B64</f>
        <v>18EL59</v>
      </c>
      <c r="C64" s="23" t="str">
        <f>'Mid Term Award'!C64</f>
        <v>Irfan Ullah</v>
      </c>
      <c r="D64" s="22" t="str">
        <f>'Mid Term Award'!D64</f>
        <v>Nasrullah Khan</v>
      </c>
      <c r="E64" s="21">
        <v>0</v>
      </c>
      <c r="F64" s="21">
        <v>0</v>
      </c>
      <c r="G64" s="21">
        <v>0</v>
      </c>
      <c r="H64" s="21">
        <v>0</v>
      </c>
      <c r="I64" s="20">
        <v>0</v>
      </c>
      <c r="J64" s="19">
        <v>0</v>
      </c>
      <c r="K64" s="131">
        <f t="shared" si="1"/>
        <v>0</v>
      </c>
    </row>
    <row r="65" spans="1:11" ht="30" customHeight="1" x14ac:dyDescent="0.25">
      <c r="A65" s="13">
        <v>52</v>
      </c>
      <c r="B65" s="23" t="str">
        <f>'Mid Term Award'!B65</f>
        <v>18EL60</v>
      </c>
      <c r="C65" s="23" t="str">
        <f>'Mid Term Award'!C65</f>
        <v>Momen Khan</v>
      </c>
      <c r="D65" s="22" t="str">
        <f>'Mid Term Award'!D65</f>
        <v>Abdul Qader</v>
      </c>
      <c r="E65" s="21">
        <v>0</v>
      </c>
      <c r="F65" s="21">
        <v>0</v>
      </c>
      <c r="G65" s="21">
        <v>0</v>
      </c>
      <c r="H65" s="21">
        <v>0</v>
      </c>
      <c r="I65" s="20">
        <v>0</v>
      </c>
      <c r="J65" s="19">
        <v>0</v>
      </c>
      <c r="K65" s="131">
        <f t="shared" si="1"/>
        <v>0</v>
      </c>
    </row>
    <row r="66" spans="1:11" ht="30" customHeight="1" x14ac:dyDescent="0.25">
      <c r="A66" s="13">
        <v>53</v>
      </c>
      <c r="B66" s="23" t="str">
        <f>'Mid Term Award'!B66</f>
        <v>18EL61</v>
      </c>
      <c r="C66" s="23" t="str">
        <f>'Mid Term Award'!C66</f>
        <v>Babar Khalil</v>
      </c>
      <c r="D66" s="22" t="str">
        <f>'Mid Term Award'!D66</f>
        <v>Khalil Ahmed</v>
      </c>
      <c r="E66" s="21">
        <v>0</v>
      </c>
      <c r="F66" s="21">
        <v>0</v>
      </c>
      <c r="G66" s="21">
        <v>0</v>
      </c>
      <c r="H66" s="21">
        <v>0</v>
      </c>
      <c r="I66" s="20">
        <v>0</v>
      </c>
      <c r="J66" s="19">
        <v>0</v>
      </c>
      <c r="K66" s="131">
        <f t="shared" si="1"/>
        <v>0</v>
      </c>
    </row>
    <row r="67" spans="1:11" ht="30" customHeight="1" x14ac:dyDescent="0.25">
      <c r="A67" s="13">
        <v>54</v>
      </c>
      <c r="B67" s="23" t="str">
        <f>'Mid Term Award'!B67</f>
        <v>18EL62</v>
      </c>
      <c r="C67" s="23" t="str">
        <f>'Mid Term Award'!C67</f>
        <v>Shakir Hassan</v>
      </c>
      <c r="D67" s="22" t="str">
        <f>'Mid Term Award'!D67</f>
        <v>Muhammad Hassan</v>
      </c>
      <c r="E67" s="21">
        <v>0</v>
      </c>
      <c r="F67" s="21">
        <v>0</v>
      </c>
      <c r="G67" s="21">
        <v>0</v>
      </c>
      <c r="H67" s="21">
        <v>0</v>
      </c>
      <c r="I67" s="20">
        <v>0</v>
      </c>
      <c r="J67" s="19">
        <v>0</v>
      </c>
      <c r="K67" s="131">
        <f t="shared" si="1"/>
        <v>0</v>
      </c>
    </row>
    <row r="68" spans="1:11" ht="30" customHeight="1" x14ac:dyDescent="0.25">
      <c r="A68" s="13">
        <v>55</v>
      </c>
      <c r="B68" s="23" t="str">
        <f>'Mid Term Award'!B68</f>
        <v>18EL63</v>
      </c>
      <c r="C68" s="23" t="str">
        <f>'Mid Term Award'!C68</f>
        <v>Nazir Ahmed</v>
      </c>
      <c r="D68" s="22" t="str">
        <f>'Mid Term Award'!D68</f>
        <v>Aziz Ahmed</v>
      </c>
      <c r="E68" s="21">
        <v>0</v>
      </c>
      <c r="F68" s="21">
        <v>0</v>
      </c>
      <c r="G68" s="21">
        <v>0</v>
      </c>
      <c r="H68" s="21">
        <v>0</v>
      </c>
      <c r="I68" s="20">
        <v>0</v>
      </c>
      <c r="J68" s="19">
        <v>0</v>
      </c>
      <c r="K68" s="131">
        <f t="shared" si="1"/>
        <v>0</v>
      </c>
    </row>
    <row r="69" spans="1:11" ht="30" customHeight="1" x14ac:dyDescent="0.25">
      <c r="A69" s="13">
        <v>56</v>
      </c>
      <c r="B69" s="23" t="str">
        <f>'Mid Term Award'!B69</f>
        <v>18EL64</v>
      </c>
      <c r="C69" s="23" t="str">
        <f>'Mid Term Award'!C69</f>
        <v>Abdul Hafeez</v>
      </c>
      <c r="D69" s="22" t="str">
        <f>'Mid Term Award'!D69</f>
        <v>Faiz Muhammad</v>
      </c>
      <c r="E69" s="21">
        <v>0</v>
      </c>
      <c r="F69" s="21">
        <v>0</v>
      </c>
      <c r="G69" s="21">
        <v>0</v>
      </c>
      <c r="H69" s="21">
        <v>0</v>
      </c>
      <c r="I69" s="20">
        <v>0</v>
      </c>
      <c r="J69" s="19">
        <v>0</v>
      </c>
      <c r="K69" s="131">
        <f t="shared" si="1"/>
        <v>0</v>
      </c>
    </row>
    <row r="70" spans="1:11" ht="30" customHeight="1" x14ac:dyDescent="0.25">
      <c r="A70" s="13">
        <v>57</v>
      </c>
      <c r="B70" s="23" t="str">
        <f>'Mid Term Award'!B70</f>
        <v>18EL65</v>
      </c>
      <c r="C70" s="23" t="str">
        <f>'Mid Term Award'!C70</f>
        <v>Malik Faiz Muhammad</v>
      </c>
      <c r="D70" s="22" t="str">
        <f>'Mid Term Award'!D70</f>
        <v>Malik Noor Ahmed</v>
      </c>
      <c r="E70" s="21">
        <v>0</v>
      </c>
      <c r="F70" s="21">
        <v>0</v>
      </c>
      <c r="G70" s="21">
        <v>0</v>
      </c>
      <c r="H70" s="21">
        <v>0</v>
      </c>
      <c r="I70" s="20">
        <v>0</v>
      </c>
      <c r="J70" s="19">
        <v>0</v>
      </c>
      <c r="K70" s="131">
        <f t="shared" si="1"/>
        <v>0</v>
      </c>
    </row>
    <row r="71" spans="1:11" ht="30" customHeight="1" x14ac:dyDescent="0.25">
      <c r="A71" s="13">
        <v>58</v>
      </c>
      <c r="B71" s="23" t="str">
        <f>'Mid Term Award'!B71</f>
        <v>18EL66</v>
      </c>
      <c r="C71" s="23" t="str">
        <f>'Mid Term Award'!C71</f>
        <v>Geeyand Kamran Marri</v>
      </c>
      <c r="D71" s="22" t="str">
        <f>'Mid Term Award'!D71</f>
        <v>Gous Bukhsh Marri</v>
      </c>
      <c r="E71" s="21">
        <v>0</v>
      </c>
      <c r="F71" s="21">
        <v>0</v>
      </c>
      <c r="G71" s="21">
        <v>0</v>
      </c>
      <c r="H71" s="21">
        <v>0</v>
      </c>
      <c r="I71" s="20">
        <v>0</v>
      </c>
      <c r="J71" s="19">
        <v>0</v>
      </c>
      <c r="K71" s="131">
        <f t="shared" si="1"/>
        <v>0</v>
      </c>
    </row>
    <row r="72" spans="1:11" ht="30" customHeight="1" x14ac:dyDescent="0.25">
      <c r="A72" s="13">
        <v>59</v>
      </c>
      <c r="B72" s="23" t="str">
        <f>'Mid Term Award'!B72</f>
        <v>18EL68</v>
      </c>
      <c r="C72" s="23" t="str">
        <f>'Mid Term Award'!C72</f>
        <v>Adnan Ahmed</v>
      </c>
      <c r="D72" s="22" t="str">
        <f>'Mid Term Award'!D72</f>
        <v>Ghulam Sarwar</v>
      </c>
      <c r="E72" s="21">
        <v>0</v>
      </c>
      <c r="F72" s="21">
        <v>0</v>
      </c>
      <c r="G72" s="21">
        <v>0</v>
      </c>
      <c r="H72" s="21">
        <v>0</v>
      </c>
      <c r="I72" s="20">
        <v>0</v>
      </c>
      <c r="J72" s="19">
        <v>0</v>
      </c>
      <c r="K72" s="131">
        <f t="shared" si="1"/>
        <v>0</v>
      </c>
    </row>
    <row r="73" spans="1:11" ht="30" customHeight="1" x14ac:dyDescent="0.25">
      <c r="A73" s="13">
        <v>60</v>
      </c>
      <c r="B73" s="23" t="str">
        <f>'Mid Term Award'!B73</f>
        <v>18EL69</v>
      </c>
      <c r="C73" s="23" t="str">
        <f>'Mid Term Award'!C73</f>
        <v>Misbah</v>
      </c>
      <c r="D73" s="22" t="str">
        <f>'Mid Term Award'!D73</f>
        <v>Abdul Wahab</v>
      </c>
      <c r="E73" s="21">
        <v>0</v>
      </c>
      <c r="F73" s="21">
        <v>0</v>
      </c>
      <c r="G73" s="21">
        <v>0</v>
      </c>
      <c r="H73" s="21">
        <v>0</v>
      </c>
      <c r="I73" s="20">
        <v>0</v>
      </c>
      <c r="J73" s="19">
        <v>0</v>
      </c>
      <c r="K73" s="131">
        <f t="shared" si="1"/>
        <v>0</v>
      </c>
    </row>
    <row r="74" spans="1:11" ht="30" customHeight="1" x14ac:dyDescent="0.25">
      <c r="A74" s="13">
        <v>61</v>
      </c>
      <c r="B74" s="23" t="str">
        <f>'Mid Term Award'!B74</f>
        <v>18EL70</v>
      </c>
      <c r="C74" s="23" t="str">
        <f>'Mid Term Award'!C74</f>
        <v>Muhammad Musan Shah Dopasi</v>
      </c>
      <c r="D74" s="22" t="str">
        <f>'Mid Term Award'!D74</f>
        <v>Syed Naseer Ahmed Shah Dopasi</v>
      </c>
      <c r="E74" s="21">
        <v>0</v>
      </c>
      <c r="F74" s="21">
        <v>0</v>
      </c>
      <c r="G74" s="21">
        <v>0</v>
      </c>
      <c r="H74" s="21">
        <v>0</v>
      </c>
      <c r="I74" s="20">
        <v>0</v>
      </c>
      <c r="J74" s="19">
        <v>0</v>
      </c>
      <c r="K74" s="131">
        <f t="shared" si="1"/>
        <v>0</v>
      </c>
    </row>
    <row r="75" spans="1:11" ht="30" customHeight="1" x14ac:dyDescent="0.25">
      <c r="A75" s="13">
        <v>62</v>
      </c>
      <c r="B75" s="23" t="str">
        <f>'Mid Term Award'!B75</f>
        <v>18EL71</v>
      </c>
      <c r="C75" s="23" t="str">
        <f>'Mid Term Award'!C75</f>
        <v>Amir Aziz</v>
      </c>
      <c r="D75" s="22" t="str">
        <f>'Mid Term Award'!D75</f>
        <v>Abid Aziz</v>
      </c>
      <c r="E75" s="21">
        <v>0</v>
      </c>
      <c r="F75" s="21">
        <v>0</v>
      </c>
      <c r="G75" s="21">
        <v>0</v>
      </c>
      <c r="H75" s="21">
        <v>0</v>
      </c>
      <c r="I75" s="20">
        <v>0</v>
      </c>
      <c r="J75" s="19">
        <v>0</v>
      </c>
      <c r="K75" s="131">
        <f t="shared" si="1"/>
        <v>0</v>
      </c>
    </row>
    <row r="76" spans="1:11" ht="30" customHeight="1" x14ac:dyDescent="0.25">
      <c r="A76" s="13">
        <v>63</v>
      </c>
      <c r="B76" s="23" t="str">
        <f>'Mid Term Award'!B76</f>
        <v>18EL72</v>
      </c>
      <c r="C76" s="23" t="str">
        <f>'Mid Term Award'!C76</f>
        <v>Rehan Khuda Bakhsh</v>
      </c>
      <c r="D76" s="22" t="str">
        <f>'Mid Term Award'!D76</f>
        <v>Khuda Bakhsh</v>
      </c>
      <c r="E76" s="21">
        <v>0</v>
      </c>
      <c r="F76" s="21">
        <v>0</v>
      </c>
      <c r="G76" s="21">
        <v>0</v>
      </c>
      <c r="H76" s="21">
        <v>0</v>
      </c>
      <c r="I76" s="20">
        <v>0</v>
      </c>
      <c r="J76" s="19">
        <v>0</v>
      </c>
      <c r="K76" s="131">
        <f t="shared" si="1"/>
        <v>0</v>
      </c>
    </row>
    <row r="77" spans="1:11" ht="30" customHeight="1" x14ac:dyDescent="0.25">
      <c r="A77" s="13">
        <v>64</v>
      </c>
      <c r="B77" s="23" t="str">
        <f>'Mid Term Award'!B77</f>
        <v>18EL74</v>
      </c>
      <c r="C77" s="23" t="str">
        <f>'Mid Term Award'!C77</f>
        <v>Aftab Ahmed</v>
      </c>
      <c r="D77" s="22" t="str">
        <f>'Mid Term Award'!D77</f>
        <v>Noor Ahmed</v>
      </c>
      <c r="E77" s="21">
        <v>0</v>
      </c>
      <c r="F77" s="21">
        <v>0</v>
      </c>
      <c r="G77" s="21">
        <v>0</v>
      </c>
      <c r="H77" s="21">
        <v>0</v>
      </c>
      <c r="I77" s="20">
        <v>0</v>
      </c>
      <c r="J77" s="19">
        <v>0</v>
      </c>
      <c r="K77" s="131">
        <f t="shared" si="1"/>
        <v>0</v>
      </c>
    </row>
    <row r="78" spans="1:11" ht="30" customHeight="1" x14ac:dyDescent="0.25">
      <c r="A78" s="13">
        <v>65</v>
      </c>
      <c r="B78" s="23" t="str">
        <f>'Mid Term Award'!B78</f>
        <v>18EL75</v>
      </c>
      <c r="C78" s="23" t="str">
        <f>'Mid Term Award'!C78</f>
        <v>Maqbool Ahmed</v>
      </c>
      <c r="D78" s="22" t="str">
        <f>'Mid Term Award'!D78</f>
        <v>Nabi Bakhsh</v>
      </c>
      <c r="E78" s="21">
        <v>0</v>
      </c>
      <c r="F78" s="21">
        <v>0</v>
      </c>
      <c r="G78" s="21">
        <v>0</v>
      </c>
      <c r="H78" s="21">
        <v>0</v>
      </c>
      <c r="I78" s="20">
        <v>0</v>
      </c>
      <c r="J78" s="19">
        <v>0</v>
      </c>
      <c r="K78" s="131">
        <f t="shared" ref="K78:K98" si="2">SUM(E78:J78)</f>
        <v>0</v>
      </c>
    </row>
    <row r="79" spans="1:11" ht="30" customHeight="1" x14ac:dyDescent="0.25">
      <c r="A79" s="13">
        <v>66</v>
      </c>
      <c r="B79" s="23" t="str">
        <f>'Mid Term Award'!B79</f>
        <v>18EL76</v>
      </c>
      <c r="C79" s="23" t="str">
        <f>'Mid Term Award'!C79</f>
        <v>Changaiz Khan</v>
      </c>
      <c r="D79" s="22" t="str">
        <f>'Mid Term Award'!D79</f>
        <v>Zulfiqar Ali</v>
      </c>
      <c r="E79" s="21">
        <v>0</v>
      </c>
      <c r="F79" s="21">
        <v>0</v>
      </c>
      <c r="G79" s="21">
        <v>0</v>
      </c>
      <c r="H79" s="21">
        <v>0</v>
      </c>
      <c r="I79" s="20">
        <v>0</v>
      </c>
      <c r="J79" s="19">
        <v>0</v>
      </c>
      <c r="K79" s="131">
        <f t="shared" si="2"/>
        <v>0</v>
      </c>
    </row>
    <row r="80" spans="1:11" ht="30" customHeight="1" x14ac:dyDescent="0.25">
      <c r="A80" s="13">
        <v>67</v>
      </c>
      <c r="B80" s="23" t="str">
        <f>'Mid Term Award'!B80</f>
        <v>18EL77</v>
      </c>
      <c r="C80" s="23" t="str">
        <f>'Mid Term Award'!C80</f>
        <v>Nadeem Ul Haq</v>
      </c>
      <c r="D80" s="22" t="str">
        <f>'Mid Term Award'!D80</f>
        <v>Abdul Haq</v>
      </c>
      <c r="E80" s="21">
        <v>0</v>
      </c>
      <c r="F80" s="21">
        <v>0</v>
      </c>
      <c r="G80" s="21">
        <v>0</v>
      </c>
      <c r="H80" s="21">
        <v>0</v>
      </c>
      <c r="I80" s="20">
        <v>0</v>
      </c>
      <c r="J80" s="19">
        <v>0</v>
      </c>
      <c r="K80" s="131">
        <f t="shared" si="2"/>
        <v>0</v>
      </c>
    </row>
    <row r="81" spans="1:11" ht="30" customHeight="1" x14ac:dyDescent="0.25">
      <c r="A81" s="13">
        <v>68</v>
      </c>
      <c r="B81" s="23" t="str">
        <f>'Mid Term Award'!B81</f>
        <v>18EL78</v>
      </c>
      <c r="C81" s="23" t="str">
        <f>'Mid Term Award'!C81</f>
        <v>Zubair Shah</v>
      </c>
      <c r="D81" s="22" t="str">
        <f>'Mid Term Award'!D81</f>
        <v>Hussain Ahmed Shah</v>
      </c>
      <c r="E81" s="21">
        <v>0</v>
      </c>
      <c r="F81" s="21">
        <v>0</v>
      </c>
      <c r="G81" s="21">
        <v>0</v>
      </c>
      <c r="H81" s="21">
        <v>0</v>
      </c>
      <c r="I81" s="20">
        <v>0</v>
      </c>
      <c r="J81" s="19">
        <v>0</v>
      </c>
      <c r="K81" s="131">
        <f t="shared" si="2"/>
        <v>0</v>
      </c>
    </row>
    <row r="82" spans="1:11" ht="30" customHeight="1" x14ac:dyDescent="0.25">
      <c r="A82" s="13">
        <v>69</v>
      </c>
      <c r="B82" s="23" t="str">
        <f>'Mid Term Award'!B82</f>
        <v>18EL79</v>
      </c>
      <c r="C82" s="23" t="str">
        <f>'Mid Term Award'!C82</f>
        <v>Abdul Mueed</v>
      </c>
      <c r="D82" s="22" t="str">
        <f>'Mid Term Award'!D82</f>
        <v>Muhammad Aslam</v>
      </c>
      <c r="E82" s="21">
        <v>0</v>
      </c>
      <c r="F82" s="21">
        <v>0</v>
      </c>
      <c r="G82" s="21">
        <v>0</v>
      </c>
      <c r="H82" s="21">
        <v>0</v>
      </c>
      <c r="I82" s="20">
        <v>0</v>
      </c>
      <c r="J82" s="19">
        <v>0</v>
      </c>
      <c r="K82" s="131">
        <f t="shared" si="2"/>
        <v>0</v>
      </c>
    </row>
    <row r="83" spans="1:11" ht="30" customHeight="1" x14ac:dyDescent="0.25">
      <c r="A83" s="13">
        <v>70</v>
      </c>
      <c r="B83" s="23" t="str">
        <f>'Mid Term Award'!B83</f>
        <v>18EL81</v>
      </c>
      <c r="C83" s="23" t="str">
        <f>'Mid Term Award'!C83</f>
        <v>Bilal Ahmed</v>
      </c>
      <c r="D83" s="22" t="str">
        <f>'Mid Term Award'!D83</f>
        <v>Abdul Samad</v>
      </c>
      <c r="E83" s="21">
        <v>0</v>
      </c>
      <c r="F83" s="21">
        <v>0</v>
      </c>
      <c r="G83" s="21">
        <v>0</v>
      </c>
      <c r="H83" s="21">
        <v>0</v>
      </c>
      <c r="I83" s="20">
        <v>0</v>
      </c>
      <c r="J83" s="19">
        <v>0</v>
      </c>
      <c r="K83" s="131">
        <f t="shared" si="2"/>
        <v>0</v>
      </c>
    </row>
    <row r="84" spans="1:11" ht="30" customHeight="1" x14ac:dyDescent="0.25">
      <c r="A84" s="13">
        <v>71</v>
      </c>
      <c r="B84" s="23" t="str">
        <f>'Mid Term Award'!B84</f>
        <v>18EL82</v>
      </c>
      <c r="C84" s="23" t="str">
        <f>'Mid Term Award'!C84</f>
        <v>Idrees Sarwar</v>
      </c>
      <c r="D84" s="22" t="str">
        <f>'Mid Term Award'!D84</f>
        <v>Ghulam Sarwar</v>
      </c>
      <c r="E84" s="21">
        <v>0</v>
      </c>
      <c r="F84" s="21">
        <v>0</v>
      </c>
      <c r="G84" s="21">
        <v>0</v>
      </c>
      <c r="H84" s="21">
        <v>0</v>
      </c>
      <c r="I84" s="20">
        <v>0</v>
      </c>
      <c r="J84" s="19">
        <v>0</v>
      </c>
      <c r="K84" s="131">
        <f t="shared" si="2"/>
        <v>0</v>
      </c>
    </row>
    <row r="85" spans="1:11" ht="30" customHeight="1" x14ac:dyDescent="0.25">
      <c r="A85" s="13">
        <v>72</v>
      </c>
      <c r="B85" s="23" t="str">
        <f>'Mid Term Award'!B85</f>
        <v>18EL83</v>
      </c>
      <c r="C85" s="23" t="str">
        <f>'Mid Term Award'!C85</f>
        <v>Waqar Aslam</v>
      </c>
      <c r="D85" s="22" t="str">
        <f>'Mid Term Award'!D85</f>
        <v>Muhammad Aslam Marri</v>
      </c>
      <c r="E85" s="21">
        <v>0</v>
      </c>
      <c r="F85" s="21">
        <v>0</v>
      </c>
      <c r="G85" s="21">
        <v>0</v>
      </c>
      <c r="H85" s="21">
        <v>0</v>
      </c>
      <c r="I85" s="20">
        <v>0</v>
      </c>
      <c r="J85" s="19">
        <v>0</v>
      </c>
      <c r="K85" s="131">
        <f t="shared" si="2"/>
        <v>0</v>
      </c>
    </row>
    <row r="86" spans="1:11" ht="30" customHeight="1" x14ac:dyDescent="0.25">
      <c r="A86" s="13">
        <v>73</v>
      </c>
      <c r="B86" s="23" t="str">
        <f>'Mid Term Award'!B86</f>
        <v>18EL84</v>
      </c>
      <c r="C86" s="23" t="str">
        <f>'Mid Term Award'!C86</f>
        <v>Muhammad Sharif Lehri</v>
      </c>
      <c r="D86" s="22" t="str">
        <f>'Mid Term Award'!D86</f>
        <v xml:space="preserve">Ahmed Hussain Lehri </v>
      </c>
      <c r="E86" s="21">
        <v>0</v>
      </c>
      <c r="F86" s="21">
        <v>0</v>
      </c>
      <c r="G86" s="21">
        <v>0</v>
      </c>
      <c r="H86" s="21">
        <v>0</v>
      </c>
      <c r="I86" s="20">
        <v>0</v>
      </c>
      <c r="J86" s="19">
        <v>0</v>
      </c>
      <c r="K86" s="131">
        <f t="shared" si="2"/>
        <v>0</v>
      </c>
    </row>
    <row r="87" spans="1:11" ht="30" customHeight="1" x14ac:dyDescent="0.25">
      <c r="A87" s="13">
        <v>74</v>
      </c>
      <c r="B87" s="23" t="str">
        <f>'Mid Term Award'!B87</f>
        <v>18EL85</v>
      </c>
      <c r="C87" s="23" t="str">
        <f>'Mid Term Award'!C87</f>
        <v xml:space="preserve">Nazar Muhammad </v>
      </c>
      <c r="D87" s="22" t="str">
        <f>'Mid Term Award'!D87</f>
        <v>Khawand Bux</v>
      </c>
      <c r="E87" s="21">
        <v>0</v>
      </c>
      <c r="F87" s="21">
        <v>0</v>
      </c>
      <c r="G87" s="21">
        <v>0</v>
      </c>
      <c r="H87" s="21">
        <v>0</v>
      </c>
      <c r="I87" s="20">
        <v>0</v>
      </c>
      <c r="J87" s="19">
        <v>0</v>
      </c>
      <c r="K87" s="131">
        <f t="shared" si="2"/>
        <v>0</v>
      </c>
    </row>
    <row r="88" spans="1:11" ht="30" customHeight="1" x14ac:dyDescent="0.25">
      <c r="A88" s="13">
        <v>75</v>
      </c>
      <c r="B88" s="23" t="str">
        <f>'Mid Term Award'!B88</f>
        <v>18EL86</v>
      </c>
      <c r="C88" s="23" t="str">
        <f>'Mid Term Award'!C88</f>
        <v>Shamraiz Akram</v>
      </c>
      <c r="D88" s="22" t="str">
        <f>'Mid Term Award'!D88</f>
        <v>Muhammad Akram</v>
      </c>
      <c r="E88" s="21">
        <v>0</v>
      </c>
      <c r="F88" s="21">
        <v>0</v>
      </c>
      <c r="G88" s="21">
        <v>0</v>
      </c>
      <c r="H88" s="21">
        <v>0</v>
      </c>
      <c r="I88" s="20">
        <v>0</v>
      </c>
      <c r="J88" s="19">
        <v>0</v>
      </c>
      <c r="K88" s="131">
        <f t="shared" si="2"/>
        <v>0</v>
      </c>
    </row>
    <row r="89" spans="1:11" ht="30" customHeight="1" x14ac:dyDescent="0.25">
      <c r="A89" s="13">
        <v>76</v>
      </c>
      <c r="B89" s="23" t="str">
        <f>'Mid Term Award'!B89</f>
        <v>18EL88</v>
      </c>
      <c r="C89" s="23" t="str">
        <f>'Mid Term Award'!C89</f>
        <v>Muhammad Bilal Azam</v>
      </c>
      <c r="D89" s="22" t="str">
        <f>'Mid Term Award'!D89</f>
        <v>Muhammad Azam</v>
      </c>
      <c r="E89" s="21">
        <v>0</v>
      </c>
      <c r="F89" s="21">
        <v>0</v>
      </c>
      <c r="G89" s="21">
        <v>0</v>
      </c>
      <c r="H89" s="21">
        <v>0</v>
      </c>
      <c r="I89" s="20">
        <v>0</v>
      </c>
      <c r="J89" s="19">
        <v>0</v>
      </c>
      <c r="K89" s="131">
        <f t="shared" si="2"/>
        <v>0</v>
      </c>
    </row>
    <row r="90" spans="1:11" ht="30" customHeight="1" x14ac:dyDescent="0.25">
      <c r="A90" s="13">
        <v>77</v>
      </c>
      <c r="B90" s="23" t="str">
        <f>'Mid Term Award'!B90</f>
        <v>18EL90</v>
      </c>
      <c r="C90" s="23" t="str">
        <f>'Mid Term Award'!C90</f>
        <v>Sarmad Amin</v>
      </c>
      <c r="D90" s="22" t="str">
        <f>'Mid Term Award'!D90</f>
        <v>Abdul Samad</v>
      </c>
      <c r="E90" s="21">
        <v>0</v>
      </c>
      <c r="F90" s="21">
        <v>0</v>
      </c>
      <c r="G90" s="21">
        <v>0</v>
      </c>
      <c r="H90" s="21">
        <v>0</v>
      </c>
      <c r="I90" s="20">
        <v>0</v>
      </c>
      <c r="J90" s="19">
        <v>0</v>
      </c>
      <c r="K90" s="131">
        <f t="shared" si="2"/>
        <v>0</v>
      </c>
    </row>
    <row r="91" spans="1:11" ht="30" customHeight="1" x14ac:dyDescent="0.25">
      <c r="A91" s="13">
        <v>78</v>
      </c>
      <c r="B91" s="23" t="str">
        <f>'Mid Term Award'!B91</f>
        <v>18EL91</v>
      </c>
      <c r="C91" s="23" t="str">
        <f>'Mid Term Award'!C91</f>
        <v xml:space="preserve">Attiq Ullah </v>
      </c>
      <c r="D91" s="22" t="str">
        <f>'Mid Term Award'!D91</f>
        <v>Muhammad Sharif</v>
      </c>
      <c r="E91" s="21">
        <v>0</v>
      </c>
      <c r="F91" s="21">
        <v>0</v>
      </c>
      <c r="G91" s="21">
        <v>0</v>
      </c>
      <c r="H91" s="21">
        <v>0</v>
      </c>
      <c r="I91" s="20">
        <v>0</v>
      </c>
      <c r="J91" s="19">
        <v>0</v>
      </c>
      <c r="K91" s="131">
        <f t="shared" si="2"/>
        <v>0</v>
      </c>
    </row>
    <row r="92" spans="1:11" ht="30" customHeight="1" x14ac:dyDescent="0.25">
      <c r="A92" s="13">
        <v>79</v>
      </c>
      <c r="B92" s="23">
        <f>'Mid Term Award'!B92</f>
        <v>0</v>
      </c>
      <c r="C92" s="23">
        <f>'Mid Term Award'!C92</f>
        <v>0</v>
      </c>
      <c r="D92" s="22">
        <f>'Mid Term Award'!D92</f>
        <v>0</v>
      </c>
      <c r="E92" s="21">
        <v>0</v>
      </c>
      <c r="F92" s="21">
        <v>0</v>
      </c>
      <c r="G92" s="21">
        <v>0</v>
      </c>
      <c r="H92" s="21">
        <v>0</v>
      </c>
      <c r="I92" s="20">
        <v>0</v>
      </c>
      <c r="J92" s="19">
        <v>0</v>
      </c>
      <c r="K92" s="131">
        <f t="shared" si="2"/>
        <v>0</v>
      </c>
    </row>
    <row r="93" spans="1:11" ht="30" customHeight="1" x14ac:dyDescent="0.25">
      <c r="A93" s="13">
        <v>80</v>
      </c>
      <c r="B93" s="23">
        <f>'Mid Term Award'!B93</f>
        <v>0</v>
      </c>
      <c r="C93" s="23">
        <f>'Mid Term Award'!C93</f>
        <v>0</v>
      </c>
      <c r="D93" s="22">
        <f>'Mid Term Award'!D93</f>
        <v>0</v>
      </c>
      <c r="E93" s="21">
        <v>0</v>
      </c>
      <c r="F93" s="21">
        <v>0</v>
      </c>
      <c r="G93" s="21">
        <v>0</v>
      </c>
      <c r="H93" s="21">
        <v>0</v>
      </c>
      <c r="I93" s="20">
        <v>0</v>
      </c>
      <c r="J93" s="19">
        <v>0</v>
      </c>
      <c r="K93" s="131">
        <f t="shared" si="2"/>
        <v>0</v>
      </c>
    </row>
    <row r="94" spans="1:11" ht="30" customHeight="1" x14ac:dyDescent="0.25">
      <c r="A94" s="13">
        <v>81</v>
      </c>
      <c r="B94" s="23">
        <f>'Mid Term Award'!B94</f>
        <v>0</v>
      </c>
      <c r="C94" s="23">
        <f>'Mid Term Award'!C94</f>
        <v>0</v>
      </c>
      <c r="D94" s="22">
        <f>'Mid Term Award'!D94</f>
        <v>0</v>
      </c>
      <c r="E94" s="21">
        <v>0</v>
      </c>
      <c r="F94" s="21">
        <v>0</v>
      </c>
      <c r="G94" s="21">
        <v>0</v>
      </c>
      <c r="H94" s="21">
        <v>0</v>
      </c>
      <c r="I94" s="20">
        <v>0</v>
      </c>
      <c r="J94" s="19">
        <v>0</v>
      </c>
      <c r="K94" s="131">
        <f t="shared" si="2"/>
        <v>0</v>
      </c>
    </row>
    <row r="95" spans="1:11" ht="30" customHeight="1" x14ac:dyDescent="0.25">
      <c r="A95" s="13">
        <v>82</v>
      </c>
      <c r="B95" s="23">
        <f>'Mid Term Award'!B95</f>
        <v>0</v>
      </c>
      <c r="C95" s="23">
        <f>'Mid Term Award'!C95</f>
        <v>0</v>
      </c>
      <c r="D95" s="22">
        <f>'Mid Term Award'!D95</f>
        <v>0</v>
      </c>
      <c r="E95" s="21">
        <v>0</v>
      </c>
      <c r="F95" s="21">
        <v>0</v>
      </c>
      <c r="G95" s="21">
        <v>0</v>
      </c>
      <c r="H95" s="21">
        <v>0</v>
      </c>
      <c r="I95" s="20">
        <v>0</v>
      </c>
      <c r="J95" s="19">
        <v>0</v>
      </c>
      <c r="K95" s="131">
        <f t="shared" si="2"/>
        <v>0</v>
      </c>
    </row>
    <row r="96" spans="1:11" ht="30" customHeight="1" x14ac:dyDescent="0.25">
      <c r="A96" s="13">
        <v>83</v>
      </c>
      <c r="B96" s="23">
        <f>'Mid Term Award'!B96</f>
        <v>0</v>
      </c>
      <c r="C96" s="23">
        <f>'Mid Term Award'!C96</f>
        <v>0</v>
      </c>
      <c r="D96" s="22">
        <f>'Mid Term Award'!D96</f>
        <v>0</v>
      </c>
      <c r="E96" s="21">
        <v>0</v>
      </c>
      <c r="F96" s="21">
        <v>0</v>
      </c>
      <c r="G96" s="21">
        <v>0</v>
      </c>
      <c r="H96" s="21">
        <v>0</v>
      </c>
      <c r="I96" s="20">
        <v>0</v>
      </c>
      <c r="J96" s="19">
        <v>0</v>
      </c>
      <c r="K96" s="131">
        <f t="shared" si="2"/>
        <v>0</v>
      </c>
    </row>
    <row r="97" spans="1:11" ht="30" customHeight="1" x14ac:dyDescent="0.25">
      <c r="A97" s="13">
        <v>84</v>
      </c>
      <c r="B97" s="23">
        <f>'Mid Term Award'!B97</f>
        <v>0</v>
      </c>
      <c r="C97" s="23">
        <f>'Mid Term Award'!C97</f>
        <v>0</v>
      </c>
      <c r="D97" s="22">
        <f>'Mid Term Award'!D97</f>
        <v>0</v>
      </c>
      <c r="E97" s="21">
        <v>0</v>
      </c>
      <c r="F97" s="21">
        <v>0</v>
      </c>
      <c r="G97" s="21">
        <v>0</v>
      </c>
      <c r="H97" s="21">
        <v>0</v>
      </c>
      <c r="I97" s="20">
        <v>0</v>
      </c>
      <c r="J97" s="19">
        <v>0</v>
      </c>
      <c r="K97" s="131">
        <f t="shared" si="2"/>
        <v>0</v>
      </c>
    </row>
    <row r="98" spans="1:11" ht="30" customHeight="1" x14ac:dyDescent="0.25">
      <c r="A98" s="13">
        <v>85</v>
      </c>
      <c r="B98" s="23">
        <f>'Mid Term Award'!B98</f>
        <v>0</v>
      </c>
      <c r="C98" s="23">
        <f>'Mid Term Award'!C98</f>
        <v>0</v>
      </c>
      <c r="D98" s="22">
        <f>'Mid Term Award'!D98</f>
        <v>0</v>
      </c>
      <c r="E98" s="21">
        <v>0</v>
      </c>
      <c r="F98" s="21">
        <v>0</v>
      </c>
      <c r="G98" s="21">
        <v>0</v>
      </c>
      <c r="H98" s="21">
        <v>0</v>
      </c>
      <c r="I98" s="20">
        <v>0</v>
      </c>
      <c r="J98" s="19">
        <v>0</v>
      </c>
      <c r="K98" s="131">
        <f t="shared" si="2"/>
        <v>0</v>
      </c>
    </row>
    <row r="104" spans="1:11" x14ac:dyDescent="0.2">
      <c r="A104" t="s">
        <v>8</v>
      </c>
      <c r="G104" t="s">
        <v>8</v>
      </c>
    </row>
    <row r="105" spans="1:11" ht="18.75" x14ac:dyDescent="0.3">
      <c r="A105" s="2" t="s">
        <v>6</v>
      </c>
      <c r="B105" s="2"/>
      <c r="C105" s="3"/>
      <c r="G105" s="2" t="s">
        <v>7</v>
      </c>
      <c r="H105" s="3"/>
    </row>
    <row r="108" spans="1:11" ht="15" x14ac:dyDescent="0.25">
      <c r="A108" s="12" t="s">
        <v>9</v>
      </c>
      <c r="B108" s="12"/>
    </row>
  </sheetData>
  <mergeCells count="15">
    <mergeCell ref="C6:D6"/>
    <mergeCell ref="H6:K6"/>
    <mergeCell ref="A1:K1"/>
    <mergeCell ref="A2:K2"/>
    <mergeCell ref="C9:C10"/>
    <mergeCell ref="A9:A10"/>
    <mergeCell ref="K9:K10"/>
    <mergeCell ref="D9:D10"/>
    <mergeCell ref="E9:J9"/>
    <mergeCell ref="B9:B10"/>
    <mergeCell ref="C3:K3"/>
    <mergeCell ref="F4:K4"/>
    <mergeCell ref="C5:K5"/>
    <mergeCell ref="I7:K7"/>
    <mergeCell ref="C7:F7"/>
  </mergeCells>
  <dataValidations count="2">
    <dataValidation type="whole" allowBlank="1" showInputMessage="1" showErrorMessage="1" errorTitle="Formula" error="Entering data in this cell may cause error in calculation. " promptTitle="Formula" prompt="This cell contains formula, kindly do not enter any value in this cell." sqref="K14:K98" xr:uid="{00000000-0002-0000-02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B14:D98 A3:K7" xr:uid="{00000000-0002-0000-0200-000001000000}">
      <formula1>2000</formula1>
      <formula2>4000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M109"/>
  <sheetViews>
    <sheetView view="pageBreakPreview" topLeftCell="A7" zoomScaleNormal="100" zoomScaleSheetLayoutView="100" workbookViewId="0">
      <selection activeCell="B19" sqref="B19:J19"/>
    </sheetView>
  </sheetViews>
  <sheetFormatPr defaultRowHeight="14.25" x14ac:dyDescent="0.2"/>
  <cols>
    <col min="1" max="1" width="7.75" customWidth="1"/>
    <col min="2" max="2" width="9.375" customWidth="1"/>
    <col min="3" max="3" width="16.25" customWidth="1"/>
    <col min="4" max="4" width="15.125" customWidth="1"/>
    <col min="5" max="6" width="4.75" style="24" customWidth="1"/>
    <col min="7" max="12" width="4.75" customWidth="1"/>
    <col min="13" max="13" width="9.125" style="24"/>
  </cols>
  <sheetData>
    <row r="1" spans="1:13" ht="22.5" x14ac:dyDescent="0.3">
      <c r="A1" s="195" t="s">
        <v>0</v>
      </c>
      <c r="B1" s="195"/>
      <c r="C1" s="195"/>
      <c r="D1" s="195"/>
      <c r="E1" s="195"/>
      <c r="F1" s="195"/>
      <c r="G1" s="195"/>
      <c r="H1" s="195"/>
      <c r="I1" s="195"/>
      <c r="J1" s="195"/>
      <c r="K1" s="195"/>
      <c r="L1" s="195"/>
      <c r="M1" s="195"/>
    </row>
    <row r="2" spans="1:13" ht="19.5" x14ac:dyDescent="0.2">
      <c r="A2" s="173" t="s">
        <v>28</v>
      </c>
      <c r="B2" s="173"/>
      <c r="C2" s="173"/>
      <c r="D2" s="173"/>
      <c r="E2" s="173"/>
      <c r="F2" s="173"/>
      <c r="G2" s="173"/>
      <c r="H2" s="173"/>
      <c r="I2" s="173"/>
      <c r="J2" s="173"/>
      <c r="K2" s="173"/>
      <c r="L2" s="173"/>
      <c r="M2" s="173"/>
    </row>
    <row r="3" spans="1:13" ht="30" customHeight="1" x14ac:dyDescent="0.25">
      <c r="A3" s="77" t="s">
        <v>52</v>
      </c>
      <c r="B3" s="80"/>
      <c r="C3" s="168">
        <f>'Mid Term Award'!$C$3</f>
        <v>0</v>
      </c>
      <c r="D3" s="168"/>
      <c r="E3" s="168"/>
      <c r="F3" s="168"/>
      <c r="G3" s="168"/>
      <c r="H3" s="168"/>
      <c r="I3" s="168"/>
      <c r="J3" s="168"/>
      <c r="K3" s="168"/>
      <c r="L3" s="168"/>
      <c r="M3" s="168"/>
    </row>
    <row r="4" spans="1:13" ht="30" customHeight="1" x14ac:dyDescent="0.25">
      <c r="A4" s="72" t="s">
        <v>11</v>
      </c>
      <c r="B4" s="68"/>
      <c r="C4" s="167">
        <f>'Mid Term Award'!$C$4</f>
        <v>6</v>
      </c>
      <c r="D4" s="167"/>
      <c r="E4" s="167"/>
      <c r="F4" s="167"/>
      <c r="G4" s="72"/>
      <c r="H4" s="81" t="s">
        <v>12</v>
      </c>
      <c r="I4" s="171">
        <f>'Mid Term Award'!$E$4</f>
        <v>0</v>
      </c>
      <c r="J4" s="171"/>
      <c r="K4" s="171"/>
      <c r="L4" s="171"/>
      <c r="M4" s="171"/>
    </row>
    <row r="5" spans="1:13" ht="30" customHeight="1" x14ac:dyDescent="0.25">
      <c r="A5" s="18" t="s">
        <v>50</v>
      </c>
      <c r="B5" s="18"/>
      <c r="C5" s="167" t="str">
        <f>'Mid Term Award'!$C$5</f>
        <v>Linear Control System</v>
      </c>
      <c r="D5" s="167"/>
      <c r="E5" s="167"/>
      <c r="F5" s="167"/>
      <c r="G5" s="167"/>
      <c r="H5" s="167"/>
      <c r="I5" s="167"/>
      <c r="J5" s="167"/>
      <c r="K5" s="167"/>
      <c r="L5" s="167"/>
      <c r="M5" s="167"/>
    </row>
    <row r="6" spans="1:13" ht="30" customHeight="1" x14ac:dyDescent="0.25">
      <c r="A6" s="17" t="s">
        <v>44</v>
      </c>
      <c r="B6" s="67"/>
      <c r="C6" s="65" t="str">
        <f>'Mid Term Award'!$C$6</f>
        <v>3+1</v>
      </c>
      <c r="D6" s="73"/>
      <c r="E6" s="17" t="s">
        <v>45</v>
      </c>
      <c r="F6" s="72"/>
      <c r="G6" s="77"/>
      <c r="H6" s="172" t="str">
        <f>'Mid Term Award'!$E$6</f>
        <v>EE-324</v>
      </c>
      <c r="I6" s="172"/>
      <c r="J6" s="172"/>
      <c r="K6" s="172"/>
      <c r="L6" s="172"/>
      <c r="M6" s="172"/>
    </row>
    <row r="7" spans="1:13" ht="30" customHeight="1" x14ac:dyDescent="0.25">
      <c r="A7" s="17" t="s">
        <v>13</v>
      </c>
      <c r="B7" s="67"/>
      <c r="C7" s="169" t="str">
        <f>'Mid Term Award'!$C$7</f>
        <v>Dr.Wazir Muhammad</v>
      </c>
      <c r="D7" s="169"/>
      <c r="E7" s="72" t="s">
        <v>47</v>
      </c>
      <c r="F7" s="67"/>
      <c r="G7" s="192">
        <f>'Mid Term Award'!$G$7</f>
        <v>3332634843</v>
      </c>
      <c r="H7" s="193"/>
      <c r="I7" s="193"/>
      <c r="J7" s="193"/>
      <c r="K7" s="193"/>
      <c r="L7" s="193"/>
      <c r="M7" s="193"/>
    </row>
    <row r="8" spans="1:13" ht="26.25" customHeight="1" thickBot="1" x14ac:dyDescent="0.25">
      <c r="A8" s="194" t="s">
        <v>14</v>
      </c>
      <c r="B8" s="194"/>
      <c r="C8" s="194"/>
      <c r="D8" s="194"/>
      <c r="E8" s="194"/>
      <c r="F8" s="194"/>
      <c r="G8" s="194"/>
      <c r="H8" s="194"/>
      <c r="I8" s="194"/>
      <c r="J8" s="194"/>
      <c r="K8" s="194"/>
      <c r="L8" s="194"/>
      <c r="M8" s="194"/>
    </row>
    <row r="9" spans="1:13" ht="37.5" customHeight="1" x14ac:dyDescent="0.2">
      <c r="A9" s="183" t="s">
        <v>19</v>
      </c>
      <c r="B9" s="190" t="s">
        <v>5</v>
      </c>
      <c r="C9" s="181" t="s">
        <v>18</v>
      </c>
      <c r="D9" s="188" t="s">
        <v>17</v>
      </c>
      <c r="E9" s="185" t="s">
        <v>27</v>
      </c>
      <c r="F9" s="186"/>
      <c r="G9" s="186"/>
      <c r="H9" s="161"/>
      <c r="I9" s="185" t="s">
        <v>26</v>
      </c>
      <c r="J9" s="186"/>
      <c r="K9" s="186"/>
      <c r="L9" s="187"/>
      <c r="M9" s="125" t="s">
        <v>25</v>
      </c>
    </row>
    <row r="10" spans="1:13" ht="18.75" x14ac:dyDescent="0.2">
      <c r="A10" s="184"/>
      <c r="B10" s="191"/>
      <c r="C10" s="182"/>
      <c r="D10" s="189"/>
      <c r="E10" s="119">
        <v>1</v>
      </c>
      <c r="F10" s="98">
        <v>2</v>
      </c>
      <c r="G10" s="92">
        <v>3</v>
      </c>
      <c r="H10" s="123">
        <v>4</v>
      </c>
      <c r="I10" s="128">
        <v>1</v>
      </c>
      <c r="J10" s="92">
        <v>2</v>
      </c>
      <c r="K10" s="92">
        <v>3</v>
      </c>
      <c r="L10" s="120">
        <v>4</v>
      </c>
      <c r="M10" s="126">
        <v>20</v>
      </c>
    </row>
    <row r="11" spans="1:13" ht="18.75" x14ac:dyDescent="0.2">
      <c r="A11" s="112"/>
      <c r="B11" s="95"/>
      <c r="C11" s="97" t="s">
        <v>22</v>
      </c>
      <c r="D11" s="116" t="s">
        <v>57</v>
      </c>
      <c r="E11" s="119"/>
      <c r="F11" s="98"/>
      <c r="G11" s="92"/>
      <c r="H11" s="123"/>
      <c r="I11" s="128"/>
      <c r="J11" s="92"/>
      <c r="K11" s="92"/>
      <c r="L11" s="120"/>
      <c r="M11" s="126"/>
    </row>
    <row r="12" spans="1:13" ht="18.75" x14ac:dyDescent="0.2">
      <c r="A12" s="112"/>
      <c r="B12" s="95"/>
      <c r="C12" s="97" t="s">
        <v>56</v>
      </c>
      <c r="D12" s="116"/>
      <c r="E12" s="119"/>
      <c r="F12" s="98"/>
      <c r="G12" s="92"/>
      <c r="H12" s="123"/>
      <c r="I12" s="128"/>
      <c r="J12" s="92"/>
      <c r="K12" s="92"/>
      <c r="L12" s="120"/>
      <c r="M12" s="126"/>
    </row>
    <row r="13" spans="1:13" ht="19.5" thickBot="1" x14ac:dyDescent="0.25">
      <c r="A13" s="113"/>
      <c r="B13" s="114"/>
      <c r="C13" s="115" t="s">
        <v>59</v>
      </c>
      <c r="D13" s="117"/>
      <c r="E13" s="119"/>
      <c r="F13" s="98"/>
      <c r="G13" s="92"/>
      <c r="H13" s="123"/>
      <c r="I13" s="128"/>
      <c r="J13" s="92"/>
      <c r="K13" s="92"/>
      <c r="L13" s="120"/>
      <c r="M13" s="127"/>
    </row>
    <row r="14" spans="1:13" ht="30" customHeight="1" x14ac:dyDescent="0.25">
      <c r="A14" s="129">
        <v>1</v>
      </c>
      <c r="B14" s="138" t="str">
        <f>'Mid Term Award'!B14</f>
        <v>17EL54</v>
      </c>
      <c r="C14" s="138" t="str">
        <f>'Mid Term Award'!C14</f>
        <v>Sultan Ahmed</v>
      </c>
      <c r="D14" s="139" t="str">
        <f>'Mid Term Award'!D14</f>
        <v>Abdul Salam</v>
      </c>
      <c r="E14" s="121">
        <v>0</v>
      </c>
      <c r="F14" s="118">
        <v>0</v>
      </c>
      <c r="G14" s="118">
        <v>0</v>
      </c>
      <c r="H14" s="124">
        <v>0</v>
      </c>
      <c r="I14" s="121">
        <v>0</v>
      </c>
      <c r="J14" s="118">
        <v>0</v>
      </c>
      <c r="K14" s="118">
        <v>0</v>
      </c>
      <c r="L14" s="122">
        <v>0</v>
      </c>
      <c r="M14" s="132">
        <f t="shared" ref="M14:M45" si="0">SUM(E14:L14)</f>
        <v>0</v>
      </c>
    </row>
    <row r="15" spans="1:13" ht="30" customHeight="1" x14ac:dyDescent="0.25">
      <c r="A15" s="130">
        <v>2</v>
      </c>
      <c r="B15" s="23" t="str">
        <f>'Mid Term Award'!B15</f>
        <v>18EL01</v>
      </c>
      <c r="C15" s="23" t="str">
        <f>'Mid Term Award'!C15</f>
        <v>Abdul Basit</v>
      </c>
      <c r="D15" s="25" t="str">
        <f>'Mid Term Award'!D15</f>
        <v>Abdul Fatah</v>
      </c>
      <c r="E15" s="121">
        <v>0</v>
      </c>
      <c r="F15" s="118">
        <v>0</v>
      </c>
      <c r="G15" s="118">
        <v>0</v>
      </c>
      <c r="H15" s="124">
        <v>0</v>
      </c>
      <c r="I15" s="121">
        <v>0</v>
      </c>
      <c r="J15" s="118">
        <v>0</v>
      </c>
      <c r="K15" s="118">
        <v>0</v>
      </c>
      <c r="L15" s="122">
        <v>0</v>
      </c>
      <c r="M15" s="132">
        <f t="shared" si="0"/>
        <v>0</v>
      </c>
    </row>
    <row r="16" spans="1:13" ht="30" customHeight="1" x14ac:dyDescent="0.25">
      <c r="A16" s="130">
        <v>3</v>
      </c>
      <c r="B16" s="23" t="str">
        <f>'Mid Term Award'!B16</f>
        <v>18EL04</v>
      </c>
      <c r="C16" s="23" t="str">
        <f>'Mid Term Award'!C16</f>
        <v>Saleem Iqbal</v>
      </c>
      <c r="D16" s="25" t="str">
        <f>'Mid Term Award'!D16</f>
        <v>Abdul Nabi</v>
      </c>
      <c r="E16" s="121">
        <v>0</v>
      </c>
      <c r="F16" s="118">
        <v>0</v>
      </c>
      <c r="G16" s="118">
        <v>0</v>
      </c>
      <c r="H16" s="124">
        <v>0</v>
      </c>
      <c r="I16" s="121">
        <v>0</v>
      </c>
      <c r="J16" s="118">
        <v>0</v>
      </c>
      <c r="K16" s="118">
        <v>0</v>
      </c>
      <c r="L16" s="122">
        <v>0</v>
      </c>
      <c r="M16" s="132">
        <f t="shared" si="0"/>
        <v>0</v>
      </c>
    </row>
    <row r="17" spans="1:13" ht="30" customHeight="1" x14ac:dyDescent="0.25">
      <c r="A17" s="130">
        <v>4</v>
      </c>
      <c r="B17" s="23" t="str">
        <f>'Mid Term Award'!B17</f>
        <v>18EL05</v>
      </c>
      <c r="C17" s="23" t="str">
        <f>'Mid Term Award'!C17</f>
        <v xml:space="preserve">Asma Umer </v>
      </c>
      <c r="D17" s="25" t="str">
        <f>'Mid Term Award'!D17</f>
        <v>Muhammad Umer</v>
      </c>
      <c r="E17" s="121">
        <v>0</v>
      </c>
      <c r="F17" s="118">
        <v>0</v>
      </c>
      <c r="G17" s="118">
        <v>0</v>
      </c>
      <c r="H17" s="124">
        <v>0</v>
      </c>
      <c r="I17" s="121">
        <v>0</v>
      </c>
      <c r="J17" s="118">
        <v>0</v>
      </c>
      <c r="K17" s="118">
        <v>0</v>
      </c>
      <c r="L17" s="122">
        <v>0</v>
      </c>
      <c r="M17" s="132">
        <f t="shared" si="0"/>
        <v>0</v>
      </c>
    </row>
    <row r="18" spans="1:13" ht="30" customHeight="1" x14ac:dyDescent="0.25">
      <c r="A18" s="130">
        <v>5</v>
      </c>
      <c r="B18" s="23" t="str">
        <f>'Mid Term Award'!B18</f>
        <v>18EL06</v>
      </c>
      <c r="C18" s="23" t="str">
        <f>'Mid Term Award'!C18</f>
        <v xml:space="preserve">Parveen </v>
      </c>
      <c r="D18" s="25" t="str">
        <f>'Mid Term Award'!D18</f>
        <v>Abdul Ghani</v>
      </c>
      <c r="E18" s="121">
        <v>0</v>
      </c>
      <c r="F18" s="118">
        <v>0</v>
      </c>
      <c r="G18" s="118">
        <v>0</v>
      </c>
      <c r="H18" s="124">
        <v>0</v>
      </c>
      <c r="I18" s="121">
        <v>0</v>
      </c>
      <c r="J18" s="118">
        <v>0</v>
      </c>
      <c r="K18" s="118">
        <v>0</v>
      </c>
      <c r="L18" s="122">
        <v>0</v>
      </c>
      <c r="M18" s="132">
        <f t="shared" si="0"/>
        <v>0</v>
      </c>
    </row>
    <row r="19" spans="1:13" ht="30" customHeight="1" x14ac:dyDescent="0.25">
      <c r="A19" s="130">
        <v>6</v>
      </c>
      <c r="B19" s="23" t="str">
        <f>'Mid Term Award'!B19</f>
        <v>18EL07</v>
      </c>
      <c r="C19" s="23" t="str">
        <f>'Mid Term Award'!C19</f>
        <v xml:space="preserve">Uzma </v>
      </c>
      <c r="D19" s="25" t="str">
        <f>'Mid Term Award'!D19</f>
        <v>Muhammad Ramzan</v>
      </c>
      <c r="E19" s="121">
        <v>0</v>
      </c>
      <c r="F19" s="118">
        <v>0</v>
      </c>
      <c r="G19" s="118">
        <v>0</v>
      </c>
      <c r="H19" s="124">
        <v>0</v>
      </c>
      <c r="I19" s="121">
        <v>0</v>
      </c>
      <c r="J19" s="118">
        <v>0</v>
      </c>
      <c r="K19" s="118">
        <v>0</v>
      </c>
      <c r="L19" s="122">
        <v>0</v>
      </c>
      <c r="M19" s="132">
        <f t="shared" si="0"/>
        <v>0</v>
      </c>
    </row>
    <row r="20" spans="1:13" ht="30" customHeight="1" x14ac:dyDescent="0.25">
      <c r="A20" s="130">
        <v>7</v>
      </c>
      <c r="B20" s="23" t="str">
        <f>'Mid Term Award'!B20</f>
        <v>18EL08</v>
      </c>
      <c r="C20" s="23" t="str">
        <f>'Mid Term Award'!C20</f>
        <v xml:space="preserve">Falak Farooq </v>
      </c>
      <c r="D20" s="25" t="str">
        <f>'Mid Term Award'!D20</f>
        <v>Ghulam Farooq</v>
      </c>
      <c r="E20" s="121">
        <v>0</v>
      </c>
      <c r="F20" s="118">
        <v>0</v>
      </c>
      <c r="G20" s="118">
        <v>0</v>
      </c>
      <c r="H20" s="124">
        <v>0</v>
      </c>
      <c r="I20" s="121">
        <v>0</v>
      </c>
      <c r="J20" s="118">
        <v>0</v>
      </c>
      <c r="K20" s="118">
        <v>0</v>
      </c>
      <c r="L20" s="122">
        <v>0</v>
      </c>
      <c r="M20" s="132">
        <f t="shared" si="0"/>
        <v>0</v>
      </c>
    </row>
    <row r="21" spans="1:13" ht="30" customHeight="1" x14ac:dyDescent="0.25">
      <c r="A21" s="130">
        <v>8</v>
      </c>
      <c r="B21" s="23" t="str">
        <f>'Mid Term Award'!B21</f>
        <v>18EL09</v>
      </c>
      <c r="C21" s="23" t="str">
        <f>'Mid Term Award'!C21</f>
        <v xml:space="preserve">Sadaf </v>
      </c>
      <c r="D21" s="25" t="str">
        <f>'Mid Term Award'!D21</f>
        <v>Muraad</v>
      </c>
      <c r="E21" s="121">
        <v>0</v>
      </c>
      <c r="F21" s="118">
        <v>0</v>
      </c>
      <c r="G21" s="118">
        <v>0</v>
      </c>
      <c r="H21" s="124">
        <v>0</v>
      </c>
      <c r="I21" s="121">
        <v>0</v>
      </c>
      <c r="J21" s="118">
        <v>0</v>
      </c>
      <c r="K21" s="118">
        <v>0</v>
      </c>
      <c r="L21" s="122">
        <v>0</v>
      </c>
      <c r="M21" s="132">
        <f t="shared" si="0"/>
        <v>0</v>
      </c>
    </row>
    <row r="22" spans="1:13" ht="30" customHeight="1" x14ac:dyDescent="0.25">
      <c r="A22" s="130">
        <v>9</v>
      </c>
      <c r="B22" s="23" t="str">
        <f>'Mid Term Award'!B22</f>
        <v>18EL10</v>
      </c>
      <c r="C22" s="23" t="str">
        <f>'Mid Term Award'!C22</f>
        <v>Sundeep Kumar</v>
      </c>
      <c r="D22" s="25" t="str">
        <f>'Mid Term Award'!D22</f>
        <v>Roshan Lal</v>
      </c>
      <c r="E22" s="121">
        <v>0</v>
      </c>
      <c r="F22" s="118">
        <v>0</v>
      </c>
      <c r="G22" s="118">
        <v>0</v>
      </c>
      <c r="H22" s="124">
        <v>0</v>
      </c>
      <c r="I22" s="121">
        <v>0</v>
      </c>
      <c r="J22" s="118">
        <v>0</v>
      </c>
      <c r="K22" s="118">
        <v>0</v>
      </c>
      <c r="L22" s="122">
        <v>0</v>
      </c>
      <c r="M22" s="132">
        <f t="shared" si="0"/>
        <v>0</v>
      </c>
    </row>
    <row r="23" spans="1:13" ht="30" customHeight="1" x14ac:dyDescent="0.25">
      <c r="A23" s="130">
        <v>10</v>
      </c>
      <c r="B23" s="23" t="str">
        <f>'Mid Term Award'!B23</f>
        <v>18EL11</v>
      </c>
      <c r="C23" s="23" t="str">
        <f>'Mid Term Award'!C23</f>
        <v>Noor ul Amin</v>
      </c>
      <c r="D23" s="25" t="str">
        <f>'Mid Term Award'!D23</f>
        <v>Abdul Sattar</v>
      </c>
      <c r="E23" s="121">
        <v>0</v>
      </c>
      <c r="F23" s="118">
        <v>0</v>
      </c>
      <c r="G23" s="118">
        <v>0</v>
      </c>
      <c r="H23" s="124">
        <v>0</v>
      </c>
      <c r="I23" s="121">
        <v>0</v>
      </c>
      <c r="J23" s="118">
        <v>0</v>
      </c>
      <c r="K23" s="118">
        <v>0</v>
      </c>
      <c r="L23" s="122">
        <v>0</v>
      </c>
      <c r="M23" s="132">
        <f t="shared" si="0"/>
        <v>0</v>
      </c>
    </row>
    <row r="24" spans="1:13" ht="30" customHeight="1" x14ac:dyDescent="0.25">
      <c r="A24" s="130">
        <v>11</v>
      </c>
      <c r="B24" s="23" t="str">
        <f>'Mid Term Award'!B24</f>
        <v>18EL13</v>
      </c>
      <c r="C24" s="23" t="str">
        <f>'Mid Term Award'!C24</f>
        <v xml:space="preserve">Mir Hussain </v>
      </c>
      <c r="D24" s="25" t="str">
        <f>'Mid Term Award'!D24</f>
        <v>Akbar Ali</v>
      </c>
      <c r="E24" s="121">
        <v>0</v>
      </c>
      <c r="F24" s="118">
        <v>0</v>
      </c>
      <c r="G24" s="118">
        <v>0</v>
      </c>
      <c r="H24" s="124">
        <v>0</v>
      </c>
      <c r="I24" s="121">
        <v>0</v>
      </c>
      <c r="J24" s="118">
        <v>0</v>
      </c>
      <c r="K24" s="118">
        <v>0</v>
      </c>
      <c r="L24" s="122">
        <v>0</v>
      </c>
      <c r="M24" s="132">
        <f t="shared" si="0"/>
        <v>0</v>
      </c>
    </row>
    <row r="25" spans="1:13" ht="30" customHeight="1" x14ac:dyDescent="0.25">
      <c r="A25" s="130">
        <v>12</v>
      </c>
      <c r="B25" s="23" t="str">
        <f>'Mid Term Award'!B25</f>
        <v>18EL14</v>
      </c>
      <c r="C25" s="23" t="str">
        <f>'Mid Term Award'!C25</f>
        <v>Naveed Ismail</v>
      </c>
      <c r="D25" s="25" t="str">
        <f>'Mid Term Award'!D25</f>
        <v>Muhammad Ismail</v>
      </c>
      <c r="E25" s="121">
        <v>0</v>
      </c>
      <c r="F25" s="118">
        <v>0</v>
      </c>
      <c r="G25" s="118">
        <v>0</v>
      </c>
      <c r="H25" s="124">
        <v>0</v>
      </c>
      <c r="I25" s="121">
        <v>0</v>
      </c>
      <c r="J25" s="118">
        <v>0</v>
      </c>
      <c r="K25" s="118">
        <v>0</v>
      </c>
      <c r="L25" s="122">
        <v>0</v>
      </c>
      <c r="M25" s="132">
        <f t="shared" si="0"/>
        <v>0</v>
      </c>
    </row>
    <row r="26" spans="1:13" ht="30" customHeight="1" x14ac:dyDescent="0.25">
      <c r="A26" s="130">
        <v>13</v>
      </c>
      <c r="B26" s="23" t="str">
        <f>'Mid Term Award'!B26</f>
        <v>18EL15</v>
      </c>
      <c r="C26" s="23" t="str">
        <f>'Mid Term Award'!C26</f>
        <v>Shams ur Rehman</v>
      </c>
      <c r="D26" s="25" t="str">
        <f>'Mid Term Award'!D26</f>
        <v>Molvi Naqeeb Ullah</v>
      </c>
      <c r="E26" s="121">
        <v>0</v>
      </c>
      <c r="F26" s="118">
        <v>0</v>
      </c>
      <c r="G26" s="118">
        <v>0</v>
      </c>
      <c r="H26" s="124">
        <v>0</v>
      </c>
      <c r="I26" s="121">
        <v>0</v>
      </c>
      <c r="J26" s="118">
        <v>0</v>
      </c>
      <c r="K26" s="118">
        <v>0</v>
      </c>
      <c r="L26" s="122">
        <v>0</v>
      </c>
      <c r="M26" s="132">
        <f t="shared" si="0"/>
        <v>0</v>
      </c>
    </row>
    <row r="27" spans="1:13" ht="30" customHeight="1" x14ac:dyDescent="0.25">
      <c r="A27" s="130">
        <v>14</v>
      </c>
      <c r="B27" s="23" t="str">
        <f>'Mid Term Award'!B27</f>
        <v>18EL16</v>
      </c>
      <c r="C27" s="23" t="str">
        <f>'Mid Term Award'!C27</f>
        <v>Muslim Dad</v>
      </c>
      <c r="D27" s="25" t="str">
        <f>'Mid Term Award'!D27</f>
        <v>Dad Bakhsh</v>
      </c>
      <c r="E27" s="121">
        <v>0</v>
      </c>
      <c r="F27" s="118">
        <v>0</v>
      </c>
      <c r="G27" s="118">
        <v>0</v>
      </c>
      <c r="H27" s="124">
        <v>0</v>
      </c>
      <c r="I27" s="121">
        <v>0</v>
      </c>
      <c r="J27" s="118">
        <v>0</v>
      </c>
      <c r="K27" s="118">
        <v>0</v>
      </c>
      <c r="L27" s="122">
        <v>0</v>
      </c>
      <c r="M27" s="132">
        <f t="shared" si="0"/>
        <v>0</v>
      </c>
    </row>
    <row r="28" spans="1:13" ht="30" customHeight="1" x14ac:dyDescent="0.25">
      <c r="A28" s="130">
        <v>15</v>
      </c>
      <c r="B28" s="23" t="str">
        <f>'Mid Term Award'!B28</f>
        <v>18EL17</v>
      </c>
      <c r="C28" s="23" t="str">
        <f>'Mid Term Award'!C28</f>
        <v>Muhammad Bilal</v>
      </c>
      <c r="D28" s="25" t="str">
        <f>'Mid Term Award'!D28</f>
        <v>Abdul Haq</v>
      </c>
      <c r="E28" s="121">
        <v>0</v>
      </c>
      <c r="F28" s="118">
        <v>0</v>
      </c>
      <c r="G28" s="118">
        <v>0</v>
      </c>
      <c r="H28" s="124">
        <v>0</v>
      </c>
      <c r="I28" s="121">
        <v>0</v>
      </c>
      <c r="J28" s="118">
        <v>0</v>
      </c>
      <c r="K28" s="118">
        <v>0</v>
      </c>
      <c r="L28" s="122">
        <v>0</v>
      </c>
      <c r="M28" s="132">
        <f t="shared" si="0"/>
        <v>0</v>
      </c>
    </row>
    <row r="29" spans="1:13" ht="30" customHeight="1" x14ac:dyDescent="0.25">
      <c r="A29" s="130">
        <v>16</v>
      </c>
      <c r="B29" s="23" t="str">
        <f>'Mid Term Award'!B29</f>
        <v>18EL18</v>
      </c>
      <c r="C29" s="23" t="str">
        <f>'Mid Term Award'!C29</f>
        <v>Waseem Ullah Khan Zimri</v>
      </c>
      <c r="D29" s="25" t="str">
        <f>'Mid Term Award'!D29</f>
        <v>Asad Ullah Khan</v>
      </c>
      <c r="E29" s="121">
        <v>0</v>
      </c>
      <c r="F29" s="118">
        <v>0</v>
      </c>
      <c r="G29" s="118">
        <v>0</v>
      </c>
      <c r="H29" s="124">
        <v>0</v>
      </c>
      <c r="I29" s="121">
        <v>0</v>
      </c>
      <c r="J29" s="118">
        <v>0</v>
      </c>
      <c r="K29" s="118">
        <v>0</v>
      </c>
      <c r="L29" s="122">
        <v>0</v>
      </c>
      <c r="M29" s="132">
        <f t="shared" si="0"/>
        <v>0</v>
      </c>
    </row>
    <row r="30" spans="1:13" ht="30" customHeight="1" x14ac:dyDescent="0.25">
      <c r="A30" s="130">
        <v>17</v>
      </c>
      <c r="B30" s="23" t="str">
        <f>'Mid Term Award'!B30</f>
        <v>18EL19</v>
      </c>
      <c r="C30" s="23" t="str">
        <f>'Mid Term Award'!C30</f>
        <v>Saddar ud Din</v>
      </c>
      <c r="D30" s="25" t="str">
        <f>'Mid Term Award'!D30</f>
        <v>Rais Taj Muhammad</v>
      </c>
      <c r="E30" s="121">
        <v>0</v>
      </c>
      <c r="F30" s="118">
        <v>0</v>
      </c>
      <c r="G30" s="118">
        <v>0</v>
      </c>
      <c r="H30" s="124">
        <v>0</v>
      </c>
      <c r="I30" s="121">
        <v>0</v>
      </c>
      <c r="J30" s="118">
        <v>0</v>
      </c>
      <c r="K30" s="118">
        <v>0</v>
      </c>
      <c r="L30" s="122">
        <v>0</v>
      </c>
      <c r="M30" s="132">
        <f t="shared" si="0"/>
        <v>0</v>
      </c>
    </row>
    <row r="31" spans="1:13" ht="30" customHeight="1" x14ac:dyDescent="0.25">
      <c r="A31" s="130">
        <v>18</v>
      </c>
      <c r="B31" s="23" t="str">
        <f>'Mid Term Award'!B31</f>
        <v>18EL20</v>
      </c>
      <c r="C31" s="23" t="str">
        <f>'Mid Term Award'!C31</f>
        <v>Muhammad Akhtar</v>
      </c>
      <c r="D31" s="25" t="str">
        <f>'Mid Term Award'!D31</f>
        <v>Khuda e Raheem</v>
      </c>
      <c r="E31" s="121">
        <v>0</v>
      </c>
      <c r="F31" s="118">
        <v>0</v>
      </c>
      <c r="G31" s="118">
        <v>0</v>
      </c>
      <c r="H31" s="124">
        <v>0</v>
      </c>
      <c r="I31" s="121">
        <v>0</v>
      </c>
      <c r="J31" s="118">
        <v>0</v>
      </c>
      <c r="K31" s="118">
        <v>0</v>
      </c>
      <c r="L31" s="122">
        <v>0</v>
      </c>
      <c r="M31" s="132">
        <f t="shared" si="0"/>
        <v>0</v>
      </c>
    </row>
    <row r="32" spans="1:13" ht="30" customHeight="1" x14ac:dyDescent="0.25">
      <c r="A32" s="130">
        <v>19</v>
      </c>
      <c r="B32" s="23" t="str">
        <f>'Mid Term Award'!B32</f>
        <v>18EL21</v>
      </c>
      <c r="C32" s="23" t="str">
        <f>'Mid Term Award'!C32</f>
        <v>Muhammad Hamayoun</v>
      </c>
      <c r="D32" s="25" t="str">
        <f>'Mid Term Award'!D32</f>
        <v>Abdul Hakeem</v>
      </c>
      <c r="E32" s="121">
        <v>0</v>
      </c>
      <c r="F32" s="118">
        <v>0</v>
      </c>
      <c r="G32" s="118">
        <v>0</v>
      </c>
      <c r="H32" s="124">
        <v>0</v>
      </c>
      <c r="I32" s="121">
        <v>0</v>
      </c>
      <c r="J32" s="118">
        <v>0</v>
      </c>
      <c r="K32" s="118">
        <v>0</v>
      </c>
      <c r="L32" s="122">
        <v>0</v>
      </c>
      <c r="M32" s="132">
        <f t="shared" si="0"/>
        <v>0</v>
      </c>
    </row>
    <row r="33" spans="1:13" ht="30" customHeight="1" x14ac:dyDescent="0.25">
      <c r="A33" s="130">
        <v>20</v>
      </c>
      <c r="B33" s="23" t="str">
        <f>'Mid Term Award'!B33</f>
        <v>18EL22</v>
      </c>
      <c r="C33" s="23" t="str">
        <f>'Mid Term Award'!C33</f>
        <v>Shahdad</v>
      </c>
      <c r="D33" s="25" t="str">
        <f>'Mid Term Award'!D33</f>
        <v>Muhammad Kareem</v>
      </c>
      <c r="E33" s="121">
        <v>0</v>
      </c>
      <c r="F33" s="118">
        <v>0</v>
      </c>
      <c r="G33" s="118">
        <v>0</v>
      </c>
      <c r="H33" s="124">
        <v>0</v>
      </c>
      <c r="I33" s="121">
        <v>0</v>
      </c>
      <c r="J33" s="118">
        <v>0</v>
      </c>
      <c r="K33" s="118">
        <v>0</v>
      </c>
      <c r="L33" s="122">
        <v>0</v>
      </c>
      <c r="M33" s="132">
        <f t="shared" si="0"/>
        <v>0</v>
      </c>
    </row>
    <row r="34" spans="1:13" ht="30" customHeight="1" x14ac:dyDescent="0.25">
      <c r="A34" s="130">
        <v>21</v>
      </c>
      <c r="B34" s="23" t="str">
        <f>'Mid Term Award'!B34</f>
        <v>18EL23</v>
      </c>
      <c r="C34" s="23" t="str">
        <f>'Mid Term Award'!C34</f>
        <v xml:space="preserve">Abdul Rauf </v>
      </c>
      <c r="D34" s="25" t="str">
        <f>'Mid Term Award'!D34</f>
        <v>Pir Muhammad</v>
      </c>
      <c r="E34" s="121">
        <v>0</v>
      </c>
      <c r="F34" s="118">
        <v>0</v>
      </c>
      <c r="G34" s="118">
        <v>0</v>
      </c>
      <c r="H34" s="124">
        <v>0</v>
      </c>
      <c r="I34" s="121">
        <v>0</v>
      </c>
      <c r="J34" s="118">
        <v>0</v>
      </c>
      <c r="K34" s="118">
        <v>0</v>
      </c>
      <c r="L34" s="122">
        <v>0</v>
      </c>
      <c r="M34" s="132">
        <f t="shared" si="0"/>
        <v>0</v>
      </c>
    </row>
    <row r="35" spans="1:13" ht="30" customHeight="1" x14ac:dyDescent="0.25">
      <c r="A35" s="130">
        <v>22</v>
      </c>
      <c r="B35" s="23" t="str">
        <f>'Mid Term Award'!B35</f>
        <v>18EL24</v>
      </c>
      <c r="C35" s="23" t="str">
        <f>'Mid Term Award'!C35</f>
        <v>Muhammad Naseem</v>
      </c>
      <c r="D35" s="25" t="str">
        <f>'Mid Term Award'!D35</f>
        <v>Syed Khan</v>
      </c>
      <c r="E35" s="121">
        <v>0</v>
      </c>
      <c r="F35" s="118">
        <v>0</v>
      </c>
      <c r="G35" s="118">
        <v>0</v>
      </c>
      <c r="H35" s="124">
        <v>0</v>
      </c>
      <c r="I35" s="121">
        <v>0</v>
      </c>
      <c r="J35" s="118">
        <v>0</v>
      </c>
      <c r="K35" s="118">
        <v>0</v>
      </c>
      <c r="L35" s="122">
        <v>0</v>
      </c>
      <c r="M35" s="132">
        <f t="shared" si="0"/>
        <v>0</v>
      </c>
    </row>
    <row r="36" spans="1:13" ht="30" customHeight="1" x14ac:dyDescent="0.25">
      <c r="A36" s="130">
        <v>23</v>
      </c>
      <c r="B36" s="23" t="str">
        <f>'Mid Term Award'!B36</f>
        <v>18EL25</v>
      </c>
      <c r="C36" s="23" t="str">
        <f>'Mid Term Award'!C36</f>
        <v>Muhammad Afzal</v>
      </c>
      <c r="D36" s="25" t="str">
        <f>'Mid Term Award'!D36</f>
        <v>Muhammad Fazal</v>
      </c>
      <c r="E36" s="121">
        <v>0</v>
      </c>
      <c r="F36" s="118">
        <v>0</v>
      </c>
      <c r="G36" s="118">
        <v>0</v>
      </c>
      <c r="H36" s="124">
        <v>0</v>
      </c>
      <c r="I36" s="121">
        <v>0</v>
      </c>
      <c r="J36" s="118">
        <v>0</v>
      </c>
      <c r="K36" s="118">
        <v>0</v>
      </c>
      <c r="L36" s="122">
        <v>0</v>
      </c>
      <c r="M36" s="132">
        <f t="shared" si="0"/>
        <v>0</v>
      </c>
    </row>
    <row r="37" spans="1:13" ht="30" customHeight="1" x14ac:dyDescent="0.25">
      <c r="A37" s="130">
        <v>24</v>
      </c>
      <c r="B37" s="23" t="str">
        <f>'Mid Term Award'!B37</f>
        <v>18EL26</v>
      </c>
      <c r="C37" s="23" t="str">
        <f>'Mid Term Award'!C37</f>
        <v>Irfan Ullah</v>
      </c>
      <c r="D37" s="25" t="str">
        <f>'Mid Term Award'!D37</f>
        <v>Aziz Ullah</v>
      </c>
      <c r="E37" s="121">
        <v>0</v>
      </c>
      <c r="F37" s="118">
        <v>0</v>
      </c>
      <c r="G37" s="118">
        <v>0</v>
      </c>
      <c r="H37" s="124">
        <v>0</v>
      </c>
      <c r="I37" s="121">
        <v>0</v>
      </c>
      <c r="J37" s="118">
        <v>0</v>
      </c>
      <c r="K37" s="118">
        <v>0</v>
      </c>
      <c r="L37" s="122">
        <v>0</v>
      </c>
      <c r="M37" s="132">
        <f t="shared" si="0"/>
        <v>0</v>
      </c>
    </row>
    <row r="38" spans="1:13" ht="30" customHeight="1" x14ac:dyDescent="0.25">
      <c r="A38" s="130">
        <v>25</v>
      </c>
      <c r="B38" s="23" t="str">
        <f>'Mid Term Award'!B38</f>
        <v>18EL27</v>
      </c>
      <c r="C38" s="23" t="str">
        <f>'Mid Term Award'!C38</f>
        <v xml:space="preserve">Atta Muhammad </v>
      </c>
      <c r="D38" s="25" t="str">
        <f>'Mid Term Award'!D38</f>
        <v>Mawali Khan</v>
      </c>
      <c r="E38" s="121">
        <v>0</v>
      </c>
      <c r="F38" s="118">
        <v>0</v>
      </c>
      <c r="G38" s="118">
        <v>0</v>
      </c>
      <c r="H38" s="124">
        <v>0</v>
      </c>
      <c r="I38" s="121">
        <v>0</v>
      </c>
      <c r="J38" s="118">
        <v>0</v>
      </c>
      <c r="K38" s="118">
        <v>0</v>
      </c>
      <c r="L38" s="122">
        <v>0</v>
      </c>
      <c r="M38" s="132">
        <f t="shared" si="0"/>
        <v>0</v>
      </c>
    </row>
    <row r="39" spans="1:13" ht="30" customHeight="1" x14ac:dyDescent="0.25">
      <c r="A39" s="130">
        <v>26</v>
      </c>
      <c r="B39" s="23" t="str">
        <f>'Mid Term Award'!B39</f>
        <v>18EL28</v>
      </c>
      <c r="C39" s="23" t="str">
        <f>'Mid Term Award'!C39</f>
        <v>Ikram Ullah</v>
      </c>
      <c r="D39" s="25" t="str">
        <f>'Mid Term Award'!D39</f>
        <v>Rehmat Ullah</v>
      </c>
      <c r="E39" s="121">
        <v>0</v>
      </c>
      <c r="F39" s="118">
        <v>0</v>
      </c>
      <c r="G39" s="118">
        <v>0</v>
      </c>
      <c r="H39" s="124">
        <v>0</v>
      </c>
      <c r="I39" s="121">
        <v>0</v>
      </c>
      <c r="J39" s="118">
        <v>0</v>
      </c>
      <c r="K39" s="118">
        <v>0</v>
      </c>
      <c r="L39" s="122">
        <v>0</v>
      </c>
      <c r="M39" s="132">
        <f t="shared" si="0"/>
        <v>0</v>
      </c>
    </row>
    <row r="40" spans="1:13" ht="30" customHeight="1" x14ac:dyDescent="0.25">
      <c r="A40" s="130">
        <v>27</v>
      </c>
      <c r="B40" s="23" t="str">
        <f>'Mid Term Award'!B40</f>
        <v>18EL29</v>
      </c>
      <c r="C40" s="23" t="str">
        <f>'Mid Term Award'!C40</f>
        <v>Moheen ul Haq</v>
      </c>
      <c r="D40" s="25" t="str">
        <f>'Mid Term Award'!D40</f>
        <v>Hameed ul Haq</v>
      </c>
      <c r="E40" s="121">
        <v>0</v>
      </c>
      <c r="F40" s="118">
        <v>0</v>
      </c>
      <c r="G40" s="118">
        <v>0</v>
      </c>
      <c r="H40" s="124">
        <v>0</v>
      </c>
      <c r="I40" s="121">
        <v>0</v>
      </c>
      <c r="J40" s="118">
        <v>0</v>
      </c>
      <c r="K40" s="118">
        <v>0</v>
      </c>
      <c r="L40" s="122">
        <v>0</v>
      </c>
      <c r="M40" s="132">
        <f t="shared" si="0"/>
        <v>0</v>
      </c>
    </row>
    <row r="41" spans="1:13" ht="30" customHeight="1" x14ac:dyDescent="0.25">
      <c r="A41" s="130">
        <v>28</v>
      </c>
      <c r="B41" s="23" t="str">
        <f>'Mid Term Award'!B41</f>
        <v>18EL31</v>
      </c>
      <c r="C41" s="23" t="str">
        <f>'Mid Term Award'!C41</f>
        <v>Sadam Hussain</v>
      </c>
      <c r="D41" s="25" t="str">
        <f>'Mid Term Award'!D41</f>
        <v>Shorhan</v>
      </c>
      <c r="E41" s="121">
        <v>0</v>
      </c>
      <c r="F41" s="118">
        <v>0</v>
      </c>
      <c r="G41" s="118">
        <v>0</v>
      </c>
      <c r="H41" s="124">
        <v>0</v>
      </c>
      <c r="I41" s="121">
        <v>0</v>
      </c>
      <c r="J41" s="118">
        <v>0</v>
      </c>
      <c r="K41" s="118">
        <v>0</v>
      </c>
      <c r="L41" s="122">
        <v>0</v>
      </c>
      <c r="M41" s="132">
        <f t="shared" si="0"/>
        <v>0</v>
      </c>
    </row>
    <row r="42" spans="1:13" ht="30" customHeight="1" x14ac:dyDescent="0.25">
      <c r="A42" s="130">
        <v>29</v>
      </c>
      <c r="B42" s="23" t="str">
        <f>'Mid Term Award'!B42</f>
        <v>18EL32</v>
      </c>
      <c r="C42" s="23" t="str">
        <f>'Mid Term Award'!C42</f>
        <v>Muhammad Tariq</v>
      </c>
      <c r="D42" s="25" t="str">
        <f>'Mid Term Award'!D42</f>
        <v>Abdul Ghffar</v>
      </c>
      <c r="E42" s="121">
        <v>0</v>
      </c>
      <c r="F42" s="118">
        <v>0</v>
      </c>
      <c r="G42" s="118">
        <v>0</v>
      </c>
      <c r="H42" s="124">
        <v>0</v>
      </c>
      <c r="I42" s="121">
        <v>0</v>
      </c>
      <c r="J42" s="118">
        <v>0</v>
      </c>
      <c r="K42" s="118">
        <v>0</v>
      </c>
      <c r="L42" s="122">
        <v>0</v>
      </c>
      <c r="M42" s="132">
        <f t="shared" si="0"/>
        <v>0</v>
      </c>
    </row>
    <row r="43" spans="1:13" ht="30" customHeight="1" x14ac:dyDescent="0.25">
      <c r="A43" s="130">
        <v>30</v>
      </c>
      <c r="B43" s="23" t="str">
        <f>'Mid Term Award'!B43</f>
        <v>18EL33</v>
      </c>
      <c r="C43" s="23" t="str">
        <f>'Mid Term Award'!C43</f>
        <v>Syed Ehsan Shah</v>
      </c>
      <c r="D43" s="25" t="str">
        <f>'Mid Term Award'!D43</f>
        <v>Syed Nadir Shah</v>
      </c>
      <c r="E43" s="121">
        <v>0</v>
      </c>
      <c r="F43" s="118">
        <v>0</v>
      </c>
      <c r="G43" s="118">
        <v>0</v>
      </c>
      <c r="H43" s="124">
        <v>0</v>
      </c>
      <c r="I43" s="121">
        <v>0</v>
      </c>
      <c r="J43" s="118">
        <v>0</v>
      </c>
      <c r="K43" s="118">
        <v>0</v>
      </c>
      <c r="L43" s="122">
        <v>0</v>
      </c>
      <c r="M43" s="132">
        <f t="shared" si="0"/>
        <v>0</v>
      </c>
    </row>
    <row r="44" spans="1:13" ht="30" customHeight="1" x14ac:dyDescent="0.25">
      <c r="A44" s="130">
        <v>31</v>
      </c>
      <c r="B44" s="23" t="str">
        <f>'Mid Term Award'!B44</f>
        <v>18EL34</v>
      </c>
      <c r="C44" s="23" t="str">
        <f>'Mid Term Award'!C44</f>
        <v>Muhammad Owais</v>
      </c>
      <c r="D44" s="25" t="str">
        <f>'Mid Term Award'!D44</f>
        <v>Muhammad Iqbal</v>
      </c>
      <c r="E44" s="121">
        <v>0</v>
      </c>
      <c r="F44" s="118">
        <v>0</v>
      </c>
      <c r="G44" s="118">
        <v>0</v>
      </c>
      <c r="H44" s="124">
        <v>0</v>
      </c>
      <c r="I44" s="121">
        <v>0</v>
      </c>
      <c r="J44" s="118">
        <v>0</v>
      </c>
      <c r="K44" s="118">
        <v>0</v>
      </c>
      <c r="L44" s="122">
        <v>0</v>
      </c>
      <c r="M44" s="132">
        <f t="shared" si="0"/>
        <v>0</v>
      </c>
    </row>
    <row r="45" spans="1:13" ht="30" customHeight="1" x14ac:dyDescent="0.25">
      <c r="A45" s="130">
        <v>32</v>
      </c>
      <c r="B45" s="23" t="str">
        <f>'Mid Term Award'!B45</f>
        <v>18EL35</v>
      </c>
      <c r="C45" s="23" t="str">
        <f>'Mid Term Award'!C45</f>
        <v>Irfan Ullah</v>
      </c>
      <c r="D45" s="25" t="str">
        <f>'Mid Term Award'!D45</f>
        <v>Abdul Rahim</v>
      </c>
      <c r="E45" s="121">
        <v>0</v>
      </c>
      <c r="F45" s="118">
        <v>0</v>
      </c>
      <c r="G45" s="118">
        <v>0</v>
      </c>
      <c r="H45" s="124">
        <v>0</v>
      </c>
      <c r="I45" s="121">
        <v>0</v>
      </c>
      <c r="J45" s="118">
        <v>0</v>
      </c>
      <c r="K45" s="118">
        <v>0</v>
      </c>
      <c r="L45" s="122">
        <v>0</v>
      </c>
      <c r="M45" s="132">
        <f t="shared" si="0"/>
        <v>0</v>
      </c>
    </row>
    <row r="46" spans="1:13" ht="30" customHeight="1" x14ac:dyDescent="0.25">
      <c r="A46" s="130">
        <v>33</v>
      </c>
      <c r="B46" s="23" t="str">
        <f>'Mid Term Award'!B46</f>
        <v>18EL36</v>
      </c>
      <c r="C46" s="23" t="str">
        <f>'Mid Term Award'!C46</f>
        <v>Muhammad Hakeem</v>
      </c>
      <c r="D46" s="25" t="str">
        <f>'Mid Term Award'!D46</f>
        <v>Lallah</v>
      </c>
      <c r="E46" s="121">
        <v>0</v>
      </c>
      <c r="F46" s="118">
        <v>0</v>
      </c>
      <c r="G46" s="118">
        <v>0</v>
      </c>
      <c r="H46" s="124">
        <v>0</v>
      </c>
      <c r="I46" s="121">
        <v>0</v>
      </c>
      <c r="J46" s="118">
        <v>0</v>
      </c>
      <c r="K46" s="118">
        <v>0</v>
      </c>
      <c r="L46" s="122">
        <v>0</v>
      </c>
      <c r="M46" s="132">
        <f t="shared" ref="M46:M77" si="1">SUM(E46:L46)</f>
        <v>0</v>
      </c>
    </row>
    <row r="47" spans="1:13" ht="30" customHeight="1" x14ac:dyDescent="0.25">
      <c r="A47" s="130">
        <v>34</v>
      </c>
      <c r="B47" s="23" t="str">
        <f>'Mid Term Award'!B47</f>
        <v>18EL38</v>
      </c>
      <c r="C47" s="23" t="str">
        <f>'Mid Term Award'!C47</f>
        <v>Nisar Ahmed</v>
      </c>
      <c r="D47" s="25" t="str">
        <f>'Mid Term Award'!D47</f>
        <v>Shah Muhammad</v>
      </c>
      <c r="E47" s="121">
        <v>0</v>
      </c>
      <c r="F47" s="118">
        <v>0</v>
      </c>
      <c r="G47" s="118">
        <v>0</v>
      </c>
      <c r="H47" s="124">
        <v>0</v>
      </c>
      <c r="I47" s="121">
        <v>0</v>
      </c>
      <c r="J47" s="118">
        <v>0</v>
      </c>
      <c r="K47" s="118">
        <v>0</v>
      </c>
      <c r="L47" s="122">
        <v>0</v>
      </c>
      <c r="M47" s="132">
        <f t="shared" si="1"/>
        <v>0</v>
      </c>
    </row>
    <row r="48" spans="1:13" ht="30" customHeight="1" x14ac:dyDescent="0.25">
      <c r="A48" s="130">
        <v>35</v>
      </c>
      <c r="B48" s="23" t="str">
        <f>'Mid Term Award'!B48</f>
        <v>18EL39</v>
      </c>
      <c r="C48" s="23" t="str">
        <f>'Mid Term Award'!C48</f>
        <v>Meer Wali</v>
      </c>
      <c r="D48" s="25" t="str">
        <f>'Mid Term Award'!D48</f>
        <v>Adam Khan</v>
      </c>
      <c r="E48" s="121">
        <v>0</v>
      </c>
      <c r="F48" s="118">
        <v>0</v>
      </c>
      <c r="G48" s="118">
        <v>0</v>
      </c>
      <c r="H48" s="124">
        <v>0</v>
      </c>
      <c r="I48" s="121">
        <v>0</v>
      </c>
      <c r="J48" s="118">
        <v>0</v>
      </c>
      <c r="K48" s="118">
        <v>0</v>
      </c>
      <c r="L48" s="122">
        <v>0</v>
      </c>
      <c r="M48" s="132">
        <f t="shared" si="1"/>
        <v>0</v>
      </c>
    </row>
    <row r="49" spans="1:13" ht="30" customHeight="1" x14ac:dyDescent="0.25">
      <c r="A49" s="130">
        <v>36</v>
      </c>
      <c r="B49" s="23" t="str">
        <f>'Mid Term Award'!B49</f>
        <v>18EL40</v>
      </c>
      <c r="C49" s="23" t="str">
        <f>'Mid Term Award'!C49</f>
        <v>Awais</v>
      </c>
      <c r="D49" s="25" t="str">
        <f>'Mid Term Award'!D49</f>
        <v>Muhammad Anwar</v>
      </c>
      <c r="E49" s="121">
        <v>0</v>
      </c>
      <c r="F49" s="118">
        <v>0</v>
      </c>
      <c r="G49" s="118">
        <v>0</v>
      </c>
      <c r="H49" s="124">
        <v>0</v>
      </c>
      <c r="I49" s="121">
        <v>0</v>
      </c>
      <c r="J49" s="118">
        <v>0</v>
      </c>
      <c r="K49" s="118">
        <v>0</v>
      </c>
      <c r="L49" s="122">
        <v>0</v>
      </c>
      <c r="M49" s="132">
        <f t="shared" si="1"/>
        <v>0</v>
      </c>
    </row>
    <row r="50" spans="1:13" ht="30" customHeight="1" x14ac:dyDescent="0.25">
      <c r="A50" s="130">
        <v>37</v>
      </c>
      <c r="B50" s="23" t="str">
        <f>'Mid Term Award'!B50</f>
        <v>18EL41</v>
      </c>
      <c r="C50" s="23" t="str">
        <f>'Mid Term Award'!C50</f>
        <v>Muzafar Kashif</v>
      </c>
      <c r="D50" s="25" t="str">
        <f>'Mid Term Award'!D50</f>
        <v>Shair Ahmed</v>
      </c>
      <c r="E50" s="121">
        <v>0</v>
      </c>
      <c r="F50" s="118">
        <v>0</v>
      </c>
      <c r="G50" s="118">
        <v>0</v>
      </c>
      <c r="H50" s="124">
        <v>0</v>
      </c>
      <c r="I50" s="121">
        <v>0</v>
      </c>
      <c r="J50" s="118">
        <v>0</v>
      </c>
      <c r="K50" s="118">
        <v>0</v>
      </c>
      <c r="L50" s="122">
        <v>0</v>
      </c>
      <c r="M50" s="132">
        <f t="shared" si="1"/>
        <v>0</v>
      </c>
    </row>
    <row r="51" spans="1:13" ht="30" customHeight="1" x14ac:dyDescent="0.25">
      <c r="A51" s="130">
        <v>38</v>
      </c>
      <c r="B51" s="23" t="str">
        <f>'Mid Term Award'!B51</f>
        <v>18EL42</v>
      </c>
      <c r="C51" s="23" t="str">
        <f>'Mid Term Award'!C51</f>
        <v>Khaleeq Ahmed</v>
      </c>
      <c r="D51" s="25" t="str">
        <f>'Mid Term Award'!D51</f>
        <v>Ahmed Umer Farooq</v>
      </c>
      <c r="E51" s="121">
        <v>0</v>
      </c>
      <c r="F51" s="118">
        <v>0</v>
      </c>
      <c r="G51" s="118">
        <v>0</v>
      </c>
      <c r="H51" s="124">
        <v>0</v>
      </c>
      <c r="I51" s="121">
        <v>0</v>
      </c>
      <c r="J51" s="118">
        <v>0</v>
      </c>
      <c r="K51" s="118">
        <v>0</v>
      </c>
      <c r="L51" s="122">
        <v>0</v>
      </c>
      <c r="M51" s="132">
        <f t="shared" si="1"/>
        <v>0</v>
      </c>
    </row>
    <row r="52" spans="1:13" ht="30" customHeight="1" x14ac:dyDescent="0.25">
      <c r="A52" s="130">
        <v>39</v>
      </c>
      <c r="B52" s="23" t="str">
        <f>'Mid Term Award'!B52</f>
        <v>18EL44</v>
      </c>
      <c r="C52" s="23" t="str">
        <f>'Mid Term Award'!C52</f>
        <v>Abdul Qaddus</v>
      </c>
      <c r="D52" s="25" t="str">
        <f>'Mid Term Award'!D52</f>
        <v>Ahmad Khan</v>
      </c>
      <c r="E52" s="121">
        <v>0</v>
      </c>
      <c r="F52" s="118">
        <v>0</v>
      </c>
      <c r="G52" s="118">
        <v>0</v>
      </c>
      <c r="H52" s="124">
        <v>0</v>
      </c>
      <c r="I52" s="121">
        <v>0</v>
      </c>
      <c r="J52" s="118">
        <v>0</v>
      </c>
      <c r="K52" s="118">
        <v>0</v>
      </c>
      <c r="L52" s="122">
        <v>0</v>
      </c>
      <c r="M52" s="132">
        <f t="shared" si="1"/>
        <v>0</v>
      </c>
    </row>
    <row r="53" spans="1:13" ht="30" customHeight="1" x14ac:dyDescent="0.25">
      <c r="A53" s="130">
        <v>40</v>
      </c>
      <c r="B53" s="23" t="str">
        <f>'Mid Term Award'!B53</f>
        <v>18EL45</v>
      </c>
      <c r="C53" s="23" t="str">
        <f>'Mid Term Award'!C53</f>
        <v>Abdul Raheem</v>
      </c>
      <c r="D53" s="25" t="str">
        <f>'Mid Term Award'!D53</f>
        <v>Abdul Salam</v>
      </c>
      <c r="E53" s="121">
        <v>0</v>
      </c>
      <c r="F53" s="118">
        <v>0</v>
      </c>
      <c r="G53" s="118">
        <v>0</v>
      </c>
      <c r="H53" s="124">
        <v>0</v>
      </c>
      <c r="I53" s="121">
        <v>0</v>
      </c>
      <c r="J53" s="118">
        <v>0</v>
      </c>
      <c r="K53" s="118">
        <v>0</v>
      </c>
      <c r="L53" s="122">
        <v>0</v>
      </c>
      <c r="M53" s="132">
        <f t="shared" si="1"/>
        <v>0</v>
      </c>
    </row>
    <row r="54" spans="1:13" ht="30" customHeight="1" x14ac:dyDescent="0.25">
      <c r="A54" s="130">
        <v>41</v>
      </c>
      <c r="B54" s="23" t="str">
        <f>'Mid Term Award'!B54</f>
        <v>18EL46</v>
      </c>
      <c r="C54" s="23" t="str">
        <f>'Mid Term Award'!C54</f>
        <v>Muhammad Owais</v>
      </c>
      <c r="D54" s="25" t="str">
        <f>'Mid Term Award'!D54</f>
        <v>Muhammad Younus</v>
      </c>
      <c r="E54" s="121">
        <v>0</v>
      </c>
      <c r="F54" s="118">
        <v>0</v>
      </c>
      <c r="G54" s="118">
        <v>0</v>
      </c>
      <c r="H54" s="124">
        <v>0</v>
      </c>
      <c r="I54" s="121">
        <v>0</v>
      </c>
      <c r="J54" s="118">
        <v>0</v>
      </c>
      <c r="K54" s="118">
        <v>0</v>
      </c>
      <c r="L54" s="122">
        <v>0</v>
      </c>
      <c r="M54" s="132">
        <f t="shared" si="1"/>
        <v>0</v>
      </c>
    </row>
    <row r="55" spans="1:13" ht="30" customHeight="1" x14ac:dyDescent="0.25">
      <c r="A55" s="130">
        <v>42</v>
      </c>
      <c r="B55" s="23" t="str">
        <f>'Mid Term Award'!B55</f>
        <v>18EL47</v>
      </c>
      <c r="C55" s="23" t="str">
        <f>'Mid Term Award'!C55</f>
        <v>Sohaib Ullah Khan</v>
      </c>
      <c r="D55" s="25" t="str">
        <f>'Mid Term Award'!D55</f>
        <v>Muhammad Kamran Khan</v>
      </c>
      <c r="E55" s="121">
        <v>0</v>
      </c>
      <c r="F55" s="118">
        <v>0</v>
      </c>
      <c r="G55" s="118">
        <v>0</v>
      </c>
      <c r="H55" s="124">
        <v>0</v>
      </c>
      <c r="I55" s="121">
        <v>0</v>
      </c>
      <c r="J55" s="118">
        <v>0</v>
      </c>
      <c r="K55" s="118">
        <v>0</v>
      </c>
      <c r="L55" s="122">
        <v>0</v>
      </c>
      <c r="M55" s="132">
        <f t="shared" si="1"/>
        <v>0</v>
      </c>
    </row>
    <row r="56" spans="1:13" ht="30" customHeight="1" x14ac:dyDescent="0.25">
      <c r="A56" s="130">
        <v>43</v>
      </c>
      <c r="B56" s="23" t="str">
        <f>'Mid Term Award'!B56</f>
        <v>18EL50</v>
      </c>
      <c r="C56" s="23" t="str">
        <f>'Mid Term Award'!C56</f>
        <v>Syed Hafeezullah</v>
      </c>
      <c r="D56" s="25" t="str">
        <f>'Mid Term Award'!D56</f>
        <v>Syed Haider Ali Shah</v>
      </c>
      <c r="E56" s="121">
        <v>0</v>
      </c>
      <c r="F56" s="118">
        <v>0</v>
      </c>
      <c r="G56" s="118">
        <v>0</v>
      </c>
      <c r="H56" s="124">
        <v>0</v>
      </c>
      <c r="I56" s="121">
        <v>0</v>
      </c>
      <c r="J56" s="118">
        <v>0</v>
      </c>
      <c r="K56" s="118">
        <v>0</v>
      </c>
      <c r="L56" s="122">
        <v>0</v>
      </c>
      <c r="M56" s="132">
        <f t="shared" si="1"/>
        <v>0</v>
      </c>
    </row>
    <row r="57" spans="1:13" ht="30" customHeight="1" x14ac:dyDescent="0.25">
      <c r="A57" s="130">
        <v>44</v>
      </c>
      <c r="B57" s="23" t="str">
        <f>'Mid Term Award'!B57</f>
        <v>18EL51</v>
      </c>
      <c r="C57" s="23" t="str">
        <f>'Mid Term Award'!C57</f>
        <v xml:space="preserve">Ejaz </v>
      </c>
      <c r="D57" s="25" t="str">
        <f>'Mid Term Award'!D57</f>
        <v>Zahid Ur Rahman</v>
      </c>
      <c r="E57" s="121">
        <v>0</v>
      </c>
      <c r="F57" s="118">
        <v>0</v>
      </c>
      <c r="G57" s="118">
        <v>0</v>
      </c>
      <c r="H57" s="124">
        <v>0</v>
      </c>
      <c r="I57" s="121">
        <v>0</v>
      </c>
      <c r="J57" s="118">
        <v>0</v>
      </c>
      <c r="K57" s="118">
        <v>0</v>
      </c>
      <c r="L57" s="122">
        <v>0</v>
      </c>
      <c r="M57" s="132">
        <f t="shared" si="1"/>
        <v>0</v>
      </c>
    </row>
    <row r="58" spans="1:13" ht="30" customHeight="1" x14ac:dyDescent="0.25">
      <c r="A58" s="130">
        <v>45</v>
      </c>
      <c r="B58" s="23" t="str">
        <f>'Mid Term Award'!B58</f>
        <v>18EL52</v>
      </c>
      <c r="C58" s="23" t="str">
        <f>'Mid Term Award'!C58</f>
        <v xml:space="preserve">Akhtar Hussain </v>
      </c>
      <c r="D58" s="25" t="str">
        <f>'Mid Term Award'!D58</f>
        <v>Sobho</v>
      </c>
      <c r="E58" s="121">
        <v>0</v>
      </c>
      <c r="F58" s="118">
        <v>0</v>
      </c>
      <c r="G58" s="118">
        <v>0</v>
      </c>
      <c r="H58" s="124">
        <v>0</v>
      </c>
      <c r="I58" s="121">
        <v>0</v>
      </c>
      <c r="J58" s="118">
        <v>0</v>
      </c>
      <c r="K58" s="118">
        <v>0</v>
      </c>
      <c r="L58" s="122">
        <v>0</v>
      </c>
      <c r="M58" s="132">
        <f t="shared" si="1"/>
        <v>0</v>
      </c>
    </row>
    <row r="59" spans="1:13" ht="30" customHeight="1" x14ac:dyDescent="0.25">
      <c r="A59" s="130">
        <v>46</v>
      </c>
      <c r="B59" s="23" t="str">
        <f>'Mid Term Award'!B59</f>
        <v>18EL53</v>
      </c>
      <c r="C59" s="23" t="str">
        <f>'Mid Term Award'!C59</f>
        <v>Qazi Inam Ullah</v>
      </c>
      <c r="D59" s="25" t="str">
        <f>'Mid Term Award'!D59</f>
        <v>Qazi Shabeer Ahmed</v>
      </c>
      <c r="E59" s="121">
        <v>0</v>
      </c>
      <c r="F59" s="118">
        <v>0</v>
      </c>
      <c r="G59" s="118">
        <v>0</v>
      </c>
      <c r="H59" s="124">
        <v>0</v>
      </c>
      <c r="I59" s="121">
        <v>0</v>
      </c>
      <c r="J59" s="118">
        <v>0</v>
      </c>
      <c r="K59" s="118">
        <v>0</v>
      </c>
      <c r="L59" s="122">
        <v>0</v>
      </c>
      <c r="M59" s="132">
        <f t="shared" si="1"/>
        <v>0</v>
      </c>
    </row>
    <row r="60" spans="1:13" ht="30" customHeight="1" x14ac:dyDescent="0.25">
      <c r="A60" s="130">
        <v>47</v>
      </c>
      <c r="B60" s="23" t="str">
        <f>'Mid Term Award'!B60</f>
        <v>18EL55</v>
      </c>
      <c r="C60" s="23" t="str">
        <f>'Mid Term Award'!C60</f>
        <v xml:space="preserve">Mustansar Hussain </v>
      </c>
      <c r="D60" s="25" t="str">
        <f>'Mid Term Award'!D60</f>
        <v>Sadiq Hussain</v>
      </c>
      <c r="E60" s="121">
        <v>0</v>
      </c>
      <c r="F60" s="118">
        <v>0</v>
      </c>
      <c r="G60" s="118">
        <v>0</v>
      </c>
      <c r="H60" s="124">
        <v>0</v>
      </c>
      <c r="I60" s="121">
        <v>0</v>
      </c>
      <c r="J60" s="118">
        <v>0</v>
      </c>
      <c r="K60" s="118">
        <v>0</v>
      </c>
      <c r="L60" s="122">
        <v>0</v>
      </c>
      <c r="M60" s="132">
        <f t="shared" si="1"/>
        <v>0</v>
      </c>
    </row>
    <row r="61" spans="1:13" ht="30" customHeight="1" x14ac:dyDescent="0.25">
      <c r="A61" s="130">
        <v>48</v>
      </c>
      <c r="B61" s="23" t="str">
        <f>'Mid Term Award'!B61</f>
        <v>18EL56</v>
      </c>
      <c r="C61" s="23" t="str">
        <f>'Mid Term Award'!C61</f>
        <v>Abdul Zahir</v>
      </c>
      <c r="D61" s="25" t="str">
        <f>'Mid Term Award'!D61</f>
        <v>Muhammad Murad</v>
      </c>
      <c r="E61" s="121">
        <v>0</v>
      </c>
      <c r="F61" s="118">
        <v>0</v>
      </c>
      <c r="G61" s="118">
        <v>0</v>
      </c>
      <c r="H61" s="124">
        <v>0</v>
      </c>
      <c r="I61" s="121">
        <v>0</v>
      </c>
      <c r="J61" s="118">
        <v>0</v>
      </c>
      <c r="K61" s="118">
        <v>0</v>
      </c>
      <c r="L61" s="122">
        <v>0</v>
      </c>
      <c r="M61" s="132">
        <f t="shared" si="1"/>
        <v>0</v>
      </c>
    </row>
    <row r="62" spans="1:13" ht="30" customHeight="1" x14ac:dyDescent="0.25">
      <c r="A62" s="130">
        <v>49</v>
      </c>
      <c r="B62" s="23" t="str">
        <f>'Mid Term Award'!B62</f>
        <v>18EL57</v>
      </c>
      <c r="C62" s="23" t="str">
        <f>'Mid Term Award'!C62</f>
        <v>Asadullah</v>
      </c>
      <c r="D62" s="25" t="str">
        <f>'Mid Term Award'!D62</f>
        <v>Nabi Bakhsh</v>
      </c>
      <c r="E62" s="121">
        <v>0</v>
      </c>
      <c r="F62" s="118">
        <v>0</v>
      </c>
      <c r="G62" s="118">
        <v>0</v>
      </c>
      <c r="H62" s="124">
        <v>0</v>
      </c>
      <c r="I62" s="121">
        <v>0</v>
      </c>
      <c r="J62" s="118">
        <v>0</v>
      </c>
      <c r="K62" s="118">
        <v>0</v>
      </c>
      <c r="L62" s="122">
        <v>0</v>
      </c>
      <c r="M62" s="132">
        <f t="shared" si="1"/>
        <v>0</v>
      </c>
    </row>
    <row r="63" spans="1:13" ht="30" customHeight="1" x14ac:dyDescent="0.25">
      <c r="A63" s="130">
        <v>50</v>
      </c>
      <c r="B63" s="23" t="str">
        <f>'Mid Term Award'!B63</f>
        <v>18EL58</v>
      </c>
      <c r="C63" s="23" t="str">
        <f>'Mid Term Award'!C63</f>
        <v>Salman Khan</v>
      </c>
      <c r="D63" s="25" t="str">
        <f>'Mid Term Award'!D63</f>
        <v>Fazal ur Rehman</v>
      </c>
      <c r="E63" s="121">
        <v>0</v>
      </c>
      <c r="F63" s="118">
        <v>0</v>
      </c>
      <c r="G63" s="118">
        <v>0</v>
      </c>
      <c r="H63" s="124">
        <v>0</v>
      </c>
      <c r="I63" s="121">
        <v>0</v>
      </c>
      <c r="J63" s="118">
        <v>0</v>
      </c>
      <c r="K63" s="118">
        <v>0</v>
      </c>
      <c r="L63" s="122">
        <v>0</v>
      </c>
      <c r="M63" s="132">
        <f t="shared" si="1"/>
        <v>0</v>
      </c>
    </row>
    <row r="64" spans="1:13" ht="30" customHeight="1" x14ac:dyDescent="0.25">
      <c r="A64" s="130">
        <v>51</v>
      </c>
      <c r="B64" s="23" t="str">
        <f>'Mid Term Award'!B64</f>
        <v>18EL59</v>
      </c>
      <c r="C64" s="23" t="str">
        <f>'Mid Term Award'!C64</f>
        <v>Irfan Ullah</v>
      </c>
      <c r="D64" s="25" t="str">
        <f>'Mid Term Award'!D64</f>
        <v>Nasrullah Khan</v>
      </c>
      <c r="E64" s="121">
        <v>0</v>
      </c>
      <c r="F64" s="118">
        <v>0</v>
      </c>
      <c r="G64" s="118">
        <v>0</v>
      </c>
      <c r="H64" s="124">
        <v>0</v>
      </c>
      <c r="I64" s="121">
        <v>0</v>
      </c>
      <c r="J64" s="118">
        <v>0</v>
      </c>
      <c r="K64" s="118">
        <v>0</v>
      </c>
      <c r="L64" s="122">
        <v>0</v>
      </c>
      <c r="M64" s="132">
        <f t="shared" si="1"/>
        <v>0</v>
      </c>
    </row>
    <row r="65" spans="1:13" ht="30" customHeight="1" x14ac:dyDescent="0.25">
      <c r="A65" s="130">
        <v>52</v>
      </c>
      <c r="B65" s="23" t="str">
        <f>'Mid Term Award'!B65</f>
        <v>18EL60</v>
      </c>
      <c r="C65" s="23" t="str">
        <f>'Mid Term Award'!C65</f>
        <v>Momen Khan</v>
      </c>
      <c r="D65" s="25" t="str">
        <f>'Mid Term Award'!D65</f>
        <v>Abdul Qader</v>
      </c>
      <c r="E65" s="121">
        <v>0</v>
      </c>
      <c r="F65" s="118">
        <v>0</v>
      </c>
      <c r="G65" s="118">
        <v>0</v>
      </c>
      <c r="H65" s="124">
        <v>0</v>
      </c>
      <c r="I65" s="121">
        <v>0</v>
      </c>
      <c r="J65" s="118">
        <v>0</v>
      </c>
      <c r="K65" s="118">
        <v>0</v>
      </c>
      <c r="L65" s="122">
        <v>0</v>
      </c>
      <c r="M65" s="132">
        <f t="shared" si="1"/>
        <v>0</v>
      </c>
    </row>
    <row r="66" spans="1:13" ht="30" customHeight="1" x14ac:dyDescent="0.25">
      <c r="A66" s="130">
        <v>53</v>
      </c>
      <c r="B66" s="23" t="str">
        <f>'Mid Term Award'!B66</f>
        <v>18EL61</v>
      </c>
      <c r="C66" s="23" t="str">
        <f>'Mid Term Award'!C66</f>
        <v>Babar Khalil</v>
      </c>
      <c r="D66" s="25" t="str">
        <f>'Mid Term Award'!D66</f>
        <v>Khalil Ahmed</v>
      </c>
      <c r="E66" s="121">
        <v>0</v>
      </c>
      <c r="F66" s="118">
        <v>0</v>
      </c>
      <c r="G66" s="118">
        <v>0</v>
      </c>
      <c r="H66" s="124">
        <v>0</v>
      </c>
      <c r="I66" s="121">
        <v>0</v>
      </c>
      <c r="J66" s="118">
        <v>0</v>
      </c>
      <c r="K66" s="118">
        <v>0</v>
      </c>
      <c r="L66" s="122">
        <v>0</v>
      </c>
      <c r="M66" s="132">
        <f t="shared" si="1"/>
        <v>0</v>
      </c>
    </row>
    <row r="67" spans="1:13" ht="30" customHeight="1" x14ac:dyDescent="0.25">
      <c r="A67" s="130">
        <v>54</v>
      </c>
      <c r="B67" s="23" t="str">
        <f>'Mid Term Award'!B67</f>
        <v>18EL62</v>
      </c>
      <c r="C67" s="23" t="str">
        <f>'Mid Term Award'!C67</f>
        <v>Shakir Hassan</v>
      </c>
      <c r="D67" s="25" t="str">
        <f>'Mid Term Award'!D67</f>
        <v>Muhammad Hassan</v>
      </c>
      <c r="E67" s="121">
        <v>0</v>
      </c>
      <c r="F67" s="118">
        <v>0</v>
      </c>
      <c r="G67" s="118">
        <v>0</v>
      </c>
      <c r="H67" s="124">
        <v>0</v>
      </c>
      <c r="I67" s="121">
        <v>0</v>
      </c>
      <c r="J67" s="118">
        <v>0</v>
      </c>
      <c r="K67" s="118">
        <v>0</v>
      </c>
      <c r="L67" s="122">
        <v>0</v>
      </c>
      <c r="M67" s="132">
        <f t="shared" si="1"/>
        <v>0</v>
      </c>
    </row>
    <row r="68" spans="1:13" ht="30" customHeight="1" x14ac:dyDescent="0.25">
      <c r="A68" s="130">
        <v>55</v>
      </c>
      <c r="B68" s="23" t="str">
        <f>'Mid Term Award'!B68</f>
        <v>18EL63</v>
      </c>
      <c r="C68" s="23" t="str">
        <f>'Mid Term Award'!C68</f>
        <v>Nazir Ahmed</v>
      </c>
      <c r="D68" s="25" t="str">
        <f>'Mid Term Award'!D68</f>
        <v>Aziz Ahmed</v>
      </c>
      <c r="E68" s="121">
        <v>0</v>
      </c>
      <c r="F68" s="118">
        <v>0</v>
      </c>
      <c r="G68" s="118">
        <v>0</v>
      </c>
      <c r="H68" s="124">
        <v>0</v>
      </c>
      <c r="I68" s="121">
        <v>0</v>
      </c>
      <c r="J68" s="118">
        <v>0</v>
      </c>
      <c r="K68" s="118">
        <v>0</v>
      </c>
      <c r="L68" s="122">
        <v>0</v>
      </c>
      <c r="M68" s="132">
        <f t="shared" si="1"/>
        <v>0</v>
      </c>
    </row>
    <row r="69" spans="1:13" ht="30" customHeight="1" x14ac:dyDescent="0.25">
      <c r="A69" s="130">
        <v>56</v>
      </c>
      <c r="B69" s="23" t="str">
        <f>'Mid Term Award'!B69</f>
        <v>18EL64</v>
      </c>
      <c r="C69" s="23" t="str">
        <f>'Mid Term Award'!C69</f>
        <v>Abdul Hafeez</v>
      </c>
      <c r="D69" s="25" t="str">
        <f>'Mid Term Award'!D69</f>
        <v>Faiz Muhammad</v>
      </c>
      <c r="E69" s="121">
        <v>0</v>
      </c>
      <c r="F69" s="118">
        <v>0</v>
      </c>
      <c r="G69" s="118">
        <v>0</v>
      </c>
      <c r="H69" s="124">
        <v>0</v>
      </c>
      <c r="I69" s="121">
        <v>0</v>
      </c>
      <c r="J69" s="118">
        <v>0</v>
      </c>
      <c r="K69" s="118">
        <v>0</v>
      </c>
      <c r="L69" s="122">
        <v>0</v>
      </c>
      <c r="M69" s="132">
        <f t="shared" si="1"/>
        <v>0</v>
      </c>
    </row>
    <row r="70" spans="1:13" ht="30" customHeight="1" x14ac:dyDescent="0.25">
      <c r="A70" s="130">
        <v>57</v>
      </c>
      <c r="B70" s="23" t="str">
        <f>'Mid Term Award'!B70</f>
        <v>18EL65</v>
      </c>
      <c r="C70" s="23" t="str">
        <f>'Mid Term Award'!C70</f>
        <v>Malik Faiz Muhammad</v>
      </c>
      <c r="D70" s="25" t="str">
        <f>'Mid Term Award'!D70</f>
        <v>Malik Noor Ahmed</v>
      </c>
      <c r="E70" s="121">
        <v>0</v>
      </c>
      <c r="F70" s="118">
        <v>0</v>
      </c>
      <c r="G70" s="118">
        <v>0</v>
      </c>
      <c r="H70" s="124">
        <v>0</v>
      </c>
      <c r="I70" s="121">
        <v>0</v>
      </c>
      <c r="J70" s="118">
        <v>0</v>
      </c>
      <c r="K70" s="118">
        <v>0</v>
      </c>
      <c r="L70" s="122">
        <v>0</v>
      </c>
      <c r="M70" s="132">
        <f t="shared" si="1"/>
        <v>0</v>
      </c>
    </row>
    <row r="71" spans="1:13" ht="30" customHeight="1" x14ac:dyDescent="0.25">
      <c r="A71" s="130">
        <v>58</v>
      </c>
      <c r="B71" s="23" t="str">
        <f>'Mid Term Award'!B71</f>
        <v>18EL66</v>
      </c>
      <c r="C71" s="23" t="str">
        <f>'Mid Term Award'!C71</f>
        <v>Geeyand Kamran Marri</v>
      </c>
      <c r="D71" s="25" t="str">
        <f>'Mid Term Award'!D71</f>
        <v>Gous Bukhsh Marri</v>
      </c>
      <c r="E71" s="121">
        <v>0</v>
      </c>
      <c r="F71" s="118">
        <v>0</v>
      </c>
      <c r="G71" s="118">
        <v>0</v>
      </c>
      <c r="H71" s="124">
        <v>0</v>
      </c>
      <c r="I71" s="121">
        <v>0</v>
      </c>
      <c r="J71" s="118">
        <v>0</v>
      </c>
      <c r="K71" s="118">
        <v>0</v>
      </c>
      <c r="L71" s="122">
        <v>0</v>
      </c>
      <c r="M71" s="132">
        <f t="shared" si="1"/>
        <v>0</v>
      </c>
    </row>
    <row r="72" spans="1:13" ht="30" customHeight="1" x14ac:dyDescent="0.25">
      <c r="A72" s="130">
        <v>59</v>
      </c>
      <c r="B72" s="23" t="str">
        <f>'Mid Term Award'!B72</f>
        <v>18EL68</v>
      </c>
      <c r="C72" s="23" t="str">
        <f>'Mid Term Award'!C72</f>
        <v>Adnan Ahmed</v>
      </c>
      <c r="D72" s="25" t="str">
        <f>'Mid Term Award'!D72</f>
        <v>Ghulam Sarwar</v>
      </c>
      <c r="E72" s="121">
        <v>0</v>
      </c>
      <c r="F72" s="118">
        <v>0</v>
      </c>
      <c r="G72" s="118">
        <v>0</v>
      </c>
      <c r="H72" s="124">
        <v>0</v>
      </c>
      <c r="I72" s="121">
        <v>0</v>
      </c>
      <c r="J72" s="118">
        <v>0</v>
      </c>
      <c r="K72" s="118">
        <v>0</v>
      </c>
      <c r="L72" s="122">
        <v>0</v>
      </c>
      <c r="M72" s="132">
        <f t="shared" si="1"/>
        <v>0</v>
      </c>
    </row>
    <row r="73" spans="1:13" ht="30" customHeight="1" x14ac:dyDescent="0.25">
      <c r="A73" s="130">
        <v>60</v>
      </c>
      <c r="B73" s="23" t="str">
        <f>'Mid Term Award'!B73</f>
        <v>18EL69</v>
      </c>
      <c r="C73" s="23" t="str">
        <f>'Mid Term Award'!C73</f>
        <v>Misbah</v>
      </c>
      <c r="D73" s="25" t="str">
        <f>'Mid Term Award'!D73</f>
        <v>Abdul Wahab</v>
      </c>
      <c r="E73" s="121">
        <v>0</v>
      </c>
      <c r="F73" s="118">
        <v>0</v>
      </c>
      <c r="G73" s="118">
        <v>0</v>
      </c>
      <c r="H73" s="124">
        <v>0</v>
      </c>
      <c r="I73" s="121">
        <v>0</v>
      </c>
      <c r="J73" s="118">
        <v>0</v>
      </c>
      <c r="K73" s="118">
        <v>0</v>
      </c>
      <c r="L73" s="122">
        <v>0</v>
      </c>
      <c r="M73" s="132">
        <f t="shared" si="1"/>
        <v>0</v>
      </c>
    </row>
    <row r="74" spans="1:13" ht="30" customHeight="1" x14ac:dyDescent="0.25">
      <c r="A74" s="130">
        <v>61</v>
      </c>
      <c r="B74" s="23" t="str">
        <f>'Mid Term Award'!B74</f>
        <v>18EL70</v>
      </c>
      <c r="C74" s="23" t="str">
        <f>'Mid Term Award'!C74</f>
        <v>Muhammad Musan Shah Dopasi</v>
      </c>
      <c r="D74" s="25" t="str">
        <f>'Mid Term Award'!D74</f>
        <v>Syed Naseer Ahmed Shah Dopasi</v>
      </c>
      <c r="E74" s="121">
        <v>0</v>
      </c>
      <c r="F74" s="118">
        <v>0</v>
      </c>
      <c r="G74" s="118">
        <v>0</v>
      </c>
      <c r="H74" s="124">
        <v>0</v>
      </c>
      <c r="I74" s="121">
        <v>0</v>
      </c>
      <c r="J74" s="118">
        <v>0</v>
      </c>
      <c r="K74" s="118">
        <v>0</v>
      </c>
      <c r="L74" s="122">
        <v>0</v>
      </c>
      <c r="M74" s="132">
        <f t="shared" si="1"/>
        <v>0</v>
      </c>
    </row>
    <row r="75" spans="1:13" ht="30" customHeight="1" x14ac:dyDescent="0.25">
      <c r="A75" s="130">
        <v>62</v>
      </c>
      <c r="B75" s="23" t="str">
        <f>'Mid Term Award'!B75</f>
        <v>18EL71</v>
      </c>
      <c r="C75" s="23" t="str">
        <f>'Mid Term Award'!C75</f>
        <v>Amir Aziz</v>
      </c>
      <c r="D75" s="25" t="str">
        <f>'Mid Term Award'!D75</f>
        <v>Abid Aziz</v>
      </c>
      <c r="E75" s="121">
        <v>0</v>
      </c>
      <c r="F75" s="118">
        <v>0</v>
      </c>
      <c r="G75" s="118">
        <v>0</v>
      </c>
      <c r="H75" s="124">
        <v>0</v>
      </c>
      <c r="I75" s="121">
        <v>0</v>
      </c>
      <c r="J75" s="118">
        <v>0</v>
      </c>
      <c r="K75" s="118">
        <v>0</v>
      </c>
      <c r="L75" s="122">
        <v>0</v>
      </c>
      <c r="M75" s="132">
        <f t="shared" si="1"/>
        <v>0</v>
      </c>
    </row>
    <row r="76" spans="1:13" ht="30" customHeight="1" x14ac:dyDescent="0.25">
      <c r="A76" s="130">
        <v>63</v>
      </c>
      <c r="B76" s="23" t="str">
        <f>'Mid Term Award'!B76</f>
        <v>18EL72</v>
      </c>
      <c r="C76" s="23" t="str">
        <f>'Mid Term Award'!C76</f>
        <v>Rehan Khuda Bakhsh</v>
      </c>
      <c r="D76" s="25" t="str">
        <f>'Mid Term Award'!D76</f>
        <v>Khuda Bakhsh</v>
      </c>
      <c r="E76" s="121">
        <v>0</v>
      </c>
      <c r="F76" s="118">
        <v>0</v>
      </c>
      <c r="G76" s="118">
        <v>0</v>
      </c>
      <c r="H76" s="124">
        <v>0</v>
      </c>
      <c r="I76" s="121">
        <v>0</v>
      </c>
      <c r="J76" s="118">
        <v>0</v>
      </c>
      <c r="K76" s="118">
        <v>0</v>
      </c>
      <c r="L76" s="122">
        <v>0</v>
      </c>
      <c r="M76" s="132">
        <f t="shared" si="1"/>
        <v>0</v>
      </c>
    </row>
    <row r="77" spans="1:13" ht="30" customHeight="1" x14ac:dyDescent="0.25">
      <c r="A77" s="130">
        <v>64</v>
      </c>
      <c r="B77" s="23" t="str">
        <f>'Mid Term Award'!B77</f>
        <v>18EL74</v>
      </c>
      <c r="C77" s="23" t="str">
        <f>'Mid Term Award'!C77</f>
        <v>Aftab Ahmed</v>
      </c>
      <c r="D77" s="25" t="str">
        <f>'Mid Term Award'!D77</f>
        <v>Noor Ahmed</v>
      </c>
      <c r="E77" s="121">
        <v>0</v>
      </c>
      <c r="F77" s="118">
        <v>0</v>
      </c>
      <c r="G77" s="118">
        <v>0</v>
      </c>
      <c r="H77" s="124">
        <v>0</v>
      </c>
      <c r="I77" s="121">
        <v>0</v>
      </c>
      <c r="J77" s="118">
        <v>0</v>
      </c>
      <c r="K77" s="118">
        <v>0</v>
      </c>
      <c r="L77" s="122">
        <v>0</v>
      </c>
      <c r="M77" s="132">
        <f t="shared" si="1"/>
        <v>0</v>
      </c>
    </row>
    <row r="78" spans="1:13" ht="30" customHeight="1" x14ac:dyDescent="0.25">
      <c r="A78" s="130">
        <v>65</v>
      </c>
      <c r="B78" s="23" t="str">
        <f>'Mid Term Award'!B78</f>
        <v>18EL75</v>
      </c>
      <c r="C78" s="23" t="str">
        <f>'Mid Term Award'!C78</f>
        <v>Maqbool Ahmed</v>
      </c>
      <c r="D78" s="25" t="str">
        <f>'Mid Term Award'!D78</f>
        <v>Nabi Bakhsh</v>
      </c>
      <c r="E78" s="121">
        <v>0</v>
      </c>
      <c r="F78" s="118">
        <v>0</v>
      </c>
      <c r="G78" s="118">
        <v>0</v>
      </c>
      <c r="H78" s="124">
        <v>0</v>
      </c>
      <c r="I78" s="121">
        <v>0</v>
      </c>
      <c r="J78" s="118">
        <v>0</v>
      </c>
      <c r="K78" s="118">
        <v>0</v>
      </c>
      <c r="L78" s="122">
        <v>0</v>
      </c>
      <c r="M78" s="132">
        <f t="shared" ref="M78:M98" si="2">SUM(E78:L78)</f>
        <v>0</v>
      </c>
    </row>
    <row r="79" spans="1:13" ht="30" customHeight="1" x14ac:dyDescent="0.25">
      <c r="A79" s="130">
        <v>66</v>
      </c>
      <c r="B79" s="23" t="str">
        <f>'Mid Term Award'!B79</f>
        <v>18EL76</v>
      </c>
      <c r="C79" s="23" t="str">
        <f>'Mid Term Award'!C79</f>
        <v>Changaiz Khan</v>
      </c>
      <c r="D79" s="25" t="str">
        <f>'Mid Term Award'!D79</f>
        <v>Zulfiqar Ali</v>
      </c>
      <c r="E79" s="121">
        <v>0</v>
      </c>
      <c r="F79" s="118">
        <v>0</v>
      </c>
      <c r="G79" s="118">
        <v>0</v>
      </c>
      <c r="H79" s="124">
        <v>0</v>
      </c>
      <c r="I79" s="121">
        <v>0</v>
      </c>
      <c r="J79" s="118">
        <v>0</v>
      </c>
      <c r="K79" s="118">
        <v>0</v>
      </c>
      <c r="L79" s="122">
        <v>0</v>
      </c>
      <c r="M79" s="132">
        <f t="shared" si="2"/>
        <v>0</v>
      </c>
    </row>
    <row r="80" spans="1:13" ht="30" customHeight="1" x14ac:dyDescent="0.25">
      <c r="A80" s="130">
        <v>67</v>
      </c>
      <c r="B80" s="23" t="str">
        <f>'Mid Term Award'!B80</f>
        <v>18EL77</v>
      </c>
      <c r="C80" s="23" t="str">
        <f>'Mid Term Award'!C80</f>
        <v>Nadeem Ul Haq</v>
      </c>
      <c r="D80" s="25" t="str">
        <f>'Mid Term Award'!D80</f>
        <v>Abdul Haq</v>
      </c>
      <c r="E80" s="121">
        <v>0</v>
      </c>
      <c r="F80" s="118">
        <v>0</v>
      </c>
      <c r="G80" s="118">
        <v>0</v>
      </c>
      <c r="H80" s="124">
        <v>0</v>
      </c>
      <c r="I80" s="121">
        <v>0</v>
      </c>
      <c r="J80" s="118">
        <v>0</v>
      </c>
      <c r="K80" s="118">
        <v>0</v>
      </c>
      <c r="L80" s="122">
        <v>0</v>
      </c>
      <c r="M80" s="132">
        <f t="shared" si="2"/>
        <v>0</v>
      </c>
    </row>
    <row r="81" spans="1:13" ht="30" customHeight="1" x14ac:dyDescent="0.25">
      <c r="A81" s="130">
        <v>68</v>
      </c>
      <c r="B81" s="23" t="str">
        <f>'Mid Term Award'!B81</f>
        <v>18EL78</v>
      </c>
      <c r="C81" s="23" t="str">
        <f>'Mid Term Award'!C81</f>
        <v>Zubair Shah</v>
      </c>
      <c r="D81" s="25" t="str">
        <f>'Mid Term Award'!D81</f>
        <v>Hussain Ahmed Shah</v>
      </c>
      <c r="E81" s="121">
        <v>0</v>
      </c>
      <c r="F81" s="118">
        <v>0</v>
      </c>
      <c r="G81" s="118">
        <v>0</v>
      </c>
      <c r="H81" s="124">
        <v>0</v>
      </c>
      <c r="I81" s="121">
        <v>0</v>
      </c>
      <c r="J81" s="118">
        <v>0</v>
      </c>
      <c r="K81" s="118">
        <v>0</v>
      </c>
      <c r="L81" s="122">
        <v>0</v>
      </c>
      <c r="M81" s="132">
        <f t="shared" si="2"/>
        <v>0</v>
      </c>
    </row>
    <row r="82" spans="1:13" ht="30" customHeight="1" x14ac:dyDescent="0.25">
      <c r="A82" s="130">
        <v>69</v>
      </c>
      <c r="B82" s="23" t="str">
        <f>'Mid Term Award'!B82</f>
        <v>18EL79</v>
      </c>
      <c r="C82" s="23" t="str">
        <f>'Mid Term Award'!C82</f>
        <v>Abdul Mueed</v>
      </c>
      <c r="D82" s="25" t="str">
        <f>'Mid Term Award'!D82</f>
        <v>Muhammad Aslam</v>
      </c>
      <c r="E82" s="121">
        <v>0</v>
      </c>
      <c r="F82" s="118">
        <v>0</v>
      </c>
      <c r="G82" s="118">
        <v>0</v>
      </c>
      <c r="H82" s="124">
        <v>0</v>
      </c>
      <c r="I82" s="121">
        <v>0</v>
      </c>
      <c r="J82" s="118">
        <v>0</v>
      </c>
      <c r="K82" s="118">
        <v>0</v>
      </c>
      <c r="L82" s="122">
        <v>0</v>
      </c>
      <c r="M82" s="132">
        <f t="shared" si="2"/>
        <v>0</v>
      </c>
    </row>
    <row r="83" spans="1:13" ht="30" customHeight="1" x14ac:dyDescent="0.25">
      <c r="A83" s="130">
        <v>70</v>
      </c>
      <c r="B83" s="23" t="str">
        <f>'Mid Term Award'!B83</f>
        <v>18EL81</v>
      </c>
      <c r="C83" s="23" t="str">
        <f>'Mid Term Award'!C83</f>
        <v>Bilal Ahmed</v>
      </c>
      <c r="D83" s="25" t="str">
        <f>'Mid Term Award'!D83</f>
        <v>Abdul Samad</v>
      </c>
      <c r="E83" s="121">
        <v>0</v>
      </c>
      <c r="F83" s="118">
        <v>0</v>
      </c>
      <c r="G83" s="118">
        <v>0</v>
      </c>
      <c r="H83" s="124">
        <v>0</v>
      </c>
      <c r="I83" s="121">
        <v>0</v>
      </c>
      <c r="J83" s="118">
        <v>0</v>
      </c>
      <c r="K83" s="118">
        <v>0</v>
      </c>
      <c r="L83" s="122">
        <v>0</v>
      </c>
      <c r="M83" s="132">
        <f t="shared" si="2"/>
        <v>0</v>
      </c>
    </row>
    <row r="84" spans="1:13" ht="30" customHeight="1" x14ac:dyDescent="0.25">
      <c r="A84" s="130">
        <v>71</v>
      </c>
      <c r="B84" s="23" t="str">
        <f>'Mid Term Award'!B84</f>
        <v>18EL82</v>
      </c>
      <c r="C84" s="23" t="str">
        <f>'Mid Term Award'!C84</f>
        <v>Idrees Sarwar</v>
      </c>
      <c r="D84" s="25" t="str">
        <f>'Mid Term Award'!D84</f>
        <v>Ghulam Sarwar</v>
      </c>
      <c r="E84" s="121">
        <v>0</v>
      </c>
      <c r="F84" s="118">
        <v>0</v>
      </c>
      <c r="G84" s="118">
        <v>0</v>
      </c>
      <c r="H84" s="124">
        <v>0</v>
      </c>
      <c r="I84" s="121">
        <v>0</v>
      </c>
      <c r="J84" s="118">
        <v>0</v>
      </c>
      <c r="K84" s="118">
        <v>0</v>
      </c>
      <c r="L84" s="122">
        <v>0</v>
      </c>
      <c r="M84" s="132">
        <f t="shared" si="2"/>
        <v>0</v>
      </c>
    </row>
    <row r="85" spans="1:13" ht="30" customHeight="1" x14ac:dyDescent="0.25">
      <c r="A85" s="130">
        <v>72</v>
      </c>
      <c r="B85" s="23" t="str">
        <f>'Mid Term Award'!B85</f>
        <v>18EL83</v>
      </c>
      <c r="C85" s="23" t="str">
        <f>'Mid Term Award'!C85</f>
        <v>Waqar Aslam</v>
      </c>
      <c r="D85" s="25" t="str">
        <f>'Mid Term Award'!D85</f>
        <v>Muhammad Aslam Marri</v>
      </c>
      <c r="E85" s="121">
        <v>0</v>
      </c>
      <c r="F85" s="118">
        <v>0</v>
      </c>
      <c r="G85" s="118">
        <v>0</v>
      </c>
      <c r="H85" s="124">
        <v>0</v>
      </c>
      <c r="I85" s="121">
        <v>0</v>
      </c>
      <c r="J85" s="118">
        <v>0</v>
      </c>
      <c r="K85" s="118">
        <v>0</v>
      </c>
      <c r="L85" s="122">
        <v>0</v>
      </c>
      <c r="M85" s="132">
        <f t="shared" si="2"/>
        <v>0</v>
      </c>
    </row>
    <row r="86" spans="1:13" ht="30" customHeight="1" x14ac:dyDescent="0.25">
      <c r="A86" s="130">
        <v>73</v>
      </c>
      <c r="B86" s="23" t="str">
        <f>'Mid Term Award'!B86</f>
        <v>18EL84</v>
      </c>
      <c r="C86" s="23" t="str">
        <f>'Mid Term Award'!C86</f>
        <v>Muhammad Sharif Lehri</v>
      </c>
      <c r="D86" s="25" t="str">
        <f>'Mid Term Award'!D86</f>
        <v xml:space="preserve">Ahmed Hussain Lehri </v>
      </c>
      <c r="E86" s="121">
        <v>0</v>
      </c>
      <c r="F86" s="118">
        <v>0</v>
      </c>
      <c r="G86" s="118">
        <v>0</v>
      </c>
      <c r="H86" s="124">
        <v>0</v>
      </c>
      <c r="I86" s="121">
        <v>0</v>
      </c>
      <c r="J86" s="118">
        <v>0</v>
      </c>
      <c r="K86" s="118">
        <v>0</v>
      </c>
      <c r="L86" s="122">
        <v>0</v>
      </c>
      <c r="M86" s="132">
        <f t="shared" si="2"/>
        <v>0</v>
      </c>
    </row>
    <row r="87" spans="1:13" ht="30" customHeight="1" x14ac:dyDescent="0.25">
      <c r="A87" s="130">
        <v>74</v>
      </c>
      <c r="B87" s="23" t="str">
        <f>'Mid Term Award'!B87</f>
        <v>18EL85</v>
      </c>
      <c r="C87" s="23" t="str">
        <f>'Mid Term Award'!C87</f>
        <v xml:space="preserve">Nazar Muhammad </v>
      </c>
      <c r="D87" s="25" t="str">
        <f>'Mid Term Award'!D87</f>
        <v>Khawand Bux</v>
      </c>
      <c r="E87" s="121">
        <v>0</v>
      </c>
      <c r="F87" s="118">
        <v>0</v>
      </c>
      <c r="G87" s="118">
        <v>0</v>
      </c>
      <c r="H87" s="124">
        <v>0</v>
      </c>
      <c r="I87" s="121">
        <v>0</v>
      </c>
      <c r="J87" s="118">
        <v>0</v>
      </c>
      <c r="K87" s="118">
        <v>0</v>
      </c>
      <c r="L87" s="122">
        <v>0</v>
      </c>
      <c r="M87" s="132">
        <f t="shared" si="2"/>
        <v>0</v>
      </c>
    </row>
    <row r="88" spans="1:13" ht="30" customHeight="1" x14ac:dyDescent="0.25">
      <c r="A88" s="130">
        <v>75</v>
      </c>
      <c r="B88" s="23" t="str">
        <f>'Mid Term Award'!B88</f>
        <v>18EL86</v>
      </c>
      <c r="C88" s="23" t="str">
        <f>'Mid Term Award'!C88</f>
        <v>Shamraiz Akram</v>
      </c>
      <c r="D88" s="25" t="str">
        <f>'Mid Term Award'!D88</f>
        <v>Muhammad Akram</v>
      </c>
      <c r="E88" s="121">
        <v>0</v>
      </c>
      <c r="F88" s="118">
        <v>0</v>
      </c>
      <c r="G88" s="118">
        <v>0</v>
      </c>
      <c r="H88" s="124">
        <v>0</v>
      </c>
      <c r="I88" s="121">
        <v>0</v>
      </c>
      <c r="J88" s="118">
        <v>0</v>
      </c>
      <c r="K88" s="118">
        <v>0</v>
      </c>
      <c r="L88" s="122">
        <v>0</v>
      </c>
      <c r="M88" s="132">
        <f t="shared" si="2"/>
        <v>0</v>
      </c>
    </row>
    <row r="89" spans="1:13" ht="30" customHeight="1" x14ac:dyDescent="0.25">
      <c r="A89" s="130">
        <v>76</v>
      </c>
      <c r="B89" s="23" t="str">
        <f>'Mid Term Award'!B89</f>
        <v>18EL88</v>
      </c>
      <c r="C89" s="23" t="str">
        <f>'Mid Term Award'!C89</f>
        <v>Muhammad Bilal Azam</v>
      </c>
      <c r="D89" s="25" t="str">
        <f>'Mid Term Award'!D89</f>
        <v>Muhammad Azam</v>
      </c>
      <c r="E89" s="121">
        <v>0</v>
      </c>
      <c r="F89" s="118">
        <v>0</v>
      </c>
      <c r="G89" s="118">
        <v>0</v>
      </c>
      <c r="H89" s="124">
        <v>0</v>
      </c>
      <c r="I89" s="121">
        <v>0</v>
      </c>
      <c r="J89" s="118">
        <v>0</v>
      </c>
      <c r="K89" s="118">
        <v>0</v>
      </c>
      <c r="L89" s="122">
        <v>0</v>
      </c>
      <c r="M89" s="132">
        <f t="shared" si="2"/>
        <v>0</v>
      </c>
    </row>
    <row r="90" spans="1:13" ht="30" customHeight="1" x14ac:dyDescent="0.25">
      <c r="A90" s="130">
        <v>77</v>
      </c>
      <c r="B90" s="23" t="str">
        <f>'Mid Term Award'!B90</f>
        <v>18EL90</v>
      </c>
      <c r="C90" s="23" t="str">
        <f>'Mid Term Award'!C90</f>
        <v>Sarmad Amin</v>
      </c>
      <c r="D90" s="25" t="str">
        <f>'Mid Term Award'!D90</f>
        <v>Abdul Samad</v>
      </c>
      <c r="E90" s="121">
        <v>0</v>
      </c>
      <c r="F90" s="118">
        <v>0</v>
      </c>
      <c r="G90" s="118">
        <v>0</v>
      </c>
      <c r="H90" s="124">
        <v>0</v>
      </c>
      <c r="I90" s="121">
        <v>0</v>
      </c>
      <c r="J90" s="118">
        <v>0</v>
      </c>
      <c r="K90" s="118">
        <v>0</v>
      </c>
      <c r="L90" s="122">
        <v>0</v>
      </c>
      <c r="M90" s="132">
        <f t="shared" si="2"/>
        <v>0</v>
      </c>
    </row>
    <row r="91" spans="1:13" ht="30" customHeight="1" x14ac:dyDescent="0.25">
      <c r="A91" s="130">
        <v>78</v>
      </c>
      <c r="B91" s="23" t="str">
        <f>'Mid Term Award'!B91</f>
        <v>18EL91</v>
      </c>
      <c r="C91" s="23" t="str">
        <f>'Mid Term Award'!C91</f>
        <v xml:space="preserve">Attiq Ullah </v>
      </c>
      <c r="D91" s="25" t="str">
        <f>'Mid Term Award'!D91</f>
        <v>Muhammad Sharif</v>
      </c>
      <c r="E91" s="121">
        <v>0</v>
      </c>
      <c r="F91" s="118">
        <v>0</v>
      </c>
      <c r="G91" s="118">
        <v>0</v>
      </c>
      <c r="H91" s="124">
        <v>0</v>
      </c>
      <c r="I91" s="121">
        <v>0</v>
      </c>
      <c r="J91" s="118">
        <v>0</v>
      </c>
      <c r="K91" s="118">
        <v>0</v>
      </c>
      <c r="L91" s="122">
        <v>0</v>
      </c>
      <c r="M91" s="132">
        <f t="shared" si="2"/>
        <v>0</v>
      </c>
    </row>
    <row r="92" spans="1:13" ht="30" customHeight="1" x14ac:dyDescent="0.25">
      <c r="A92" s="130">
        <v>79</v>
      </c>
      <c r="B92" s="23">
        <f>'Mid Term Award'!B92</f>
        <v>0</v>
      </c>
      <c r="C92" s="23">
        <f>'Mid Term Award'!C92</f>
        <v>0</v>
      </c>
      <c r="D92" s="25">
        <f>'Mid Term Award'!D92</f>
        <v>0</v>
      </c>
      <c r="E92" s="121">
        <v>0</v>
      </c>
      <c r="F92" s="118">
        <v>0</v>
      </c>
      <c r="G92" s="118">
        <v>0</v>
      </c>
      <c r="H92" s="124">
        <v>0</v>
      </c>
      <c r="I92" s="121">
        <v>0</v>
      </c>
      <c r="J92" s="118">
        <v>0</v>
      </c>
      <c r="K92" s="118">
        <v>0</v>
      </c>
      <c r="L92" s="122">
        <v>0</v>
      </c>
      <c r="M92" s="132">
        <f t="shared" si="2"/>
        <v>0</v>
      </c>
    </row>
    <row r="93" spans="1:13" ht="30" customHeight="1" x14ac:dyDescent="0.25">
      <c r="A93" s="130">
        <v>80</v>
      </c>
      <c r="B93" s="23">
        <f>'Mid Term Award'!B93</f>
        <v>0</v>
      </c>
      <c r="C93" s="23">
        <f>'Mid Term Award'!C93</f>
        <v>0</v>
      </c>
      <c r="D93" s="25">
        <f>'Mid Term Award'!D93</f>
        <v>0</v>
      </c>
      <c r="E93" s="121">
        <v>0</v>
      </c>
      <c r="F93" s="118">
        <v>0</v>
      </c>
      <c r="G93" s="118">
        <v>0</v>
      </c>
      <c r="H93" s="124">
        <v>0</v>
      </c>
      <c r="I93" s="121">
        <v>0</v>
      </c>
      <c r="J93" s="118">
        <v>0</v>
      </c>
      <c r="K93" s="118">
        <v>0</v>
      </c>
      <c r="L93" s="122">
        <v>0</v>
      </c>
      <c r="M93" s="132">
        <f t="shared" si="2"/>
        <v>0</v>
      </c>
    </row>
    <row r="94" spans="1:13" ht="30" customHeight="1" x14ac:dyDescent="0.25">
      <c r="A94" s="130">
        <v>81</v>
      </c>
      <c r="B94" s="23">
        <f>'Mid Term Award'!B94</f>
        <v>0</v>
      </c>
      <c r="C94" s="23">
        <f>'Mid Term Award'!C94</f>
        <v>0</v>
      </c>
      <c r="D94" s="25">
        <f>'Mid Term Award'!D94</f>
        <v>0</v>
      </c>
      <c r="E94" s="121">
        <v>0</v>
      </c>
      <c r="F94" s="118">
        <v>0</v>
      </c>
      <c r="G94" s="118">
        <v>0</v>
      </c>
      <c r="H94" s="124">
        <v>0</v>
      </c>
      <c r="I94" s="121">
        <v>0</v>
      </c>
      <c r="J94" s="118">
        <v>0</v>
      </c>
      <c r="K94" s="118">
        <v>0</v>
      </c>
      <c r="L94" s="122">
        <v>0</v>
      </c>
      <c r="M94" s="132">
        <f t="shared" si="2"/>
        <v>0</v>
      </c>
    </row>
    <row r="95" spans="1:13" ht="30" customHeight="1" x14ac:dyDescent="0.25">
      <c r="A95" s="130">
        <v>82</v>
      </c>
      <c r="B95" s="23">
        <f>'Mid Term Award'!B95</f>
        <v>0</v>
      </c>
      <c r="C95" s="23">
        <f>'Mid Term Award'!C95</f>
        <v>0</v>
      </c>
      <c r="D95" s="25">
        <f>'Mid Term Award'!D95</f>
        <v>0</v>
      </c>
      <c r="E95" s="121">
        <v>0</v>
      </c>
      <c r="F95" s="118">
        <v>0</v>
      </c>
      <c r="G95" s="118">
        <v>0</v>
      </c>
      <c r="H95" s="124">
        <v>0</v>
      </c>
      <c r="I95" s="121">
        <v>0</v>
      </c>
      <c r="J95" s="118">
        <v>0</v>
      </c>
      <c r="K95" s="118">
        <v>0</v>
      </c>
      <c r="L95" s="122">
        <v>0</v>
      </c>
      <c r="M95" s="132">
        <f t="shared" si="2"/>
        <v>0</v>
      </c>
    </row>
    <row r="96" spans="1:13" ht="30" customHeight="1" x14ac:dyDescent="0.25">
      <c r="A96" s="130">
        <v>83</v>
      </c>
      <c r="B96" s="23">
        <f>'Mid Term Award'!B96</f>
        <v>0</v>
      </c>
      <c r="C96" s="23">
        <f>'Mid Term Award'!C96</f>
        <v>0</v>
      </c>
      <c r="D96" s="25">
        <f>'Mid Term Award'!D96</f>
        <v>0</v>
      </c>
      <c r="E96" s="121">
        <v>0</v>
      </c>
      <c r="F96" s="118">
        <v>0</v>
      </c>
      <c r="G96" s="118">
        <v>0</v>
      </c>
      <c r="H96" s="124">
        <v>0</v>
      </c>
      <c r="I96" s="121">
        <v>0</v>
      </c>
      <c r="J96" s="118">
        <v>0</v>
      </c>
      <c r="K96" s="118">
        <v>0</v>
      </c>
      <c r="L96" s="122">
        <v>0</v>
      </c>
      <c r="M96" s="132">
        <f t="shared" si="2"/>
        <v>0</v>
      </c>
    </row>
    <row r="97" spans="1:13" ht="30" customHeight="1" x14ac:dyDescent="0.25">
      <c r="A97" s="130">
        <v>84</v>
      </c>
      <c r="B97" s="23">
        <f>'Mid Term Award'!B97</f>
        <v>0</v>
      </c>
      <c r="C97" s="23">
        <f>'Mid Term Award'!C97</f>
        <v>0</v>
      </c>
      <c r="D97" s="25">
        <f>'Mid Term Award'!D97</f>
        <v>0</v>
      </c>
      <c r="E97" s="121">
        <v>0</v>
      </c>
      <c r="F97" s="118">
        <v>0</v>
      </c>
      <c r="G97" s="118">
        <v>0</v>
      </c>
      <c r="H97" s="124">
        <v>0</v>
      </c>
      <c r="I97" s="121">
        <v>0</v>
      </c>
      <c r="J97" s="118">
        <v>0</v>
      </c>
      <c r="K97" s="118">
        <v>0</v>
      </c>
      <c r="L97" s="122">
        <v>0</v>
      </c>
      <c r="M97" s="132">
        <f t="shared" si="2"/>
        <v>0</v>
      </c>
    </row>
    <row r="98" spans="1:13" ht="30" customHeight="1" x14ac:dyDescent="0.25">
      <c r="A98" s="130">
        <v>85</v>
      </c>
      <c r="B98" s="23">
        <f>'Mid Term Award'!B98</f>
        <v>0</v>
      </c>
      <c r="C98" s="23">
        <f>'Mid Term Award'!C98</f>
        <v>0</v>
      </c>
      <c r="D98" s="25">
        <f>'Mid Term Award'!D98</f>
        <v>0</v>
      </c>
      <c r="E98" s="121">
        <v>0</v>
      </c>
      <c r="F98" s="118">
        <v>0</v>
      </c>
      <c r="G98" s="118">
        <v>0</v>
      </c>
      <c r="H98" s="124">
        <v>0</v>
      </c>
      <c r="I98" s="121">
        <v>0</v>
      </c>
      <c r="J98" s="118">
        <v>0</v>
      </c>
      <c r="K98" s="118">
        <v>0</v>
      </c>
      <c r="L98" s="122">
        <v>0</v>
      </c>
      <c r="M98" s="132">
        <f t="shared" si="2"/>
        <v>0</v>
      </c>
    </row>
    <row r="99" spans="1:13" ht="29.25" customHeight="1" x14ac:dyDescent="0.2"/>
    <row r="105" spans="1:13" x14ac:dyDescent="0.2">
      <c r="A105" t="s">
        <v>8</v>
      </c>
      <c r="H105" t="s">
        <v>8</v>
      </c>
    </row>
    <row r="106" spans="1:13" ht="18.75" x14ac:dyDescent="0.3">
      <c r="A106" s="2" t="s">
        <v>6</v>
      </c>
      <c r="B106" s="2"/>
      <c r="C106" s="3"/>
      <c r="H106" s="2" t="s">
        <v>7</v>
      </c>
      <c r="I106" s="3"/>
      <c r="K106" s="3"/>
    </row>
    <row r="109" spans="1:13" ht="15" x14ac:dyDescent="0.25">
      <c r="A109" s="12" t="s">
        <v>9</v>
      </c>
      <c r="B109" s="12"/>
    </row>
  </sheetData>
  <mergeCells count="16">
    <mergeCell ref="G7:M7"/>
    <mergeCell ref="C4:F4"/>
    <mergeCell ref="A8:M8"/>
    <mergeCell ref="A1:M1"/>
    <mergeCell ref="A2:M2"/>
    <mergeCell ref="I4:M4"/>
    <mergeCell ref="C5:M5"/>
    <mergeCell ref="C7:D7"/>
    <mergeCell ref="H6:M6"/>
    <mergeCell ref="C3:M3"/>
    <mergeCell ref="C9:C10"/>
    <mergeCell ref="A9:A10"/>
    <mergeCell ref="I9:L9"/>
    <mergeCell ref="D9:D10"/>
    <mergeCell ref="E9:H9"/>
    <mergeCell ref="B9:B10"/>
  </mergeCells>
  <conditionalFormatting sqref="M14:M98">
    <cfRule type="cellIs" dxfId="10" priority="1" operator="equal">
      <formula>9</formula>
    </cfRule>
    <cfRule type="cellIs" dxfId="9" priority="2" operator="lessThan">
      <formula>9</formula>
    </cfRule>
    <cfRule type="cellIs" dxfId="8" priority="3" operator="greaterThan">
      <formula>10</formula>
    </cfRule>
    <cfRule type="cellIs" dxfId="7" priority="4" operator="lessThan">
      <formula>9</formula>
    </cfRule>
    <cfRule type="cellIs" dxfId="6" priority="5" operator="greaterThan">
      <formula>10</formula>
    </cfRule>
    <cfRule type="cellIs" dxfId="5" priority="6" operator="lessThan">
      <formula>8</formula>
    </cfRule>
    <cfRule type="cellIs" dxfId="4" priority="7" operator="equal">
      <formula>9</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4:M17 M19:M98" xr:uid="{00000000-0002-0000-03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B14:D98 A3:M7" xr:uid="{00000000-0002-0000-0300-000001000000}">
      <formula1>2000</formula1>
      <formula2>4000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K105"/>
  <sheetViews>
    <sheetView view="pageBreakPreview" topLeftCell="A9" zoomScale="115" zoomScaleNormal="100" zoomScaleSheetLayoutView="115" workbookViewId="0">
      <selection activeCell="B19" sqref="B19:J19"/>
    </sheetView>
  </sheetViews>
  <sheetFormatPr defaultRowHeight="14.25" x14ac:dyDescent="0.2"/>
  <cols>
    <col min="1" max="1" width="8.375" style="4" customWidth="1"/>
    <col min="2" max="2" width="13.25" customWidth="1"/>
    <col min="3" max="3" width="16.75" customWidth="1"/>
    <col min="4" max="10" width="6.75" customWidth="1"/>
  </cols>
  <sheetData>
    <row r="1" spans="1:11" ht="20.25" x14ac:dyDescent="0.3">
      <c r="A1" s="145" t="s">
        <v>0</v>
      </c>
      <c r="B1" s="145"/>
      <c r="C1" s="145"/>
      <c r="D1" s="145"/>
      <c r="E1" s="145"/>
      <c r="F1" s="145"/>
      <c r="G1" s="145"/>
      <c r="H1" s="145"/>
      <c r="I1" s="145"/>
      <c r="J1" s="145"/>
      <c r="K1" s="145"/>
    </row>
    <row r="2" spans="1:11" ht="19.5" x14ac:dyDescent="0.2">
      <c r="A2" s="173" t="s">
        <v>1</v>
      </c>
      <c r="B2" s="173"/>
      <c r="C2" s="173"/>
      <c r="D2" s="173"/>
      <c r="E2" s="173"/>
      <c r="F2" s="173"/>
      <c r="G2" s="173"/>
      <c r="H2" s="173"/>
      <c r="I2" s="173"/>
      <c r="J2" s="173"/>
      <c r="K2" s="173"/>
    </row>
    <row r="3" spans="1:11" ht="30" customHeight="1" x14ac:dyDescent="0.25">
      <c r="A3" s="77" t="s">
        <v>52</v>
      </c>
      <c r="B3" s="80"/>
      <c r="C3" s="168">
        <f>'Mid Term Award'!$C$3</f>
        <v>0</v>
      </c>
      <c r="D3" s="168"/>
      <c r="E3" s="168"/>
      <c r="F3" s="168"/>
      <c r="G3" s="168"/>
      <c r="H3" s="168"/>
      <c r="I3" s="168"/>
      <c r="J3" s="168"/>
      <c r="K3" s="168"/>
    </row>
    <row r="4" spans="1:11" ht="30" customHeight="1" x14ac:dyDescent="0.25">
      <c r="A4" s="78" t="s">
        <v>11</v>
      </c>
      <c r="B4" s="74"/>
      <c r="C4" s="82">
        <f>'Mid Term Award'!$C$4</f>
        <v>6</v>
      </c>
      <c r="D4" s="79" t="s">
        <v>12</v>
      </c>
      <c r="E4" s="74"/>
      <c r="F4" s="206">
        <f>'Mid Term Award'!$E$4</f>
        <v>0</v>
      </c>
      <c r="G4" s="206"/>
      <c r="H4" s="206"/>
      <c r="I4" s="206"/>
      <c r="J4" s="206"/>
      <c r="K4" s="206"/>
    </row>
    <row r="5" spans="1:11" ht="30" customHeight="1" x14ac:dyDescent="0.25">
      <c r="A5" s="76" t="s">
        <v>50</v>
      </c>
      <c r="B5" s="64"/>
      <c r="C5" s="167" t="str">
        <f>'Mid Term Award'!$C$5</f>
        <v>Linear Control System</v>
      </c>
      <c r="D5" s="167"/>
      <c r="E5" s="167"/>
      <c r="F5" s="167"/>
      <c r="G5" s="167"/>
      <c r="H5" s="167"/>
      <c r="I5" s="167"/>
      <c r="J5" s="167"/>
      <c r="K5" s="167"/>
    </row>
    <row r="6" spans="1:11" ht="30" customHeight="1" x14ac:dyDescent="0.25">
      <c r="A6" s="79" t="s">
        <v>44</v>
      </c>
      <c r="B6" s="83"/>
      <c r="C6" s="170" t="str">
        <f>'Mid Term Award'!$C$6</f>
        <v>3+1</v>
      </c>
      <c r="D6" s="170"/>
      <c r="E6" s="79" t="s">
        <v>45</v>
      </c>
      <c r="F6" s="75"/>
      <c r="G6" s="75"/>
      <c r="H6" s="170" t="str">
        <f>'Mid Term Award'!$E$6</f>
        <v>EE-324</v>
      </c>
      <c r="I6" s="170"/>
      <c r="J6" s="170"/>
      <c r="K6" s="170"/>
    </row>
    <row r="7" spans="1:11" ht="30" customHeight="1" x14ac:dyDescent="0.25">
      <c r="A7" s="76" t="s">
        <v>46</v>
      </c>
      <c r="B7" s="64"/>
      <c r="C7" s="167" t="str">
        <f>'Mid Term Award'!$C$7</f>
        <v>Dr.Wazir Muhammad</v>
      </c>
      <c r="D7" s="167"/>
      <c r="E7" s="167"/>
      <c r="F7" s="77" t="s">
        <v>47</v>
      </c>
      <c r="G7" s="80"/>
      <c r="H7" s="193">
        <f>'Mid Term Award'!$G$7</f>
        <v>3332634843</v>
      </c>
      <c r="I7" s="193"/>
      <c r="J7" s="193"/>
      <c r="K7" s="193"/>
    </row>
    <row r="8" spans="1:11" ht="15.75" customHeight="1" thickBot="1" x14ac:dyDescent="0.25">
      <c r="A8" s="207" t="s">
        <v>14</v>
      </c>
      <c r="B8" s="207"/>
      <c r="C8" s="207"/>
      <c r="D8" s="207"/>
      <c r="E8" s="207"/>
      <c r="F8" s="207"/>
      <c r="G8" s="207"/>
      <c r="H8" s="207"/>
      <c r="I8" s="207"/>
      <c r="J8" s="207"/>
      <c r="K8" s="207"/>
    </row>
    <row r="9" spans="1:11" ht="60" customHeight="1" x14ac:dyDescent="0.2">
      <c r="A9" s="199" t="s">
        <v>2</v>
      </c>
      <c r="B9" s="201" t="s">
        <v>4</v>
      </c>
      <c r="C9" s="201" t="s">
        <v>5</v>
      </c>
      <c r="D9" s="203" t="s">
        <v>3</v>
      </c>
      <c r="E9" s="204"/>
      <c r="F9" s="204"/>
      <c r="G9" s="204"/>
      <c r="H9" s="204"/>
      <c r="I9" s="204"/>
      <c r="J9" s="205"/>
      <c r="K9" s="10" t="s">
        <v>15</v>
      </c>
    </row>
    <row r="10" spans="1:11" ht="19.5" thickBot="1" x14ac:dyDescent="0.35">
      <c r="A10" s="200"/>
      <c r="B10" s="202"/>
      <c r="C10" s="202"/>
      <c r="D10" s="89">
        <v>1</v>
      </c>
      <c r="E10" s="89">
        <v>2</v>
      </c>
      <c r="F10" s="89">
        <v>3</v>
      </c>
      <c r="G10" s="89">
        <v>4</v>
      </c>
      <c r="H10" s="89">
        <v>5</v>
      </c>
      <c r="I10" s="89">
        <v>6</v>
      </c>
      <c r="J10" s="89">
        <v>7</v>
      </c>
      <c r="K10" s="141" t="s">
        <v>76</v>
      </c>
    </row>
    <row r="11" spans="1:11" ht="18.75" x14ac:dyDescent="0.3">
      <c r="A11" s="94"/>
      <c r="B11" s="95"/>
      <c r="C11" s="95" t="s">
        <v>22</v>
      </c>
      <c r="D11" s="196" t="s">
        <v>57</v>
      </c>
      <c r="E11" s="197"/>
      <c r="F11" s="197"/>
      <c r="G11" s="197"/>
      <c r="H11" s="197"/>
      <c r="I11" s="197"/>
      <c r="J11" s="198"/>
      <c r="K11" s="87"/>
    </row>
    <row r="12" spans="1:11" ht="18.75" x14ac:dyDescent="0.3">
      <c r="A12" s="94"/>
      <c r="B12" s="95"/>
      <c r="C12" s="95" t="s">
        <v>56</v>
      </c>
      <c r="D12" s="96"/>
      <c r="E12" s="96"/>
      <c r="F12" s="96"/>
      <c r="G12" s="96"/>
      <c r="H12" s="96"/>
      <c r="I12" s="96"/>
      <c r="J12" s="96"/>
      <c r="K12" s="87"/>
    </row>
    <row r="13" spans="1:11" ht="18.75" x14ac:dyDescent="0.3">
      <c r="A13" s="103"/>
      <c r="B13" s="104"/>
      <c r="C13" s="104" t="s">
        <v>59</v>
      </c>
      <c r="D13" s="105"/>
      <c r="E13" s="105"/>
      <c r="F13" s="105"/>
      <c r="G13" s="105"/>
      <c r="H13" s="105"/>
      <c r="I13" s="105"/>
      <c r="J13" s="105"/>
      <c r="K13" s="87"/>
    </row>
    <row r="14" spans="1:11" ht="35.1" customHeight="1" x14ac:dyDescent="0.25">
      <c r="A14" s="8">
        <v>1</v>
      </c>
      <c r="B14" s="135"/>
      <c r="C14" s="134"/>
      <c r="D14" s="136">
        <v>0</v>
      </c>
      <c r="E14" s="9">
        <v>0</v>
      </c>
      <c r="F14" s="9">
        <v>0</v>
      </c>
      <c r="G14" s="9">
        <v>0</v>
      </c>
      <c r="H14" s="9">
        <v>0</v>
      </c>
      <c r="I14" s="9">
        <v>0</v>
      </c>
      <c r="J14" s="9">
        <v>0</v>
      </c>
      <c r="K14" s="11">
        <f>SUM(D14:J14)</f>
        <v>0</v>
      </c>
    </row>
    <row r="15" spans="1:11" ht="35.1" customHeight="1" x14ac:dyDescent="0.25">
      <c r="A15" s="7">
        <v>2</v>
      </c>
      <c r="B15" s="137"/>
      <c r="C15" s="134"/>
      <c r="D15" s="136">
        <v>0</v>
      </c>
      <c r="E15" s="9">
        <v>0</v>
      </c>
      <c r="F15" s="9">
        <v>0</v>
      </c>
      <c r="G15" s="9">
        <v>0</v>
      </c>
      <c r="H15" s="9">
        <v>0</v>
      </c>
      <c r="I15" s="9">
        <v>0</v>
      </c>
      <c r="J15" s="9">
        <v>0</v>
      </c>
      <c r="K15" s="11">
        <f t="shared" ref="K15:K78" si="0">SUM(D15:J15)</f>
        <v>0</v>
      </c>
    </row>
    <row r="16" spans="1:11" ht="35.1" customHeight="1" x14ac:dyDescent="0.25">
      <c r="A16" s="7">
        <v>3</v>
      </c>
      <c r="B16" s="135"/>
      <c r="C16" s="134"/>
      <c r="D16" s="136">
        <v>0</v>
      </c>
      <c r="E16" s="9">
        <v>0</v>
      </c>
      <c r="F16" s="9">
        <v>0</v>
      </c>
      <c r="G16" s="9">
        <v>0</v>
      </c>
      <c r="H16" s="9">
        <v>0</v>
      </c>
      <c r="I16" s="9">
        <v>0</v>
      </c>
      <c r="J16" s="9">
        <v>0</v>
      </c>
      <c r="K16" s="11">
        <f t="shared" si="0"/>
        <v>0</v>
      </c>
    </row>
    <row r="17" spans="1:11" ht="35.1" customHeight="1" x14ac:dyDescent="0.25">
      <c r="A17" s="7">
        <v>4</v>
      </c>
      <c r="B17" s="137"/>
      <c r="C17" s="134"/>
      <c r="D17" s="136">
        <v>0</v>
      </c>
      <c r="E17" s="9">
        <v>0</v>
      </c>
      <c r="F17" s="9">
        <v>0</v>
      </c>
      <c r="G17" s="9">
        <v>0</v>
      </c>
      <c r="H17" s="9">
        <v>0</v>
      </c>
      <c r="I17" s="9">
        <v>0</v>
      </c>
      <c r="J17" s="9">
        <v>0</v>
      </c>
      <c r="K17" s="11">
        <f t="shared" si="0"/>
        <v>0</v>
      </c>
    </row>
    <row r="18" spans="1:11" ht="35.1" customHeight="1" x14ac:dyDescent="0.25">
      <c r="A18" s="7">
        <v>5</v>
      </c>
      <c r="B18" s="135"/>
      <c r="C18" s="134"/>
      <c r="D18" s="136">
        <v>0</v>
      </c>
      <c r="E18" s="9">
        <v>0</v>
      </c>
      <c r="F18" s="9">
        <v>0</v>
      </c>
      <c r="G18" s="9">
        <v>0</v>
      </c>
      <c r="H18" s="9">
        <v>0</v>
      </c>
      <c r="I18" s="9">
        <v>0</v>
      </c>
      <c r="J18" s="9">
        <v>0</v>
      </c>
      <c r="K18" s="11">
        <f t="shared" si="0"/>
        <v>0</v>
      </c>
    </row>
    <row r="19" spans="1:11" ht="35.1" customHeight="1" x14ac:dyDescent="0.25">
      <c r="A19" s="7">
        <v>6</v>
      </c>
      <c r="B19" s="137"/>
      <c r="C19" s="134"/>
      <c r="D19" s="136">
        <v>0</v>
      </c>
      <c r="E19" s="9">
        <v>0</v>
      </c>
      <c r="F19" s="9">
        <v>0</v>
      </c>
      <c r="G19" s="9">
        <v>0</v>
      </c>
      <c r="H19" s="9">
        <v>0</v>
      </c>
      <c r="I19" s="9">
        <v>0</v>
      </c>
      <c r="J19" s="9">
        <v>0</v>
      </c>
      <c r="K19" s="11">
        <f t="shared" si="0"/>
        <v>0</v>
      </c>
    </row>
    <row r="20" spans="1:11" ht="35.1" customHeight="1" x14ac:dyDescent="0.25">
      <c r="A20" s="7">
        <v>7</v>
      </c>
      <c r="B20" s="135"/>
      <c r="C20" s="134"/>
      <c r="D20" s="136">
        <v>0</v>
      </c>
      <c r="E20" s="9">
        <v>0</v>
      </c>
      <c r="F20" s="9">
        <v>0</v>
      </c>
      <c r="G20" s="9">
        <v>0</v>
      </c>
      <c r="H20" s="9">
        <v>0</v>
      </c>
      <c r="I20" s="9">
        <v>0</v>
      </c>
      <c r="J20" s="9">
        <v>0</v>
      </c>
      <c r="K20" s="11">
        <f t="shared" si="0"/>
        <v>0</v>
      </c>
    </row>
    <row r="21" spans="1:11" ht="35.1" customHeight="1" x14ac:dyDescent="0.25">
      <c r="A21" s="7">
        <v>8</v>
      </c>
      <c r="B21" s="137"/>
      <c r="C21" s="134"/>
      <c r="D21" s="136">
        <v>0</v>
      </c>
      <c r="E21" s="9">
        <v>0</v>
      </c>
      <c r="F21" s="9">
        <v>0</v>
      </c>
      <c r="G21" s="9">
        <v>0</v>
      </c>
      <c r="H21" s="9">
        <v>0</v>
      </c>
      <c r="I21" s="9">
        <v>0</v>
      </c>
      <c r="J21" s="9">
        <v>0</v>
      </c>
      <c r="K21" s="11">
        <f t="shared" si="0"/>
        <v>0</v>
      </c>
    </row>
    <row r="22" spans="1:11" ht="35.1" customHeight="1" x14ac:dyDescent="0.25">
      <c r="A22" s="7">
        <v>9</v>
      </c>
      <c r="B22" s="135"/>
      <c r="C22" s="134"/>
      <c r="D22" s="136">
        <v>0</v>
      </c>
      <c r="E22" s="9">
        <v>0</v>
      </c>
      <c r="F22" s="9">
        <v>0</v>
      </c>
      <c r="G22" s="9">
        <v>0</v>
      </c>
      <c r="H22" s="9">
        <v>0</v>
      </c>
      <c r="I22" s="9">
        <v>0</v>
      </c>
      <c r="J22" s="9">
        <v>0</v>
      </c>
      <c r="K22" s="11">
        <f t="shared" si="0"/>
        <v>0</v>
      </c>
    </row>
    <row r="23" spans="1:11" ht="35.1" customHeight="1" x14ac:dyDescent="0.25">
      <c r="A23" s="7">
        <v>10</v>
      </c>
      <c r="B23" s="137"/>
      <c r="C23" s="134"/>
      <c r="D23" s="136">
        <v>0</v>
      </c>
      <c r="E23" s="9">
        <v>0</v>
      </c>
      <c r="F23" s="9">
        <v>0</v>
      </c>
      <c r="G23" s="9">
        <v>0</v>
      </c>
      <c r="H23" s="9">
        <v>0</v>
      </c>
      <c r="I23" s="9">
        <v>0</v>
      </c>
      <c r="J23" s="9">
        <v>0</v>
      </c>
      <c r="K23" s="11">
        <f t="shared" si="0"/>
        <v>0</v>
      </c>
    </row>
    <row r="24" spans="1:11" ht="35.1" customHeight="1" x14ac:dyDescent="0.25">
      <c r="A24" s="7">
        <v>11</v>
      </c>
      <c r="B24" s="135"/>
      <c r="C24" s="134"/>
      <c r="D24" s="136">
        <v>0</v>
      </c>
      <c r="E24" s="9">
        <v>0</v>
      </c>
      <c r="F24" s="9">
        <v>0</v>
      </c>
      <c r="G24" s="9">
        <v>0</v>
      </c>
      <c r="H24" s="9">
        <v>0</v>
      </c>
      <c r="I24" s="9">
        <v>0</v>
      </c>
      <c r="J24" s="9">
        <v>0</v>
      </c>
      <c r="K24" s="11">
        <f t="shared" si="0"/>
        <v>0</v>
      </c>
    </row>
    <row r="25" spans="1:11" ht="35.1" customHeight="1" x14ac:dyDescent="0.25">
      <c r="A25" s="7">
        <v>12</v>
      </c>
      <c r="B25" s="137"/>
      <c r="C25" s="134"/>
      <c r="D25" s="136">
        <v>0</v>
      </c>
      <c r="E25" s="9">
        <v>0</v>
      </c>
      <c r="F25" s="9">
        <v>0</v>
      </c>
      <c r="G25" s="9">
        <v>0</v>
      </c>
      <c r="H25" s="9">
        <v>0</v>
      </c>
      <c r="I25" s="9">
        <v>0</v>
      </c>
      <c r="J25" s="9">
        <v>0</v>
      </c>
      <c r="K25" s="11">
        <f t="shared" si="0"/>
        <v>0</v>
      </c>
    </row>
    <row r="26" spans="1:11" ht="35.1" customHeight="1" x14ac:dyDescent="0.25">
      <c r="A26" s="7">
        <v>13</v>
      </c>
      <c r="B26" s="135"/>
      <c r="C26" s="134"/>
      <c r="D26" s="136">
        <v>0</v>
      </c>
      <c r="E26" s="9">
        <v>0</v>
      </c>
      <c r="F26" s="9">
        <v>0</v>
      </c>
      <c r="G26" s="9">
        <v>0</v>
      </c>
      <c r="H26" s="9">
        <v>0</v>
      </c>
      <c r="I26" s="9">
        <v>0</v>
      </c>
      <c r="J26" s="9">
        <v>0</v>
      </c>
      <c r="K26" s="11">
        <f t="shared" si="0"/>
        <v>0</v>
      </c>
    </row>
    <row r="27" spans="1:11" ht="35.1" customHeight="1" x14ac:dyDescent="0.25">
      <c r="A27" s="7">
        <v>14</v>
      </c>
      <c r="B27" s="137"/>
      <c r="C27" s="134"/>
      <c r="D27" s="136">
        <v>0</v>
      </c>
      <c r="E27" s="9">
        <v>0</v>
      </c>
      <c r="F27" s="9">
        <v>0</v>
      </c>
      <c r="G27" s="9">
        <v>0</v>
      </c>
      <c r="H27" s="9">
        <v>0</v>
      </c>
      <c r="I27" s="9">
        <v>0</v>
      </c>
      <c r="J27" s="9">
        <v>0</v>
      </c>
      <c r="K27" s="11">
        <f t="shared" si="0"/>
        <v>0</v>
      </c>
    </row>
    <row r="28" spans="1:11" ht="35.1" customHeight="1" x14ac:dyDescent="0.25">
      <c r="A28" s="7">
        <v>15</v>
      </c>
      <c r="B28" s="135"/>
      <c r="C28" s="134"/>
      <c r="D28" s="136">
        <v>0</v>
      </c>
      <c r="E28" s="9">
        <v>0</v>
      </c>
      <c r="F28" s="9">
        <v>0</v>
      </c>
      <c r="G28" s="9">
        <v>0</v>
      </c>
      <c r="H28" s="9">
        <v>0</v>
      </c>
      <c r="I28" s="9">
        <v>0</v>
      </c>
      <c r="J28" s="9">
        <v>0</v>
      </c>
      <c r="K28" s="11">
        <f t="shared" si="0"/>
        <v>0</v>
      </c>
    </row>
    <row r="29" spans="1:11" ht="35.1" customHeight="1" x14ac:dyDescent="0.25">
      <c r="A29" s="7">
        <v>16</v>
      </c>
      <c r="B29" s="137"/>
      <c r="C29" s="134"/>
      <c r="D29" s="136">
        <v>0</v>
      </c>
      <c r="E29" s="9">
        <v>0</v>
      </c>
      <c r="F29" s="9">
        <v>0</v>
      </c>
      <c r="G29" s="9">
        <v>0</v>
      </c>
      <c r="H29" s="9">
        <v>0</v>
      </c>
      <c r="I29" s="9">
        <v>0</v>
      </c>
      <c r="J29" s="9">
        <v>0</v>
      </c>
      <c r="K29" s="11">
        <f t="shared" si="0"/>
        <v>0</v>
      </c>
    </row>
    <row r="30" spans="1:11" ht="35.1" customHeight="1" x14ac:dyDescent="0.25">
      <c r="A30" s="7">
        <v>17</v>
      </c>
      <c r="B30" s="135"/>
      <c r="C30" s="134"/>
      <c r="D30" s="136">
        <v>0</v>
      </c>
      <c r="E30" s="9">
        <v>0</v>
      </c>
      <c r="F30" s="9">
        <v>0</v>
      </c>
      <c r="G30" s="9">
        <v>0</v>
      </c>
      <c r="H30" s="9">
        <v>0</v>
      </c>
      <c r="I30" s="9">
        <v>0</v>
      </c>
      <c r="J30" s="9">
        <v>0</v>
      </c>
      <c r="K30" s="11">
        <f t="shared" si="0"/>
        <v>0</v>
      </c>
    </row>
    <row r="31" spans="1:11" ht="35.1" customHeight="1" x14ac:dyDescent="0.25">
      <c r="A31" s="7">
        <v>18</v>
      </c>
      <c r="B31" s="137"/>
      <c r="C31" s="134"/>
      <c r="D31" s="136">
        <v>0</v>
      </c>
      <c r="E31" s="9">
        <v>0</v>
      </c>
      <c r="F31" s="9">
        <v>0</v>
      </c>
      <c r="G31" s="9">
        <v>0</v>
      </c>
      <c r="H31" s="9">
        <v>0</v>
      </c>
      <c r="I31" s="9">
        <v>0</v>
      </c>
      <c r="J31" s="9">
        <v>0</v>
      </c>
      <c r="K31" s="11">
        <f t="shared" si="0"/>
        <v>0</v>
      </c>
    </row>
    <row r="32" spans="1:11" ht="35.1" customHeight="1" x14ac:dyDescent="0.25">
      <c r="A32" s="7">
        <v>19</v>
      </c>
      <c r="B32" s="135"/>
      <c r="C32" s="134"/>
      <c r="D32" s="136">
        <v>0</v>
      </c>
      <c r="E32" s="9">
        <v>0</v>
      </c>
      <c r="F32" s="9">
        <v>0</v>
      </c>
      <c r="G32" s="9">
        <v>0</v>
      </c>
      <c r="H32" s="9">
        <v>0</v>
      </c>
      <c r="I32" s="9">
        <v>0</v>
      </c>
      <c r="J32" s="9">
        <v>0</v>
      </c>
      <c r="K32" s="11">
        <f t="shared" si="0"/>
        <v>0</v>
      </c>
    </row>
    <row r="33" spans="1:11" ht="35.1" customHeight="1" x14ac:dyDescent="0.25">
      <c r="A33" s="7">
        <v>20</v>
      </c>
      <c r="B33" s="137"/>
      <c r="C33" s="134"/>
      <c r="D33" s="136">
        <v>0</v>
      </c>
      <c r="E33" s="9">
        <v>0</v>
      </c>
      <c r="F33" s="9">
        <v>0</v>
      </c>
      <c r="G33" s="9">
        <v>0</v>
      </c>
      <c r="H33" s="9">
        <v>0</v>
      </c>
      <c r="I33" s="9">
        <v>0</v>
      </c>
      <c r="J33" s="9">
        <v>0</v>
      </c>
      <c r="K33" s="11">
        <f t="shared" si="0"/>
        <v>0</v>
      </c>
    </row>
    <row r="34" spans="1:11" ht="35.1" customHeight="1" x14ac:dyDescent="0.25">
      <c r="A34" s="7">
        <v>21</v>
      </c>
      <c r="B34" s="135"/>
      <c r="C34" s="134"/>
      <c r="D34" s="136">
        <v>0</v>
      </c>
      <c r="E34" s="9">
        <v>0</v>
      </c>
      <c r="F34" s="9">
        <v>0</v>
      </c>
      <c r="G34" s="9">
        <v>0</v>
      </c>
      <c r="H34" s="9">
        <v>0</v>
      </c>
      <c r="I34" s="9">
        <v>0</v>
      </c>
      <c r="J34" s="9">
        <v>0</v>
      </c>
      <c r="K34" s="11">
        <f t="shared" si="0"/>
        <v>0</v>
      </c>
    </row>
    <row r="35" spans="1:11" ht="35.1" customHeight="1" x14ac:dyDescent="0.25">
      <c r="A35" s="7">
        <v>22</v>
      </c>
      <c r="B35" s="137"/>
      <c r="C35" s="134"/>
      <c r="D35" s="136">
        <v>0</v>
      </c>
      <c r="E35" s="9">
        <v>0</v>
      </c>
      <c r="F35" s="9">
        <v>0</v>
      </c>
      <c r="G35" s="9">
        <v>0</v>
      </c>
      <c r="H35" s="9">
        <v>0</v>
      </c>
      <c r="I35" s="9">
        <v>0</v>
      </c>
      <c r="J35" s="9">
        <v>0</v>
      </c>
      <c r="K35" s="11">
        <f t="shared" si="0"/>
        <v>0</v>
      </c>
    </row>
    <row r="36" spans="1:11" ht="35.1" customHeight="1" x14ac:dyDescent="0.25">
      <c r="A36" s="7">
        <v>23</v>
      </c>
      <c r="B36" s="135"/>
      <c r="C36" s="134"/>
      <c r="D36" s="136">
        <v>0</v>
      </c>
      <c r="E36" s="9">
        <v>0</v>
      </c>
      <c r="F36" s="9">
        <v>0</v>
      </c>
      <c r="G36" s="9">
        <v>0</v>
      </c>
      <c r="H36" s="9">
        <v>0</v>
      </c>
      <c r="I36" s="9">
        <v>0</v>
      </c>
      <c r="J36" s="9">
        <v>0</v>
      </c>
      <c r="K36" s="11">
        <f t="shared" si="0"/>
        <v>0</v>
      </c>
    </row>
    <row r="37" spans="1:11" ht="35.1" customHeight="1" x14ac:dyDescent="0.25">
      <c r="A37" s="7">
        <v>24</v>
      </c>
      <c r="B37" s="137"/>
      <c r="C37" s="134"/>
      <c r="D37" s="136">
        <v>0</v>
      </c>
      <c r="E37" s="9">
        <v>0</v>
      </c>
      <c r="F37" s="9">
        <v>0</v>
      </c>
      <c r="G37" s="9">
        <v>0</v>
      </c>
      <c r="H37" s="9">
        <v>0</v>
      </c>
      <c r="I37" s="9">
        <v>0</v>
      </c>
      <c r="J37" s="9">
        <v>0</v>
      </c>
      <c r="K37" s="11">
        <f t="shared" si="0"/>
        <v>0</v>
      </c>
    </row>
    <row r="38" spans="1:11" ht="35.1" customHeight="1" x14ac:dyDescent="0.25">
      <c r="A38" s="7">
        <v>25</v>
      </c>
      <c r="B38" s="135"/>
      <c r="C38" s="134"/>
      <c r="D38" s="136">
        <v>0</v>
      </c>
      <c r="E38" s="9">
        <v>0</v>
      </c>
      <c r="F38" s="9">
        <v>0</v>
      </c>
      <c r="G38" s="9">
        <v>0</v>
      </c>
      <c r="H38" s="9">
        <v>0</v>
      </c>
      <c r="I38" s="9">
        <v>0</v>
      </c>
      <c r="J38" s="9">
        <v>0</v>
      </c>
      <c r="K38" s="11">
        <f t="shared" si="0"/>
        <v>0</v>
      </c>
    </row>
    <row r="39" spans="1:11" ht="35.1" customHeight="1" x14ac:dyDescent="0.25">
      <c r="A39" s="7">
        <v>26</v>
      </c>
      <c r="B39" s="137"/>
      <c r="C39" s="134"/>
      <c r="D39" s="136">
        <v>0</v>
      </c>
      <c r="E39" s="9">
        <v>0</v>
      </c>
      <c r="F39" s="9">
        <v>0</v>
      </c>
      <c r="G39" s="9">
        <v>0</v>
      </c>
      <c r="H39" s="9">
        <v>0</v>
      </c>
      <c r="I39" s="9">
        <v>0</v>
      </c>
      <c r="J39" s="9">
        <v>0</v>
      </c>
      <c r="K39" s="11">
        <f t="shared" si="0"/>
        <v>0</v>
      </c>
    </row>
    <row r="40" spans="1:11" ht="35.1" customHeight="1" x14ac:dyDescent="0.25">
      <c r="A40" s="7">
        <v>27</v>
      </c>
      <c r="B40" s="135"/>
      <c r="C40" s="134"/>
      <c r="D40" s="136">
        <v>0</v>
      </c>
      <c r="E40" s="9">
        <v>0</v>
      </c>
      <c r="F40" s="9">
        <v>0</v>
      </c>
      <c r="G40" s="9">
        <v>0</v>
      </c>
      <c r="H40" s="9">
        <v>0</v>
      </c>
      <c r="I40" s="9">
        <v>0</v>
      </c>
      <c r="J40" s="9">
        <v>0</v>
      </c>
      <c r="K40" s="11">
        <f t="shared" si="0"/>
        <v>0</v>
      </c>
    </row>
    <row r="41" spans="1:11" ht="35.1" customHeight="1" x14ac:dyDescent="0.25">
      <c r="A41" s="7">
        <v>28</v>
      </c>
      <c r="B41" s="137"/>
      <c r="C41" s="134"/>
      <c r="D41" s="136">
        <v>0</v>
      </c>
      <c r="E41" s="9">
        <v>0</v>
      </c>
      <c r="F41" s="9">
        <v>0</v>
      </c>
      <c r="G41" s="9">
        <v>0</v>
      </c>
      <c r="H41" s="9">
        <v>0</v>
      </c>
      <c r="I41" s="9">
        <v>0</v>
      </c>
      <c r="J41" s="9">
        <v>0</v>
      </c>
      <c r="K41" s="11">
        <f t="shared" si="0"/>
        <v>0</v>
      </c>
    </row>
    <row r="42" spans="1:11" ht="35.1" customHeight="1" x14ac:dyDescent="0.25">
      <c r="A42" s="7">
        <v>29</v>
      </c>
      <c r="B42" s="135"/>
      <c r="C42" s="134"/>
      <c r="D42" s="136">
        <v>0</v>
      </c>
      <c r="E42" s="9">
        <v>0</v>
      </c>
      <c r="F42" s="9">
        <v>0</v>
      </c>
      <c r="G42" s="9">
        <v>0</v>
      </c>
      <c r="H42" s="9">
        <v>0</v>
      </c>
      <c r="I42" s="9">
        <v>0</v>
      </c>
      <c r="J42" s="9">
        <v>0</v>
      </c>
      <c r="K42" s="11">
        <f t="shared" si="0"/>
        <v>0</v>
      </c>
    </row>
    <row r="43" spans="1:11" ht="35.1" customHeight="1" x14ac:dyDescent="0.25">
      <c r="A43" s="7">
        <v>30</v>
      </c>
      <c r="B43" s="137"/>
      <c r="C43" s="134"/>
      <c r="D43" s="136">
        <v>0</v>
      </c>
      <c r="E43" s="9">
        <v>0</v>
      </c>
      <c r="F43" s="9">
        <v>0</v>
      </c>
      <c r="G43" s="9">
        <v>0</v>
      </c>
      <c r="H43" s="9">
        <v>0</v>
      </c>
      <c r="I43" s="9">
        <v>0</v>
      </c>
      <c r="J43" s="9">
        <v>0</v>
      </c>
      <c r="K43" s="11">
        <f t="shared" si="0"/>
        <v>0</v>
      </c>
    </row>
    <row r="44" spans="1:11" ht="35.1" customHeight="1" x14ac:dyDescent="0.25">
      <c r="A44" s="7">
        <v>31</v>
      </c>
      <c r="B44" s="135"/>
      <c r="C44" s="134"/>
      <c r="D44" s="136">
        <v>0</v>
      </c>
      <c r="E44" s="9">
        <v>0</v>
      </c>
      <c r="F44" s="9">
        <v>0</v>
      </c>
      <c r="G44" s="9">
        <v>0</v>
      </c>
      <c r="H44" s="9">
        <v>0</v>
      </c>
      <c r="I44" s="9">
        <v>0</v>
      </c>
      <c r="J44" s="9">
        <v>0</v>
      </c>
      <c r="K44" s="11">
        <f t="shared" si="0"/>
        <v>0</v>
      </c>
    </row>
    <row r="45" spans="1:11" ht="35.1" customHeight="1" x14ac:dyDescent="0.25">
      <c r="A45" s="7">
        <v>32</v>
      </c>
      <c r="B45" s="137"/>
      <c r="C45" s="134"/>
      <c r="D45" s="136">
        <v>0</v>
      </c>
      <c r="E45" s="9">
        <v>0</v>
      </c>
      <c r="F45" s="9">
        <v>0</v>
      </c>
      <c r="G45" s="9">
        <v>0</v>
      </c>
      <c r="H45" s="9">
        <v>0</v>
      </c>
      <c r="I45" s="9">
        <v>0</v>
      </c>
      <c r="J45" s="9">
        <v>0</v>
      </c>
      <c r="K45" s="11">
        <f t="shared" si="0"/>
        <v>0</v>
      </c>
    </row>
    <row r="46" spans="1:11" ht="35.1" customHeight="1" x14ac:dyDescent="0.25">
      <c r="A46" s="7">
        <v>33</v>
      </c>
      <c r="B46" s="135"/>
      <c r="C46" s="134"/>
      <c r="D46" s="136">
        <v>0</v>
      </c>
      <c r="E46" s="9">
        <v>0</v>
      </c>
      <c r="F46" s="9">
        <v>0</v>
      </c>
      <c r="G46" s="9">
        <v>0</v>
      </c>
      <c r="H46" s="9">
        <v>0</v>
      </c>
      <c r="I46" s="9">
        <v>0</v>
      </c>
      <c r="J46" s="9">
        <v>0</v>
      </c>
      <c r="K46" s="11">
        <f t="shared" si="0"/>
        <v>0</v>
      </c>
    </row>
    <row r="47" spans="1:11" ht="35.1" customHeight="1" x14ac:dyDescent="0.25">
      <c r="A47" s="7">
        <v>34</v>
      </c>
      <c r="B47" s="137"/>
      <c r="C47" s="134"/>
      <c r="D47" s="136">
        <v>0</v>
      </c>
      <c r="E47" s="9">
        <v>0</v>
      </c>
      <c r="F47" s="9">
        <v>0</v>
      </c>
      <c r="G47" s="9">
        <v>0</v>
      </c>
      <c r="H47" s="9">
        <v>0</v>
      </c>
      <c r="I47" s="9">
        <v>0</v>
      </c>
      <c r="J47" s="9">
        <v>0</v>
      </c>
      <c r="K47" s="11">
        <f t="shared" si="0"/>
        <v>0</v>
      </c>
    </row>
    <row r="48" spans="1:11" ht="35.1" customHeight="1" x14ac:dyDescent="0.25">
      <c r="A48" s="7">
        <v>35</v>
      </c>
      <c r="B48" s="135"/>
      <c r="C48" s="134"/>
      <c r="D48" s="136">
        <v>0</v>
      </c>
      <c r="E48" s="9">
        <v>0</v>
      </c>
      <c r="F48" s="9">
        <v>0</v>
      </c>
      <c r="G48" s="9">
        <v>0</v>
      </c>
      <c r="H48" s="9">
        <v>0</v>
      </c>
      <c r="I48" s="9">
        <v>0</v>
      </c>
      <c r="J48" s="9">
        <v>0</v>
      </c>
      <c r="K48" s="11">
        <f t="shared" si="0"/>
        <v>0</v>
      </c>
    </row>
    <row r="49" spans="1:11" ht="35.1" customHeight="1" x14ac:dyDescent="0.25">
      <c r="A49" s="7">
        <v>36</v>
      </c>
      <c r="B49" s="137"/>
      <c r="C49" s="134"/>
      <c r="D49" s="136">
        <v>0</v>
      </c>
      <c r="E49" s="9">
        <v>0</v>
      </c>
      <c r="F49" s="9">
        <v>0</v>
      </c>
      <c r="G49" s="9">
        <v>0</v>
      </c>
      <c r="H49" s="9">
        <v>0</v>
      </c>
      <c r="I49" s="9">
        <v>0</v>
      </c>
      <c r="J49" s="9">
        <v>0</v>
      </c>
      <c r="K49" s="11">
        <f t="shared" si="0"/>
        <v>0</v>
      </c>
    </row>
    <row r="50" spans="1:11" ht="35.1" customHeight="1" x14ac:dyDescent="0.25">
      <c r="A50" s="7">
        <v>37</v>
      </c>
      <c r="B50" s="135"/>
      <c r="C50" s="134"/>
      <c r="D50" s="136">
        <v>0</v>
      </c>
      <c r="E50" s="9">
        <v>0</v>
      </c>
      <c r="F50" s="9">
        <v>0</v>
      </c>
      <c r="G50" s="9">
        <v>0</v>
      </c>
      <c r="H50" s="9">
        <v>0</v>
      </c>
      <c r="I50" s="9">
        <v>0</v>
      </c>
      <c r="J50" s="9">
        <v>0</v>
      </c>
      <c r="K50" s="11">
        <f t="shared" si="0"/>
        <v>0</v>
      </c>
    </row>
    <row r="51" spans="1:11" ht="35.1" customHeight="1" x14ac:dyDescent="0.25">
      <c r="A51" s="7">
        <v>38</v>
      </c>
      <c r="B51" s="137"/>
      <c r="C51" s="134"/>
      <c r="D51" s="136">
        <v>0</v>
      </c>
      <c r="E51" s="9">
        <v>0</v>
      </c>
      <c r="F51" s="9">
        <v>0</v>
      </c>
      <c r="G51" s="9">
        <v>0</v>
      </c>
      <c r="H51" s="9">
        <v>0</v>
      </c>
      <c r="I51" s="9">
        <v>0</v>
      </c>
      <c r="J51" s="9">
        <v>0</v>
      </c>
      <c r="K51" s="11">
        <f t="shared" si="0"/>
        <v>0</v>
      </c>
    </row>
    <row r="52" spans="1:11" ht="35.1" customHeight="1" x14ac:dyDescent="0.25">
      <c r="A52" s="7">
        <v>39</v>
      </c>
      <c r="B52" s="135"/>
      <c r="C52" s="134"/>
      <c r="D52" s="136">
        <v>0</v>
      </c>
      <c r="E52" s="9">
        <v>0</v>
      </c>
      <c r="F52" s="9">
        <v>0</v>
      </c>
      <c r="G52" s="9">
        <v>0</v>
      </c>
      <c r="H52" s="9">
        <v>0</v>
      </c>
      <c r="I52" s="9">
        <v>0</v>
      </c>
      <c r="J52" s="9">
        <v>0</v>
      </c>
      <c r="K52" s="11">
        <f t="shared" si="0"/>
        <v>0</v>
      </c>
    </row>
    <row r="53" spans="1:11" ht="35.1" customHeight="1" x14ac:dyDescent="0.25">
      <c r="A53" s="7">
        <v>40</v>
      </c>
      <c r="B53" s="137"/>
      <c r="C53" s="134"/>
      <c r="D53" s="136">
        <v>0</v>
      </c>
      <c r="E53" s="9">
        <v>0</v>
      </c>
      <c r="F53" s="9">
        <v>0</v>
      </c>
      <c r="G53" s="9">
        <v>0</v>
      </c>
      <c r="H53" s="9">
        <v>0</v>
      </c>
      <c r="I53" s="9">
        <v>0</v>
      </c>
      <c r="J53" s="9">
        <v>0</v>
      </c>
      <c r="K53" s="11">
        <f t="shared" si="0"/>
        <v>0</v>
      </c>
    </row>
    <row r="54" spans="1:11" ht="35.1" customHeight="1" x14ac:dyDescent="0.25">
      <c r="A54" s="7">
        <v>41</v>
      </c>
      <c r="B54" s="135"/>
      <c r="C54" s="134"/>
      <c r="D54" s="136">
        <v>0</v>
      </c>
      <c r="E54" s="9">
        <v>0</v>
      </c>
      <c r="F54" s="9">
        <v>0</v>
      </c>
      <c r="G54" s="9">
        <v>0</v>
      </c>
      <c r="H54" s="9">
        <v>0</v>
      </c>
      <c r="I54" s="9">
        <v>0</v>
      </c>
      <c r="J54" s="9">
        <v>0</v>
      </c>
      <c r="K54" s="11">
        <f t="shared" si="0"/>
        <v>0</v>
      </c>
    </row>
    <row r="55" spans="1:11" ht="35.1" customHeight="1" x14ac:dyDescent="0.25">
      <c r="A55" s="7">
        <v>42</v>
      </c>
      <c r="B55" s="137"/>
      <c r="C55" s="134"/>
      <c r="D55" s="136">
        <v>0</v>
      </c>
      <c r="E55" s="9">
        <v>0</v>
      </c>
      <c r="F55" s="9">
        <v>0</v>
      </c>
      <c r="G55" s="9">
        <v>0</v>
      </c>
      <c r="H55" s="9">
        <v>0</v>
      </c>
      <c r="I55" s="9">
        <v>0</v>
      </c>
      <c r="J55" s="9">
        <v>0</v>
      </c>
      <c r="K55" s="11">
        <f t="shared" si="0"/>
        <v>0</v>
      </c>
    </row>
    <row r="56" spans="1:11" ht="35.1" customHeight="1" x14ac:dyDescent="0.25">
      <c r="A56" s="7">
        <v>43</v>
      </c>
      <c r="B56" s="135"/>
      <c r="C56" s="134"/>
      <c r="D56" s="136">
        <v>0</v>
      </c>
      <c r="E56" s="9">
        <v>0</v>
      </c>
      <c r="F56" s="9">
        <v>0</v>
      </c>
      <c r="G56" s="9">
        <v>0</v>
      </c>
      <c r="H56" s="9">
        <v>0</v>
      </c>
      <c r="I56" s="9">
        <v>0</v>
      </c>
      <c r="J56" s="9">
        <v>0</v>
      </c>
      <c r="K56" s="11">
        <f t="shared" si="0"/>
        <v>0</v>
      </c>
    </row>
    <row r="57" spans="1:11" ht="35.1" customHeight="1" x14ac:dyDescent="0.25">
      <c r="A57" s="7">
        <v>44</v>
      </c>
      <c r="B57" s="137"/>
      <c r="C57" s="134"/>
      <c r="D57" s="136">
        <v>0</v>
      </c>
      <c r="E57" s="9">
        <v>0</v>
      </c>
      <c r="F57" s="9">
        <v>0</v>
      </c>
      <c r="G57" s="9">
        <v>0</v>
      </c>
      <c r="H57" s="9">
        <v>0</v>
      </c>
      <c r="I57" s="9">
        <v>0</v>
      </c>
      <c r="J57" s="9">
        <v>0</v>
      </c>
      <c r="K57" s="11">
        <f t="shared" si="0"/>
        <v>0</v>
      </c>
    </row>
    <row r="58" spans="1:11" ht="35.1" customHeight="1" x14ac:dyDescent="0.25">
      <c r="A58" s="7">
        <v>45</v>
      </c>
      <c r="B58" s="135"/>
      <c r="C58" s="134"/>
      <c r="D58" s="136">
        <v>0</v>
      </c>
      <c r="E58" s="9">
        <v>0</v>
      </c>
      <c r="F58" s="9">
        <v>0</v>
      </c>
      <c r="G58" s="9">
        <v>0</v>
      </c>
      <c r="H58" s="9">
        <v>0</v>
      </c>
      <c r="I58" s="9">
        <v>0</v>
      </c>
      <c r="J58" s="9">
        <v>0</v>
      </c>
      <c r="K58" s="11">
        <f t="shared" si="0"/>
        <v>0</v>
      </c>
    </row>
    <row r="59" spans="1:11" ht="35.1" customHeight="1" x14ac:dyDescent="0.25">
      <c r="A59" s="7">
        <v>46</v>
      </c>
      <c r="B59" s="137"/>
      <c r="C59" s="134"/>
      <c r="D59" s="136">
        <v>0</v>
      </c>
      <c r="E59" s="9">
        <v>0</v>
      </c>
      <c r="F59" s="9">
        <v>0</v>
      </c>
      <c r="G59" s="9">
        <v>0</v>
      </c>
      <c r="H59" s="9">
        <v>0</v>
      </c>
      <c r="I59" s="9">
        <v>0</v>
      </c>
      <c r="J59" s="9">
        <v>0</v>
      </c>
      <c r="K59" s="11">
        <f t="shared" si="0"/>
        <v>0</v>
      </c>
    </row>
    <row r="60" spans="1:11" ht="35.1" customHeight="1" x14ac:dyDescent="0.25">
      <c r="A60" s="7">
        <v>47</v>
      </c>
      <c r="B60" s="135"/>
      <c r="C60" s="134"/>
      <c r="D60" s="136">
        <v>0</v>
      </c>
      <c r="E60" s="9">
        <v>0</v>
      </c>
      <c r="F60" s="9">
        <v>0</v>
      </c>
      <c r="G60" s="9">
        <v>0</v>
      </c>
      <c r="H60" s="9">
        <v>0</v>
      </c>
      <c r="I60" s="9">
        <v>0</v>
      </c>
      <c r="J60" s="9">
        <v>0</v>
      </c>
      <c r="K60" s="11">
        <f t="shared" si="0"/>
        <v>0</v>
      </c>
    </row>
    <row r="61" spans="1:11" ht="35.1" customHeight="1" x14ac:dyDescent="0.25">
      <c r="A61" s="7">
        <v>48</v>
      </c>
      <c r="B61" s="137"/>
      <c r="C61" s="134"/>
      <c r="D61" s="136">
        <v>0</v>
      </c>
      <c r="E61" s="9">
        <v>0</v>
      </c>
      <c r="F61" s="9">
        <v>0</v>
      </c>
      <c r="G61" s="9">
        <v>0</v>
      </c>
      <c r="H61" s="9">
        <v>0</v>
      </c>
      <c r="I61" s="9">
        <v>0</v>
      </c>
      <c r="J61" s="9">
        <v>0</v>
      </c>
      <c r="K61" s="11">
        <f t="shared" si="0"/>
        <v>0</v>
      </c>
    </row>
    <row r="62" spans="1:11" ht="35.1" customHeight="1" x14ac:dyDescent="0.25">
      <c r="A62" s="7">
        <v>49</v>
      </c>
      <c r="B62" s="135"/>
      <c r="C62" s="134"/>
      <c r="D62" s="136">
        <v>0</v>
      </c>
      <c r="E62" s="9">
        <v>0</v>
      </c>
      <c r="F62" s="9">
        <v>0</v>
      </c>
      <c r="G62" s="9">
        <v>0</v>
      </c>
      <c r="H62" s="9">
        <v>0</v>
      </c>
      <c r="I62" s="9">
        <v>0</v>
      </c>
      <c r="J62" s="9">
        <v>0</v>
      </c>
      <c r="K62" s="11">
        <f t="shared" si="0"/>
        <v>0</v>
      </c>
    </row>
    <row r="63" spans="1:11" ht="35.1" customHeight="1" x14ac:dyDescent="0.25">
      <c r="A63" s="7">
        <v>50</v>
      </c>
      <c r="B63" s="137"/>
      <c r="C63" s="134"/>
      <c r="D63" s="136">
        <v>0</v>
      </c>
      <c r="E63" s="9">
        <v>0</v>
      </c>
      <c r="F63" s="9">
        <v>0</v>
      </c>
      <c r="G63" s="9">
        <v>0</v>
      </c>
      <c r="H63" s="9">
        <v>0</v>
      </c>
      <c r="I63" s="9">
        <v>0</v>
      </c>
      <c r="J63" s="9">
        <v>0</v>
      </c>
      <c r="K63" s="11">
        <f t="shared" si="0"/>
        <v>0</v>
      </c>
    </row>
    <row r="64" spans="1:11" ht="35.1" customHeight="1" x14ac:dyDescent="0.25">
      <c r="A64" s="7">
        <v>51</v>
      </c>
      <c r="B64" s="135"/>
      <c r="C64" s="134"/>
      <c r="D64" s="136">
        <v>0</v>
      </c>
      <c r="E64" s="9">
        <v>0</v>
      </c>
      <c r="F64" s="9">
        <v>0</v>
      </c>
      <c r="G64" s="9">
        <v>0</v>
      </c>
      <c r="H64" s="9">
        <v>0</v>
      </c>
      <c r="I64" s="9">
        <v>0</v>
      </c>
      <c r="J64" s="9">
        <v>0</v>
      </c>
      <c r="K64" s="11">
        <f t="shared" si="0"/>
        <v>0</v>
      </c>
    </row>
    <row r="65" spans="1:11" ht="35.1" customHeight="1" x14ac:dyDescent="0.25">
      <c r="A65" s="7">
        <v>52</v>
      </c>
      <c r="B65" s="137"/>
      <c r="C65" s="134"/>
      <c r="D65" s="136">
        <v>0</v>
      </c>
      <c r="E65" s="9">
        <v>0</v>
      </c>
      <c r="F65" s="9">
        <v>0</v>
      </c>
      <c r="G65" s="9">
        <v>0</v>
      </c>
      <c r="H65" s="9">
        <v>0</v>
      </c>
      <c r="I65" s="9">
        <v>0</v>
      </c>
      <c r="J65" s="9">
        <v>0</v>
      </c>
      <c r="K65" s="11">
        <f t="shared" si="0"/>
        <v>0</v>
      </c>
    </row>
    <row r="66" spans="1:11" ht="35.1" customHeight="1" x14ac:dyDescent="0.25">
      <c r="A66" s="7">
        <v>53</v>
      </c>
      <c r="B66" s="135"/>
      <c r="C66" s="134"/>
      <c r="D66" s="136">
        <v>0</v>
      </c>
      <c r="E66" s="9">
        <v>0</v>
      </c>
      <c r="F66" s="9">
        <v>0</v>
      </c>
      <c r="G66" s="9">
        <v>0</v>
      </c>
      <c r="H66" s="9">
        <v>0</v>
      </c>
      <c r="I66" s="9">
        <v>0</v>
      </c>
      <c r="J66" s="9">
        <v>0</v>
      </c>
      <c r="K66" s="11">
        <f t="shared" si="0"/>
        <v>0</v>
      </c>
    </row>
    <row r="67" spans="1:11" ht="35.1" customHeight="1" x14ac:dyDescent="0.25">
      <c r="A67" s="7">
        <v>54</v>
      </c>
      <c r="B67" s="137"/>
      <c r="C67" s="134"/>
      <c r="D67" s="136">
        <v>0</v>
      </c>
      <c r="E67" s="9">
        <v>0</v>
      </c>
      <c r="F67" s="9">
        <v>0</v>
      </c>
      <c r="G67" s="9">
        <v>0</v>
      </c>
      <c r="H67" s="9">
        <v>0</v>
      </c>
      <c r="I67" s="9">
        <v>0</v>
      </c>
      <c r="J67" s="9">
        <v>0</v>
      </c>
      <c r="K67" s="11">
        <f t="shared" si="0"/>
        <v>0</v>
      </c>
    </row>
    <row r="68" spans="1:11" ht="35.1" customHeight="1" x14ac:dyDescent="0.25">
      <c r="A68" s="7">
        <v>55</v>
      </c>
      <c r="B68" s="135"/>
      <c r="C68" s="134"/>
      <c r="D68" s="136">
        <v>0</v>
      </c>
      <c r="E68" s="9">
        <v>0</v>
      </c>
      <c r="F68" s="9">
        <v>0</v>
      </c>
      <c r="G68" s="9">
        <v>0</v>
      </c>
      <c r="H68" s="9">
        <v>0</v>
      </c>
      <c r="I68" s="9">
        <v>0</v>
      </c>
      <c r="J68" s="9">
        <v>0</v>
      </c>
      <c r="K68" s="11">
        <f t="shared" si="0"/>
        <v>0</v>
      </c>
    </row>
    <row r="69" spans="1:11" ht="35.1" customHeight="1" x14ac:dyDescent="0.25">
      <c r="A69" s="7">
        <v>56</v>
      </c>
      <c r="B69" s="137"/>
      <c r="C69" s="134"/>
      <c r="D69" s="136">
        <v>0</v>
      </c>
      <c r="E69" s="9">
        <v>0</v>
      </c>
      <c r="F69" s="9">
        <v>0</v>
      </c>
      <c r="G69" s="9">
        <v>0</v>
      </c>
      <c r="H69" s="9">
        <v>0</v>
      </c>
      <c r="I69" s="9">
        <v>0</v>
      </c>
      <c r="J69" s="9">
        <v>0</v>
      </c>
      <c r="K69" s="11">
        <f t="shared" si="0"/>
        <v>0</v>
      </c>
    </row>
    <row r="70" spans="1:11" ht="35.1" customHeight="1" x14ac:dyDescent="0.25">
      <c r="A70" s="7">
        <v>57</v>
      </c>
      <c r="B70" s="135"/>
      <c r="C70" s="134"/>
      <c r="D70" s="136">
        <v>0</v>
      </c>
      <c r="E70" s="9">
        <v>0</v>
      </c>
      <c r="F70" s="9">
        <v>0</v>
      </c>
      <c r="G70" s="9">
        <v>0</v>
      </c>
      <c r="H70" s="9">
        <v>0</v>
      </c>
      <c r="I70" s="9">
        <v>0</v>
      </c>
      <c r="J70" s="9">
        <v>0</v>
      </c>
      <c r="K70" s="11">
        <f t="shared" si="0"/>
        <v>0</v>
      </c>
    </row>
    <row r="71" spans="1:11" ht="35.1" customHeight="1" x14ac:dyDescent="0.25">
      <c r="A71" s="7">
        <v>58</v>
      </c>
      <c r="B71" s="137"/>
      <c r="C71" s="134"/>
      <c r="D71" s="136">
        <v>0</v>
      </c>
      <c r="E71" s="9">
        <v>0</v>
      </c>
      <c r="F71" s="9">
        <v>0</v>
      </c>
      <c r="G71" s="9">
        <v>0</v>
      </c>
      <c r="H71" s="9">
        <v>0</v>
      </c>
      <c r="I71" s="9">
        <v>0</v>
      </c>
      <c r="J71" s="9">
        <v>0</v>
      </c>
      <c r="K71" s="11">
        <f t="shared" si="0"/>
        <v>0</v>
      </c>
    </row>
    <row r="72" spans="1:11" ht="35.1" customHeight="1" x14ac:dyDescent="0.25">
      <c r="A72" s="7">
        <v>59</v>
      </c>
      <c r="B72" s="135"/>
      <c r="C72" s="134"/>
      <c r="D72" s="136">
        <v>0</v>
      </c>
      <c r="E72" s="9">
        <v>0</v>
      </c>
      <c r="F72" s="9">
        <v>0</v>
      </c>
      <c r="G72" s="9">
        <v>0</v>
      </c>
      <c r="H72" s="9">
        <v>0</v>
      </c>
      <c r="I72" s="9">
        <v>0</v>
      </c>
      <c r="J72" s="9">
        <v>0</v>
      </c>
      <c r="K72" s="11">
        <f t="shared" si="0"/>
        <v>0</v>
      </c>
    </row>
    <row r="73" spans="1:11" ht="35.1" customHeight="1" x14ac:dyDescent="0.25">
      <c r="A73" s="7">
        <v>60</v>
      </c>
      <c r="B73" s="137"/>
      <c r="C73" s="134"/>
      <c r="D73" s="136">
        <v>0</v>
      </c>
      <c r="E73" s="9">
        <v>0</v>
      </c>
      <c r="F73" s="9">
        <v>0</v>
      </c>
      <c r="G73" s="9">
        <v>0</v>
      </c>
      <c r="H73" s="9">
        <v>0</v>
      </c>
      <c r="I73" s="9">
        <v>0</v>
      </c>
      <c r="J73" s="9">
        <v>0</v>
      </c>
      <c r="K73" s="11">
        <f t="shared" si="0"/>
        <v>0</v>
      </c>
    </row>
    <row r="74" spans="1:11" ht="35.1" customHeight="1" x14ac:dyDescent="0.25">
      <c r="A74" s="7">
        <v>61</v>
      </c>
      <c r="B74" s="135"/>
      <c r="C74" s="134"/>
      <c r="D74" s="136">
        <v>0</v>
      </c>
      <c r="E74" s="9">
        <v>0</v>
      </c>
      <c r="F74" s="9">
        <v>0</v>
      </c>
      <c r="G74" s="9">
        <v>0</v>
      </c>
      <c r="H74" s="9">
        <v>0</v>
      </c>
      <c r="I74" s="9">
        <v>0</v>
      </c>
      <c r="J74" s="9">
        <v>0</v>
      </c>
      <c r="K74" s="11">
        <f t="shared" si="0"/>
        <v>0</v>
      </c>
    </row>
    <row r="75" spans="1:11" ht="35.1" customHeight="1" x14ac:dyDescent="0.25">
      <c r="A75" s="7">
        <v>62</v>
      </c>
      <c r="B75" s="137"/>
      <c r="C75" s="134"/>
      <c r="D75" s="136">
        <v>0</v>
      </c>
      <c r="E75" s="9">
        <v>0</v>
      </c>
      <c r="F75" s="9">
        <v>0</v>
      </c>
      <c r="G75" s="9">
        <v>0</v>
      </c>
      <c r="H75" s="9">
        <v>0</v>
      </c>
      <c r="I75" s="9">
        <v>0</v>
      </c>
      <c r="J75" s="9">
        <v>0</v>
      </c>
      <c r="K75" s="11">
        <f t="shared" si="0"/>
        <v>0</v>
      </c>
    </row>
    <row r="76" spans="1:11" ht="35.1" customHeight="1" x14ac:dyDescent="0.25">
      <c r="A76" s="7">
        <v>63</v>
      </c>
      <c r="B76" s="135"/>
      <c r="C76" s="134"/>
      <c r="D76" s="136">
        <v>0</v>
      </c>
      <c r="E76" s="9">
        <v>0</v>
      </c>
      <c r="F76" s="9">
        <v>0</v>
      </c>
      <c r="G76" s="9">
        <v>0</v>
      </c>
      <c r="H76" s="9">
        <v>0</v>
      </c>
      <c r="I76" s="9">
        <v>0</v>
      </c>
      <c r="J76" s="9">
        <v>0</v>
      </c>
      <c r="K76" s="11">
        <f t="shared" si="0"/>
        <v>0</v>
      </c>
    </row>
    <row r="77" spans="1:11" ht="35.1" customHeight="1" x14ac:dyDescent="0.25">
      <c r="A77" s="7">
        <v>64</v>
      </c>
      <c r="B77" s="137"/>
      <c r="C77" s="134"/>
      <c r="D77" s="136">
        <v>0</v>
      </c>
      <c r="E77" s="9">
        <v>0</v>
      </c>
      <c r="F77" s="9">
        <v>0</v>
      </c>
      <c r="G77" s="9">
        <v>0</v>
      </c>
      <c r="H77" s="9">
        <v>0</v>
      </c>
      <c r="I77" s="9">
        <v>0</v>
      </c>
      <c r="J77" s="9">
        <v>0</v>
      </c>
      <c r="K77" s="11">
        <f t="shared" si="0"/>
        <v>0</v>
      </c>
    </row>
    <row r="78" spans="1:11" ht="35.1" customHeight="1" x14ac:dyDescent="0.25">
      <c r="A78" s="7">
        <v>65</v>
      </c>
      <c r="B78" s="135"/>
      <c r="C78" s="134"/>
      <c r="D78" s="136">
        <v>0</v>
      </c>
      <c r="E78" s="9">
        <v>0</v>
      </c>
      <c r="F78" s="9">
        <v>0</v>
      </c>
      <c r="G78" s="9">
        <v>0</v>
      </c>
      <c r="H78" s="9">
        <v>0</v>
      </c>
      <c r="I78" s="9">
        <v>0</v>
      </c>
      <c r="J78" s="9">
        <v>0</v>
      </c>
      <c r="K78" s="11">
        <f t="shared" si="0"/>
        <v>0</v>
      </c>
    </row>
    <row r="79" spans="1:11" ht="35.1" customHeight="1" x14ac:dyDescent="0.25">
      <c r="A79" s="7">
        <v>66</v>
      </c>
      <c r="B79" s="137"/>
      <c r="C79" s="134"/>
      <c r="D79" s="136">
        <v>0</v>
      </c>
      <c r="E79" s="9">
        <v>0</v>
      </c>
      <c r="F79" s="9">
        <v>0</v>
      </c>
      <c r="G79" s="9">
        <v>0</v>
      </c>
      <c r="H79" s="9">
        <v>0</v>
      </c>
      <c r="I79" s="9">
        <v>0</v>
      </c>
      <c r="J79" s="9">
        <v>0</v>
      </c>
      <c r="K79" s="11">
        <f t="shared" ref="K79:K98" si="1">SUM(D79:J79)</f>
        <v>0</v>
      </c>
    </row>
    <row r="80" spans="1:11" ht="35.1" customHeight="1" x14ac:dyDescent="0.25">
      <c r="A80" s="7">
        <v>67</v>
      </c>
      <c r="B80" s="135"/>
      <c r="C80" s="134"/>
      <c r="D80" s="136">
        <v>0</v>
      </c>
      <c r="E80" s="9">
        <v>0</v>
      </c>
      <c r="F80" s="9">
        <v>0</v>
      </c>
      <c r="G80" s="9">
        <v>0</v>
      </c>
      <c r="H80" s="9">
        <v>0</v>
      </c>
      <c r="I80" s="9">
        <v>0</v>
      </c>
      <c r="J80" s="9">
        <v>0</v>
      </c>
      <c r="K80" s="11">
        <f t="shared" si="1"/>
        <v>0</v>
      </c>
    </row>
    <row r="81" spans="1:11" ht="35.1" customHeight="1" x14ac:dyDescent="0.25">
      <c r="A81" s="7">
        <v>68</v>
      </c>
      <c r="B81" s="137"/>
      <c r="C81" s="134"/>
      <c r="D81" s="136">
        <v>0</v>
      </c>
      <c r="E81" s="9">
        <v>0</v>
      </c>
      <c r="F81" s="9">
        <v>0</v>
      </c>
      <c r="G81" s="9">
        <v>0</v>
      </c>
      <c r="H81" s="9">
        <v>0</v>
      </c>
      <c r="I81" s="9">
        <v>0</v>
      </c>
      <c r="J81" s="9">
        <v>0</v>
      </c>
      <c r="K81" s="11">
        <f t="shared" si="1"/>
        <v>0</v>
      </c>
    </row>
    <row r="82" spans="1:11" ht="35.1" customHeight="1" x14ac:dyDescent="0.25">
      <c r="A82" s="7">
        <v>69</v>
      </c>
      <c r="B82" s="135"/>
      <c r="C82" s="134"/>
      <c r="D82" s="136">
        <v>0</v>
      </c>
      <c r="E82" s="9">
        <v>0</v>
      </c>
      <c r="F82" s="9">
        <v>0</v>
      </c>
      <c r="G82" s="9">
        <v>0</v>
      </c>
      <c r="H82" s="9">
        <v>0</v>
      </c>
      <c r="I82" s="9">
        <v>0</v>
      </c>
      <c r="J82" s="9">
        <v>0</v>
      </c>
      <c r="K82" s="11">
        <f t="shared" si="1"/>
        <v>0</v>
      </c>
    </row>
    <row r="83" spans="1:11" ht="35.1" customHeight="1" x14ac:dyDescent="0.25">
      <c r="A83" s="7">
        <v>70</v>
      </c>
      <c r="B83" s="137"/>
      <c r="C83" s="134"/>
      <c r="D83" s="136">
        <v>0</v>
      </c>
      <c r="E83" s="9">
        <v>0</v>
      </c>
      <c r="F83" s="9">
        <v>0</v>
      </c>
      <c r="G83" s="9">
        <v>0</v>
      </c>
      <c r="H83" s="9">
        <v>0</v>
      </c>
      <c r="I83" s="9">
        <v>0</v>
      </c>
      <c r="J83" s="9">
        <v>0</v>
      </c>
      <c r="K83" s="11">
        <f t="shared" si="1"/>
        <v>0</v>
      </c>
    </row>
    <row r="84" spans="1:11" ht="35.1" customHeight="1" x14ac:dyDescent="0.25">
      <c r="A84" s="7">
        <v>71</v>
      </c>
      <c r="B84" s="135"/>
      <c r="C84" s="134"/>
      <c r="D84" s="136">
        <v>0</v>
      </c>
      <c r="E84" s="9">
        <v>0</v>
      </c>
      <c r="F84" s="9">
        <v>0</v>
      </c>
      <c r="G84" s="9">
        <v>0</v>
      </c>
      <c r="H84" s="9">
        <v>0</v>
      </c>
      <c r="I84" s="9">
        <v>0</v>
      </c>
      <c r="J84" s="9">
        <v>0</v>
      </c>
      <c r="K84" s="11">
        <f t="shared" si="1"/>
        <v>0</v>
      </c>
    </row>
    <row r="85" spans="1:11" ht="35.1" customHeight="1" x14ac:dyDescent="0.25">
      <c r="A85" s="7">
        <v>72</v>
      </c>
      <c r="B85" s="137"/>
      <c r="C85" s="134"/>
      <c r="D85" s="136">
        <v>0</v>
      </c>
      <c r="E85" s="9">
        <v>0</v>
      </c>
      <c r="F85" s="9">
        <v>0</v>
      </c>
      <c r="G85" s="9">
        <v>0</v>
      </c>
      <c r="H85" s="9">
        <v>0</v>
      </c>
      <c r="I85" s="9">
        <v>0</v>
      </c>
      <c r="J85" s="9">
        <v>0</v>
      </c>
      <c r="K85" s="11">
        <f t="shared" si="1"/>
        <v>0</v>
      </c>
    </row>
    <row r="86" spans="1:11" ht="35.1" customHeight="1" x14ac:dyDescent="0.25">
      <c r="A86" s="7">
        <v>73</v>
      </c>
      <c r="B86" s="135"/>
      <c r="C86" s="134"/>
      <c r="D86" s="136">
        <v>0</v>
      </c>
      <c r="E86" s="9">
        <v>0</v>
      </c>
      <c r="F86" s="9">
        <v>0</v>
      </c>
      <c r="G86" s="9">
        <v>0</v>
      </c>
      <c r="H86" s="9">
        <v>0</v>
      </c>
      <c r="I86" s="9">
        <v>0</v>
      </c>
      <c r="J86" s="9">
        <v>0</v>
      </c>
      <c r="K86" s="11">
        <f t="shared" si="1"/>
        <v>0</v>
      </c>
    </row>
    <row r="87" spans="1:11" ht="35.1" customHeight="1" x14ac:dyDescent="0.25">
      <c r="A87" s="7">
        <v>74</v>
      </c>
      <c r="B87" s="137"/>
      <c r="C87" s="134"/>
      <c r="D87" s="136">
        <v>0</v>
      </c>
      <c r="E87" s="9">
        <v>0</v>
      </c>
      <c r="F87" s="9">
        <v>0</v>
      </c>
      <c r="G87" s="9">
        <v>0</v>
      </c>
      <c r="H87" s="9">
        <v>0</v>
      </c>
      <c r="I87" s="9">
        <v>0</v>
      </c>
      <c r="J87" s="9">
        <v>0</v>
      </c>
      <c r="K87" s="11">
        <f t="shared" si="1"/>
        <v>0</v>
      </c>
    </row>
    <row r="88" spans="1:11" ht="35.1" customHeight="1" x14ac:dyDescent="0.25">
      <c r="A88" s="7">
        <v>75</v>
      </c>
      <c r="B88" s="135"/>
      <c r="C88" s="134"/>
      <c r="D88" s="136">
        <v>0</v>
      </c>
      <c r="E88" s="9">
        <v>0</v>
      </c>
      <c r="F88" s="9">
        <v>0</v>
      </c>
      <c r="G88" s="9">
        <v>0</v>
      </c>
      <c r="H88" s="9">
        <v>0</v>
      </c>
      <c r="I88" s="9">
        <v>0</v>
      </c>
      <c r="J88" s="9">
        <v>0</v>
      </c>
      <c r="K88" s="11">
        <f t="shared" si="1"/>
        <v>0</v>
      </c>
    </row>
    <row r="89" spans="1:11" ht="35.1" customHeight="1" x14ac:dyDescent="0.25">
      <c r="A89" s="7">
        <v>76</v>
      </c>
      <c r="B89" s="137"/>
      <c r="C89" s="134"/>
      <c r="D89" s="136">
        <v>0</v>
      </c>
      <c r="E89" s="9">
        <v>0</v>
      </c>
      <c r="F89" s="9">
        <v>0</v>
      </c>
      <c r="G89" s="9">
        <v>0</v>
      </c>
      <c r="H89" s="9">
        <v>0</v>
      </c>
      <c r="I89" s="9">
        <v>0</v>
      </c>
      <c r="J89" s="9">
        <v>0</v>
      </c>
      <c r="K89" s="11">
        <f t="shared" si="1"/>
        <v>0</v>
      </c>
    </row>
    <row r="90" spans="1:11" ht="35.1" customHeight="1" x14ac:dyDescent="0.25">
      <c r="A90" s="7">
        <v>77</v>
      </c>
      <c r="B90" s="135"/>
      <c r="C90" s="134"/>
      <c r="D90" s="136">
        <v>0</v>
      </c>
      <c r="E90" s="9">
        <v>0</v>
      </c>
      <c r="F90" s="9">
        <v>0</v>
      </c>
      <c r="G90" s="9">
        <v>0</v>
      </c>
      <c r="H90" s="9">
        <v>0</v>
      </c>
      <c r="I90" s="9">
        <v>0</v>
      </c>
      <c r="J90" s="9">
        <v>0</v>
      </c>
      <c r="K90" s="11">
        <f t="shared" si="1"/>
        <v>0</v>
      </c>
    </row>
    <row r="91" spans="1:11" ht="35.1" customHeight="1" x14ac:dyDescent="0.25">
      <c r="A91" s="7">
        <v>78</v>
      </c>
      <c r="B91" s="137"/>
      <c r="C91" s="134"/>
      <c r="D91" s="136">
        <v>0</v>
      </c>
      <c r="E91" s="9">
        <v>0</v>
      </c>
      <c r="F91" s="9">
        <v>0</v>
      </c>
      <c r="G91" s="9">
        <v>0</v>
      </c>
      <c r="H91" s="9">
        <v>0</v>
      </c>
      <c r="I91" s="9">
        <v>0</v>
      </c>
      <c r="J91" s="9">
        <v>0</v>
      </c>
      <c r="K91" s="11">
        <f t="shared" si="1"/>
        <v>0</v>
      </c>
    </row>
    <row r="92" spans="1:11" ht="35.1" customHeight="1" x14ac:dyDescent="0.25">
      <c r="A92" s="7">
        <v>79</v>
      </c>
      <c r="B92" s="135"/>
      <c r="C92" s="134"/>
      <c r="D92" s="136">
        <v>0</v>
      </c>
      <c r="E92" s="9">
        <v>0</v>
      </c>
      <c r="F92" s="9">
        <v>0</v>
      </c>
      <c r="G92" s="9">
        <v>0</v>
      </c>
      <c r="H92" s="9">
        <v>0</v>
      </c>
      <c r="I92" s="9">
        <v>0</v>
      </c>
      <c r="J92" s="9">
        <v>0</v>
      </c>
      <c r="K92" s="11">
        <f t="shared" si="1"/>
        <v>0</v>
      </c>
    </row>
    <row r="93" spans="1:11" ht="35.1" customHeight="1" x14ac:dyDescent="0.25">
      <c r="A93" s="7">
        <v>80</v>
      </c>
      <c r="B93" s="137"/>
      <c r="C93" s="134"/>
      <c r="D93" s="136">
        <v>0</v>
      </c>
      <c r="E93" s="9">
        <v>0</v>
      </c>
      <c r="F93" s="9">
        <v>0</v>
      </c>
      <c r="G93" s="9">
        <v>0</v>
      </c>
      <c r="H93" s="9">
        <v>0</v>
      </c>
      <c r="I93" s="9">
        <v>0</v>
      </c>
      <c r="J93" s="9">
        <v>0</v>
      </c>
      <c r="K93" s="11">
        <f t="shared" si="1"/>
        <v>0</v>
      </c>
    </row>
    <row r="94" spans="1:11" ht="35.1" customHeight="1" x14ac:dyDescent="0.25">
      <c r="A94" s="7">
        <v>81</v>
      </c>
      <c r="B94" s="135"/>
      <c r="C94" s="134"/>
      <c r="D94" s="136">
        <v>0</v>
      </c>
      <c r="E94" s="9">
        <v>0</v>
      </c>
      <c r="F94" s="9">
        <v>0</v>
      </c>
      <c r="G94" s="9">
        <v>0</v>
      </c>
      <c r="H94" s="9">
        <v>0</v>
      </c>
      <c r="I94" s="9">
        <v>0</v>
      </c>
      <c r="J94" s="9">
        <v>0</v>
      </c>
      <c r="K94" s="11">
        <f t="shared" si="1"/>
        <v>0</v>
      </c>
    </row>
    <row r="95" spans="1:11" ht="35.1" customHeight="1" x14ac:dyDescent="0.25">
      <c r="A95" s="7">
        <v>82</v>
      </c>
      <c r="B95" s="137"/>
      <c r="C95" s="134"/>
      <c r="D95" s="136">
        <v>0</v>
      </c>
      <c r="E95" s="9">
        <v>0</v>
      </c>
      <c r="F95" s="9">
        <v>0</v>
      </c>
      <c r="G95" s="9">
        <v>0</v>
      </c>
      <c r="H95" s="9">
        <v>0</v>
      </c>
      <c r="I95" s="9">
        <v>0</v>
      </c>
      <c r="J95" s="9">
        <v>0</v>
      </c>
      <c r="K95" s="11">
        <f t="shared" si="1"/>
        <v>0</v>
      </c>
    </row>
    <row r="96" spans="1:11" ht="35.1" customHeight="1" x14ac:dyDescent="0.25">
      <c r="A96" s="7">
        <v>83</v>
      </c>
      <c r="B96" s="135"/>
      <c r="C96" s="134"/>
      <c r="D96" s="136">
        <v>0</v>
      </c>
      <c r="E96" s="9">
        <v>0</v>
      </c>
      <c r="F96" s="9">
        <v>0</v>
      </c>
      <c r="G96" s="9">
        <v>0</v>
      </c>
      <c r="H96" s="9">
        <v>0</v>
      </c>
      <c r="I96" s="9">
        <v>0</v>
      </c>
      <c r="J96" s="9">
        <v>0</v>
      </c>
      <c r="K96" s="11">
        <f t="shared" si="1"/>
        <v>0</v>
      </c>
    </row>
    <row r="97" spans="1:11" ht="35.1" customHeight="1" x14ac:dyDescent="0.25">
      <c r="A97" s="7">
        <v>84</v>
      </c>
      <c r="B97" s="137"/>
      <c r="C97" s="134"/>
      <c r="D97" s="136">
        <v>0</v>
      </c>
      <c r="E97" s="9">
        <v>0</v>
      </c>
      <c r="F97" s="9">
        <v>0</v>
      </c>
      <c r="G97" s="9">
        <v>0</v>
      </c>
      <c r="H97" s="9">
        <v>0</v>
      </c>
      <c r="I97" s="9">
        <v>0</v>
      </c>
      <c r="J97" s="9">
        <v>0</v>
      </c>
      <c r="K97" s="11">
        <f t="shared" si="1"/>
        <v>0</v>
      </c>
    </row>
    <row r="98" spans="1:11" ht="35.1" customHeight="1" x14ac:dyDescent="0.25">
      <c r="A98" s="7">
        <v>85</v>
      </c>
      <c r="B98" s="135"/>
      <c r="C98" s="134"/>
      <c r="D98" s="136">
        <v>0</v>
      </c>
      <c r="E98" s="9">
        <v>0</v>
      </c>
      <c r="F98" s="9">
        <v>0</v>
      </c>
      <c r="G98" s="9">
        <v>0</v>
      </c>
      <c r="H98" s="9">
        <v>0</v>
      </c>
      <c r="I98" s="9">
        <v>0</v>
      </c>
      <c r="J98" s="9">
        <v>0</v>
      </c>
      <c r="K98" s="11">
        <f t="shared" si="1"/>
        <v>0</v>
      </c>
    </row>
    <row r="101" spans="1:11" x14ac:dyDescent="0.2">
      <c r="A101" s="4" t="s">
        <v>8</v>
      </c>
      <c r="E101" t="s">
        <v>8</v>
      </c>
    </row>
    <row r="102" spans="1:11" ht="18.75" x14ac:dyDescent="0.3">
      <c r="A102" s="5" t="s">
        <v>6</v>
      </c>
      <c r="B102" s="3"/>
      <c r="C102" s="3"/>
      <c r="D102" s="3"/>
      <c r="E102" s="2" t="s">
        <v>7</v>
      </c>
      <c r="F102" s="3"/>
      <c r="H102" s="3"/>
      <c r="I102" s="3"/>
      <c r="J102" s="3"/>
    </row>
    <row r="105" spans="1:11" ht="15" x14ac:dyDescent="0.2">
      <c r="A105" s="6" t="s">
        <v>9</v>
      </c>
    </row>
  </sheetData>
  <mergeCells count="15">
    <mergeCell ref="D11:J11"/>
    <mergeCell ref="A1:K1"/>
    <mergeCell ref="A2:K2"/>
    <mergeCell ref="A9:A10"/>
    <mergeCell ref="B9:B10"/>
    <mergeCell ref="C9:C10"/>
    <mergeCell ref="D9:J9"/>
    <mergeCell ref="H6:K6"/>
    <mergeCell ref="C5:K5"/>
    <mergeCell ref="C6:D6"/>
    <mergeCell ref="C7:E7"/>
    <mergeCell ref="C3:K3"/>
    <mergeCell ref="F4:K4"/>
    <mergeCell ref="H7:K7"/>
    <mergeCell ref="A8:K8"/>
  </mergeCells>
  <dataValidations count="2">
    <dataValidation type="whole" allowBlank="1" showInputMessage="1" showErrorMessage="1" errorTitle="Formula" error="Entering data in this cell may cause error in calculation. " promptTitle="Formula" prompt="This cell contains formula, kindly do not enter any value in this cell." sqref="K14:K98" xr:uid="{00000000-0002-0000-04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K7" xr:uid="{00000000-0002-0000-0400-000001000000}">
      <formula1>2000</formula1>
      <formula2>4000</formula2>
    </dataValidation>
  </dataValidations>
  <pageMargins left="0.45" right="0.45" top="0.75" bottom="0.75" header="0.3" footer="0.3"/>
  <pageSetup orientation="portrait" horizontalDpi="4294967295" verticalDpi="4294967295" r:id="rId1"/>
  <headerFooter>
    <oddFooter>&amp;C&amp;"-,Bold"&amp;P/&amp;N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2:Q98"/>
  <sheetViews>
    <sheetView topLeftCell="E12" workbookViewId="0">
      <selection activeCell="B19" sqref="B19:J19"/>
    </sheetView>
  </sheetViews>
  <sheetFormatPr defaultRowHeight="14.25" x14ac:dyDescent="0.2"/>
  <cols>
    <col min="1" max="1" width="13.75" customWidth="1"/>
    <col min="2" max="2" width="15.875" customWidth="1"/>
    <col min="3" max="3" width="23.75" customWidth="1"/>
    <col min="4" max="4" width="22.25" customWidth="1"/>
    <col min="5" max="5" width="20.125" customWidth="1"/>
    <col min="6" max="6" width="20" customWidth="1"/>
    <col min="7" max="7" width="26" customWidth="1"/>
    <col min="8" max="8" width="14.125" customWidth="1"/>
    <col min="9" max="9" width="15.375" customWidth="1"/>
    <col min="10" max="10" width="13.75" customWidth="1"/>
    <col min="11" max="11" width="13.375" customWidth="1"/>
    <col min="12" max="12" width="11.625" customWidth="1"/>
    <col min="13" max="13" width="12.25" customWidth="1"/>
    <col min="14" max="14" width="13" customWidth="1"/>
    <col min="15" max="15" width="12.75" customWidth="1"/>
    <col min="16" max="16" width="13.375" customWidth="1"/>
  </cols>
  <sheetData>
    <row r="12" spans="1:17" ht="15" thickBot="1" x14ac:dyDescent="0.25"/>
    <row r="13" spans="1:17" ht="44.25" customHeight="1" x14ac:dyDescent="0.25">
      <c r="A13" s="107" t="s">
        <v>60</v>
      </c>
      <c r="B13" s="10" t="s">
        <v>61</v>
      </c>
      <c r="C13" s="29"/>
      <c r="D13" s="29" t="s">
        <v>29</v>
      </c>
      <c r="E13" s="29" t="s">
        <v>30</v>
      </c>
      <c r="F13" s="29" t="s">
        <v>31</v>
      </c>
      <c r="G13" s="29" t="s">
        <v>32</v>
      </c>
      <c r="H13" s="29" t="s">
        <v>33</v>
      </c>
      <c r="I13" s="29" t="s">
        <v>34</v>
      </c>
      <c r="J13" s="29" t="s">
        <v>35</v>
      </c>
      <c r="K13" s="29" t="s">
        <v>36</v>
      </c>
      <c r="L13" s="29" t="s">
        <v>37</v>
      </c>
      <c r="M13" s="29" t="s">
        <v>38</v>
      </c>
      <c r="N13" s="29" t="s">
        <v>39</v>
      </c>
      <c r="O13" s="29" t="s">
        <v>40</v>
      </c>
      <c r="P13" s="29" t="s">
        <v>41</v>
      </c>
      <c r="Q13" s="29" t="s">
        <v>42</v>
      </c>
    </row>
    <row r="14" spans="1:17" ht="15" x14ac:dyDescent="0.25">
      <c r="A14">
        <f>'Final Term Award'!C14</f>
        <v>0</v>
      </c>
      <c r="B14">
        <f>'Final Term Award'!K14</f>
        <v>0</v>
      </c>
      <c r="D14" s="34">
        <v>0</v>
      </c>
      <c r="E14" t="str">
        <f>'Mid Term Award'!B14</f>
        <v>17EL54</v>
      </c>
      <c r="F14" s="34">
        <v>1</v>
      </c>
      <c r="G14">
        <f>'Assignment &amp; Sessional'!K14</f>
        <v>0</v>
      </c>
      <c r="H14">
        <f>'Practical Award'!M14</f>
        <v>0</v>
      </c>
      <c r="I14">
        <f>'Mid Term Award'!I14</f>
        <v>0</v>
      </c>
      <c r="J14" t="e">
        <f t="shared" ref="J14:J45" si="0">VLOOKUP(E14,A$14:B$98,2,FALSE)</f>
        <v>#N/A</v>
      </c>
      <c r="K14" s="35" t="s">
        <v>43</v>
      </c>
      <c r="L14" s="58" t="b">
        <v>0</v>
      </c>
      <c r="M14" s="58" t="b">
        <v>0</v>
      </c>
      <c r="N14" s="37">
        <v>44535</v>
      </c>
      <c r="O14" s="37">
        <v>44555</v>
      </c>
    </row>
    <row r="15" spans="1:17" x14ac:dyDescent="0.2">
      <c r="A15">
        <f>'Final Term Award'!C15</f>
        <v>0</v>
      </c>
      <c r="B15">
        <f>'Final Term Award'!K15</f>
        <v>0</v>
      </c>
      <c r="D15" s="38">
        <f>D$14</f>
        <v>0</v>
      </c>
      <c r="E15" t="str">
        <f>'Mid Term Award'!B15</f>
        <v>18EL01</v>
      </c>
      <c r="F15" s="38">
        <f>F$14</f>
        <v>1</v>
      </c>
      <c r="G15">
        <f>'Assignment &amp; Sessional'!K15</f>
        <v>0</v>
      </c>
      <c r="H15">
        <f>'Practical Award'!M15</f>
        <v>0</v>
      </c>
      <c r="I15">
        <f>'Mid Term Award'!I15</f>
        <v>0</v>
      </c>
      <c r="J15" t="e">
        <f t="shared" si="0"/>
        <v>#N/A</v>
      </c>
      <c r="K15" s="38" t="str">
        <f>K$14</f>
        <v>Regular</v>
      </c>
      <c r="L15" s="38" t="b">
        <f t="shared" ref="L15:O30" si="1">L$14</f>
        <v>0</v>
      </c>
      <c r="M15" s="38" t="b">
        <f t="shared" si="1"/>
        <v>0</v>
      </c>
      <c r="N15" s="59">
        <f t="shared" si="1"/>
        <v>44535</v>
      </c>
      <c r="O15" s="59">
        <f t="shared" si="1"/>
        <v>44555</v>
      </c>
    </row>
    <row r="16" spans="1:17" x14ac:dyDescent="0.2">
      <c r="A16">
        <f>'Final Term Award'!C16</f>
        <v>0</v>
      </c>
      <c r="B16">
        <f>'Final Term Award'!K16</f>
        <v>0</v>
      </c>
      <c r="D16" s="38">
        <f t="shared" ref="D16:F79" si="2">D$14</f>
        <v>0</v>
      </c>
      <c r="E16" t="str">
        <f>'Mid Term Award'!B16</f>
        <v>18EL04</v>
      </c>
      <c r="F16" s="38">
        <f t="shared" si="2"/>
        <v>1</v>
      </c>
      <c r="G16">
        <f>'Assignment &amp; Sessional'!K16</f>
        <v>0</v>
      </c>
      <c r="H16">
        <f>'Practical Award'!M16</f>
        <v>0</v>
      </c>
      <c r="I16">
        <f>'Mid Term Award'!I16</f>
        <v>0</v>
      </c>
      <c r="J16" t="e">
        <f t="shared" si="0"/>
        <v>#N/A</v>
      </c>
      <c r="K16" s="38" t="str">
        <f t="shared" ref="K16:O79" si="3">K$14</f>
        <v>Regular</v>
      </c>
      <c r="L16" s="38" t="b">
        <f t="shared" si="1"/>
        <v>0</v>
      </c>
      <c r="M16" s="38" t="b">
        <f t="shared" si="1"/>
        <v>0</v>
      </c>
      <c r="N16" s="59">
        <f t="shared" si="1"/>
        <v>44535</v>
      </c>
      <c r="O16" s="59">
        <f t="shared" si="1"/>
        <v>44555</v>
      </c>
    </row>
    <row r="17" spans="1:15" x14ac:dyDescent="0.2">
      <c r="A17">
        <f>'Final Term Award'!C17</f>
        <v>0</v>
      </c>
      <c r="B17">
        <f>'Final Term Award'!K17</f>
        <v>0</v>
      </c>
      <c r="D17" s="38">
        <f t="shared" si="2"/>
        <v>0</v>
      </c>
      <c r="E17" t="str">
        <f>'Mid Term Award'!B17</f>
        <v>18EL05</v>
      </c>
      <c r="F17" s="38">
        <f t="shared" si="2"/>
        <v>1</v>
      </c>
      <c r="G17">
        <f>'Assignment &amp; Sessional'!K17</f>
        <v>0</v>
      </c>
      <c r="H17">
        <f>'Practical Award'!M17</f>
        <v>0</v>
      </c>
      <c r="I17">
        <f>'Mid Term Award'!I17</f>
        <v>0</v>
      </c>
      <c r="J17" t="e">
        <f t="shared" si="0"/>
        <v>#N/A</v>
      </c>
      <c r="K17" s="38" t="str">
        <f t="shared" si="3"/>
        <v>Regular</v>
      </c>
      <c r="L17" s="38" t="b">
        <f t="shared" si="1"/>
        <v>0</v>
      </c>
      <c r="M17" s="38" t="b">
        <f t="shared" si="1"/>
        <v>0</v>
      </c>
      <c r="N17" s="59">
        <f t="shared" si="1"/>
        <v>44535</v>
      </c>
      <c r="O17" s="59">
        <f t="shared" si="1"/>
        <v>44555</v>
      </c>
    </row>
    <row r="18" spans="1:15" x14ac:dyDescent="0.2">
      <c r="A18">
        <f>'Final Term Award'!C18</f>
        <v>0</v>
      </c>
      <c r="B18">
        <f>'Final Term Award'!K18</f>
        <v>0</v>
      </c>
      <c r="D18" s="38">
        <f t="shared" si="2"/>
        <v>0</v>
      </c>
      <c r="E18" t="str">
        <f>'Mid Term Award'!B18</f>
        <v>18EL06</v>
      </c>
      <c r="F18" s="38">
        <f t="shared" si="2"/>
        <v>1</v>
      </c>
      <c r="G18">
        <f>'Assignment &amp; Sessional'!K18</f>
        <v>0</v>
      </c>
      <c r="H18">
        <f>'Practical Award'!M18</f>
        <v>0</v>
      </c>
      <c r="I18">
        <f>'Mid Term Award'!I18</f>
        <v>0</v>
      </c>
      <c r="J18" t="e">
        <f t="shared" si="0"/>
        <v>#N/A</v>
      </c>
      <c r="K18" s="38" t="str">
        <f t="shared" si="3"/>
        <v>Regular</v>
      </c>
      <c r="L18" s="38" t="b">
        <f t="shared" si="1"/>
        <v>0</v>
      </c>
      <c r="M18" s="38" t="b">
        <f t="shared" si="1"/>
        <v>0</v>
      </c>
      <c r="N18" s="59">
        <f t="shared" si="1"/>
        <v>44535</v>
      </c>
      <c r="O18" s="59">
        <f t="shared" si="1"/>
        <v>44555</v>
      </c>
    </row>
    <row r="19" spans="1:15" x14ac:dyDescent="0.2">
      <c r="A19">
        <f>'Final Term Award'!C19</f>
        <v>0</v>
      </c>
      <c r="B19">
        <f>'Final Term Award'!K19</f>
        <v>0</v>
      </c>
      <c r="D19" s="38">
        <f t="shared" si="2"/>
        <v>0</v>
      </c>
      <c r="E19" t="str">
        <f>'Mid Term Award'!B19</f>
        <v>18EL07</v>
      </c>
      <c r="F19" s="38">
        <f t="shared" si="2"/>
        <v>1</v>
      </c>
      <c r="G19">
        <f>'Assignment &amp; Sessional'!K19</f>
        <v>0</v>
      </c>
      <c r="H19">
        <f>'Practical Award'!M19</f>
        <v>0</v>
      </c>
      <c r="I19">
        <f>'Mid Term Award'!I19</f>
        <v>0</v>
      </c>
      <c r="J19" t="e">
        <f t="shared" si="0"/>
        <v>#N/A</v>
      </c>
      <c r="K19" s="38" t="str">
        <f t="shared" si="3"/>
        <v>Regular</v>
      </c>
      <c r="L19" s="38" t="b">
        <f t="shared" si="1"/>
        <v>0</v>
      </c>
      <c r="M19" s="38" t="b">
        <f t="shared" si="1"/>
        <v>0</v>
      </c>
      <c r="N19" s="59">
        <f t="shared" si="1"/>
        <v>44535</v>
      </c>
      <c r="O19" s="59">
        <f t="shared" si="1"/>
        <v>44555</v>
      </c>
    </row>
    <row r="20" spans="1:15" x14ac:dyDescent="0.2">
      <c r="A20">
        <f>'Final Term Award'!C20</f>
        <v>0</v>
      </c>
      <c r="B20">
        <f>'Final Term Award'!K20</f>
        <v>0</v>
      </c>
      <c r="D20" s="38">
        <f t="shared" si="2"/>
        <v>0</v>
      </c>
      <c r="E20" t="str">
        <f>'Mid Term Award'!B20</f>
        <v>18EL08</v>
      </c>
      <c r="F20" s="38">
        <f t="shared" si="2"/>
        <v>1</v>
      </c>
      <c r="G20">
        <f>'Assignment &amp; Sessional'!K20</f>
        <v>0</v>
      </c>
      <c r="H20">
        <f>'Practical Award'!M20</f>
        <v>0</v>
      </c>
      <c r="I20">
        <f>'Mid Term Award'!I20</f>
        <v>0</v>
      </c>
      <c r="J20" t="e">
        <f t="shared" si="0"/>
        <v>#N/A</v>
      </c>
      <c r="K20" s="38" t="str">
        <f t="shared" si="3"/>
        <v>Regular</v>
      </c>
      <c r="L20" s="38" t="b">
        <f t="shared" si="1"/>
        <v>0</v>
      </c>
      <c r="M20" s="38" t="b">
        <f t="shared" si="1"/>
        <v>0</v>
      </c>
      <c r="N20" s="59">
        <f t="shared" si="1"/>
        <v>44535</v>
      </c>
      <c r="O20" s="59">
        <f t="shared" si="1"/>
        <v>44555</v>
      </c>
    </row>
    <row r="21" spans="1:15" x14ac:dyDescent="0.2">
      <c r="A21">
        <f>'Final Term Award'!C21</f>
        <v>0</v>
      </c>
      <c r="B21">
        <f>'Final Term Award'!K21</f>
        <v>0</v>
      </c>
      <c r="D21" s="38">
        <f t="shared" si="2"/>
        <v>0</v>
      </c>
      <c r="E21" t="str">
        <f>'Mid Term Award'!B21</f>
        <v>18EL09</v>
      </c>
      <c r="F21" s="38">
        <f t="shared" si="2"/>
        <v>1</v>
      </c>
      <c r="G21">
        <f>'Assignment &amp; Sessional'!K21</f>
        <v>0</v>
      </c>
      <c r="H21">
        <f>'Practical Award'!M21</f>
        <v>0</v>
      </c>
      <c r="I21">
        <f>'Mid Term Award'!I21</f>
        <v>0</v>
      </c>
      <c r="J21" t="e">
        <f t="shared" si="0"/>
        <v>#N/A</v>
      </c>
      <c r="K21" s="38" t="str">
        <f t="shared" si="3"/>
        <v>Regular</v>
      </c>
      <c r="L21" s="38" t="b">
        <f t="shared" si="1"/>
        <v>0</v>
      </c>
      <c r="M21" s="38" t="b">
        <f t="shared" si="1"/>
        <v>0</v>
      </c>
      <c r="N21" s="59">
        <f t="shared" si="1"/>
        <v>44535</v>
      </c>
      <c r="O21" s="59">
        <f t="shared" si="1"/>
        <v>44555</v>
      </c>
    </row>
    <row r="22" spans="1:15" x14ac:dyDescent="0.2">
      <c r="A22">
        <f>'Final Term Award'!C22</f>
        <v>0</v>
      </c>
      <c r="B22">
        <f>'Final Term Award'!K22</f>
        <v>0</v>
      </c>
      <c r="D22" s="38">
        <f t="shared" si="2"/>
        <v>0</v>
      </c>
      <c r="E22" t="str">
        <f>'Mid Term Award'!B22</f>
        <v>18EL10</v>
      </c>
      <c r="F22" s="38">
        <f t="shared" si="2"/>
        <v>1</v>
      </c>
      <c r="G22">
        <f>'Assignment &amp; Sessional'!K22</f>
        <v>0</v>
      </c>
      <c r="H22">
        <f>'Practical Award'!M22</f>
        <v>0</v>
      </c>
      <c r="I22">
        <f>'Mid Term Award'!I22</f>
        <v>0</v>
      </c>
      <c r="J22" t="e">
        <f t="shared" si="0"/>
        <v>#N/A</v>
      </c>
      <c r="K22" s="38" t="str">
        <f t="shared" si="3"/>
        <v>Regular</v>
      </c>
      <c r="L22" s="38" t="b">
        <f t="shared" si="1"/>
        <v>0</v>
      </c>
      <c r="M22" s="38" t="b">
        <f t="shared" si="1"/>
        <v>0</v>
      </c>
      <c r="N22" s="59">
        <f t="shared" si="1"/>
        <v>44535</v>
      </c>
      <c r="O22" s="59">
        <f t="shared" si="1"/>
        <v>44555</v>
      </c>
    </row>
    <row r="23" spans="1:15" x14ac:dyDescent="0.2">
      <c r="A23">
        <f>'Final Term Award'!C23</f>
        <v>0</v>
      </c>
      <c r="B23">
        <f>'Final Term Award'!K23</f>
        <v>0</v>
      </c>
      <c r="D23" s="38">
        <f t="shared" si="2"/>
        <v>0</v>
      </c>
      <c r="E23" t="str">
        <f>'Mid Term Award'!B23</f>
        <v>18EL11</v>
      </c>
      <c r="F23" s="38">
        <f t="shared" si="2"/>
        <v>1</v>
      </c>
      <c r="G23">
        <f>'Assignment &amp; Sessional'!K23</f>
        <v>0</v>
      </c>
      <c r="H23">
        <f>'Practical Award'!M23</f>
        <v>0</v>
      </c>
      <c r="I23">
        <f>'Mid Term Award'!I23</f>
        <v>0</v>
      </c>
      <c r="J23" t="e">
        <f t="shared" si="0"/>
        <v>#N/A</v>
      </c>
      <c r="K23" s="38" t="str">
        <f t="shared" si="3"/>
        <v>Regular</v>
      </c>
      <c r="L23" s="38" t="b">
        <f t="shared" si="1"/>
        <v>0</v>
      </c>
      <c r="M23" s="38" t="b">
        <f t="shared" si="1"/>
        <v>0</v>
      </c>
      <c r="N23" s="59">
        <f t="shared" si="1"/>
        <v>44535</v>
      </c>
      <c r="O23" s="59">
        <f t="shared" si="1"/>
        <v>44555</v>
      </c>
    </row>
    <row r="24" spans="1:15" x14ac:dyDescent="0.2">
      <c r="A24">
        <f>'Final Term Award'!C24</f>
        <v>0</v>
      </c>
      <c r="B24">
        <f>'Final Term Award'!K24</f>
        <v>0</v>
      </c>
      <c r="D24" s="38">
        <f t="shared" si="2"/>
        <v>0</v>
      </c>
      <c r="E24" t="str">
        <f>'Mid Term Award'!B24</f>
        <v>18EL13</v>
      </c>
      <c r="F24" s="38">
        <f t="shared" si="2"/>
        <v>1</v>
      </c>
      <c r="G24">
        <f>'Assignment &amp; Sessional'!K24</f>
        <v>0</v>
      </c>
      <c r="H24">
        <f>'Practical Award'!M24</f>
        <v>0</v>
      </c>
      <c r="I24">
        <f>'Mid Term Award'!I24</f>
        <v>0</v>
      </c>
      <c r="J24" t="e">
        <f t="shared" si="0"/>
        <v>#N/A</v>
      </c>
      <c r="K24" s="38" t="str">
        <f t="shared" si="3"/>
        <v>Regular</v>
      </c>
      <c r="L24" s="38" t="b">
        <f t="shared" si="1"/>
        <v>0</v>
      </c>
      <c r="M24" s="38" t="b">
        <f t="shared" si="1"/>
        <v>0</v>
      </c>
      <c r="N24" s="59">
        <f t="shared" si="1"/>
        <v>44535</v>
      </c>
      <c r="O24" s="59">
        <f t="shared" si="1"/>
        <v>44555</v>
      </c>
    </row>
    <row r="25" spans="1:15" x14ac:dyDescent="0.2">
      <c r="A25">
        <f>'Final Term Award'!C25</f>
        <v>0</v>
      </c>
      <c r="B25">
        <f>'Final Term Award'!K25</f>
        <v>0</v>
      </c>
      <c r="D25" s="38">
        <f t="shared" si="2"/>
        <v>0</v>
      </c>
      <c r="E25" t="str">
        <f>'Mid Term Award'!B25</f>
        <v>18EL14</v>
      </c>
      <c r="F25" s="38">
        <f t="shared" si="2"/>
        <v>1</v>
      </c>
      <c r="G25">
        <f>'Assignment &amp; Sessional'!K25</f>
        <v>0</v>
      </c>
      <c r="H25">
        <f>'Practical Award'!M25</f>
        <v>0</v>
      </c>
      <c r="I25">
        <f>'Mid Term Award'!I25</f>
        <v>0</v>
      </c>
      <c r="J25" t="e">
        <f t="shared" si="0"/>
        <v>#N/A</v>
      </c>
      <c r="K25" s="38" t="str">
        <f t="shared" si="3"/>
        <v>Regular</v>
      </c>
      <c r="L25" s="38" t="b">
        <f t="shared" si="1"/>
        <v>0</v>
      </c>
      <c r="M25" s="38" t="b">
        <f t="shared" si="1"/>
        <v>0</v>
      </c>
      <c r="N25" s="59">
        <f t="shared" si="1"/>
        <v>44535</v>
      </c>
      <c r="O25" s="59">
        <f t="shared" si="1"/>
        <v>44555</v>
      </c>
    </row>
    <row r="26" spans="1:15" x14ac:dyDescent="0.2">
      <c r="A26">
        <f>'Final Term Award'!C26</f>
        <v>0</v>
      </c>
      <c r="B26">
        <f>'Final Term Award'!K26</f>
        <v>0</v>
      </c>
      <c r="D26" s="38">
        <f t="shared" si="2"/>
        <v>0</v>
      </c>
      <c r="E26" t="str">
        <f>'Mid Term Award'!B26</f>
        <v>18EL15</v>
      </c>
      <c r="F26" s="38">
        <f t="shared" si="2"/>
        <v>1</v>
      </c>
      <c r="G26">
        <f>'Assignment &amp; Sessional'!K26</f>
        <v>0</v>
      </c>
      <c r="H26">
        <f>'Practical Award'!M26</f>
        <v>0</v>
      </c>
      <c r="I26">
        <f>'Mid Term Award'!I26</f>
        <v>0</v>
      </c>
      <c r="J26" t="e">
        <f t="shared" si="0"/>
        <v>#N/A</v>
      </c>
      <c r="K26" s="38" t="str">
        <f t="shared" si="3"/>
        <v>Regular</v>
      </c>
      <c r="L26" s="38" t="b">
        <f t="shared" si="1"/>
        <v>0</v>
      </c>
      <c r="M26" s="38" t="b">
        <f t="shared" si="1"/>
        <v>0</v>
      </c>
      <c r="N26" s="59">
        <f t="shared" si="1"/>
        <v>44535</v>
      </c>
      <c r="O26" s="59">
        <f t="shared" si="1"/>
        <v>44555</v>
      </c>
    </row>
    <row r="27" spans="1:15" x14ac:dyDescent="0.2">
      <c r="A27">
        <f>'Final Term Award'!C27</f>
        <v>0</v>
      </c>
      <c r="B27">
        <f>'Final Term Award'!K27</f>
        <v>0</v>
      </c>
      <c r="D27" s="38">
        <f t="shared" si="2"/>
        <v>0</v>
      </c>
      <c r="E27" t="str">
        <f>'Mid Term Award'!B27</f>
        <v>18EL16</v>
      </c>
      <c r="F27" s="38">
        <f t="shared" si="2"/>
        <v>1</v>
      </c>
      <c r="G27">
        <f>'Assignment &amp; Sessional'!K27</f>
        <v>0</v>
      </c>
      <c r="H27">
        <f>'Practical Award'!M27</f>
        <v>0</v>
      </c>
      <c r="I27">
        <f>'Mid Term Award'!I27</f>
        <v>0</v>
      </c>
      <c r="J27" t="e">
        <f t="shared" si="0"/>
        <v>#N/A</v>
      </c>
      <c r="K27" s="38" t="str">
        <f t="shared" si="3"/>
        <v>Regular</v>
      </c>
      <c r="L27" s="38" t="b">
        <f t="shared" si="1"/>
        <v>0</v>
      </c>
      <c r="M27" s="38" t="b">
        <f t="shared" si="1"/>
        <v>0</v>
      </c>
      <c r="N27" s="59">
        <f t="shared" si="1"/>
        <v>44535</v>
      </c>
      <c r="O27" s="59">
        <f t="shared" si="1"/>
        <v>44555</v>
      </c>
    </row>
    <row r="28" spans="1:15" x14ac:dyDescent="0.2">
      <c r="A28">
        <f>'Final Term Award'!C28</f>
        <v>0</v>
      </c>
      <c r="B28">
        <f>'Final Term Award'!K28</f>
        <v>0</v>
      </c>
      <c r="D28" s="38">
        <f t="shared" si="2"/>
        <v>0</v>
      </c>
      <c r="E28" t="str">
        <f>'Mid Term Award'!B28</f>
        <v>18EL17</v>
      </c>
      <c r="F28" s="38">
        <f t="shared" si="2"/>
        <v>1</v>
      </c>
      <c r="G28">
        <f>'Assignment &amp; Sessional'!K28</f>
        <v>0</v>
      </c>
      <c r="H28">
        <f>'Practical Award'!M28</f>
        <v>0</v>
      </c>
      <c r="I28">
        <f>'Mid Term Award'!I28</f>
        <v>0</v>
      </c>
      <c r="J28" t="e">
        <f t="shared" si="0"/>
        <v>#N/A</v>
      </c>
      <c r="K28" s="38" t="str">
        <f t="shared" si="3"/>
        <v>Regular</v>
      </c>
      <c r="L28" s="38" t="b">
        <f t="shared" si="1"/>
        <v>0</v>
      </c>
      <c r="M28" s="38" t="b">
        <f t="shared" si="1"/>
        <v>0</v>
      </c>
      <c r="N28" s="59">
        <f t="shared" si="1"/>
        <v>44535</v>
      </c>
      <c r="O28" s="59">
        <f t="shared" si="1"/>
        <v>44555</v>
      </c>
    </row>
    <row r="29" spans="1:15" x14ac:dyDescent="0.2">
      <c r="A29">
        <f>'Final Term Award'!C29</f>
        <v>0</v>
      </c>
      <c r="B29">
        <f>'Final Term Award'!K29</f>
        <v>0</v>
      </c>
      <c r="D29" s="38">
        <f t="shared" si="2"/>
        <v>0</v>
      </c>
      <c r="E29" t="str">
        <f>'Mid Term Award'!B29</f>
        <v>18EL18</v>
      </c>
      <c r="F29" s="38">
        <f t="shared" si="2"/>
        <v>1</v>
      </c>
      <c r="G29">
        <f>'Assignment &amp; Sessional'!K29</f>
        <v>0</v>
      </c>
      <c r="H29">
        <f>'Practical Award'!M29</f>
        <v>0</v>
      </c>
      <c r="I29">
        <f>'Mid Term Award'!I29</f>
        <v>0</v>
      </c>
      <c r="J29" t="e">
        <f t="shared" si="0"/>
        <v>#N/A</v>
      </c>
      <c r="K29" s="38" t="str">
        <f t="shared" si="3"/>
        <v>Regular</v>
      </c>
      <c r="L29" s="38" t="b">
        <f t="shared" si="1"/>
        <v>0</v>
      </c>
      <c r="M29" s="38" t="b">
        <f t="shared" si="1"/>
        <v>0</v>
      </c>
      <c r="N29" s="59">
        <f t="shared" si="1"/>
        <v>44535</v>
      </c>
      <c r="O29" s="59">
        <f t="shared" si="1"/>
        <v>44555</v>
      </c>
    </row>
    <row r="30" spans="1:15" x14ac:dyDescent="0.2">
      <c r="A30">
        <f>'Final Term Award'!C30</f>
        <v>0</v>
      </c>
      <c r="B30">
        <f>'Final Term Award'!K30</f>
        <v>0</v>
      </c>
      <c r="D30" s="38">
        <f t="shared" si="2"/>
        <v>0</v>
      </c>
      <c r="E30" t="str">
        <f>'Mid Term Award'!B30</f>
        <v>18EL19</v>
      </c>
      <c r="F30" s="38">
        <f t="shared" si="2"/>
        <v>1</v>
      </c>
      <c r="G30">
        <f>'Assignment &amp; Sessional'!K30</f>
        <v>0</v>
      </c>
      <c r="H30">
        <f>'Practical Award'!M30</f>
        <v>0</v>
      </c>
      <c r="I30">
        <f>'Mid Term Award'!I30</f>
        <v>0</v>
      </c>
      <c r="J30" t="e">
        <f t="shared" si="0"/>
        <v>#N/A</v>
      </c>
      <c r="K30" s="38" t="str">
        <f t="shared" si="3"/>
        <v>Regular</v>
      </c>
      <c r="L30" s="38" t="b">
        <f t="shared" si="1"/>
        <v>0</v>
      </c>
      <c r="M30" s="38" t="b">
        <f t="shared" si="1"/>
        <v>0</v>
      </c>
      <c r="N30" s="59">
        <f t="shared" si="1"/>
        <v>44535</v>
      </c>
      <c r="O30" s="59">
        <f t="shared" si="1"/>
        <v>44555</v>
      </c>
    </row>
    <row r="31" spans="1:15" x14ac:dyDescent="0.2">
      <c r="A31">
        <f>'Final Term Award'!C31</f>
        <v>0</v>
      </c>
      <c r="B31">
        <f>'Final Term Award'!K31</f>
        <v>0</v>
      </c>
      <c r="D31" s="38">
        <f t="shared" si="2"/>
        <v>0</v>
      </c>
      <c r="E31" t="str">
        <f>'Mid Term Award'!B31</f>
        <v>18EL20</v>
      </c>
      <c r="F31" s="38">
        <f t="shared" si="2"/>
        <v>1</v>
      </c>
      <c r="G31">
        <f>'Assignment &amp; Sessional'!K31</f>
        <v>0</v>
      </c>
      <c r="H31">
        <f>'Practical Award'!M31</f>
        <v>0</v>
      </c>
      <c r="I31">
        <f>'Mid Term Award'!I31</f>
        <v>0</v>
      </c>
      <c r="J31" t="e">
        <f t="shared" si="0"/>
        <v>#N/A</v>
      </c>
      <c r="K31" s="38" t="str">
        <f t="shared" si="3"/>
        <v>Regular</v>
      </c>
      <c r="L31" s="38" t="b">
        <f t="shared" si="3"/>
        <v>0</v>
      </c>
      <c r="M31" s="38" t="b">
        <f t="shared" si="3"/>
        <v>0</v>
      </c>
      <c r="N31" s="59">
        <f t="shared" si="3"/>
        <v>44535</v>
      </c>
      <c r="O31" s="59">
        <f t="shared" si="3"/>
        <v>44555</v>
      </c>
    </row>
    <row r="32" spans="1:15" x14ac:dyDescent="0.2">
      <c r="A32">
        <f>'Final Term Award'!C32</f>
        <v>0</v>
      </c>
      <c r="B32">
        <f>'Final Term Award'!K32</f>
        <v>0</v>
      </c>
      <c r="D32" s="38">
        <f t="shared" si="2"/>
        <v>0</v>
      </c>
      <c r="E32" t="str">
        <f>'Mid Term Award'!B32</f>
        <v>18EL21</v>
      </c>
      <c r="F32" s="38">
        <f t="shared" si="2"/>
        <v>1</v>
      </c>
      <c r="G32">
        <f>'Assignment &amp; Sessional'!K32</f>
        <v>0</v>
      </c>
      <c r="H32">
        <f>'Practical Award'!M32</f>
        <v>0</v>
      </c>
      <c r="I32">
        <f>'Mid Term Award'!I32</f>
        <v>0</v>
      </c>
      <c r="J32" t="e">
        <f t="shared" si="0"/>
        <v>#N/A</v>
      </c>
      <c r="K32" s="38" t="str">
        <f t="shared" si="3"/>
        <v>Regular</v>
      </c>
      <c r="L32" s="38" t="b">
        <f t="shared" si="3"/>
        <v>0</v>
      </c>
      <c r="M32" s="38" t="b">
        <f t="shared" si="3"/>
        <v>0</v>
      </c>
      <c r="N32" s="59">
        <f t="shared" si="3"/>
        <v>44535</v>
      </c>
      <c r="O32" s="59">
        <f t="shared" si="3"/>
        <v>44555</v>
      </c>
    </row>
    <row r="33" spans="1:15" x14ac:dyDescent="0.2">
      <c r="A33">
        <f>'Final Term Award'!C33</f>
        <v>0</v>
      </c>
      <c r="B33">
        <f>'Final Term Award'!K33</f>
        <v>0</v>
      </c>
      <c r="D33" s="38">
        <f t="shared" si="2"/>
        <v>0</v>
      </c>
      <c r="E33" t="str">
        <f>'Mid Term Award'!B33</f>
        <v>18EL22</v>
      </c>
      <c r="F33" s="38">
        <f t="shared" si="2"/>
        <v>1</v>
      </c>
      <c r="G33">
        <f>'Assignment &amp; Sessional'!K33</f>
        <v>0</v>
      </c>
      <c r="H33">
        <f>'Practical Award'!M33</f>
        <v>0</v>
      </c>
      <c r="I33">
        <f>'Mid Term Award'!I33</f>
        <v>0</v>
      </c>
      <c r="J33" t="e">
        <f t="shared" si="0"/>
        <v>#N/A</v>
      </c>
      <c r="K33" s="38" t="str">
        <f t="shared" si="3"/>
        <v>Regular</v>
      </c>
      <c r="L33" s="38" t="b">
        <f t="shared" si="3"/>
        <v>0</v>
      </c>
      <c r="M33" s="38" t="b">
        <f t="shared" si="3"/>
        <v>0</v>
      </c>
      <c r="N33" s="59">
        <f t="shared" si="3"/>
        <v>44535</v>
      </c>
      <c r="O33" s="59">
        <f t="shared" si="3"/>
        <v>44555</v>
      </c>
    </row>
    <row r="34" spans="1:15" x14ac:dyDescent="0.2">
      <c r="A34">
        <f>'Final Term Award'!C34</f>
        <v>0</v>
      </c>
      <c r="B34">
        <f>'Final Term Award'!K34</f>
        <v>0</v>
      </c>
      <c r="D34" s="38">
        <f t="shared" si="2"/>
        <v>0</v>
      </c>
      <c r="E34" t="str">
        <f>'Mid Term Award'!B34</f>
        <v>18EL23</v>
      </c>
      <c r="F34" s="38">
        <f t="shared" si="2"/>
        <v>1</v>
      </c>
      <c r="G34">
        <f>'Assignment &amp; Sessional'!K34</f>
        <v>0</v>
      </c>
      <c r="H34">
        <f>'Practical Award'!M34</f>
        <v>0</v>
      </c>
      <c r="I34">
        <f>'Mid Term Award'!I34</f>
        <v>0</v>
      </c>
      <c r="J34" t="e">
        <f t="shared" si="0"/>
        <v>#N/A</v>
      </c>
      <c r="K34" s="38" t="str">
        <f t="shared" si="3"/>
        <v>Regular</v>
      </c>
      <c r="L34" s="38" t="b">
        <f t="shared" si="3"/>
        <v>0</v>
      </c>
      <c r="M34" s="38" t="b">
        <f t="shared" si="3"/>
        <v>0</v>
      </c>
      <c r="N34" s="59">
        <f t="shared" si="3"/>
        <v>44535</v>
      </c>
      <c r="O34" s="59">
        <f t="shared" si="3"/>
        <v>44555</v>
      </c>
    </row>
    <row r="35" spans="1:15" x14ac:dyDescent="0.2">
      <c r="A35">
        <f>'Final Term Award'!C35</f>
        <v>0</v>
      </c>
      <c r="B35">
        <f>'Final Term Award'!K35</f>
        <v>0</v>
      </c>
      <c r="D35" s="38">
        <f t="shared" si="2"/>
        <v>0</v>
      </c>
      <c r="E35" t="str">
        <f>'Mid Term Award'!B35</f>
        <v>18EL24</v>
      </c>
      <c r="F35" s="38">
        <f t="shared" si="2"/>
        <v>1</v>
      </c>
      <c r="G35">
        <f>'Assignment &amp; Sessional'!K35</f>
        <v>0</v>
      </c>
      <c r="H35">
        <f>'Practical Award'!M35</f>
        <v>0</v>
      </c>
      <c r="I35">
        <f>'Mid Term Award'!I35</f>
        <v>0</v>
      </c>
      <c r="J35" t="e">
        <f t="shared" si="0"/>
        <v>#N/A</v>
      </c>
      <c r="K35" s="38" t="str">
        <f t="shared" si="3"/>
        <v>Regular</v>
      </c>
      <c r="L35" s="38" t="b">
        <f t="shared" si="3"/>
        <v>0</v>
      </c>
      <c r="M35" s="38" t="b">
        <f t="shared" si="3"/>
        <v>0</v>
      </c>
      <c r="N35" s="59">
        <f t="shared" si="3"/>
        <v>44535</v>
      </c>
      <c r="O35" s="59">
        <f t="shared" si="3"/>
        <v>44555</v>
      </c>
    </row>
    <row r="36" spans="1:15" x14ac:dyDescent="0.2">
      <c r="A36">
        <f>'Final Term Award'!C36</f>
        <v>0</v>
      </c>
      <c r="B36">
        <f>'Final Term Award'!K36</f>
        <v>0</v>
      </c>
      <c r="D36" s="38">
        <f t="shared" si="2"/>
        <v>0</v>
      </c>
      <c r="E36" t="str">
        <f>'Mid Term Award'!B36</f>
        <v>18EL25</v>
      </c>
      <c r="F36" s="38">
        <f t="shared" si="2"/>
        <v>1</v>
      </c>
      <c r="G36">
        <f>'Assignment &amp; Sessional'!K36</f>
        <v>0</v>
      </c>
      <c r="H36">
        <f>'Practical Award'!M36</f>
        <v>0</v>
      </c>
      <c r="I36">
        <f>'Mid Term Award'!I36</f>
        <v>0</v>
      </c>
      <c r="J36" t="e">
        <f t="shared" si="0"/>
        <v>#N/A</v>
      </c>
      <c r="K36" s="38" t="str">
        <f t="shared" si="3"/>
        <v>Regular</v>
      </c>
      <c r="L36" s="38" t="b">
        <f t="shared" si="3"/>
        <v>0</v>
      </c>
      <c r="M36" s="38" t="b">
        <f t="shared" si="3"/>
        <v>0</v>
      </c>
      <c r="N36" s="59">
        <f t="shared" si="3"/>
        <v>44535</v>
      </c>
      <c r="O36" s="59">
        <f t="shared" si="3"/>
        <v>44555</v>
      </c>
    </row>
    <row r="37" spans="1:15" x14ac:dyDescent="0.2">
      <c r="A37">
        <f>'Final Term Award'!C37</f>
        <v>0</v>
      </c>
      <c r="B37">
        <f>'Final Term Award'!K37</f>
        <v>0</v>
      </c>
      <c r="D37" s="38">
        <f t="shared" si="2"/>
        <v>0</v>
      </c>
      <c r="E37" t="str">
        <f>'Mid Term Award'!B37</f>
        <v>18EL26</v>
      </c>
      <c r="F37" s="38">
        <f t="shared" si="2"/>
        <v>1</v>
      </c>
      <c r="G37">
        <f>'Assignment &amp; Sessional'!K37</f>
        <v>0</v>
      </c>
      <c r="H37">
        <f>'Practical Award'!M37</f>
        <v>0</v>
      </c>
      <c r="I37">
        <f>'Mid Term Award'!I37</f>
        <v>0</v>
      </c>
      <c r="J37" t="e">
        <f t="shared" si="0"/>
        <v>#N/A</v>
      </c>
      <c r="K37" s="38" t="str">
        <f t="shared" si="3"/>
        <v>Regular</v>
      </c>
      <c r="L37" s="38" t="b">
        <f t="shared" si="3"/>
        <v>0</v>
      </c>
      <c r="M37" s="38" t="b">
        <f t="shared" si="3"/>
        <v>0</v>
      </c>
      <c r="N37" s="59">
        <f t="shared" si="3"/>
        <v>44535</v>
      </c>
      <c r="O37" s="59">
        <f t="shared" si="3"/>
        <v>44555</v>
      </c>
    </row>
    <row r="38" spans="1:15" x14ac:dyDescent="0.2">
      <c r="A38">
        <f>'Final Term Award'!C38</f>
        <v>0</v>
      </c>
      <c r="B38">
        <f>'Final Term Award'!K38</f>
        <v>0</v>
      </c>
      <c r="D38" s="38">
        <f t="shared" si="2"/>
        <v>0</v>
      </c>
      <c r="E38" t="str">
        <f>'Mid Term Award'!B38</f>
        <v>18EL27</v>
      </c>
      <c r="F38" s="38">
        <f t="shared" si="2"/>
        <v>1</v>
      </c>
      <c r="G38">
        <f>'Assignment &amp; Sessional'!K38</f>
        <v>0</v>
      </c>
      <c r="H38">
        <f>'Practical Award'!M38</f>
        <v>0</v>
      </c>
      <c r="I38">
        <f>'Mid Term Award'!I38</f>
        <v>0</v>
      </c>
      <c r="J38" t="e">
        <f t="shared" si="0"/>
        <v>#N/A</v>
      </c>
      <c r="K38" s="38" t="str">
        <f t="shared" si="3"/>
        <v>Regular</v>
      </c>
      <c r="L38" s="38" t="b">
        <f t="shared" si="3"/>
        <v>0</v>
      </c>
      <c r="M38" s="38" t="b">
        <f t="shared" si="3"/>
        <v>0</v>
      </c>
      <c r="N38" s="59">
        <f t="shared" si="3"/>
        <v>44535</v>
      </c>
      <c r="O38" s="59">
        <f t="shared" si="3"/>
        <v>44555</v>
      </c>
    </row>
    <row r="39" spans="1:15" x14ac:dyDescent="0.2">
      <c r="A39">
        <f>'Final Term Award'!C39</f>
        <v>0</v>
      </c>
      <c r="B39">
        <f>'Final Term Award'!K39</f>
        <v>0</v>
      </c>
      <c r="D39" s="38">
        <f t="shared" si="2"/>
        <v>0</v>
      </c>
      <c r="E39" t="str">
        <f>'Mid Term Award'!B39</f>
        <v>18EL28</v>
      </c>
      <c r="F39" s="38">
        <f t="shared" si="2"/>
        <v>1</v>
      </c>
      <c r="G39">
        <f>'Assignment &amp; Sessional'!K39</f>
        <v>0</v>
      </c>
      <c r="H39">
        <f>'Practical Award'!M39</f>
        <v>0</v>
      </c>
      <c r="I39">
        <f>'Mid Term Award'!I39</f>
        <v>0</v>
      </c>
      <c r="J39" t="e">
        <f t="shared" si="0"/>
        <v>#N/A</v>
      </c>
      <c r="K39" s="38" t="str">
        <f t="shared" si="3"/>
        <v>Regular</v>
      </c>
      <c r="L39" s="38" t="b">
        <f t="shared" si="3"/>
        <v>0</v>
      </c>
      <c r="M39" s="38" t="b">
        <f t="shared" si="3"/>
        <v>0</v>
      </c>
      <c r="N39" s="59">
        <f t="shared" si="3"/>
        <v>44535</v>
      </c>
      <c r="O39" s="59">
        <f t="shared" si="3"/>
        <v>44555</v>
      </c>
    </row>
    <row r="40" spans="1:15" x14ac:dyDescent="0.2">
      <c r="A40">
        <f>'Final Term Award'!C40</f>
        <v>0</v>
      </c>
      <c r="B40">
        <f>'Final Term Award'!K40</f>
        <v>0</v>
      </c>
      <c r="D40" s="38">
        <f t="shared" si="2"/>
        <v>0</v>
      </c>
      <c r="E40" t="str">
        <f>'Mid Term Award'!B40</f>
        <v>18EL29</v>
      </c>
      <c r="F40" s="38">
        <f t="shared" si="2"/>
        <v>1</v>
      </c>
      <c r="G40">
        <f>'Assignment &amp; Sessional'!K40</f>
        <v>0</v>
      </c>
      <c r="H40">
        <f>'Practical Award'!M40</f>
        <v>0</v>
      </c>
      <c r="I40">
        <f>'Mid Term Award'!I40</f>
        <v>0</v>
      </c>
      <c r="J40" t="e">
        <f t="shared" si="0"/>
        <v>#N/A</v>
      </c>
      <c r="K40" s="38" t="str">
        <f t="shared" si="3"/>
        <v>Regular</v>
      </c>
      <c r="L40" s="38" t="b">
        <f t="shared" si="3"/>
        <v>0</v>
      </c>
      <c r="M40" s="38" t="b">
        <f t="shared" si="3"/>
        <v>0</v>
      </c>
      <c r="N40" s="59">
        <f t="shared" si="3"/>
        <v>44535</v>
      </c>
      <c r="O40" s="59">
        <f t="shared" si="3"/>
        <v>44555</v>
      </c>
    </row>
    <row r="41" spans="1:15" x14ac:dyDescent="0.2">
      <c r="A41">
        <f>'Final Term Award'!C41</f>
        <v>0</v>
      </c>
      <c r="B41">
        <f>'Final Term Award'!K41</f>
        <v>0</v>
      </c>
      <c r="D41" s="38">
        <f t="shared" si="2"/>
        <v>0</v>
      </c>
      <c r="E41" t="str">
        <f>'Mid Term Award'!B41</f>
        <v>18EL31</v>
      </c>
      <c r="F41" s="38">
        <f t="shared" si="2"/>
        <v>1</v>
      </c>
      <c r="G41">
        <f>'Assignment &amp; Sessional'!K41</f>
        <v>0</v>
      </c>
      <c r="H41">
        <f>'Practical Award'!M41</f>
        <v>0</v>
      </c>
      <c r="I41">
        <f>'Mid Term Award'!I41</f>
        <v>0</v>
      </c>
      <c r="J41" t="e">
        <f t="shared" si="0"/>
        <v>#N/A</v>
      </c>
      <c r="K41" s="38" t="str">
        <f t="shared" si="3"/>
        <v>Regular</v>
      </c>
      <c r="L41" s="38" t="b">
        <f t="shared" si="3"/>
        <v>0</v>
      </c>
      <c r="M41" s="38" t="b">
        <f t="shared" si="3"/>
        <v>0</v>
      </c>
      <c r="N41" s="59">
        <f t="shared" si="3"/>
        <v>44535</v>
      </c>
      <c r="O41" s="59">
        <f t="shared" si="3"/>
        <v>44555</v>
      </c>
    </row>
    <row r="42" spans="1:15" x14ac:dyDescent="0.2">
      <c r="A42">
        <f>'Final Term Award'!C42</f>
        <v>0</v>
      </c>
      <c r="B42">
        <f>'Final Term Award'!K42</f>
        <v>0</v>
      </c>
      <c r="D42" s="38">
        <f t="shared" si="2"/>
        <v>0</v>
      </c>
      <c r="E42" t="str">
        <f>'Mid Term Award'!B42</f>
        <v>18EL32</v>
      </c>
      <c r="F42" s="38">
        <f t="shared" si="2"/>
        <v>1</v>
      </c>
      <c r="G42">
        <f>'Assignment &amp; Sessional'!K42</f>
        <v>0</v>
      </c>
      <c r="H42">
        <f>'Practical Award'!M42</f>
        <v>0</v>
      </c>
      <c r="I42">
        <f>'Mid Term Award'!I42</f>
        <v>0</v>
      </c>
      <c r="J42" t="e">
        <f t="shared" si="0"/>
        <v>#N/A</v>
      </c>
      <c r="K42" s="38" t="str">
        <f t="shared" si="3"/>
        <v>Regular</v>
      </c>
      <c r="L42" s="38" t="b">
        <f t="shared" si="3"/>
        <v>0</v>
      </c>
      <c r="M42" s="38" t="b">
        <f t="shared" si="3"/>
        <v>0</v>
      </c>
      <c r="N42" s="59">
        <f t="shared" si="3"/>
        <v>44535</v>
      </c>
      <c r="O42" s="59">
        <f t="shared" si="3"/>
        <v>44555</v>
      </c>
    </row>
    <row r="43" spans="1:15" x14ac:dyDescent="0.2">
      <c r="A43">
        <f>'Final Term Award'!C43</f>
        <v>0</v>
      </c>
      <c r="B43">
        <f>'Final Term Award'!K43</f>
        <v>0</v>
      </c>
      <c r="D43" s="38">
        <f t="shared" si="2"/>
        <v>0</v>
      </c>
      <c r="E43" t="str">
        <f>'Mid Term Award'!B43</f>
        <v>18EL33</v>
      </c>
      <c r="F43" s="38">
        <f t="shared" si="2"/>
        <v>1</v>
      </c>
      <c r="G43">
        <f>'Assignment &amp; Sessional'!K43</f>
        <v>0</v>
      </c>
      <c r="H43">
        <f>'Practical Award'!M43</f>
        <v>0</v>
      </c>
      <c r="I43">
        <f>'Mid Term Award'!I43</f>
        <v>0</v>
      </c>
      <c r="J43" t="e">
        <f t="shared" si="0"/>
        <v>#N/A</v>
      </c>
      <c r="K43" s="38" t="str">
        <f t="shared" si="3"/>
        <v>Regular</v>
      </c>
      <c r="L43" s="38" t="b">
        <f t="shared" si="3"/>
        <v>0</v>
      </c>
      <c r="M43" s="38" t="b">
        <f t="shared" si="3"/>
        <v>0</v>
      </c>
      <c r="N43" s="59">
        <f t="shared" si="3"/>
        <v>44535</v>
      </c>
      <c r="O43" s="59">
        <f t="shared" si="3"/>
        <v>44555</v>
      </c>
    </row>
    <row r="44" spans="1:15" x14ac:dyDescent="0.2">
      <c r="A44">
        <f>'Final Term Award'!C44</f>
        <v>0</v>
      </c>
      <c r="B44">
        <f>'Final Term Award'!K44</f>
        <v>0</v>
      </c>
      <c r="D44" s="38">
        <f t="shared" si="2"/>
        <v>0</v>
      </c>
      <c r="E44" t="str">
        <f>'Mid Term Award'!B44</f>
        <v>18EL34</v>
      </c>
      <c r="F44" s="38">
        <f t="shared" si="2"/>
        <v>1</v>
      </c>
      <c r="G44">
        <f>'Assignment &amp; Sessional'!K44</f>
        <v>0</v>
      </c>
      <c r="H44">
        <f>'Practical Award'!M44</f>
        <v>0</v>
      </c>
      <c r="I44">
        <f>'Mid Term Award'!I44</f>
        <v>0</v>
      </c>
      <c r="J44" t="e">
        <f t="shared" si="0"/>
        <v>#N/A</v>
      </c>
      <c r="K44" s="38" t="str">
        <f t="shared" si="3"/>
        <v>Regular</v>
      </c>
      <c r="L44" s="38" t="b">
        <f t="shared" si="3"/>
        <v>0</v>
      </c>
      <c r="M44" s="38" t="b">
        <f t="shared" si="3"/>
        <v>0</v>
      </c>
      <c r="N44" s="59">
        <f t="shared" si="3"/>
        <v>44535</v>
      </c>
      <c r="O44" s="59">
        <f t="shared" si="3"/>
        <v>44555</v>
      </c>
    </row>
    <row r="45" spans="1:15" x14ac:dyDescent="0.2">
      <c r="A45">
        <f>'Final Term Award'!C45</f>
        <v>0</v>
      </c>
      <c r="B45">
        <f>'Final Term Award'!K45</f>
        <v>0</v>
      </c>
      <c r="D45" s="38">
        <f t="shared" si="2"/>
        <v>0</v>
      </c>
      <c r="E45" t="str">
        <f>'Mid Term Award'!B45</f>
        <v>18EL35</v>
      </c>
      <c r="F45" s="38">
        <f t="shared" si="2"/>
        <v>1</v>
      </c>
      <c r="G45">
        <f>'Assignment &amp; Sessional'!K45</f>
        <v>0</v>
      </c>
      <c r="H45">
        <f>'Practical Award'!M45</f>
        <v>0</v>
      </c>
      <c r="I45">
        <f>'Mid Term Award'!I45</f>
        <v>0</v>
      </c>
      <c r="J45" t="e">
        <f t="shared" si="0"/>
        <v>#N/A</v>
      </c>
      <c r="K45" s="38" t="str">
        <f t="shared" si="3"/>
        <v>Regular</v>
      </c>
      <c r="L45" s="38" t="b">
        <f t="shared" si="3"/>
        <v>0</v>
      </c>
      <c r="M45" s="38" t="b">
        <f t="shared" si="3"/>
        <v>0</v>
      </c>
      <c r="N45" s="59">
        <f t="shared" si="3"/>
        <v>44535</v>
      </c>
      <c r="O45" s="59">
        <f t="shared" si="3"/>
        <v>44555</v>
      </c>
    </row>
    <row r="46" spans="1:15" x14ac:dyDescent="0.2">
      <c r="A46">
        <f>'Final Term Award'!C46</f>
        <v>0</v>
      </c>
      <c r="B46">
        <f>'Final Term Award'!K46</f>
        <v>0</v>
      </c>
      <c r="D46" s="38">
        <f t="shared" si="2"/>
        <v>0</v>
      </c>
      <c r="E46" t="str">
        <f>'Mid Term Award'!B46</f>
        <v>18EL36</v>
      </c>
      <c r="F46" s="38">
        <f t="shared" si="2"/>
        <v>1</v>
      </c>
      <c r="G46">
        <f>'Assignment &amp; Sessional'!K46</f>
        <v>0</v>
      </c>
      <c r="H46">
        <f>'Practical Award'!M46</f>
        <v>0</v>
      </c>
      <c r="I46">
        <f>'Mid Term Award'!I46</f>
        <v>0</v>
      </c>
      <c r="J46" t="e">
        <f t="shared" ref="J46:J77" si="4">VLOOKUP(E46,A$14:B$98,2,FALSE)</f>
        <v>#N/A</v>
      </c>
      <c r="K46" s="38" t="str">
        <f t="shared" si="3"/>
        <v>Regular</v>
      </c>
      <c r="L46" s="38" t="b">
        <f t="shared" si="3"/>
        <v>0</v>
      </c>
      <c r="M46" s="38" t="b">
        <f t="shared" si="3"/>
        <v>0</v>
      </c>
      <c r="N46" s="59">
        <f t="shared" si="3"/>
        <v>44535</v>
      </c>
      <c r="O46" s="59">
        <f t="shared" si="3"/>
        <v>44555</v>
      </c>
    </row>
    <row r="47" spans="1:15" x14ac:dyDescent="0.2">
      <c r="A47">
        <f>'Final Term Award'!C47</f>
        <v>0</v>
      </c>
      <c r="B47">
        <f>'Final Term Award'!K47</f>
        <v>0</v>
      </c>
      <c r="D47" s="38">
        <f t="shared" si="2"/>
        <v>0</v>
      </c>
      <c r="E47" t="str">
        <f>'Mid Term Award'!B47</f>
        <v>18EL38</v>
      </c>
      <c r="F47" s="38">
        <f t="shared" si="2"/>
        <v>1</v>
      </c>
      <c r="G47">
        <f>'Assignment &amp; Sessional'!K47</f>
        <v>0</v>
      </c>
      <c r="H47">
        <f>'Practical Award'!M47</f>
        <v>0</v>
      </c>
      <c r="I47">
        <f>'Mid Term Award'!I47</f>
        <v>0</v>
      </c>
      <c r="J47" t="e">
        <f t="shared" si="4"/>
        <v>#N/A</v>
      </c>
      <c r="K47" s="38" t="str">
        <f t="shared" si="3"/>
        <v>Regular</v>
      </c>
      <c r="L47" s="38" t="b">
        <f t="shared" si="3"/>
        <v>0</v>
      </c>
      <c r="M47" s="38" t="b">
        <f t="shared" si="3"/>
        <v>0</v>
      </c>
      <c r="N47" s="59">
        <f t="shared" si="3"/>
        <v>44535</v>
      </c>
      <c r="O47" s="59">
        <f t="shared" si="3"/>
        <v>44555</v>
      </c>
    </row>
    <row r="48" spans="1:15" x14ac:dyDescent="0.2">
      <c r="A48">
        <f>'Final Term Award'!C48</f>
        <v>0</v>
      </c>
      <c r="B48">
        <f>'Final Term Award'!K48</f>
        <v>0</v>
      </c>
      <c r="D48" s="38">
        <f t="shared" si="2"/>
        <v>0</v>
      </c>
      <c r="E48" t="str">
        <f>'Mid Term Award'!B48</f>
        <v>18EL39</v>
      </c>
      <c r="F48" s="38">
        <f t="shared" si="2"/>
        <v>1</v>
      </c>
      <c r="G48">
        <f>'Assignment &amp; Sessional'!K48</f>
        <v>0</v>
      </c>
      <c r="H48">
        <f>'Practical Award'!M48</f>
        <v>0</v>
      </c>
      <c r="I48">
        <f>'Mid Term Award'!I48</f>
        <v>0</v>
      </c>
      <c r="J48" t="e">
        <f t="shared" si="4"/>
        <v>#N/A</v>
      </c>
      <c r="K48" s="38" t="str">
        <f t="shared" si="3"/>
        <v>Regular</v>
      </c>
      <c r="L48" s="38" t="b">
        <f t="shared" si="3"/>
        <v>0</v>
      </c>
      <c r="M48" s="38" t="b">
        <f t="shared" si="3"/>
        <v>0</v>
      </c>
      <c r="N48" s="59">
        <f t="shared" si="3"/>
        <v>44535</v>
      </c>
      <c r="O48" s="59">
        <f t="shared" si="3"/>
        <v>44555</v>
      </c>
    </row>
    <row r="49" spans="1:15" x14ac:dyDescent="0.2">
      <c r="A49">
        <f>'Final Term Award'!C49</f>
        <v>0</v>
      </c>
      <c r="B49">
        <f>'Final Term Award'!K49</f>
        <v>0</v>
      </c>
      <c r="D49" s="38">
        <f t="shared" si="2"/>
        <v>0</v>
      </c>
      <c r="E49" t="str">
        <f>'Mid Term Award'!B49</f>
        <v>18EL40</v>
      </c>
      <c r="F49" s="38">
        <f t="shared" si="2"/>
        <v>1</v>
      </c>
      <c r="G49">
        <f>'Assignment &amp; Sessional'!K49</f>
        <v>0</v>
      </c>
      <c r="H49">
        <f>'Practical Award'!M49</f>
        <v>0</v>
      </c>
      <c r="I49">
        <f>'Mid Term Award'!I49</f>
        <v>0</v>
      </c>
      <c r="J49" t="e">
        <f t="shared" si="4"/>
        <v>#N/A</v>
      </c>
      <c r="K49" s="38" t="str">
        <f t="shared" si="3"/>
        <v>Regular</v>
      </c>
      <c r="L49" s="38" t="b">
        <f t="shared" si="3"/>
        <v>0</v>
      </c>
      <c r="M49" s="38" t="b">
        <f t="shared" si="3"/>
        <v>0</v>
      </c>
      <c r="N49" s="59">
        <f t="shared" si="3"/>
        <v>44535</v>
      </c>
      <c r="O49" s="59">
        <f t="shared" si="3"/>
        <v>44555</v>
      </c>
    </row>
    <row r="50" spans="1:15" x14ac:dyDescent="0.2">
      <c r="A50">
        <f>'Final Term Award'!C50</f>
        <v>0</v>
      </c>
      <c r="B50">
        <f>'Final Term Award'!K50</f>
        <v>0</v>
      </c>
      <c r="D50" s="38">
        <f t="shared" si="2"/>
        <v>0</v>
      </c>
      <c r="E50" t="str">
        <f>'Mid Term Award'!B50</f>
        <v>18EL41</v>
      </c>
      <c r="F50" s="38">
        <f t="shared" si="2"/>
        <v>1</v>
      </c>
      <c r="G50">
        <f>'Assignment &amp; Sessional'!K50</f>
        <v>0</v>
      </c>
      <c r="H50">
        <f>'Practical Award'!M50</f>
        <v>0</v>
      </c>
      <c r="I50">
        <f>'Mid Term Award'!I50</f>
        <v>0</v>
      </c>
      <c r="J50" t="e">
        <f t="shared" si="4"/>
        <v>#N/A</v>
      </c>
      <c r="K50" s="38" t="str">
        <f t="shared" si="3"/>
        <v>Regular</v>
      </c>
      <c r="L50" s="38" t="b">
        <f t="shared" si="3"/>
        <v>0</v>
      </c>
      <c r="M50" s="38" t="b">
        <f t="shared" si="3"/>
        <v>0</v>
      </c>
      <c r="N50" s="59">
        <f t="shared" si="3"/>
        <v>44535</v>
      </c>
      <c r="O50" s="59">
        <f t="shared" si="3"/>
        <v>44555</v>
      </c>
    </row>
    <row r="51" spans="1:15" x14ac:dyDescent="0.2">
      <c r="A51">
        <f>'Final Term Award'!C51</f>
        <v>0</v>
      </c>
      <c r="B51">
        <f>'Final Term Award'!K51</f>
        <v>0</v>
      </c>
      <c r="D51" s="38">
        <f t="shared" si="2"/>
        <v>0</v>
      </c>
      <c r="E51" t="str">
        <f>'Mid Term Award'!B51</f>
        <v>18EL42</v>
      </c>
      <c r="F51" s="38">
        <f t="shared" si="2"/>
        <v>1</v>
      </c>
      <c r="G51">
        <f>'Assignment &amp; Sessional'!K51</f>
        <v>0</v>
      </c>
      <c r="H51">
        <f>'Practical Award'!M51</f>
        <v>0</v>
      </c>
      <c r="I51">
        <f>'Mid Term Award'!I51</f>
        <v>0</v>
      </c>
      <c r="J51" t="e">
        <f t="shared" si="4"/>
        <v>#N/A</v>
      </c>
      <c r="K51" s="38" t="str">
        <f t="shared" si="3"/>
        <v>Regular</v>
      </c>
      <c r="L51" s="38" t="b">
        <f t="shared" si="3"/>
        <v>0</v>
      </c>
      <c r="M51" s="38" t="b">
        <f t="shared" si="3"/>
        <v>0</v>
      </c>
      <c r="N51" s="59">
        <f t="shared" si="3"/>
        <v>44535</v>
      </c>
      <c r="O51" s="59">
        <f t="shared" si="3"/>
        <v>44555</v>
      </c>
    </row>
    <row r="52" spans="1:15" x14ac:dyDescent="0.2">
      <c r="A52">
        <f>'Final Term Award'!C52</f>
        <v>0</v>
      </c>
      <c r="B52">
        <f>'Final Term Award'!K52</f>
        <v>0</v>
      </c>
      <c r="D52" s="38">
        <f t="shared" si="2"/>
        <v>0</v>
      </c>
      <c r="E52" t="str">
        <f>'Mid Term Award'!B52</f>
        <v>18EL44</v>
      </c>
      <c r="F52" s="38">
        <f t="shared" si="2"/>
        <v>1</v>
      </c>
      <c r="G52">
        <f>'Assignment &amp; Sessional'!K52</f>
        <v>0</v>
      </c>
      <c r="H52">
        <f>'Practical Award'!M52</f>
        <v>0</v>
      </c>
      <c r="I52">
        <f>'Mid Term Award'!I52</f>
        <v>0</v>
      </c>
      <c r="J52" t="e">
        <f t="shared" si="4"/>
        <v>#N/A</v>
      </c>
      <c r="K52" s="38" t="str">
        <f t="shared" si="3"/>
        <v>Regular</v>
      </c>
      <c r="L52" s="38" t="b">
        <f t="shared" si="3"/>
        <v>0</v>
      </c>
      <c r="M52" s="38" t="b">
        <f t="shared" si="3"/>
        <v>0</v>
      </c>
      <c r="N52" s="59">
        <f t="shared" si="3"/>
        <v>44535</v>
      </c>
      <c r="O52" s="59">
        <f t="shared" si="3"/>
        <v>44555</v>
      </c>
    </row>
    <row r="53" spans="1:15" x14ac:dyDescent="0.2">
      <c r="A53">
        <f>'Final Term Award'!C53</f>
        <v>0</v>
      </c>
      <c r="B53">
        <f>'Final Term Award'!K53</f>
        <v>0</v>
      </c>
      <c r="D53" s="38">
        <f t="shared" si="2"/>
        <v>0</v>
      </c>
      <c r="E53" t="str">
        <f>'Mid Term Award'!B53</f>
        <v>18EL45</v>
      </c>
      <c r="F53" s="38">
        <f t="shared" si="2"/>
        <v>1</v>
      </c>
      <c r="G53">
        <f>'Assignment &amp; Sessional'!K53</f>
        <v>0</v>
      </c>
      <c r="H53">
        <f>'Practical Award'!M53</f>
        <v>0</v>
      </c>
      <c r="I53">
        <f>'Mid Term Award'!I53</f>
        <v>0</v>
      </c>
      <c r="J53" t="e">
        <f t="shared" si="4"/>
        <v>#N/A</v>
      </c>
      <c r="K53" s="38" t="str">
        <f t="shared" si="3"/>
        <v>Regular</v>
      </c>
      <c r="L53" s="38" t="b">
        <f t="shared" si="3"/>
        <v>0</v>
      </c>
      <c r="M53" s="38" t="b">
        <f t="shared" si="3"/>
        <v>0</v>
      </c>
      <c r="N53" s="59">
        <f t="shared" si="3"/>
        <v>44535</v>
      </c>
      <c r="O53" s="59">
        <f t="shared" si="3"/>
        <v>44555</v>
      </c>
    </row>
    <row r="54" spans="1:15" x14ac:dyDescent="0.2">
      <c r="A54">
        <f>'Final Term Award'!C54</f>
        <v>0</v>
      </c>
      <c r="B54">
        <f>'Final Term Award'!K54</f>
        <v>0</v>
      </c>
      <c r="D54" s="38">
        <f t="shared" si="2"/>
        <v>0</v>
      </c>
      <c r="E54" t="str">
        <f>'Mid Term Award'!B54</f>
        <v>18EL46</v>
      </c>
      <c r="F54" s="38">
        <f t="shared" si="2"/>
        <v>1</v>
      </c>
      <c r="G54">
        <f>'Assignment &amp; Sessional'!K54</f>
        <v>0</v>
      </c>
      <c r="H54">
        <f>'Practical Award'!M54</f>
        <v>0</v>
      </c>
      <c r="I54">
        <f>'Mid Term Award'!I54</f>
        <v>0</v>
      </c>
      <c r="J54" t="e">
        <f t="shared" si="4"/>
        <v>#N/A</v>
      </c>
      <c r="K54" s="38" t="str">
        <f t="shared" si="3"/>
        <v>Regular</v>
      </c>
      <c r="L54" s="38" t="b">
        <f t="shared" si="3"/>
        <v>0</v>
      </c>
      <c r="M54" s="38" t="b">
        <f t="shared" si="3"/>
        <v>0</v>
      </c>
      <c r="N54" s="59">
        <f t="shared" si="3"/>
        <v>44535</v>
      </c>
      <c r="O54" s="59">
        <f t="shared" si="3"/>
        <v>44555</v>
      </c>
    </row>
    <row r="55" spans="1:15" x14ac:dyDescent="0.2">
      <c r="A55">
        <f>'Final Term Award'!C55</f>
        <v>0</v>
      </c>
      <c r="B55">
        <f>'Final Term Award'!K55</f>
        <v>0</v>
      </c>
      <c r="D55" s="38">
        <f t="shared" si="2"/>
        <v>0</v>
      </c>
      <c r="E55" t="str">
        <f>'Mid Term Award'!B55</f>
        <v>18EL47</v>
      </c>
      <c r="F55" s="38">
        <f t="shared" si="2"/>
        <v>1</v>
      </c>
      <c r="G55">
        <f>'Assignment &amp; Sessional'!K55</f>
        <v>0</v>
      </c>
      <c r="H55">
        <f>'Practical Award'!M55</f>
        <v>0</v>
      </c>
      <c r="I55">
        <f>'Mid Term Award'!I55</f>
        <v>0</v>
      </c>
      <c r="J55" t="e">
        <f t="shared" si="4"/>
        <v>#N/A</v>
      </c>
      <c r="K55" s="38" t="str">
        <f t="shared" si="3"/>
        <v>Regular</v>
      </c>
      <c r="L55" s="38" t="b">
        <f t="shared" si="3"/>
        <v>0</v>
      </c>
      <c r="M55" s="38" t="b">
        <f t="shared" si="3"/>
        <v>0</v>
      </c>
      <c r="N55" s="59">
        <f t="shared" si="3"/>
        <v>44535</v>
      </c>
      <c r="O55" s="59">
        <f t="shared" si="3"/>
        <v>44555</v>
      </c>
    </row>
    <row r="56" spans="1:15" x14ac:dyDescent="0.2">
      <c r="A56">
        <f>'Final Term Award'!C56</f>
        <v>0</v>
      </c>
      <c r="B56">
        <f>'Final Term Award'!K56</f>
        <v>0</v>
      </c>
      <c r="D56" s="38">
        <f t="shared" si="2"/>
        <v>0</v>
      </c>
      <c r="E56" t="str">
        <f>'Mid Term Award'!B56</f>
        <v>18EL50</v>
      </c>
      <c r="F56" s="38">
        <f t="shared" si="2"/>
        <v>1</v>
      </c>
      <c r="G56">
        <f>'Assignment &amp; Sessional'!K56</f>
        <v>0</v>
      </c>
      <c r="H56">
        <f>'Practical Award'!M56</f>
        <v>0</v>
      </c>
      <c r="I56">
        <f>'Mid Term Award'!I56</f>
        <v>0</v>
      </c>
      <c r="J56" t="e">
        <f t="shared" si="4"/>
        <v>#N/A</v>
      </c>
      <c r="K56" s="38" t="str">
        <f t="shared" si="3"/>
        <v>Regular</v>
      </c>
      <c r="L56" s="38" t="b">
        <f t="shared" si="3"/>
        <v>0</v>
      </c>
      <c r="M56" s="38" t="b">
        <f t="shared" si="3"/>
        <v>0</v>
      </c>
      <c r="N56" s="59">
        <f t="shared" si="3"/>
        <v>44535</v>
      </c>
      <c r="O56" s="59">
        <f t="shared" si="3"/>
        <v>44555</v>
      </c>
    </row>
    <row r="57" spans="1:15" x14ac:dyDescent="0.2">
      <c r="A57">
        <f>'Final Term Award'!C57</f>
        <v>0</v>
      </c>
      <c r="B57">
        <f>'Final Term Award'!K57</f>
        <v>0</v>
      </c>
      <c r="D57" s="38">
        <f t="shared" si="2"/>
        <v>0</v>
      </c>
      <c r="E57" t="str">
        <f>'Mid Term Award'!B57</f>
        <v>18EL51</v>
      </c>
      <c r="F57" s="38">
        <f t="shared" si="2"/>
        <v>1</v>
      </c>
      <c r="G57">
        <f>'Assignment &amp; Sessional'!K57</f>
        <v>0</v>
      </c>
      <c r="H57">
        <f>'Practical Award'!M57</f>
        <v>0</v>
      </c>
      <c r="I57">
        <f>'Mid Term Award'!I57</f>
        <v>0</v>
      </c>
      <c r="J57" t="e">
        <f t="shared" si="4"/>
        <v>#N/A</v>
      </c>
      <c r="K57" s="38" t="str">
        <f t="shared" si="3"/>
        <v>Regular</v>
      </c>
      <c r="L57" s="38" t="b">
        <f t="shared" si="3"/>
        <v>0</v>
      </c>
      <c r="M57" s="38" t="b">
        <f t="shared" si="3"/>
        <v>0</v>
      </c>
      <c r="N57" s="59">
        <f t="shared" si="3"/>
        <v>44535</v>
      </c>
      <c r="O57" s="59">
        <f t="shared" si="3"/>
        <v>44555</v>
      </c>
    </row>
    <row r="58" spans="1:15" x14ac:dyDescent="0.2">
      <c r="A58">
        <f>'Final Term Award'!C58</f>
        <v>0</v>
      </c>
      <c r="B58">
        <f>'Final Term Award'!K58</f>
        <v>0</v>
      </c>
      <c r="D58" s="38">
        <f t="shared" si="2"/>
        <v>0</v>
      </c>
      <c r="E58" t="str">
        <f>'Mid Term Award'!B58</f>
        <v>18EL52</v>
      </c>
      <c r="F58" s="38">
        <f t="shared" si="2"/>
        <v>1</v>
      </c>
      <c r="G58">
        <f>'Assignment &amp; Sessional'!K58</f>
        <v>0</v>
      </c>
      <c r="H58">
        <f>'Practical Award'!M58</f>
        <v>0</v>
      </c>
      <c r="I58">
        <f>'Mid Term Award'!I58</f>
        <v>0</v>
      </c>
      <c r="J58" t="e">
        <f t="shared" si="4"/>
        <v>#N/A</v>
      </c>
      <c r="K58" s="38" t="str">
        <f t="shared" si="3"/>
        <v>Regular</v>
      </c>
      <c r="L58" s="38" t="b">
        <f t="shared" si="3"/>
        <v>0</v>
      </c>
      <c r="M58" s="38" t="b">
        <f t="shared" si="3"/>
        <v>0</v>
      </c>
      <c r="N58" s="59">
        <f t="shared" si="3"/>
        <v>44535</v>
      </c>
      <c r="O58" s="59">
        <f t="shared" si="3"/>
        <v>44555</v>
      </c>
    </row>
    <row r="59" spans="1:15" x14ac:dyDescent="0.2">
      <c r="A59">
        <f>'Final Term Award'!C59</f>
        <v>0</v>
      </c>
      <c r="B59">
        <f>'Final Term Award'!K59</f>
        <v>0</v>
      </c>
      <c r="D59" s="38">
        <f t="shared" si="2"/>
        <v>0</v>
      </c>
      <c r="E59" t="str">
        <f>'Mid Term Award'!B59</f>
        <v>18EL53</v>
      </c>
      <c r="F59" s="38">
        <f t="shared" si="2"/>
        <v>1</v>
      </c>
      <c r="G59">
        <f>'Assignment &amp; Sessional'!K59</f>
        <v>0</v>
      </c>
      <c r="H59">
        <f>'Practical Award'!M59</f>
        <v>0</v>
      </c>
      <c r="I59">
        <f>'Mid Term Award'!I59</f>
        <v>0</v>
      </c>
      <c r="J59" t="e">
        <f t="shared" si="4"/>
        <v>#N/A</v>
      </c>
      <c r="K59" s="38" t="str">
        <f t="shared" si="3"/>
        <v>Regular</v>
      </c>
      <c r="L59" s="38" t="b">
        <f t="shared" si="3"/>
        <v>0</v>
      </c>
      <c r="M59" s="38" t="b">
        <f t="shared" si="3"/>
        <v>0</v>
      </c>
      <c r="N59" s="59">
        <f t="shared" si="3"/>
        <v>44535</v>
      </c>
      <c r="O59" s="59">
        <f t="shared" si="3"/>
        <v>44555</v>
      </c>
    </row>
    <row r="60" spans="1:15" x14ac:dyDescent="0.2">
      <c r="A60">
        <f>'Final Term Award'!C60</f>
        <v>0</v>
      </c>
      <c r="B60">
        <f>'Final Term Award'!K60</f>
        <v>0</v>
      </c>
      <c r="D60" s="38">
        <f t="shared" si="2"/>
        <v>0</v>
      </c>
      <c r="E60" t="str">
        <f>'Mid Term Award'!B60</f>
        <v>18EL55</v>
      </c>
      <c r="F60" s="38">
        <f t="shared" si="2"/>
        <v>1</v>
      </c>
      <c r="G60">
        <f>'Assignment &amp; Sessional'!K60</f>
        <v>0</v>
      </c>
      <c r="H60">
        <f>'Practical Award'!M60</f>
        <v>0</v>
      </c>
      <c r="I60">
        <f>'Mid Term Award'!I60</f>
        <v>0</v>
      </c>
      <c r="J60" t="e">
        <f t="shared" si="4"/>
        <v>#N/A</v>
      </c>
      <c r="K60" s="38" t="str">
        <f t="shared" si="3"/>
        <v>Regular</v>
      </c>
      <c r="L60" s="38" t="b">
        <f t="shared" si="3"/>
        <v>0</v>
      </c>
      <c r="M60" s="38" t="b">
        <f t="shared" si="3"/>
        <v>0</v>
      </c>
      <c r="N60" s="59">
        <f t="shared" si="3"/>
        <v>44535</v>
      </c>
      <c r="O60" s="59">
        <f t="shared" si="3"/>
        <v>44555</v>
      </c>
    </row>
    <row r="61" spans="1:15" x14ac:dyDescent="0.2">
      <c r="A61">
        <f>'Final Term Award'!C61</f>
        <v>0</v>
      </c>
      <c r="B61">
        <f>'Final Term Award'!K61</f>
        <v>0</v>
      </c>
      <c r="D61" s="38">
        <f t="shared" si="2"/>
        <v>0</v>
      </c>
      <c r="E61" t="str">
        <f>'Mid Term Award'!B61</f>
        <v>18EL56</v>
      </c>
      <c r="F61" s="38">
        <f t="shared" si="2"/>
        <v>1</v>
      </c>
      <c r="G61">
        <f>'Assignment &amp; Sessional'!K61</f>
        <v>0</v>
      </c>
      <c r="H61">
        <f>'Practical Award'!M61</f>
        <v>0</v>
      </c>
      <c r="I61">
        <f>'Mid Term Award'!I61</f>
        <v>0</v>
      </c>
      <c r="J61" t="e">
        <f t="shared" si="4"/>
        <v>#N/A</v>
      </c>
      <c r="K61" s="38" t="str">
        <f t="shared" si="3"/>
        <v>Regular</v>
      </c>
      <c r="L61" s="38" t="b">
        <f t="shared" si="3"/>
        <v>0</v>
      </c>
      <c r="M61" s="38" t="b">
        <f t="shared" si="3"/>
        <v>0</v>
      </c>
      <c r="N61" s="59">
        <f t="shared" si="3"/>
        <v>44535</v>
      </c>
      <c r="O61" s="59">
        <f t="shared" si="3"/>
        <v>44555</v>
      </c>
    </row>
    <row r="62" spans="1:15" x14ac:dyDescent="0.2">
      <c r="A62">
        <f>'Final Term Award'!C62</f>
        <v>0</v>
      </c>
      <c r="B62">
        <f>'Final Term Award'!K62</f>
        <v>0</v>
      </c>
      <c r="D62" s="38">
        <f t="shared" si="2"/>
        <v>0</v>
      </c>
      <c r="E62" t="str">
        <f>'Mid Term Award'!B62</f>
        <v>18EL57</v>
      </c>
      <c r="F62" s="38">
        <f t="shared" si="2"/>
        <v>1</v>
      </c>
      <c r="G62">
        <f>'Assignment &amp; Sessional'!K62</f>
        <v>0</v>
      </c>
      <c r="H62">
        <f>'Practical Award'!M62</f>
        <v>0</v>
      </c>
      <c r="I62">
        <f>'Mid Term Award'!I62</f>
        <v>0</v>
      </c>
      <c r="J62" t="e">
        <f t="shared" si="4"/>
        <v>#N/A</v>
      </c>
      <c r="K62" s="38" t="str">
        <f t="shared" si="3"/>
        <v>Regular</v>
      </c>
      <c r="L62" s="38" t="b">
        <f t="shared" si="3"/>
        <v>0</v>
      </c>
      <c r="M62" s="38" t="b">
        <f t="shared" si="3"/>
        <v>0</v>
      </c>
      <c r="N62" s="59">
        <f t="shared" si="3"/>
        <v>44535</v>
      </c>
      <c r="O62" s="59">
        <f t="shared" si="3"/>
        <v>44555</v>
      </c>
    </row>
    <row r="63" spans="1:15" x14ac:dyDescent="0.2">
      <c r="A63">
        <f>'Final Term Award'!C63</f>
        <v>0</v>
      </c>
      <c r="B63">
        <f>'Final Term Award'!K63</f>
        <v>0</v>
      </c>
      <c r="D63" s="38">
        <f t="shared" si="2"/>
        <v>0</v>
      </c>
      <c r="E63" t="str">
        <f>'Mid Term Award'!B63</f>
        <v>18EL58</v>
      </c>
      <c r="F63" s="38">
        <f t="shared" si="2"/>
        <v>1</v>
      </c>
      <c r="G63">
        <f>'Assignment &amp; Sessional'!K63</f>
        <v>0</v>
      </c>
      <c r="H63">
        <f>'Practical Award'!M63</f>
        <v>0</v>
      </c>
      <c r="I63">
        <f>'Mid Term Award'!I63</f>
        <v>0</v>
      </c>
      <c r="J63" t="e">
        <f t="shared" si="4"/>
        <v>#N/A</v>
      </c>
      <c r="K63" s="38" t="str">
        <f t="shared" si="3"/>
        <v>Regular</v>
      </c>
      <c r="L63" s="38" t="b">
        <f t="shared" si="3"/>
        <v>0</v>
      </c>
      <c r="M63" s="38" t="b">
        <f t="shared" si="3"/>
        <v>0</v>
      </c>
      <c r="N63" s="59">
        <f t="shared" si="3"/>
        <v>44535</v>
      </c>
      <c r="O63" s="59">
        <f t="shared" si="3"/>
        <v>44555</v>
      </c>
    </row>
    <row r="64" spans="1:15" x14ac:dyDescent="0.2">
      <c r="A64">
        <f>'Final Term Award'!C64</f>
        <v>0</v>
      </c>
      <c r="B64">
        <f>'Final Term Award'!K64</f>
        <v>0</v>
      </c>
      <c r="D64" s="38">
        <f t="shared" si="2"/>
        <v>0</v>
      </c>
      <c r="E64" t="str">
        <f>'Mid Term Award'!B64</f>
        <v>18EL59</v>
      </c>
      <c r="F64" s="38">
        <f t="shared" si="2"/>
        <v>1</v>
      </c>
      <c r="G64">
        <f>'Assignment &amp; Sessional'!K64</f>
        <v>0</v>
      </c>
      <c r="H64">
        <f>'Practical Award'!M64</f>
        <v>0</v>
      </c>
      <c r="I64">
        <f>'Mid Term Award'!I64</f>
        <v>0</v>
      </c>
      <c r="J64" t="e">
        <f t="shared" si="4"/>
        <v>#N/A</v>
      </c>
      <c r="K64" s="38" t="str">
        <f t="shared" si="3"/>
        <v>Regular</v>
      </c>
      <c r="L64" s="38" t="b">
        <f t="shared" si="3"/>
        <v>0</v>
      </c>
      <c r="M64" s="38" t="b">
        <f t="shared" si="3"/>
        <v>0</v>
      </c>
      <c r="N64" s="59">
        <f t="shared" si="3"/>
        <v>44535</v>
      </c>
      <c r="O64" s="59">
        <f t="shared" si="3"/>
        <v>44555</v>
      </c>
    </row>
    <row r="65" spans="1:15" x14ac:dyDescent="0.2">
      <c r="A65">
        <f>'Final Term Award'!C65</f>
        <v>0</v>
      </c>
      <c r="B65">
        <f>'Final Term Award'!K65</f>
        <v>0</v>
      </c>
      <c r="D65" s="38">
        <f t="shared" si="2"/>
        <v>0</v>
      </c>
      <c r="E65" t="str">
        <f>'Mid Term Award'!B65</f>
        <v>18EL60</v>
      </c>
      <c r="F65" s="38">
        <f t="shared" si="2"/>
        <v>1</v>
      </c>
      <c r="G65">
        <f>'Assignment &amp; Sessional'!K65</f>
        <v>0</v>
      </c>
      <c r="H65">
        <f>'Practical Award'!M65</f>
        <v>0</v>
      </c>
      <c r="I65">
        <f>'Mid Term Award'!I65</f>
        <v>0</v>
      </c>
      <c r="J65" t="e">
        <f t="shared" si="4"/>
        <v>#N/A</v>
      </c>
      <c r="K65" s="38" t="str">
        <f t="shared" si="3"/>
        <v>Regular</v>
      </c>
      <c r="L65" s="38" t="b">
        <f t="shared" si="3"/>
        <v>0</v>
      </c>
      <c r="M65" s="38" t="b">
        <f t="shared" si="3"/>
        <v>0</v>
      </c>
      <c r="N65" s="59">
        <f t="shared" si="3"/>
        <v>44535</v>
      </c>
      <c r="O65" s="59">
        <f t="shared" si="3"/>
        <v>44555</v>
      </c>
    </row>
    <row r="66" spans="1:15" x14ac:dyDescent="0.2">
      <c r="A66">
        <f>'Final Term Award'!C66</f>
        <v>0</v>
      </c>
      <c r="B66">
        <f>'Final Term Award'!K66</f>
        <v>0</v>
      </c>
      <c r="D66" s="38">
        <f t="shared" si="2"/>
        <v>0</v>
      </c>
      <c r="E66" t="str">
        <f>'Mid Term Award'!B66</f>
        <v>18EL61</v>
      </c>
      <c r="F66" s="38">
        <f t="shared" si="2"/>
        <v>1</v>
      </c>
      <c r="G66">
        <f>'Assignment &amp; Sessional'!K66</f>
        <v>0</v>
      </c>
      <c r="H66">
        <f>'Practical Award'!M66</f>
        <v>0</v>
      </c>
      <c r="I66">
        <f>'Mid Term Award'!I66</f>
        <v>0</v>
      </c>
      <c r="J66" t="e">
        <f t="shared" si="4"/>
        <v>#N/A</v>
      </c>
      <c r="K66" s="38" t="str">
        <f t="shared" si="3"/>
        <v>Regular</v>
      </c>
      <c r="L66" s="38" t="b">
        <f t="shared" si="3"/>
        <v>0</v>
      </c>
      <c r="M66" s="38" t="b">
        <f t="shared" si="3"/>
        <v>0</v>
      </c>
      <c r="N66" s="59">
        <f t="shared" si="3"/>
        <v>44535</v>
      </c>
      <c r="O66" s="59">
        <f t="shared" si="3"/>
        <v>44555</v>
      </c>
    </row>
    <row r="67" spans="1:15" x14ac:dyDescent="0.2">
      <c r="A67">
        <f>'Final Term Award'!C67</f>
        <v>0</v>
      </c>
      <c r="B67">
        <f>'Final Term Award'!K67</f>
        <v>0</v>
      </c>
      <c r="D67" s="38">
        <f t="shared" si="2"/>
        <v>0</v>
      </c>
      <c r="E67" t="str">
        <f>'Mid Term Award'!B67</f>
        <v>18EL62</v>
      </c>
      <c r="F67" s="38">
        <f t="shared" si="2"/>
        <v>1</v>
      </c>
      <c r="G67">
        <f>'Assignment &amp; Sessional'!K67</f>
        <v>0</v>
      </c>
      <c r="H67">
        <f>'Practical Award'!M67</f>
        <v>0</v>
      </c>
      <c r="I67">
        <f>'Mid Term Award'!I67</f>
        <v>0</v>
      </c>
      <c r="J67" t="e">
        <f t="shared" si="4"/>
        <v>#N/A</v>
      </c>
      <c r="K67" s="38" t="str">
        <f t="shared" si="3"/>
        <v>Regular</v>
      </c>
      <c r="L67" s="38" t="b">
        <f t="shared" si="3"/>
        <v>0</v>
      </c>
      <c r="M67" s="38" t="b">
        <f t="shared" si="3"/>
        <v>0</v>
      </c>
      <c r="N67" s="59">
        <f t="shared" si="3"/>
        <v>44535</v>
      </c>
      <c r="O67" s="59">
        <f t="shared" si="3"/>
        <v>44555</v>
      </c>
    </row>
    <row r="68" spans="1:15" x14ac:dyDescent="0.2">
      <c r="A68">
        <f>'Final Term Award'!C68</f>
        <v>0</v>
      </c>
      <c r="B68">
        <f>'Final Term Award'!K68</f>
        <v>0</v>
      </c>
      <c r="D68" s="38">
        <f t="shared" si="2"/>
        <v>0</v>
      </c>
      <c r="E68" t="str">
        <f>'Mid Term Award'!B68</f>
        <v>18EL63</v>
      </c>
      <c r="F68" s="38">
        <f t="shared" si="2"/>
        <v>1</v>
      </c>
      <c r="G68">
        <f>'Assignment &amp; Sessional'!K68</f>
        <v>0</v>
      </c>
      <c r="H68">
        <f>'Practical Award'!M68</f>
        <v>0</v>
      </c>
      <c r="I68">
        <f>'Mid Term Award'!I68</f>
        <v>0</v>
      </c>
      <c r="J68" t="e">
        <f t="shared" si="4"/>
        <v>#N/A</v>
      </c>
      <c r="K68" s="38" t="str">
        <f t="shared" si="3"/>
        <v>Regular</v>
      </c>
      <c r="L68" s="38" t="b">
        <f t="shared" si="3"/>
        <v>0</v>
      </c>
      <c r="M68" s="38" t="b">
        <f t="shared" si="3"/>
        <v>0</v>
      </c>
      <c r="N68" s="59">
        <f t="shared" si="3"/>
        <v>44535</v>
      </c>
      <c r="O68" s="59">
        <f t="shared" si="3"/>
        <v>44555</v>
      </c>
    </row>
    <row r="69" spans="1:15" x14ac:dyDescent="0.2">
      <c r="A69">
        <f>'Final Term Award'!C69</f>
        <v>0</v>
      </c>
      <c r="B69">
        <f>'Final Term Award'!K69</f>
        <v>0</v>
      </c>
      <c r="D69" s="38">
        <f t="shared" si="2"/>
        <v>0</v>
      </c>
      <c r="E69" t="str">
        <f>'Mid Term Award'!B69</f>
        <v>18EL64</v>
      </c>
      <c r="F69" s="38">
        <f t="shared" si="2"/>
        <v>1</v>
      </c>
      <c r="G69">
        <f>'Assignment &amp; Sessional'!K69</f>
        <v>0</v>
      </c>
      <c r="H69">
        <f>'Practical Award'!M69</f>
        <v>0</v>
      </c>
      <c r="I69">
        <f>'Mid Term Award'!I69</f>
        <v>0</v>
      </c>
      <c r="J69" t="e">
        <f t="shared" si="4"/>
        <v>#N/A</v>
      </c>
      <c r="K69" s="38" t="str">
        <f t="shared" si="3"/>
        <v>Regular</v>
      </c>
      <c r="L69" s="38" t="b">
        <f t="shared" si="3"/>
        <v>0</v>
      </c>
      <c r="M69" s="38" t="b">
        <f t="shared" si="3"/>
        <v>0</v>
      </c>
      <c r="N69" s="59">
        <f t="shared" si="3"/>
        <v>44535</v>
      </c>
      <c r="O69" s="59">
        <f t="shared" si="3"/>
        <v>44555</v>
      </c>
    </row>
    <row r="70" spans="1:15" x14ac:dyDescent="0.2">
      <c r="A70">
        <f>'Final Term Award'!C70</f>
        <v>0</v>
      </c>
      <c r="B70">
        <f>'Final Term Award'!K70</f>
        <v>0</v>
      </c>
      <c r="D70" s="38">
        <f t="shared" si="2"/>
        <v>0</v>
      </c>
      <c r="E70" t="str">
        <f>'Mid Term Award'!B70</f>
        <v>18EL65</v>
      </c>
      <c r="F70" s="38">
        <f t="shared" si="2"/>
        <v>1</v>
      </c>
      <c r="G70">
        <f>'Assignment &amp; Sessional'!K70</f>
        <v>0</v>
      </c>
      <c r="H70">
        <f>'Practical Award'!M70</f>
        <v>0</v>
      </c>
      <c r="I70">
        <f>'Mid Term Award'!I70</f>
        <v>0</v>
      </c>
      <c r="J70" t="e">
        <f t="shared" si="4"/>
        <v>#N/A</v>
      </c>
      <c r="K70" s="38" t="str">
        <f t="shared" si="3"/>
        <v>Regular</v>
      </c>
      <c r="L70" s="38" t="b">
        <f t="shared" si="3"/>
        <v>0</v>
      </c>
      <c r="M70" s="38" t="b">
        <f t="shared" si="3"/>
        <v>0</v>
      </c>
      <c r="N70" s="59">
        <f t="shared" si="3"/>
        <v>44535</v>
      </c>
      <c r="O70" s="59">
        <f t="shared" si="3"/>
        <v>44555</v>
      </c>
    </row>
    <row r="71" spans="1:15" x14ac:dyDescent="0.2">
      <c r="A71">
        <f>'Final Term Award'!C71</f>
        <v>0</v>
      </c>
      <c r="B71">
        <f>'Final Term Award'!K71</f>
        <v>0</v>
      </c>
      <c r="D71" s="38">
        <f t="shared" si="2"/>
        <v>0</v>
      </c>
      <c r="E71" t="str">
        <f>'Mid Term Award'!B71</f>
        <v>18EL66</v>
      </c>
      <c r="F71" s="38">
        <f t="shared" si="2"/>
        <v>1</v>
      </c>
      <c r="G71">
        <f>'Assignment &amp; Sessional'!K71</f>
        <v>0</v>
      </c>
      <c r="H71">
        <f>'Practical Award'!M71</f>
        <v>0</v>
      </c>
      <c r="I71">
        <f>'Mid Term Award'!I71</f>
        <v>0</v>
      </c>
      <c r="J71" t="e">
        <f t="shared" si="4"/>
        <v>#N/A</v>
      </c>
      <c r="K71" s="38" t="str">
        <f t="shared" si="3"/>
        <v>Regular</v>
      </c>
      <c r="L71" s="38" t="b">
        <f t="shared" si="3"/>
        <v>0</v>
      </c>
      <c r="M71" s="38" t="b">
        <f t="shared" si="3"/>
        <v>0</v>
      </c>
      <c r="N71" s="59">
        <f t="shared" si="3"/>
        <v>44535</v>
      </c>
      <c r="O71" s="59">
        <f t="shared" si="3"/>
        <v>44555</v>
      </c>
    </row>
    <row r="72" spans="1:15" x14ac:dyDescent="0.2">
      <c r="A72">
        <f>'Final Term Award'!C72</f>
        <v>0</v>
      </c>
      <c r="B72">
        <f>'Final Term Award'!K72</f>
        <v>0</v>
      </c>
      <c r="D72" s="38">
        <f t="shared" si="2"/>
        <v>0</v>
      </c>
      <c r="E72" t="str">
        <f>'Mid Term Award'!B72</f>
        <v>18EL68</v>
      </c>
      <c r="F72" s="38">
        <f t="shared" si="2"/>
        <v>1</v>
      </c>
      <c r="G72">
        <f>'Assignment &amp; Sessional'!K72</f>
        <v>0</v>
      </c>
      <c r="H72">
        <f>'Practical Award'!M72</f>
        <v>0</v>
      </c>
      <c r="I72">
        <f>'Mid Term Award'!I72</f>
        <v>0</v>
      </c>
      <c r="J72" t="e">
        <f t="shared" si="4"/>
        <v>#N/A</v>
      </c>
      <c r="K72" s="38" t="str">
        <f t="shared" si="3"/>
        <v>Regular</v>
      </c>
      <c r="L72" s="38" t="b">
        <f t="shared" si="3"/>
        <v>0</v>
      </c>
      <c r="M72" s="38" t="b">
        <f t="shared" si="3"/>
        <v>0</v>
      </c>
      <c r="N72" s="59">
        <f t="shared" si="3"/>
        <v>44535</v>
      </c>
      <c r="O72" s="59">
        <f t="shared" si="3"/>
        <v>44555</v>
      </c>
    </row>
    <row r="73" spans="1:15" x14ac:dyDescent="0.2">
      <c r="A73">
        <f>'Final Term Award'!C73</f>
        <v>0</v>
      </c>
      <c r="B73">
        <f>'Final Term Award'!K73</f>
        <v>0</v>
      </c>
      <c r="D73" s="38">
        <f t="shared" si="2"/>
        <v>0</v>
      </c>
      <c r="E73" t="str">
        <f>'Mid Term Award'!B73</f>
        <v>18EL69</v>
      </c>
      <c r="F73" s="38">
        <f t="shared" si="2"/>
        <v>1</v>
      </c>
      <c r="G73">
        <f>'Assignment &amp; Sessional'!K73</f>
        <v>0</v>
      </c>
      <c r="H73">
        <f>'Practical Award'!M73</f>
        <v>0</v>
      </c>
      <c r="I73">
        <f>'Mid Term Award'!I73</f>
        <v>0</v>
      </c>
      <c r="J73" t="e">
        <f t="shared" si="4"/>
        <v>#N/A</v>
      </c>
      <c r="K73" s="38" t="str">
        <f t="shared" si="3"/>
        <v>Regular</v>
      </c>
      <c r="L73" s="38" t="b">
        <f t="shared" si="3"/>
        <v>0</v>
      </c>
      <c r="M73" s="38" t="b">
        <f t="shared" si="3"/>
        <v>0</v>
      </c>
      <c r="N73" s="59">
        <f t="shared" si="3"/>
        <v>44535</v>
      </c>
      <c r="O73" s="59">
        <f t="shared" si="3"/>
        <v>44555</v>
      </c>
    </row>
    <row r="74" spans="1:15" x14ac:dyDescent="0.2">
      <c r="A74">
        <f>'Final Term Award'!C74</f>
        <v>0</v>
      </c>
      <c r="B74">
        <f>'Final Term Award'!K74</f>
        <v>0</v>
      </c>
      <c r="D74" s="38">
        <f t="shared" si="2"/>
        <v>0</v>
      </c>
      <c r="E74" t="str">
        <f>'Mid Term Award'!B74</f>
        <v>18EL70</v>
      </c>
      <c r="F74" s="38">
        <f t="shared" si="2"/>
        <v>1</v>
      </c>
      <c r="G74">
        <f>'Assignment &amp; Sessional'!K74</f>
        <v>0</v>
      </c>
      <c r="H74">
        <f>'Practical Award'!M74</f>
        <v>0</v>
      </c>
      <c r="I74">
        <f>'Mid Term Award'!I74</f>
        <v>0</v>
      </c>
      <c r="J74" t="e">
        <f t="shared" si="4"/>
        <v>#N/A</v>
      </c>
      <c r="K74" s="38" t="str">
        <f t="shared" si="3"/>
        <v>Regular</v>
      </c>
      <c r="L74" s="38" t="b">
        <f t="shared" si="3"/>
        <v>0</v>
      </c>
      <c r="M74" s="38" t="b">
        <f t="shared" si="3"/>
        <v>0</v>
      </c>
      <c r="N74" s="59">
        <f t="shared" si="3"/>
        <v>44535</v>
      </c>
      <c r="O74" s="59">
        <f t="shared" si="3"/>
        <v>44555</v>
      </c>
    </row>
    <row r="75" spans="1:15" x14ac:dyDescent="0.2">
      <c r="A75">
        <f>'Final Term Award'!C75</f>
        <v>0</v>
      </c>
      <c r="B75">
        <f>'Final Term Award'!K75</f>
        <v>0</v>
      </c>
      <c r="D75" s="38">
        <f t="shared" si="2"/>
        <v>0</v>
      </c>
      <c r="E75" t="str">
        <f>'Mid Term Award'!B75</f>
        <v>18EL71</v>
      </c>
      <c r="F75" s="38">
        <f t="shared" si="2"/>
        <v>1</v>
      </c>
      <c r="G75">
        <f>'Assignment &amp; Sessional'!K75</f>
        <v>0</v>
      </c>
      <c r="H75">
        <f>'Practical Award'!M75</f>
        <v>0</v>
      </c>
      <c r="I75">
        <f>'Mid Term Award'!I75</f>
        <v>0</v>
      </c>
      <c r="J75" t="e">
        <f t="shared" si="4"/>
        <v>#N/A</v>
      </c>
      <c r="K75" s="38" t="str">
        <f t="shared" si="3"/>
        <v>Regular</v>
      </c>
      <c r="L75" s="38" t="b">
        <f t="shared" si="3"/>
        <v>0</v>
      </c>
      <c r="M75" s="38" t="b">
        <f t="shared" si="3"/>
        <v>0</v>
      </c>
      <c r="N75" s="59">
        <f t="shared" si="3"/>
        <v>44535</v>
      </c>
      <c r="O75" s="59">
        <f t="shared" si="3"/>
        <v>44555</v>
      </c>
    </row>
    <row r="76" spans="1:15" x14ac:dyDescent="0.2">
      <c r="A76">
        <f>'Final Term Award'!C76</f>
        <v>0</v>
      </c>
      <c r="B76">
        <f>'Final Term Award'!K76</f>
        <v>0</v>
      </c>
      <c r="D76" s="38">
        <f t="shared" si="2"/>
        <v>0</v>
      </c>
      <c r="E76" t="str">
        <f>'Mid Term Award'!B76</f>
        <v>18EL72</v>
      </c>
      <c r="F76" s="38">
        <f t="shared" si="2"/>
        <v>1</v>
      </c>
      <c r="G76">
        <f>'Assignment &amp; Sessional'!K76</f>
        <v>0</v>
      </c>
      <c r="H76">
        <f>'Practical Award'!M76</f>
        <v>0</v>
      </c>
      <c r="I76">
        <f>'Mid Term Award'!I76</f>
        <v>0</v>
      </c>
      <c r="J76" t="e">
        <f t="shared" si="4"/>
        <v>#N/A</v>
      </c>
      <c r="K76" s="38" t="str">
        <f t="shared" si="3"/>
        <v>Regular</v>
      </c>
      <c r="L76" s="38" t="b">
        <f t="shared" si="3"/>
        <v>0</v>
      </c>
      <c r="M76" s="38" t="b">
        <f t="shared" si="3"/>
        <v>0</v>
      </c>
      <c r="N76" s="59">
        <f t="shared" si="3"/>
        <v>44535</v>
      </c>
      <c r="O76" s="59">
        <f t="shared" si="3"/>
        <v>44555</v>
      </c>
    </row>
    <row r="77" spans="1:15" x14ac:dyDescent="0.2">
      <c r="A77">
        <f>'Final Term Award'!C77</f>
        <v>0</v>
      </c>
      <c r="B77">
        <f>'Final Term Award'!K77</f>
        <v>0</v>
      </c>
      <c r="D77" s="38">
        <f t="shared" si="2"/>
        <v>0</v>
      </c>
      <c r="E77" t="str">
        <f>'Mid Term Award'!B77</f>
        <v>18EL74</v>
      </c>
      <c r="F77" s="38">
        <f t="shared" si="2"/>
        <v>1</v>
      </c>
      <c r="G77">
        <f>'Assignment &amp; Sessional'!K77</f>
        <v>0</v>
      </c>
      <c r="H77">
        <f>'Practical Award'!M77</f>
        <v>0</v>
      </c>
      <c r="I77">
        <f>'Mid Term Award'!I77</f>
        <v>0</v>
      </c>
      <c r="J77" t="e">
        <f t="shared" si="4"/>
        <v>#N/A</v>
      </c>
      <c r="K77" s="38" t="str">
        <f t="shared" si="3"/>
        <v>Regular</v>
      </c>
      <c r="L77" s="38" t="b">
        <f t="shared" si="3"/>
        <v>0</v>
      </c>
      <c r="M77" s="38" t="b">
        <f t="shared" si="3"/>
        <v>0</v>
      </c>
      <c r="N77" s="59">
        <f t="shared" si="3"/>
        <v>44535</v>
      </c>
      <c r="O77" s="59">
        <f t="shared" si="3"/>
        <v>44555</v>
      </c>
    </row>
    <row r="78" spans="1:15" x14ac:dyDescent="0.2">
      <c r="A78">
        <f>'Final Term Award'!C78</f>
        <v>0</v>
      </c>
      <c r="B78">
        <f>'Final Term Award'!K78</f>
        <v>0</v>
      </c>
      <c r="D78" s="38">
        <f t="shared" si="2"/>
        <v>0</v>
      </c>
      <c r="E78" t="str">
        <f>'Mid Term Award'!B78</f>
        <v>18EL75</v>
      </c>
      <c r="F78" s="38">
        <f t="shared" si="2"/>
        <v>1</v>
      </c>
      <c r="G78">
        <f>'Assignment &amp; Sessional'!K78</f>
        <v>0</v>
      </c>
      <c r="H78">
        <f>'Practical Award'!M78</f>
        <v>0</v>
      </c>
      <c r="I78">
        <f>'Mid Term Award'!I78</f>
        <v>0</v>
      </c>
      <c r="J78" t="e">
        <f t="shared" ref="J78:J98" si="5">VLOOKUP(E78,A$14:B$98,2,FALSE)</f>
        <v>#N/A</v>
      </c>
      <c r="K78" s="38" t="str">
        <f t="shared" si="3"/>
        <v>Regular</v>
      </c>
      <c r="L78" s="38" t="b">
        <f t="shared" si="3"/>
        <v>0</v>
      </c>
      <c r="M78" s="38" t="b">
        <f t="shared" si="3"/>
        <v>0</v>
      </c>
      <c r="N78" s="59">
        <f t="shared" si="3"/>
        <v>44535</v>
      </c>
      <c r="O78" s="59">
        <f t="shared" ref="L78:O93" si="6">O$14</f>
        <v>44555</v>
      </c>
    </row>
    <row r="79" spans="1:15" x14ac:dyDescent="0.2">
      <c r="A79">
        <f>'Final Term Award'!C79</f>
        <v>0</v>
      </c>
      <c r="B79">
        <f>'Final Term Award'!K79</f>
        <v>0</v>
      </c>
      <c r="D79" s="38">
        <f t="shared" si="2"/>
        <v>0</v>
      </c>
      <c r="E79" t="str">
        <f>'Mid Term Award'!B79</f>
        <v>18EL76</v>
      </c>
      <c r="F79" s="38">
        <f t="shared" si="2"/>
        <v>1</v>
      </c>
      <c r="G79">
        <f>'Assignment &amp; Sessional'!K79</f>
        <v>0</v>
      </c>
      <c r="H79">
        <f>'Practical Award'!M79</f>
        <v>0</v>
      </c>
      <c r="I79">
        <f>'Mid Term Award'!I79</f>
        <v>0</v>
      </c>
      <c r="J79" t="e">
        <f t="shared" si="5"/>
        <v>#N/A</v>
      </c>
      <c r="K79" s="38" t="str">
        <f t="shared" si="3"/>
        <v>Regular</v>
      </c>
      <c r="L79" s="38" t="b">
        <f t="shared" si="6"/>
        <v>0</v>
      </c>
      <c r="M79" s="38" t="b">
        <f t="shared" si="6"/>
        <v>0</v>
      </c>
      <c r="N79" s="59">
        <f t="shared" si="6"/>
        <v>44535</v>
      </c>
      <c r="O79" s="59">
        <f t="shared" si="6"/>
        <v>44555</v>
      </c>
    </row>
    <row r="80" spans="1:15" x14ac:dyDescent="0.2">
      <c r="A80">
        <f>'Final Term Award'!C80</f>
        <v>0</v>
      </c>
      <c r="B80">
        <f>'Final Term Award'!K80</f>
        <v>0</v>
      </c>
      <c r="D80" s="38">
        <f t="shared" ref="D80:F98" si="7">D$14</f>
        <v>0</v>
      </c>
      <c r="E80" t="str">
        <f>'Mid Term Award'!B80</f>
        <v>18EL77</v>
      </c>
      <c r="F80" s="38">
        <f t="shared" si="7"/>
        <v>1</v>
      </c>
      <c r="G80">
        <f>'Assignment &amp; Sessional'!K80</f>
        <v>0</v>
      </c>
      <c r="H80">
        <f>'Practical Award'!M80</f>
        <v>0</v>
      </c>
      <c r="I80">
        <f>'Mid Term Award'!I80</f>
        <v>0</v>
      </c>
      <c r="J80" t="e">
        <f t="shared" si="5"/>
        <v>#N/A</v>
      </c>
      <c r="K80" s="38" t="str">
        <f t="shared" ref="K80:O98" si="8">K$14</f>
        <v>Regular</v>
      </c>
      <c r="L80" s="38" t="b">
        <f t="shared" si="6"/>
        <v>0</v>
      </c>
      <c r="M80" s="38" t="b">
        <f t="shared" si="6"/>
        <v>0</v>
      </c>
      <c r="N80" s="59">
        <f t="shared" si="6"/>
        <v>44535</v>
      </c>
      <c r="O80" s="59">
        <f t="shared" si="6"/>
        <v>44555</v>
      </c>
    </row>
    <row r="81" spans="1:15" x14ac:dyDescent="0.2">
      <c r="A81">
        <f>'Final Term Award'!C81</f>
        <v>0</v>
      </c>
      <c r="B81">
        <f>'Final Term Award'!K81</f>
        <v>0</v>
      </c>
      <c r="D81" s="38">
        <f t="shared" si="7"/>
        <v>0</v>
      </c>
      <c r="E81" t="str">
        <f>'Mid Term Award'!B81</f>
        <v>18EL78</v>
      </c>
      <c r="F81" s="38">
        <f t="shared" si="7"/>
        <v>1</v>
      </c>
      <c r="G81">
        <f>'Assignment &amp; Sessional'!K81</f>
        <v>0</v>
      </c>
      <c r="H81">
        <f>'Practical Award'!M81</f>
        <v>0</v>
      </c>
      <c r="I81">
        <f>'Mid Term Award'!I81</f>
        <v>0</v>
      </c>
      <c r="J81" t="e">
        <f t="shared" si="5"/>
        <v>#N/A</v>
      </c>
      <c r="K81" s="38" t="str">
        <f t="shared" si="8"/>
        <v>Regular</v>
      </c>
      <c r="L81" s="38" t="b">
        <f t="shared" si="6"/>
        <v>0</v>
      </c>
      <c r="M81" s="38" t="b">
        <f t="shared" si="6"/>
        <v>0</v>
      </c>
      <c r="N81" s="59">
        <f t="shared" si="6"/>
        <v>44535</v>
      </c>
      <c r="O81" s="59">
        <f t="shared" si="6"/>
        <v>44555</v>
      </c>
    </row>
    <row r="82" spans="1:15" x14ac:dyDescent="0.2">
      <c r="A82">
        <f>'Final Term Award'!C82</f>
        <v>0</v>
      </c>
      <c r="B82">
        <f>'Final Term Award'!K82</f>
        <v>0</v>
      </c>
      <c r="D82" s="38">
        <f t="shared" si="7"/>
        <v>0</v>
      </c>
      <c r="E82" t="str">
        <f>'Mid Term Award'!B82</f>
        <v>18EL79</v>
      </c>
      <c r="F82" s="38">
        <f t="shared" si="7"/>
        <v>1</v>
      </c>
      <c r="G82">
        <f>'Assignment &amp; Sessional'!K82</f>
        <v>0</v>
      </c>
      <c r="H82">
        <f>'Practical Award'!M82</f>
        <v>0</v>
      </c>
      <c r="I82">
        <f>'Mid Term Award'!I82</f>
        <v>0</v>
      </c>
      <c r="J82" t="e">
        <f t="shared" si="5"/>
        <v>#N/A</v>
      </c>
      <c r="K82" s="38" t="str">
        <f t="shared" si="8"/>
        <v>Regular</v>
      </c>
      <c r="L82" s="38" t="b">
        <f t="shared" si="6"/>
        <v>0</v>
      </c>
      <c r="M82" s="38" t="b">
        <f t="shared" si="6"/>
        <v>0</v>
      </c>
      <c r="N82" s="59">
        <f t="shared" si="6"/>
        <v>44535</v>
      </c>
      <c r="O82" s="59">
        <f t="shared" si="6"/>
        <v>44555</v>
      </c>
    </row>
    <row r="83" spans="1:15" x14ac:dyDescent="0.2">
      <c r="A83">
        <f>'Final Term Award'!C83</f>
        <v>0</v>
      </c>
      <c r="B83">
        <f>'Final Term Award'!K83</f>
        <v>0</v>
      </c>
      <c r="D83" s="38">
        <f t="shared" si="7"/>
        <v>0</v>
      </c>
      <c r="E83" t="str">
        <f>'Mid Term Award'!B83</f>
        <v>18EL81</v>
      </c>
      <c r="F83" s="38">
        <f t="shared" si="7"/>
        <v>1</v>
      </c>
      <c r="G83">
        <f>'Assignment &amp; Sessional'!K83</f>
        <v>0</v>
      </c>
      <c r="H83">
        <f>'Practical Award'!M83</f>
        <v>0</v>
      </c>
      <c r="I83">
        <f>'Mid Term Award'!I83</f>
        <v>0</v>
      </c>
      <c r="J83" t="e">
        <f t="shared" si="5"/>
        <v>#N/A</v>
      </c>
      <c r="K83" s="38" t="str">
        <f t="shared" si="8"/>
        <v>Regular</v>
      </c>
      <c r="L83" s="38" t="b">
        <f t="shared" si="6"/>
        <v>0</v>
      </c>
      <c r="M83" s="38" t="b">
        <f t="shared" si="6"/>
        <v>0</v>
      </c>
      <c r="N83" s="59">
        <f t="shared" si="6"/>
        <v>44535</v>
      </c>
      <c r="O83" s="59">
        <f t="shared" si="6"/>
        <v>44555</v>
      </c>
    </row>
    <row r="84" spans="1:15" x14ac:dyDescent="0.2">
      <c r="A84">
        <f>'Final Term Award'!C84</f>
        <v>0</v>
      </c>
      <c r="B84">
        <f>'Final Term Award'!K84</f>
        <v>0</v>
      </c>
      <c r="D84" s="38">
        <f t="shared" si="7"/>
        <v>0</v>
      </c>
      <c r="E84" t="str">
        <f>'Mid Term Award'!B84</f>
        <v>18EL82</v>
      </c>
      <c r="F84" s="38">
        <f t="shared" si="7"/>
        <v>1</v>
      </c>
      <c r="G84">
        <f>'Assignment &amp; Sessional'!K84</f>
        <v>0</v>
      </c>
      <c r="H84">
        <f>'Practical Award'!M84</f>
        <v>0</v>
      </c>
      <c r="I84">
        <f>'Mid Term Award'!I84</f>
        <v>0</v>
      </c>
      <c r="J84" t="e">
        <f t="shared" si="5"/>
        <v>#N/A</v>
      </c>
      <c r="K84" s="38" t="str">
        <f t="shared" si="8"/>
        <v>Regular</v>
      </c>
      <c r="L84" s="38" t="b">
        <f t="shared" si="6"/>
        <v>0</v>
      </c>
      <c r="M84" s="38" t="b">
        <f t="shared" si="6"/>
        <v>0</v>
      </c>
      <c r="N84" s="59">
        <f t="shared" si="6"/>
        <v>44535</v>
      </c>
      <c r="O84" s="59">
        <f t="shared" si="6"/>
        <v>44555</v>
      </c>
    </row>
    <row r="85" spans="1:15" x14ac:dyDescent="0.2">
      <c r="A85">
        <f>'Final Term Award'!C85</f>
        <v>0</v>
      </c>
      <c r="B85">
        <f>'Final Term Award'!K85</f>
        <v>0</v>
      </c>
      <c r="D85" s="38">
        <f t="shared" si="7"/>
        <v>0</v>
      </c>
      <c r="E85" t="str">
        <f>'Mid Term Award'!B85</f>
        <v>18EL83</v>
      </c>
      <c r="F85" s="38">
        <f t="shared" si="7"/>
        <v>1</v>
      </c>
      <c r="G85">
        <f>'Assignment &amp; Sessional'!K85</f>
        <v>0</v>
      </c>
      <c r="H85">
        <f>'Practical Award'!M85</f>
        <v>0</v>
      </c>
      <c r="I85">
        <f>'Mid Term Award'!I85</f>
        <v>0</v>
      </c>
      <c r="J85" t="e">
        <f t="shared" si="5"/>
        <v>#N/A</v>
      </c>
      <c r="K85" s="38" t="str">
        <f t="shared" si="8"/>
        <v>Regular</v>
      </c>
      <c r="L85" s="38" t="b">
        <f t="shared" si="6"/>
        <v>0</v>
      </c>
      <c r="M85" s="38" t="b">
        <f t="shared" si="6"/>
        <v>0</v>
      </c>
      <c r="N85" s="59">
        <f t="shared" si="6"/>
        <v>44535</v>
      </c>
      <c r="O85" s="59">
        <f t="shared" si="6"/>
        <v>44555</v>
      </c>
    </row>
    <row r="86" spans="1:15" x14ac:dyDescent="0.2">
      <c r="A86">
        <f>'Final Term Award'!C86</f>
        <v>0</v>
      </c>
      <c r="B86">
        <f>'Final Term Award'!K86</f>
        <v>0</v>
      </c>
      <c r="D86" s="38">
        <f t="shared" si="7"/>
        <v>0</v>
      </c>
      <c r="E86" t="str">
        <f>'Mid Term Award'!B86</f>
        <v>18EL84</v>
      </c>
      <c r="F86" s="38">
        <f t="shared" si="7"/>
        <v>1</v>
      </c>
      <c r="G86">
        <f>'Assignment &amp; Sessional'!K86</f>
        <v>0</v>
      </c>
      <c r="H86">
        <f>'Practical Award'!M86</f>
        <v>0</v>
      </c>
      <c r="I86">
        <f>'Mid Term Award'!I86</f>
        <v>0</v>
      </c>
      <c r="J86" t="e">
        <f t="shared" si="5"/>
        <v>#N/A</v>
      </c>
      <c r="K86" s="38" t="str">
        <f t="shared" si="8"/>
        <v>Regular</v>
      </c>
      <c r="L86" s="38" t="b">
        <f t="shared" si="6"/>
        <v>0</v>
      </c>
      <c r="M86" s="38" t="b">
        <f t="shared" si="6"/>
        <v>0</v>
      </c>
      <c r="N86" s="59">
        <f t="shared" si="6"/>
        <v>44535</v>
      </c>
      <c r="O86" s="59">
        <f t="shared" si="6"/>
        <v>44555</v>
      </c>
    </row>
    <row r="87" spans="1:15" x14ac:dyDescent="0.2">
      <c r="A87">
        <f>'Final Term Award'!C87</f>
        <v>0</v>
      </c>
      <c r="B87">
        <f>'Final Term Award'!K87</f>
        <v>0</v>
      </c>
      <c r="D87" s="38">
        <f t="shared" si="7"/>
        <v>0</v>
      </c>
      <c r="E87" t="str">
        <f>'Mid Term Award'!B87</f>
        <v>18EL85</v>
      </c>
      <c r="F87" s="38">
        <f t="shared" si="7"/>
        <v>1</v>
      </c>
      <c r="G87">
        <f>'Assignment &amp; Sessional'!K87</f>
        <v>0</v>
      </c>
      <c r="H87">
        <f>'Practical Award'!M87</f>
        <v>0</v>
      </c>
      <c r="I87">
        <f>'Mid Term Award'!I87</f>
        <v>0</v>
      </c>
      <c r="J87" t="e">
        <f t="shared" si="5"/>
        <v>#N/A</v>
      </c>
      <c r="K87" s="38" t="str">
        <f t="shared" si="8"/>
        <v>Regular</v>
      </c>
      <c r="L87" s="38" t="b">
        <f t="shared" si="6"/>
        <v>0</v>
      </c>
      <c r="M87" s="38" t="b">
        <f t="shared" si="6"/>
        <v>0</v>
      </c>
      <c r="N87" s="59">
        <f t="shared" si="6"/>
        <v>44535</v>
      </c>
      <c r="O87" s="59">
        <f t="shared" si="6"/>
        <v>44555</v>
      </c>
    </row>
    <row r="88" spans="1:15" x14ac:dyDescent="0.2">
      <c r="A88">
        <f>'Final Term Award'!C88</f>
        <v>0</v>
      </c>
      <c r="B88">
        <f>'Final Term Award'!K88</f>
        <v>0</v>
      </c>
      <c r="D88" s="38">
        <f t="shared" si="7"/>
        <v>0</v>
      </c>
      <c r="E88" t="str">
        <f>'Mid Term Award'!B88</f>
        <v>18EL86</v>
      </c>
      <c r="F88" s="38">
        <f t="shared" si="7"/>
        <v>1</v>
      </c>
      <c r="G88">
        <f>'Assignment &amp; Sessional'!K88</f>
        <v>0</v>
      </c>
      <c r="H88">
        <f>'Practical Award'!M88</f>
        <v>0</v>
      </c>
      <c r="I88">
        <f>'Mid Term Award'!I88</f>
        <v>0</v>
      </c>
      <c r="J88" t="e">
        <f t="shared" si="5"/>
        <v>#N/A</v>
      </c>
      <c r="K88" s="38" t="str">
        <f t="shared" si="8"/>
        <v>Regular</v>
      </c>
      <c r="L88" s="38" t="b">
        <f t="shared" si="6"/>
        <v>0</v>
      </c>
      <c r="M88" s="38" t="b">
        <f t="shared" si="6"/>
        <v>0</v>
      </c>
      <c r="N88" s="59">
        <f t="shared" si="6"/>
        <v>44535</v>
      </c>
      <c r="O88" s="59">
        <f t="shared" si="6"/>
        <v>44555</v>
      </c>
    </row>
    <row r="89" spans="1:15" x14ac:dyDescent="0.2">
      <c r="A89">
        <f>'Final Term Award'!C89</f>
        <v>0</v>
      </c>
      <c r="B89">
        <f>'Final Term Award'!K89</f>
        <v>0</v>
      </c>
      <c r="D89" s="38">
        <f t="shared" si="7"/>
        <v>0</v>
      </c>
      <c r="E89" t="str">
        <f>'Mid Term Award'!B89</f>
        <v>18EL88</v>
      </c>
      <c r="F89" s="38">
        <f t="shared" si="7"/>
        <v>1</v>
      </c>
      <c r="G89">
        <f>'Assignment &amp; Sessional'!K89</f>
        <v>0</v>
      </c>
      <c r="H89">
        <f>'Practical Award'!M89</f>
        <v>0</v>
      </c>
      <c r="I89">
        <f>'Mid Term Award'!I89</f>
        <v>0</v>
      </c>
      <c r="J89" t="e">
        <f t="shared" si="5"/>
        <v>#N/A</v>
      </c>
      <c r="K89" s="38" t="str">
        <f t="shared" si="8"/>
        <v>Regular</v>
      </c>
      <c r="L89" s="38" t="b">
        <f t="shared" si="6"/>
        <v>0</v>
      </c>
      <c r="M89" s="38" t="b">
        <f t="shared" si="6"/>
        <v>0</v>
      </c>
      <c r="N89" s="59">
        <f t="shared" si="6"/>
        <v>44535</v>
      </c>
      <c r="O89" s="59">
        <f t="shared" si="6"/>
        <v>44555</v>
      </c>
    </row>
    <row r="90" spans="1:15" x14ac:dyDescent="0.2">
      <c r="A90">
        <f>'Final Term Award'!C90</f>
        <v>0</v>
      </c>
      <c r="B90">
        <f>'Final Term Award'!K90</f>
        <v>0</v>
      </c>
      <c r="D90" s="38">
        <f t="shared" si="7"/>
        <v>0</v>
      </c>
      <c r="E90" t="str">
        <f>'Mid Term Award'!B90</f>
        <v>18EL90</v>
      </c>
      <c r="F90" s="38">
        <f t="shared" si="7"/>
        <v>1</v>
      </c>
      <c r="G90">
        <f>'Assignment &amp; Sessional'!K90</f>
        <v>0</v>
      </c>
      <c r="H90">
        <f>'Practical Award'!M90</f>
        <v>0</v>
      </c>
      <c r="I90">
        <f>'Mid Term Award'!I90</f>
        <v>0</v>
      </c>
      <c r="J90" t="e">
        <f t="shared" si="5"/>
        <v>#N/A</v>
      </c>
      <c r="K90" s="38" t="str">
        <f t="shared" si="8"/>
        <v>Regular</v>
      </c>
      <c r="L90" s="38" t="b">
        <f t="shared" si="6"/>
        <v>0</v>
      </c>
      <c r="M90" s="38" t="b">
        <f t="shared" si="6"/>
        <v>0</v>
      </c>
      <c r="N90" s="59">
        <f t="shared" si="6"/>
        <v>44535</v>
      </c>
      <c r="O90" s="59">
        <f t="shared" si="6"/>
        <v>44555</v>
      </c>
    </row>
    <row r="91" spans="1:15" x14ac:dyDescent="0.2">
      <c r="A91">
        <f>'Final Term Award'!C91</f>
        <v>0</v>
      </c>
      <c r="B91">
        <f>'Final Term Award'!K91</f>
        <v>0</v>
      </c>
      <c r="D91" s="38">
        <f t="shared" si="7"/>
        <v>0</v>
      </c>
      <c r="E91" t="str">
        <f>'Mid Term Award'!B91</f>
        <v>18EL91</v>
      </c>
      <c r="F91" s="38">
        <f t="shared" si="7"/>
        <v>1</v>
      </c>
      <c r="G91">
        <f>'Assignment &amp; Sessional'!K91</f>
        <v>0</v>
      </c>
      <c r="H91">
        <f>'Practical Award'!M91</f>
        <v>0</v>
      </c>
      <c r="I91">
        <f>'Mid Term Award'!I91</f>
        <v>0</v>
      </c>
      <c r="J91" t="e">
        <f t="shared" si="5"/>
        <v>#N/A</v>
      </c>
      <c r="K91" s="38" t="str">
        <f t="shared" si="8"/>
        <v>Regular</v>
      </c>
      <c r="L91" s="38" t="b">
        <f t="shared" si="6"/>
        <v>0</v>
      </c>
      <c r="M91" s="38" t="b">
        <f t="shared" si="6"/>
        <v>0</v>
      </c>
      <c r="N91" s="59">
        <f t="shared" si="6"/>
        <v>44535</v>
      </c>
      <c r="O91" s="59">
        <f t="shared" si="6"/>
        <v>44555</v>
      </c>
    </row>
    <row r="92" spans="1:15" x14ac:dyDescent="0.2">
      <c r="A92">
        <f>'Final Term Award'!C92</f>
        <v>0</v>
      </c>
      <c r="B92">
        <f>'Final Term Award'!K92</f>
        <v>0</v>
      </c>
      <c r="D92" s="38">
        <f t="shared" si="7"/>
        <v>0</v>
      </c>
      <c r="E92">
        <f>'Mid Term Award'!B92</f>
        <v>0</v>
      </c>
      <c r="F92" s="38">
        <f t="shared" si="7"/>
        <v>1</v>
      </c>
      <c r="G92">
        <f>'Assignment &amp; Sessional'!K92</f>
        <v>0</v>
      </c>
      <c r="H92">
        <f>'Practical Award'!M92</f>
        <v>0</v>
      </c>
      <c r="I92">
        <f>'Mid Term Award'!I92</f>
        <v>0</v>
      </c>
      <c r="J92">
        <f t="shared" si="5"/>
        <v>0</v>
      </c>
      <c r="K92" s="38" t="str">
        <f t="shared" si="8"/>
        <v>Regular</v>
      </c>
      <c r="L92" s="38" t="b">
        <f t="shared" si="6"/>
        <v>0</v>
      </c>
      <c r="M92" s="38" t="b">
        <f t="shared" si="6"/>
        <v>0</v>
      </c>
      <c r="N92" s="59">
        <f t="shared" si="6"/>
        <v>44535</v>
      </c>
      <c r="O92" s="59">
        <f t="shared" si="6"/>
        <v>44555</v>
      </c>
    </row>
    <row r="93" spans="1:15" x14ac:dyDescent="0.2">
      <c r="A93">
        <f>'Final Term Award'!C93</f>
        <v>0</v>
      </c>
      <c r="B93">
        <f>'Final Term Award'!K93</f>
        <v>0</v>
      </c>
      <c r="D93" s="38">
        <f t="shared" si="7"/>
        <v>0</v>
      </c>
      <c r="E93">
        <f>'Mid Term Award'!B93</f>
        <v>0</v>
      </c>
      <c r="F93" s="38">
        <f t="shared" si="7"/>
        <v>1</v>
      </c>
      <c r="G93">
        <f>'Assignment &amp; Sessional'!K93</f>
        <v>0</v>
      </c>
      <c r="H93">
        <f>'Practical Award'!M93</f>
        <v>0</v>
      </c>
      <c r="I93">
        <f>'Mid Term Award'!I93</f>
        <v>0</v>
      </c>
      <c r="J93">
        <f t="shared" si="5"/>
        <v>0</v>
      </c>
      <c r="K93" s="38" t="str">
        <f t="shared" si="8"/>
        <v>Regular</v>
      </c>
      <c r="L93" s="38" t="b">
        <f t="shared" si="6"/>
        <v>0</v>
      </c>
      <c r="M93" s="38" t="b">
        <f t="shared" si="6"/>
        <v>0</v>
      </c>
      <c r="N93" s="59">
        <f t="shared" si="6"/>
        <v>44535</v>
      </c>
      <c r="O93" s="59">
        <f t="shared" si="6"/>
        <v>44555</v>
      </c>
    </row>
    <row r="94" spans="1:15" x14ac:dyDescent="0.2">
      <c r="A94">
        <f>'Final Term Award'!C94</f>
        <v>0</v>
      </c>
      <c r="B94">
        <f>'Final Term Award'!K94</f>
        <v>0</v>
      </c>
      <c r="D94" s="38">
        <f t="shared" si="7"/>
        <v>0</v>
      </c>
      <c r="E94">
        <f>'Mid Term Award'!B94</f>
        <v>0</v>
      </c>
      <c r="F94" s="38">
        <f t="shared" si="7"/>
        <v>1</v>
      </c>
      <c r="G94">
        <f>'Assignment &amp; Sessional'!K94</f>
        <v>0</v>
      </c>
      <c r="H94">
        <f>'Practical Award'!M94</f>
        <v>0</v>
      </c>
      <c r="I94">
        <f>'Mid Term Award'!I94</f>
        <v>0</v>
      </c>
      <c r="J94">
        <f t="shared" si="5"/>
        <v>0</v>
      </c>
      <c r="K94" s="38" t="str">
        <f t="shared" si="8"/>
        <v>Regular</v>
      </c>
      <c r="L94" s="38" t="b">
        <f t="shared" si="8"/>
        <v>0</v>
      </c>
      <c r="M94" s="38" t="b">
        <f t="shared" si="8"/>
        <v>0</v>
      </c>
      <c r="N94" s="59">
        <f t="shared" si="8"/>
        <v>44535</v>
      </c>
      <c r="O94" s="59">
        <f t="shared" si="8"/>
        <v>44555</v>
      </c>
    </row>
    <row r="95" spans="1:15" x14ac:dyDescent="0.2">
      <c r="A95">
        <f>'Final Term Award'!C95</f>
        <v>0</v>
      </c>
      <c r="B95">
        <f>'Final Term Award'!K95</f>
        <v>0</v>
      </c>
      <c r="D95" s="38">
        <f t="shared" si="7"/>
        <v>0</v>
      </c>
      <c r="E95">
        <f>'Mid Term Award'!B95</f>
        <v>0</v>
      </c>
      <c r="F95" s="38">
        <f t="shared" si="7"/>
        <v>1</v>
      </c>
      <c r="G95">
        <f>'Assignment &amp; Sessional'!K95</f>
        <v>0</v>
      </c>
      <c r="H95">
        <f>'Practical Award'!M95</f>
        <v>0</v>
      </c>
      <c r="I95">
        <f>'Mid Term Award'!I95</f>
        <v>0</v>
      </c>
      <c r="J95">
        <f t="shared" si="5"/>
        <v>0</v>
      </c>
      <c r="K95" s="38" t="str">
        <f t="shared" si="8"/>
        <v>Regular</v>
      </c>
      <c r="L95" s="38" t="b">
        <f t="shared" si="8"/>
        <v>0</v>
      </c>
      <c r="M95" s="38" t="b">
        <f t="shared" si="8"/>
        <v>0</v>
      </c>
      <c r="N95" s="59">
        <f t="shared" si="8"/>
        <v>44535</v>
      </c>
      <c r="O95" s="59">
        <f t="shared" si="8"/>
        <v>44555</v>
      </c>
    </row>
    <row r="96" spans="1:15" x14ac:dyDescent="0.2">
      <c r="A96">
        <f>'Final Term Award'!C96</f>
        <v>0</v>
      </c>
      <c r="B96">
        <f>'Final Term Award'!K96</f>
        <v>0</v>
      </c>
      <c r="D96" s="38">
        <f t="shared" si="7"/>
        <v>0</v>
      </c>
      <c r="E96">
        <f>'Mid Term Award'!B96</f>
        <v>0</v>
      </c>
      <c r="F96" s="38">
        <f t="shared" si="7"/>
        <v>1</v>
      </c>
      <c r="G96">
        <f>'Assignment &amp; Sessional'!K96</f>
        <v>0</v>
      </c>
      <c r="H96">
        <f>'Practical Award'!M96</f>
        <v>0</v>
      </c>
      <c r="I96">
        <f>'Mid Term Award'!I96</f>
        <v>0</v>
      </c>
      <c r="J96">
        <f t="shared" si="5"/>
        <v>0</v>
      </c>
      <c r="K96" s="38" t="str">
        <f t="shared" si="8"/>
        <v>Regular</v>
      </c>
      <c r="L96" s="38" t="b">
        <f t="shared" si="8"/>
        <v>0</v>
      </c>
      <c r="M96" s="38" t="b">
        <f t="shared" si="8"/>
        <v>0</v>
      </c>
      <c r="N96" s="59">
        <f t="shared" si="8"/>
        <v>44535</v>
      </c>
      <c r="O96" s="59">
        <f t="shared" si="8"/>
        <v>44555</v>
      </c>
    </row>
    <row r="97" spans="1:15" x14ac:dyDescent="0.2">
      <c r="A97">
        <f>'Final Term Award'!C97</f>
        <v>0</v>
      </c>
      <c r="B97">
        <f>'Final Term Award'!K97</f>
        <v>0</v>
      </c>
      <c r="D97" s="38">
        <f t="shared" si="7"/>
        <v>0</v>
      </c>
      <c r="E97">
        <f>'Mid Term Award'!B97</f>
        <v>0</v>
      </c>
      <c r="F97" s="38">
        <f t="shared" si="7"/>
        <v>1</v>
      </c>
      <c r="G97">
        <f>'Assignment &amp; Sessional'!K97</f>
        <v>0</v>
      </c>
      <c r="H97">
        <f>'Practical Award'!M97</f>
        <v>0</v>
      </c>
      <c r="I97">
        <f>'Mid Term Award'!I97</f>
        <v>0</v>
      </c>
      <c r="J97">
        <f t="shared" si="5"/>
        <v>0</v>
      </c>
      <c r="K97" s="38" t="str">
        <f t="shared" si="8"/>
        <v>Regular</v>
      </c>
      <c r="L97" s="38" t="b">
        <f t="shared" si="8"/>
        <v>0</v>
      </c>
      <c r="M97" s="38" t="b">
        <f t="shared" si="8"/>
        <v>0</v>
      </c>
      <c r="N97" s="59">
        <f t="shared" si="8"/>
        <v>44535</v>
      </c>
      <c r="O97" s="59">
        <f t="shared" si="8"/>
        <v>44555</v>
      </c>
    </row>
    <row r="98" spans="1:15" x14ac:dyDescent="0.2">
      <c r="A98">
        <f>'Final Term Award'!C98</f>
        <v>0</v>
      </c>
      <c r="B98">
        <f>'Final Term Award'!K98</f>
        <v>0</v>
      </c>
      <c r="D98" s="38">
        <f t="shared" si="7"/>
        <v>0</v>
      </c>
      <c r="E98">
        <f>'Mid Term Award'!B98</f>
        <v>0</v>
      </c>
      <c r="F98" s="38">
        <f t="shared" si="7"/>
        <v>1</v>
      </c>
      <c r="G98">
        <f>'Assignment &amp; Sessional'!K98</f>
        <v>0</v>
      </c>
      <c r="H98">
        <f>'Practical Award'!M98</f>
        <v>0</v>
      </c>
      <c r="I98">
        <f>'Mid Term Award'!I98</f>
        <v>0</v>
      </c>
      <c r="J98">
        <f t="shared" si="5"/>
        <v>0</v>
      </c>
      <c r="K98" s="38" t="str">
        <f t="shared" si="8"/>
        <v>Regular</v>
      </c>
      <c r="L98" s="38" t="b">
        <f t="shared" si="8"/>
        <v>0</v>
      </c>
      <c r="M98" s="38" t="b">
        <f t="shared" si="8"/>
        <v>0</v>
      </c>
      <c r="N98" s="59">
        <f t="shared" si="8"/>
        <v>44535</v>
      </c>
      <c r="O98" s="59">
        <f t="shared" si="8"/>
        <v>44555</v>
      </c>
    </row>
  </sheetData>
  <sheetProtection algorithmName="SHA-512" hashValue="LXL8IVW+6aY85tcIbL+3RBqn9AQMPHaBObn1PKk5DD7jUTfsQxo1zOeCjZgrW1GLrqVspmPjj9HVtH5EKQLKtg==" saltValue="SPIy00a8YZ4zIMv95EnUYA==" spinCount="100000"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9:AS98"/>
  <sheetViews>
    <sheetView topLeftCell="A5" workbookViewId="0">
      <selection activeCell="B19" sqref="B19:J19"/>
    </sheetView>
  </sheetViews>
  <sheetFormatPr defaultRowHeight="14.25" x14ac:dyDescent="0.2"/>
  <cols>
    <col min="10" max="10" width="23.75" customWidth="1"/>
    <col min="11" max="11" width="22.25" customWidth="1"/>
    <col min="12" max="12" width="20.125" customWidth="1"/>
    <col min="13" max="13" width="20" customWidth="1"/>
    <col min="14" max="38" width="4.75" customWidth="1"/>
    <col min="39" max="39" width="13.375" customWidth="1"/>
    <col min="40" max="40" width="11.625" customWidth="1"/>
    <col min="41" max="41" width="12.25" customWidth="1"/>
    <col min="42" max="42" width="13" customWidth="1"/>
    <col min="43" max="43" width="12.75" customWidth="1"/>
    <col min="44" max="44" width="13.375" customWidth="1"/>
  </cols>
  <sheetData>
    <row r="9" spans="1:45" ht="15" thickBot="1" x14ac:dyDescent="0.25">
      <c r="B9" t="s">
        <v>62</v>
      </c>
    </row>
    <row r="10" spans="1:45" ht="15.75" thickBot="1" x14ac:dyDescent="0.3">
      <c r="B10" t="s">
        <v>3</v>
      </c>
      <c r="J10" s="29"/>
      <c r="K10" s="29" t="s">
        <v>29</v>
      </c>
      <c r="L10" s="29" t="s">
        <v>30</v>
      </c>
      <c r="M10" s="40" t="s">
        <v>31</v>
      </c>
      <c r="N10" s="208" t="s">
        <v>32</v>
      </c>
      <c r="O10" s="209"/>
      <c r="P10" s="209"/>
      <c r="Q10" s="209"/>
      <c r="R10" s="209"/>
      <c r="S10" s="210"/>
      <c r="T10" s="211" t="s">
        <v>33</v>
      </c>
      <c r="U10" s="212"/>
      <c r="V10" s="212"/>
      <c r="W10" s="212"/>
      <c r="X10" s="212"/>
      <c r="Y10" s="212"/>
      <c r="Z10" s="212"/>
      <c r="AA10" s="213"/>
      <c r="AB10" s="208" t="s">
        <v>34</v>
      </c>
      <c r="AC10" s="209"/>
      <c r="AD10" s="209"/>
      <c r="AE10" s="210"/>
      <c r="AF10" s="214" t="s">
        <v>35</v>
      </c>
      <c r="AG10" s="215"/>
      <c r="AH10" s="215"/>
      <c r="AI10" s="215"/>
      <c r="AJ10" s="215"/>
      <c r="AK10" s="216"/>
      <c r="AL10" s="217"/>
      <c r="AM10" s="29" t="s">
        <v>36</v>
      </c>
      <c r="AN10" s="29" t="s">
        <v>37</v>
      </c>
      <c r="AO10" s="29" t="s">
        <v>38</v>
      </c>
      <c r="AP10" s="29" t="s">
        <v>39</v>
      </c>
      <c r="AQ10" s="29" t="s">
        <v>40</v>
      </c>
      <c r="AR10" s="29" t="s">
        <v>41</v>
      </c>
      <c r="AS10" s="29" t="s">
        <v>42</v>
      </c>
    </row>
    <row r="11" spans="1:45" ht="25.5" x14ac:dyDescent="0.3">
      <c r="A11" s="107" t="s">
        <v>60</v>
      </c>
      <c r="B11" s="89">
        <v>1</v>
      </c>
      <c r="C11" s="89">
        <v>2</v>
      </c>
      <c r="D11" s="89">
        <v>3</v>
      </c>
      <c r="E11" s="89">
        <v>4</v>
      </c>
      <c r="F11" s="89">
        <v>5</v>
      </c>
      <c r="G11" s="89">
        <v>6</v>
      </c>
      <c r="H11" s="89">
        <v>7</v>
      </c>
      <c r="N11" s="48">
        <v>1</v>
      </c>
      <c r="O11" s="49">
        <v>2</v>
      </c>
      <c r="P11" s="49">
        <v>3</v>
      </c>
      <c r="Q11" s="49">
        <v>4</v>
      </c>
      <c r="R11" s="49">
        <v>5</v>
      </c>
      <c r="S11" s="50">
        <v>6</v>
      </c>
      <c r="T11" s="51">
        <v>1</v>
      </c>
      <c r="U11" s="52">
        <v>2</v>
      </c>
      <c r="V11" s="53">
        <v>3</v>
      </c>
      <c r="W11" s="53">
        <v>4</v>
      </c>
      <c r="X11" s="53">
        <v>1</v>
      </c>
      <c r="Y11" s="53">
        <v>2</v>
      </c>
      <c r="Z11" s="53">
        <v>3</v>
      </c>
      <c r="AA11" s="54">
        <v>4</v>
      </c>
      <c r="AB11" s="48">
        <v>1</v>
      </c>
      <c r="AC11" s="49">
        <v>2</v>
      </c>
      <c r="AD11" s="49">
        <v>3</v>
      </c>
      <c r="AE11" s="50">
        <v>4</v>
      </c>
      <c r="AF11" s="55">
        <v>1</v>
      </c>
      <c r="AG11" s="56">
        <v>2</v>
      </c>
      <c r="AH11" s="56">
        <v>3</v>
      </c>
      <c r="AI11" s="56">
        <v>4</v>
      </c>
      <c r="AJ11" s="56">
        <v>5</v>
      </c>
      <c r="AK11" s="133">
        <v>6</v>
      </c>
      <c r="AL11" s="57">
        <v>7</v>
      </c>
      <c r="AM11" s="31" t="s">
        <v>43</v>
      </c>
      <c r="AN11" s="30" t="b">
        <v>0</v>
      </c>
      <c r="AO11" s="30" t="b">
        <v>0</v>
      </c>
      <c r="AP11" s="32">
        <v>44260</v>
      </c>
      <c r="AQ11" s="32">
        <v>44267</v>
      </c>
      <c r="AR11" s="32">
        <v>44273</v>
      </c>
      <c r="AS11" s="33"/>
    </row>
    <row r="12" spans="1:45" ht="15" x14ac:dyDescent="0.25">
      <c r="J12" s="30"/>
      <c r="K12" s="30"/>
      <c r="L12" s="31"/>
      <c r="M12" s="41"/>
      <c r="N12" s="43"/>
      <c r="O12" s="42"/>
      <c r="P12" s="42"/>
      <c r="Q12" s="42"/>
      <c r="R12" s="42"/>
      <c r="S12" s="47"/>
      <c r="T12" s="43"/>
      <c r="U12" s="42"/>
      <c r="V12" s="42"/>
      <c r="W12" s="42"/>
      <c r="X12" s="42"/>
      <c r="Y12" s="42"/>
      <c r="Z12" s="42"/>
      <c r="AA12" s="47"/>
      <c r="AB12" s="43"/>
      <c r="AC12" s="42"/>
      <c r="AD12" s="42"/>
      <c r="AE12" s="47"/>
      <c r="AF12" s="43"/>
      <c r="AG12" s="42"/>
      <c r="AH12" s="42"/>
      <c r="AI12" s="42"/>
      <c r="AJ12" s="42"/>
      <c r="AK12" s="47"/>
      <c r="AL12" s="44"/>
    </row>
    <row r="13" spans="1:45" ht="15" x14ac:dyDescent="0.25">
      <c r="J13" s="30"/>
      <c r="K13" s="30"/>
      <c r="L13" s="31"/>
      <c r="M13" s="41"/>
      <c r="N13" s="43"/>
      <c r="O13" s="42"/>
      <c r="P13" s="42"/>
      <c r="Q13" s="42"/>
      <c r="R13" s="42"/>
      <c r="S13" s="47"/>
      <c r="T13" s="43"/>
      <c r="U13" s="42"/>
      <c r="V13" s="42"/>
      <c r="W13" s="42"/>
      <c r="X13" s="42"/>
      <c r="Y13" s="42"/>
      <c r="Z13" s="42"/>
      <c r="AA13" s="47"/>
      <c r="AB13" s="43"/>
      <c r="AC13" s="42"/>
      <c r="AD13" s="42"/>
      <c r="AE13" s="47"/>
      <c r="AF13" s="43"/>
      <c r="AG13" s="42"/>
      <c r="AH13" s="42"/>
      <c r="AI13" s="42"/>
      <c r="AJ13" s="42"/>
      <c r="AK13" s="47"/>
      <c r="AL13" s="44"/>
      <c r="AM13" s="31"/>
      <c r="AN13" s="30"/>
      <c r="AO13" s="30"/>
      <c r="AP13" s="32"/>
      <c r="AQ13" s="32"/>
      <c r="AR13" s="32"/>
      <c r="AS13" s="33"/>
    </row>
    <row r="14" spans="1:45" ht="15" x14ac:dyDescent="0.25">
      <c r="A14">
        <f>'Final Term Award'!C14</f>
        <v>0</v>
      </c>
      <c r="B14">
        <f>'Final Term Award'!D14</f>
        <v>0</v>
      </c>
      <c r="C14">
        <f>'Final Term Award'!E14</f>
        <v>0</v>
      </c>
      <c r="D14">
        <f>'Final Term Award'!F14</f>
        <v>0</v>
      </c>
      <c r="E14">
        <f>'Final Term Award'!G14</f>
        <v>0</v>
      </c>
      <c r="F14">
        <f>'Final Term Award'!H14</f>
        <v>0</v>
      </c>
      <c r="G14">
        <f>'Final Term Award'!I14</f>
        <v>0</v>
      </c>
      <c r="H14">
        <f>'Final Term Award'!J14</f>
        <v>0</v>
      </c>
      <c r="K14" s="34">
        <v>0</v>
      </c>
      <c r="L14" t="str">
        <f>'Mid Term Award'!B14</f>
        <v>17EL54</v>
      </c>
      <c r="M14" s="34">
        <v>1</v>
      </c>
      <c r="N14" s="45">
        <f>'Assignment &amp; Sessional'!E14</f>
        <v>0</v>
      </c>
      <c r="O14" s="1">
        <f>'Assignment &amp; Sessional'!F14</f>
        <v>0</v>
      </c>
      <c r="P14" s="1">
        <f>'Assignment &amp; Sessional'!G14</f>
        <v>0</v>
      </c>
      <c r="Q14" s="1">
        <f>'Assignment &amp; Sessional'!H14</f>
        <v>0</v>
      </c>
      <c r="R14" s="1">
        <f>'Assignment &amp; Sessional'!I14</f>
        <v>0</v>
      </c>
      <c r="S14" s="46">
        <f>'Assignment &amp; Sessional'!J14</f>
        <v>0</v>
      </c>
      <c r="T14" s="45">
        <f>'Practical Award'!E14</f>
        <v>0</v>
      </c>
      <c r="U14" s="1">
        <f>'Practical Award'!F14</f>
        <v>0</v>
      </c>
      <c r="V14" s="1">
        <f>'Practical Award'!G14</f>
        <v>0</v>
      </c>
      <c r="W14" s="1">
        <f>'Practical Award'!H14</f>
        <v>0</v>
      </c>
      <c r="X14" s="1">
        <f>'Practical Award'!I14</f>
        <v>0</v>
      </c>
      <c r="Y14" s="1">
        <f>'Practical Award'!J14</f>
        <v>0</v>
      </c>
      <c r="Z14" s="1">
        <f>'Practical Award'!K14</f>
        <v>0</v>
      </c>
      <c r="AA14" s="46">
        <f>'Practical Award'!L14</f>
        <v>0</v>
      </c>
      <c r="AB14" s="45">
        <f>'Mid Term Award'!E14</f>
        <v>0</v>
      </c>
      <c r="AC14" s="1">
        <f>'Mid Term Award'!F14</f>
        <v>0</v>
      </c>
      <c r="AD14" s="1">
        <f>'Mid Term Award'!G14</f>
        <v>0</v>
      </c>
      <c r="AE14" s="46">
        <f>'Mid Term Award'!H14</f>
        <v>0</v>
      </c>
      <c r="AF14" s="108" t="e">
        <f t="shared" ref="AF14:AF45" si="0">VLOOKUP($L14,$A$14:$H$98,2,FALSE)</f>
        <v>#N/A</v>
      </c>
      <c r="AG14" s="108" t="e">
        <f t="shared" ref="AG14:AG45" si="1">VLOOKUP($L14,$A$14:$H$98,3,FALSE)</f>
        <v>#N/A</v>
      </c>
      <c r="AH14" s="108" t="e">
        <f t="shared" ref="AH14:AH45" si="2">VLOOKUP($L14,$A$14:$H$98,4,FALSE)</f>
        <v>#N/A</v>
      </c>
      <c r="AI14" s="108" t="e">
        <f t="shared" ref="AI14:AI45" si="3">VLOOKUP($L14,$A$14:$H$98,5,FALSE)</f>
        <v>#N/A</v>
      </c>
      <c r="AJ14" s="108" t="e">
        <f t="shared" ref="AJ14:AJ45" si="4">VLOOKUP($L14,$A$14:$H$98,6,FALSE)</f>
        <v>#N/A</v>
      </c>
      <c r="AK14" s="108" t="e">
        <f t="shared" ref="AK14:AK45" si="5">VLOOKUP($L14,$A$14:$H$98,7,FALSE)</f>
        <v>#N/A</v>
      </c>
      <c r="AL14" s="108" t="e">
        <f t="shared" ref="AL14:AL45" si="6">VLOOKUP($L14,$A$14:$H$98,8,FALSE)</f>
        <v>#N/A</v>
      </c>
      <c r="AM14" s="35" t="s">
        <v>43</v>
      </c>
      <c r="AN14" s="36" t="b">
        <v>0</v>
      </c>
      <c r="AO14" s="36" t="b">
        <v>0</v>
      </c>
      <c r="AP14" s="37">
        <v>44260</v>
      </c>
      <c r="AQ14" s="37">
        <v>44267</v>
      </c>
    </row>
    <row r="15" spans="1:45" x14ac:dyDescent="0.2">
      <c r="A15">
        <f>'Final Term Award'!C15</f>
        <v>0</v>
      </c>
      <c r="B15">
        <f>'Final Term Award'!D15</f>
        <v>0</v>
      </c>
      <c r="C15">
        <f>'Final Term Award'!E15</f>
        <v>0</v>
      </c>
      <c r="D15">
        <f>'Final Term Award'!F15</f>
        <v>0</v>
      </c>
      <c r="E15">
        <f>'Final Term Award'!G15</f>
        <v>0</v>
      </c>
      <c r="F15">
        <f>'Final Term Award'!H15</f>
        <v>0</v>
      </c>
      <c r="G15">
        <f>'Final Term Award'!I15</f>
        <v>0</v>
      </c>
      <c r="H15">
        <f>'Final Term Award'!J15</f>
        <v>0</v>
      </c>
      <c r="K15" s="38">
        <f>K$14</f>
        <v>0</v>
      </c>
      <c r="L15" t="str">
        <f>'Mid Term Award'!B15</f>
        <v>18EL01</v>
      </c>
      <c r="M15" s="38">
        <f>M$14</f>
        <v>1</v>
      </c>
      <c r="N15" s="45">
        <f>'Assignment &amp; Sessional'!E15</f>
        <v>0</v>
      </c>
      <c r="O15" s="1">
        <f>'Assignment &amp; Sessional'!F15</f>
        <v>0</v>
      </c>
      <c r="P15" s="1">
        <f>'Assignment &amp; Sessional'!G15</f>
        <v>0</v>
      </c>
      <c r="Q15" s="1">
        <f>'Assignment &amp; Sessional'!H15</f>
        <v>0</v>
      </c>
      <c r="R15" s="1">
        <f>'Assignment &amp; Sessional'!I15</f>
        <v>0</v>
      </c>
      <c r="S15" s="46">
        <f>'Assignment &amp; Sessional'!J15</f>
        <v>0</v>
      </c>
      <c r="T15" s="45">
        <f>'Practical Award'!E15</f>
        <v>0</v>
      </c>
      <c r="U15" s="1">
        <f>'Practical Award'!F15</f>
        <v>0</v>
      </c>
      <c r="V15" s="1">
        <f>'Practical Award'!G15</f>
        <v>0</v>
      </c>
      <c r="W15" s="1">
        <f>'Practical Award'!H15</f>
        <v>0</v>
      </c>
      <c r="X15" s="1">
        <f>'Practical Award'!I15</f>
        <v>0</v>
      </c>
      <c r="Y15" s="1">
        <f>'Practical Award'!J15</f>
        <v>0</v>
      </c>
      <c r="Z15" s="1">
        <f>'Practical Award'!K15</f>
        <v>0</v>
      </c>
      <c r="AA15" s="46">
        <f>'Practical Award'!L15</f>
        <v>0</v>
      </c>
      <c r="AB15" s="45">
        <f>'Mid Term Award'!E15</f>
        <v>0</v>
      </c>
      <c r="AC15" s="1">
        <f>'Mid Term Award'!F15</f>
        <v>0</v>
      </c>
      <c r="AD15" s="1">
        <f>'Mid Term Award'!G15</f>
        <v>0</v>
      </c>
      <c r="AE15" s="46">
        <f>'Mid Term Award'!H15</f>
        <v>0</v>
      </c>
      <c r="AF15" s="108" t="e">
        <f t="shared" si="0"/>
        <v>#N/A</v>
      </c>
      <c r="AG15" s="108" t="e">
        <f t="shared" si="1"/>
        <v>#N/A</v>
      </c>
      <c r="AH15" s="108" t="e">
        <f t="shared" si="2"/>
        <v>#N/A</v>
      </c>
      <c r="AI15" s="108" t="e">
        <f t="shared" si="3"/>
        <v>#N/A</v>
      </c>
      <c r="AJ15" s="108" t="e">
        <f t="shared" si="4"/>
        <v>#N/A</v>
      </c>
      <c r="AK15" s="108" t="e">
        <f t="shared" si="5"/>
        <v>#N/A</v>
      </c>
      <c r="AL15" s="108" t="e">
        <f t="shared" si="6"/>
        <v>#N/A</v>
      </c>
      <c r="AM15" s="38" t="str">
        <f>AM$14</f>
        <v>Regular</v>
      </c>
      <c r="AN15" s="38" t="b">
        <f t="shared" ref="AN15:AQ30" si="7">AN$14</f>
        <v>0</v>
      </c>
      <c r="AO15" s="38" t="b">
        <f t="shared" si="7"/>
        <v>0</v>
      </c>
      <c r="AP15" s="39">
        <f t="shared" si="7"/>
        <v>44260</v>
      </c>
      <c r="AQ15" s="39">
        <f t="shared" si="7"/>
        <v>44267</v>
      </c>
    </row>
    <row r="16" spans="1:45" x14ac:dyDescent="0.2">
      <c r="A16">
        <f>'Final Term Award'!C16</f>
        <v>0</v>
      </c>
      <c r="B16">
        <f>'Final Term Award'!D16</f>
        <v>0</v>
      </c>
      <c r="C16">
        <f>'Final Term Award'!E16</f>
        <v>0</v>
      </c>
      <c r="D16">
        <f>'Final Term Award'!F16</f>
        <v>0</v>
      </c>
      <c r="E16">
        <f>'Final Term Award'!G16</f>
        <v>0</v>
      </c>
      <c r="F16">
        <f>'Final Term Award'!H16</f>
        <v>0</v>
      </c>
      <c r="G16">
        <f>'Final Term Award'!I16</f>
        <v>0</v>
      </c>
      <c r="H16">
        <f>'Final Term Award'!J16</f>
        <v>0</v>
      </c>
      <c r="K16" s="38">
        <f t="shared" ref="K16:M79" si="8">K$14</f>
        <v>0</v>
      </c>
      <c r="L16" t="str">
        <f>'Mid Term Award'!B16</f>
        <v>18EL04</v>
      </c>
      <c r="M16" s="38">
        <f t="shared" si="8"/>
        <v>1</v>
      </c>
      <c r="N16" s="45">
        <f>'Assignment &amp; Sessional'!E16</f>
        <v>0</v>
      </c>
      <c r="O16" s="1">
        <f>'Assignment &amp; Sessional'!F16</f>
        <v>0</v>
      </c>
      <c r="P16" s="1">
        <f>'Assignment &amp; Sessional'!G16</f>
        <v>0</v>
      </c>
      <c r="Q16" s="1">
        <f>'Assignment &amp; Sessional'!H16</f>
        <v>0</v>
      </c>
      <c r="R16" s="1">
        <f>'Assignment &amp; Sessional'!I16</f>
        <v>0</v>
      </c>
      <c r="S16" s="46">
        <f>'Assignment &amp; Sessional'!J16</f>
        <v>0</v>
      </c>
      <c r="T16" s="45">
        <f>'Practical Award'!E16</f>
        <v>0</v>
      </c>
      <c r="U16" s="1">
        <f>'Practical Award'!F16</f>
        <v>0</v>
      </c>
      <c r="V16" s="1">
        <f>'Practical Award'!G16</f>
        <v>0</v>
      </c>
      <c r="W16" s="1">
        <f>'Practical Award'!H16</f>
        <v>0</v>
      </c>
      <c r="X16" s="1">
        <f>'Practical Award'!I16</f>
        <v>0</v>
      </c>
      <c r="Y16" s="1">
        <f>'Practical Award'!J16</f>
        <v>0</v>
      </c>
      <c r="Z16" s="1">
        <f>'Practical Award'!K16</f>
        <v>0</v>
      </c>
      <c r="AA16" s="46">
        <f>'Practical Award'!L16</f>
        <v>0</v>
      </c>
      <c r="AB16" s="45">
        <f>'Mid Term Award'!E16</f>
        <v>0</v>
      </c>
      <c r="AC16" s="1">
        <f>'Mid Term Award'!F16</f>
        <v>0</v>
      </c>
      <c r="AD16" s="1">
        <f>'Mid Term Award'!G16</f>
        <v>0</v>
      </c>
      <c r="AE16" s="46">
        <f>'Mid Term Award'!H16</f>
        <v>0</v>
      </c>
      <c r="AF16" s="108" t="e">
        <f t="shared" si="0"/>
        <v>#N/A</v>
      </c>
      <c r="AG16" s="108" t="e">
        <f t="shared" si="1"/>
        <v>#N/A</v>
      </c>
      <c r="AH16" s="108" t="e">
        <f t="shared" si="2"/>
        <v>#N/A</v>
      </c>
      <c r="AI16" s="108" t="e">
        <f t="shared" si="3"/>
        <v>#N/A</v>
      </c>
      <c r="AJ16" s="108" t="e">
        <f t="shared" si="4"/>
        <v>#N/A</v>
      </c>
      <c r="AK16" s="108" t="e">
        <f t="shared" si="5"/>
        <v>#N/A</v>
      </c>
      <c r="AL16" s="108" t="e">
        <f t="shared" si="6"/>
        <v>#N/A</v>
      </c>
      <c r="AM16" s="38" t="str">
        <f t="shared" ref="AM16:AQ78" si="9">AM$14</f>
        <v>Regular</v>
      </c>
      <c r="AN16" s="38" t="b">
        <f t="shared" si="7"/>
        <v>0</v>
      </c>
      <c r="AO16" s="38" t="b">
        <f t="shared" si="7"/>
        <v>0</v>
      </c>
      <c r="AP16" s="39">
        <f t="shared" si="7"/>
        <v>44260</v>
      </c>
      <c r="AQ16" s="39">
        <f t="shared" si="7"/>
        <v>44267</v>
      </c>
    </row>
    <row r="17" spans="1:43" x14ac:dyDescent="0.2">
      <c r="A17">
        <f>'Final Term Award'!C17</f>
        <v>0</v>
      </c>
      <c r="B17">
        <f>'Final Term Award'!D17</f>
        <v>0</v>
      </c>
      <c r="C17">
        <f>'Final Term Award'!E17</f>
        <v>0</v>
      </c>
      <c r="D17">
        <f>'Final Term Award'!F17</f>
        <v>0</v>
      </c>
      <c r="E17">
        <f>'Final Term Award'!G17</f>
        <v>0</v>
      </c>
      <c r="F17">
        <f>'Final Term Award'!H17</f>
        <v>0</v>
      </c>
      <c r="G17">
        <f>'Final Term Award'!I17</f>
        <v>0</v>
      </c>
      <c r="H17">
        <f>'Final Term Award'!J17</f>
        <v>0</v>
      </c>
      <c r="K17" s="38">
        <f t="shared" si="8"/>
        <v>0</v>
      </c>
      <c r="L17" t="str">
        <f>'Mid Term Award'!B17</f>
        <v>18EL05</v>
      </c>
      <c r="M17" s="38">
        <f t="shared" si="8"/>
        <v>1</v>
      </c>
      <c r="N17" s="45">
        <f>'Assignment &amp; Sessional'!E17</f>
        <v>0</v>
      </c>
      <c r="O17" s="1">
        <f>'Assignment &amp; Sessional'!F17</f>
        <v>0</v>
      </c>
      <c r="P17" s="1">
        <f>'Assignment &amp; Sessional'!G17</f>
        <v>0</v>
      </c>
      <c r="Q17" s="1">
        <f>'Assignment &amp; Sessional'!H17</f>
        <v>0</v>
      </c>
      <c r="R17" s="1">
        <f>'Assignment &amp; Sessional'!I17</f>
        <v>0</v>
      </c>
      <c r="S17" s="46">
        <f>'Assignment &amp; Sessional'!J17</f>
        <v>0</v>
      </c>
      <c r="T17" s="45">
        <f>'Practical Award'!E17</f>
        <v>0</v>
      </c>
      <c r="U17" s="1">
        <f>'Practical Award'!F17</f>
        <v>0</v>
      </c>
      <c r="V17" s="1">
        <f>'Practical Award'!G17</f>
        <v>0</v>
      </c>
      <c r="W17" s="1">
        <f>'Practical Award'!H17</f>
        <v>0</v>
      </c>
      <c r="X17" s="1">
        <f>'Practical Award'!I17</f>
        <v>0</v>
      </c>
      <c r="Y17" s="1">
        <f>'Practical Award'!J17</f>
        <v>0</v>
      </c>
      <c r="Z17" s="1">
        <f>'Practical Award'!K17</f>
        <v>0</v>
      </c>
      <c r="AA17" s="46">
        <f>'Practical Award'!L17</f>
        <v>0</v>
      </c>
      <c r="AB17" s="45">
        <f>'Mid Term Award'!E17</f>
        <v>0</v>
      </c>
      <c r="AC17" s="1">
        <f>'Mid Term Award'!F17</f>
        <v>0</v>
      </c>
      <c r="AD17" s="1">
        <f>'Mid Term Award'!G17</f>
        <v>0</v>
      </c>
      <c r="AE17" s="46">
        <f>'Mid Term Award'!H17</f>
        <v>0</v>
      </c>
      <c r="AF17" s="108" t="e">
        <f t="shared" si="0"/>
        <v>#N/A</v>
      </c>
      <c r="AG17" s="108" t="e">
        <f t="shared" si="1"/>
        <v>#N/A</v>
      </c>
      <c r="AH17" s="108" t="e">
        <f t="shared" si="2"/>
        <v>#N/A</v>
      </c>
      <c r="AI17" s="108" t="e">
        <f t="shared" si="3"/>
        <v>#N/A</v>
      </c>
      <c r="AJ17" s="108" t="e">
        <f t="shared" si="4"/>
        <v>#N/A</v>
      </c>
      <c r="AK17" s="108" t="e">
        <f t="shared" si="5"/>
        <v>#N/A</v>
      </c>
      <c r="AL17" s="108" t="e">
        <f t="shared" si="6"/>
        <v>#N/A</v>
      </c>
      <c r="AM17" s="38" t="str">
        <f t="shared" si="9"/>
        <v>Regular</v>
      </c>
      <c r="AN17" s="38" t="b">
        <f t="shared" si="7"/>
        <v>0</v>
      </c>
      <c r="AO17" s="38" t="b">
        <f t="shared" si="7"/>
        <v>0</v>
      </c>
      <c r="AP17" s="39">
        <f t="shared" si="7"/>
        <v>44260</v>
      </c>
      <c r="AQ17" s="39">
        <f t="shared" si="7"/>
        <v>44267</v>
      </c>
    </row>
    <row r="18" spans="1:43" x14ac:dyDescent="0.2">
      <c r="A18">
        <f>'Final Term Award'!C18</f>
        <v>0</v>
      </c>
      <c r="B18">
        <f>'Final Term Award'!D18</f>
        <v>0</v>
      </c>
      <c r="C18">
        <f>'Final Term Award'!E18</f>
        <v>0</v>
      </c>
      <c r="D18">
        <f>'Final Term Award'!F18</f>
        <v>0</v>
      </c>
      <c r="E18">
        <f>'Final Term Award'!G18</f>
        <v>0</v>
      </c>
      <c r="F18">
        <f>'Final Term Award'!H18</f>
        <v>0</v>
      </c>
      <c r="G18">
        <f>'Final Term Award'!I18</f>
        <v>0</v>
      </c>
      <c r="H18">
        <f>'Final Term Award'!J18</f>
        <v>0</v>
      </c>
      <c r="K18" s="38">
        <f t="shared" si="8"/>
        <v>0</v>
      </c>
      <c r="L18" t="str">
        <f>'Mid Term Award'!B18</f>
        <v>18EL06</v>
      </c>
      <c r="M18" s="38">
        <f t="shared" si="8"/>
        <v>1</v>
      </c>
      <c r="N18" s="45">
        <f>'Assignment &amp; Sessional'!E18</f>
        <v>0</v>
      </c>
      <c r="O18" s="1">
        <f>'Assignment &amp; Sessional'!F18</f>
        <v>0</v>
      </c>
      <c r="P18" s="1">
        <f>'Assignment &amp; Sessional'!G18</f>
        <v>0</v>
      </c>
      <c r="Q18" s="1">
        <f>'Assignment &amp; Sessional'!H18</f>
        <v>0</v>
      </c>
      <c r="R18" s="1">
        <f>'Assignment &amp; Sessional'!I18</f>
        <v>0</v>
      </c>
      <c r="S18" s="46">
        <f>'Assignment &amp; Sessional'!J18</f>
        <v>0</v>
      </c>
      <c r="T18" s="45">
        <f>'Practical Award'!E18</f>
        <v>0</v>
      </c>
      <c r="U18" s="1">
        <f>'Practical Award'!F18</f>
        <v>0</v>
      </c>
      <c r="V18" s="1">
        <f>'Practical Award'!G18</f>
        <v>0</v>
      </c>
      <c r="W18" s="1">
        <f>'Practical Award'!H18</f>
        <v>0</v>
      </c>
      <c r="X18" s="1">
        <f>'Practical Award'!I18</f>
        <v>0</v>
      </c>
      <c r="Y18" s="1">
        <f>'Practical Award'!J18</f>
        <v>0</v>
      </c>
      <c r="Z18" s="1">
        <f>'Practical Award'!K18</f>
        <v>0</v>
      </c>
      <c r="AA18" s="46">
        <f>'Practical Award'!L18</f>
        <v>0</v>
      </c>
      <c r="AB18" s="45">
        <f>'Mid Term Award'!E18</f>
        <v>0</v>
      </c>
      <c r="AC18" s="1">
        <f>'Mid Term Award'!F18</f>
        <v>0</v>
      </c>
      <c r="AD18" s="1">
        <f>'Mid Term Award'!G18</f>
        <v>0</v>
      </c>
      <c r="AE18" s="46">
        <f>'Mid Term Award'!H18</f>
        <v>0</v>
      </c>
      <c r="AF18" s="108" t="e">
        <f t="shared" si="0"/>
        <v>#N/A</v>
      </c>
      <c r="AG18" s="108" t="e">
        <f t="shared" si="1"/>
        <v>#N/A</v>
      </c>
      <c r="AH18" s="108" t="e">
        <f t="shared" si="2"/>
        <v>#N/A</v>
      </c>
      <c r="AI18" s="108" t="e">
        <f t="shared" si="3"/>
        <v>#N/A</v>
      </c>
      <c r="AJ18" s="108" t="e">
        <f t="shared" si="4"/>
        <v>#N/A</v>
      </c>
      <c r="AK18" s="108" t="e">
        <f t="shared" si="5"/>
        <v>#N/A</v>
      </c>
      <c r="AL18" s="108" t="e">
        <f t="shared" si="6"/>
        <v>#N/A</v>
      </c>
      <c r="AM18" s="38" t="str">
        <f t="shared" si="9"/>
        <v>Regular</v>
      </c>
      <c r="AN18" s="38" t="b">
        <f t="shared" si="7"/>
        <v>0</v>
      </c>
      <c r="AO18" s="38" t="b">
        <f t="shared" si="7"/>
        <v>0</v>
      </c>
      <c r="AP18" s="39">
        <f t="shared" si="7"/>
        <v>44260</v>
      </c>
      <c r="AQ18" s="39">
        <f t="shared" si="7"/>
        <v>44267</v>
      </c>
    </row>
    <row r="19" spans="1:43" x14ac:dyDescent="0.2">
      <c r="A19">
        <f>'Final Term Award'!C19</f>
        <v>0</v>
      </c>
      <c r="B19">
        <f>'Final Term Award'!D19</f>
        <v>0</v>
      </c>
      <c r="C19">
        <f>'Final Term Award'!E19</f>
        <v>0</v>
      </c>
      <c r="D19">
        <f>'Final Term Award'!F19</f>
        <v>0</v>
      </c>
      <c r="E19">
        <f>'Final Term Award'!G19</f>
        <v>0</v>
      </c>
      <c r="F19">
        <f>'Final Term Award'!H19</f>
        <v>0</v>
      </c>
      <c r="G19">
        <f>'Final Term Award'!I19</f>
        <v>0</v>
      </c>
      <c r="H19">
        <f>'Final Term Award'!J19</f>
        <v>0</v>
      </c>
      <c r="K19" s="38">
        <f t="shared" si="8"/>
        <v>0</v>
      </c>
      <c r="L19" t="str">
        <f>'Mid Term Award'!B19</f>
        <v>18EL07</v>
      </c>
      <c r="M19" s="38">
        <f t="shared" si="8"/>
        <v>1</v>
      </c>
      <c r="N19" s="45">
        <f>'Assignment &amp; Sessional'!E19</f>
        <v>0</v>
      </c>
      <c r="O19" s="1">
        <f>'Assignment &amp; Sessional'!F19</f>
        <v>0</v>
      </c>
      <c r="P19" s="1">
        <f>'Assignment &amp; Sessional'!G19</f>
        <v>0</v>
      </c>
      <c r="Q19" s="1">
        <f>'Assignment &amp; Sessional'!H19</f>
        <v>0</v>
      </c>
      <c r="R19" s="1">
        <f>'Assignment &amp; Sessional'!I19</f>
        <v>0</v>
      </c>
      <c r="S19" s="46">
        <f>'Assignment &amp; Sessional'!J19</f>
        <v>0</v>
      </c>
      <c r="T19" s="45">
        <f>'Practical Award'!E19</f>
        <v>0</v>
      </c>
      <c r="U19" s="1">
        <f>'Practical Award'!F19</f>
        <v>0</v>
      </c>
      <c r="V19" s="1">
        <f>'Practical Award'!G19</f>
        <v>0</v>
      </c>
      <c r="W19" s="1">
        <f>'Practical Award'!H19</f>
        <v>0</v>
      </c>
      <c r="X19" s="1">
        <f>'Practical Award'!I19</f>
        <v>0</v>
      </c>
      <c r="Y19" s="1">
        <f>'Practical Award'!J19</f>
        <v>0</v>
      </c>
      <c r="Z19" s="1">
        <f>'Practical Award'!K19</f>
        <v>0</v>
      </c>
      <c r="AA19" s="46">
        <f>'Practical Award'!L19</f>
        <v>0</v>
      </c>
      <c r="AB19" s="45">
        <f>'Mid Term Award'!E19</f>
        <v>0</v>
      </c>
      <c r="AC19" s="1">
        <f>'Mid Term Award'!F19</f>
        <v>0</v>
      </c>
      <c r="AD19" s="1">
        <f>'Mid Term Award'!G19</f>
        <v>0</v>
      </c>
      <c r="AE19" s="46">
        <f>'Mid Term Award'!H19</f>
        <v>0</v>
      </c>
      <c r="AF19" s="108" t="e">
        <f t="shared" si="0"/>
        <v>#N/A</v>
      </c>
      <c r="AG19" s="108" t="e">
        <f t="shared" si="1"/>
        <v>#N/A</v>
      </c>
      <c r="AH19" s="108" t="e">
        <f t="shared" si="2"/>
        <v>#N/A</v>
      </c>
      <c r="AI19" s="108" t="e">
        <f t="shared" si="3"/>
        <v>#N/A</v>
      </c>
      <c r="AJ19" s="108" t="e">
        <f t="shared" si="4"/>
        <v>#N/A</v>
      </c>
      <c r="AK19" s="108" t="e">
        <f t="shared" si="5"/>
        <v>#N/A</v>
      </c>
      <c r="AL19" s="108" t="e">
        <f t="shared" si="6"/>
        <v>#N/A</v>
      </c>
      <c r="AM19" s="38" t="str">
        <f t="shared" si="9"/>
        <v>Regular</v>
      </c>
      <c r="AN19" s="38" t="b">
        <f t="shared" si="7"/>
        <v>0</v>
      </c>
      <c r="AO19" s="38" t="b">
        <f t="shared" si="7"/>
        <v>0</v>
      </c>
      <c r="AP19" s="39">
        <f t="shared" si="7"/>
        <v>44260</v>
      </c>
      <c r="AQ19" s="39">
        <f t="shared" si="7"/>
        <v>44267</v>
      </c>
    </row>
    <row r="20" spans="1:43" x14ac:dyDescent="0.2">
      <c r="A20">
        <f>'Final Term Award'!C20</f>
        <v>0</v>
      </c>
      <c r="B20">
        <f>'Final Term Award'!D20</f>
        <v>0</v>
      </c>
      <c r="C20">
        <f>'Final Term Award'!E20</f>
        <v>0</v>
      </c>
      <c r="D20">
        <f>'Final Term Award'!F20</f>
        <v>0</v>
      </c>
      <c r="E20">
        <f>'Final Term Award'!G20</f>
        <v>0</v>
      </c>
      <c r="F20">
        <f>'Final Term Award'!H20</f>
        <v>0</v>
      </c>
      <c r="G20">
        <f>'Final Term Award'!I20</f>
        <v>0</v>
      </c>
      <c r="H20">
        <f>'Final Term Award'!J20</f>
        <v>0</v>
      </c>
      <c r="K20" s="38">
        <f t="shared" si="8"/>
        <v>0</v>
      </c>
      <c r="L20" t="str">
        <f>'Mid Term Award'!B20</f>
        <v>18EL08</v>
      </c>
      <c r="M20" s="38">
        <f t="shared" si="8"/>
        <v>1</v>
      </c>
      <c r="N20" s="45">
        <f>'Assignment &amp; Sessional'!E20</f>
        <v>0</v>
      </c>
      <c r="O20" s="1">
        <f>'Assignment &amp; Sessional'!F20</f>
        <v>0</v>
      </c>
      <c r="P20" s="1">
        <f>'Assignment &amp; Sessional'!G20</f>
        <v>0</v>
      </c>
      <c r="Q20" s="1">
        <f>'Assignment &amp; Sessional'!H20</f>
        <v>0</v>
      </c>
      <c r="R20" s="1">
        <f>'Assignment &amp; Sessional'!I20</f>
        <v>0</v>
      </c>
      <c r="S20" s="46">
        <f>'Assignment &amp; Sessional'!J20</f>
        <v>0</v>
      </c>
      <c r="T20" s="45">
        <f>'Practical Award'!E20</f>
        <v>0</v>
      </c>
      <c r="U20" s="1">
        <f>'Practical Award'!F20</f>
        <v>0</v>
      </c>
      <c r="V20" s="1">
        <f>'Practical Award'!G20</f>
        <v>0</v>
      </c>
      <c r="W20" s="1">
        <f>'Practical Award'!H20</f>
        <v>0</v>
      </c>
      <c r="X20" s="1">
        <f>'Practical Award'!I20</f>
        <v>0</v>
      </c>
      <c r="Y20" s="1">
        <f>'Practical Award'!J20</f>
        <v>0</v>
      </c>
      <c r="Z20" s="1">
        <f>'Practical Award'!K20</f>
        <v>0</v>
      </c>
      <c r="AA20" s="46">
        <f>'Practical Award'!L20</f>
        <v>0</v>
      </c>
      <c r="AB20" s="45">
        <f>'Mid Term Award'!E20</f>
        <v>0</v>
      </c>
      <c r="AC20" s="1">
        <f>'Mid Term Award'!F20</f>
        <v>0</v>
      </c>
      <c r="AD20" s="1">
        <f>'Mid Term Award'!G20</f>
        <v>0</v>
      </c>
      <c r="AE20" s="46">
        <f>'Mid Term Award'!H20</f>
        <v>0</v>
      </c>
      <c r="AF20" s="108" t="e">
        <f t="shared" si="0"/>
        <v>#N/A</v>
      </c>
      <c r="AG20" s="108" t="e">
        <f t="shared" si="1"/>
        <v>#N/A</v>
      </c>
      <c r="AH20" s="108" t="e">
        <f t="shared" si="2"/>
        <v>#N/A</v>
      </c>
      <c r="AI20" s="108" t="e">
        <f t="shared" si="3"/>
        <v>#N/A</v>
      </c>
      <c r="AJ20" s="108" t="e">
        <f t="shared" si="4"/>
        <v>#N/A</v>
      </c>
      <c r="AK20" s="108" t="e">
        <f t="shared" si="5"/>
        <v>#N/A</v>
      </c>
      <c r="AL20" s="108" t="e">
        <f t="shared" si="6"/>
        <v>#N/A</v>
      </c>
      <c r="AM20" s="38" t="str">
        <f t="shared" si="9"/>
        <v>Regular</v>
      </c>
      <c r="AN20" s="38" t="b">
        <f t="shared" si="7"/>
        <v>0</v>
      </c>
      <c r="AO20" s="38" t="b">
        <f t="shared" si="7"/>
        <v>0</v>
      </c>
      <c r="AP20" s="39">
        <f t="shared" si="7"/>
        <v>44260</v>
      </c>
      <c r="AQ20" s="39">
        <f t="shared" si="7"/>
        <v>44267</v>
      </c>
    </row>
    <row r="21" spans="1:43" x14ac:dyDescent="0.2">
      <c r="A21">
        <f>'Final Term Award'!C21</f>
        <v>0</v>
      </c>
      <c r="B21">
        <f>'Final Term Award'!D21</f>
        <v>0</v>
      </c>
      <c r="C21">
        <f>'Final Term Award'!E21</f>
        <v>0</v>
      </c>
      <c r="D21">
        <f>'Final Term Award'!F21</f>
        <v>0</v>
      </c>
      <c r="E21">
        <f>'Final Term Award'!G21</f>
        <v>0</v>
      </c>
      <c r="F21">
        <f>'Final Term Award'!H21</f>
        <v>0</v>
      </c>
      <c r="G21">
        <f>'Final Term Award'!I21</f>
        <v>0</v>
      </c>
      <c r="H21">
        <f>'Final Term Award'!J21</f>
        <v>0</v>
      </c>
      <c r="K21" s="38">
        <f t="shared" si="8"/>
        <v>0</v>
      </c>
      <c r="L21" t="str">
        <f>'Mid Term Award'!B21</f>
        <v>18EL09</v>
      </c>
      <c r="M21" s="38">
        <f t="shared" si="8"/>
        <v>1</v>
      </c>
      <c r="N21" s="45">
        <f>'Assignment &amp; Sessional'!E21</f>
        <v>0</v>
      </c>
      <c r="O21" s="1">
        <f>'Assignment &amp; Sessional'!F21</f>
        <v>0</v>
      </c>
      <c r="P21" s="1">
        <f>'Assignment &amp; Sessional'!G21</f>
        <v>0</v>
      </c>
      <c r="Q21" s="1">
        <f>'Assignment &amp; Sessional'!H21</f>
        <v>0</v>
      </c>
      <c r="R21" s="1">
        <f>'Assignment &amp; Sessional'!I21</f>
        <v>0</v>
      </c>
      <c r="S21" s="46">
        <f>'Assignment &amp; Sessional'!J21</f>
        <v>0</v>
      </c>
      <c r="T21" s="45">
        <f>'Practical Award'!E21</f>
        <v>0</v>
      </c>
      <c r="U21" s="1">
        <f>'Practical Award'!F21</f>
        <v>0</v>
      </c>
      <c r="V21" s="1">
        <f>'Practical Award'!G21</f>
        <v>0</v>
      </c>
      <c r="W21" s="1">
        <f>'Practical Award'!H21</f>
        <v>0</v>
      </c>
      <c r="X21" s="1">
        <f>'Practical Award'!I21</f>
        <v>0</v>
      </c>
      <c r="Y21" s="1">
        <f>'Practical Award'!J21</f>
        <v>0</v>
      </c>
      <c r="Z21" s="1">
        <f>'Practical Award'!K21</f>
        <v>0</v>
      </c>
      <c r="AA21" s="46">
        <f>'Practical Award'!L21</f>
        <v>0</v>
      </c>
      <c r="AB21" s="45">
        <f>'Mid Term Award'!E21</f>
        <v>0</v>
      </c>
      <c r="AC21" s="1">
        <f>'Mid Term Award'!F21</f>
        <v>0</v>
      </c>
      <c r="AD21" s="1">
        <f>'Mid Term Award'!G21</f>
        <v>0</v>
      </c>
      <c r="AE21" s="46">
        <f>'Mid Term Award'!H21</f>
        <v>0</v>
      </c>
      <c r="AF21" s="108" t="e">
        <f t="shared" si="0"/>
        <v>#N/A</v>
      </c>
      <c r="AG21" s="108" t="e">
        <f t="shared" si="1"/>
        <v>#N/A</v>
      </c>
      <c r="AH21" s="108" t="e">
        <f t="shared" si="2"/>
        <v>#N/A</v>
      </c>
      <c r="AI21" s="108" t="e">
        <f t="shared" si="3"/>
        <v>#N/A</v>
      </c>
      <c r="AJ21" s="108" t="e">
        <f t="shared" si="4"/>
        <v>#N/A</v>
      </c>
      <c r="AK21" s="108" t="e">
        <f t="shared" si="5"/>
        <v>#N/A</v>
      </c>
      <c r="AL21" s="108" t="e">
        <f t="shared" si="6"/>
        <v>#N/A</v>
      </c>
      <c r="AM21" s="38" t="str">
        <f t="shared" si="9"/>
        <v>Regular</v>
      </c>
      <c r="AN21" s="38" t="b">
        <f t="shared" si="7"/>
        <v>0</v>
      </c>
      <c r="AO21" s="38" t="b">
        <f t="shared" si="7"/>
        <v>0</v>
      </c>
      <c r="AP21" s="39">
        <f t="shared" si="7"/>
        <v>44260</v>
      </c>
      <c r="AQ21" s="39">
        <f t="shared" si="7"/>
        <v>44267</v>
      </c>
    </row>
    <row r="22" spans="1:43" x14ac:dyDescent="0.2">
      <c r="A22">
        <f>'Final Term Award'!C22</f>
        <v>0</v>
      </c>
      <c r="B22">
        <f>'Final Term Award'!D22</f>
        <v>0</v>
      </c>
      <c r="C22">
        <f>'Final Term Award'!E22</f>
        <v>0</v>
      </c>
      <c r="D22">
        <f>'Final Term Award'!F22</f>
        <v>0</v>
      </c>
      <c r="E22">
        <f>'Final Term Award'!G22</f>
        <v>0</v>
      </c>
      <c r="F22">
        <f>'Final Term Award'!H22</f>
        <v>0</v>
      </c>
      <c r="G22">
        <f>'Final Term Award'!I22</f>
        <v>0</v>
      </c>
      <c r="H22">
        <f>'Final Term Award'!J22</f>
        <v>0</v>
      </c>
      <c r="K22" s="38">
        <f t="shared" si="8"/>
        <v>0</v>
      </c>
      <c r="L22" t="str">
        <f>'Mid Term Award'!B22</f>
        <v>18EL10</v>
      </c>
      <c r="M22" s="38">
        <f t="shared" si="8"/>
        <v>1</v>
      </c>
      <c r="N22" s="45">
        <f>'Assignment &amp; Sessional'!E22</f>
        <v>0</v>
      </c>
      <c r="O22" s="1">
        <f>'Assignment &amp; Sessional'!F22</f>
        <v>0</v>
      </c>
      <c r="P22" s="1">
        <f>'Assignment &amp; Sessional'!G22</f>
        <v>0</v>
      </c>
      <c r="Q22" s="1">
        <f>'Assignment &amp; Sessional'!H22</f>
        <v>0</v>
      </c>
      <c r="R22" s="1">
        <f>'Assignment &amp; Sessional'!I22</f>
        <v>0</v>
      </c>
      <c r="S22" s="46">
        <f>'Assignment &amp; Sessional'!J22</f>
        <v>0</v>
      </c>
      <c r="T22" s="45">
        <f>'Practical Award'!E22</f>
        <v>0</v>
      </c>
      <c r="U22" s="1">
        <f>'Practical Award'!F22</f>
        <v>0</v>
      </c>
      <c r="V22" s="1">
        <f>'Practical Award'!G22</f>
        <v>0</v>
      </c>
      <c r="W22" s="1">
        <f>'Practical Award'!H22</f>
        <v>0</v>
      </c>
      <c r="X22" s="1">
        <f>'Practical Award'!I22</f>
        <v>0</v>
      </c>
      <c r="Y22" s="1">
        <f>'Practical Award'!J22</f>
        <v>0</v>
      </c>
      <c r="Z22" s="1">
        <f>'Practical Award'!K22</f>
        <v>0</v>
      </c>
      <c r="AA22" s="46">
        <f>'Practical Award'!L22</f>
        <v>0</v>
      </c>
      <c r="AB22" s="45">
        <f>'Mid Term Award'!E22</f>
        <v>0</v>
      </c>
      <c r="AC22" s="1">
        <f>'Mid Term Award'!F22</f>
        <v>0</v>
      </c>
      <c r="AD22" s="1">
        <f>'Mid Term Award'!G22</f>
        <v>0</v>
      </c>
      <c r="AE22" s="46">
        <f>'Mid Term Award'!H22</f>
        <v>0</v>
      </c>
      <c r="AF22" s="108" t="e">
        <f t="shared" si="0"/>
        <v>#N/A</v>
      </c>
      <c r="AG22" s="108" t="e">
        <f t="shared" si="1"/>
        <v>#N/A</v>
      </c>
      <c r="AH22" s="108" t="e">
        <f t="shared" si="2"/>
        <v>#N/A</v>
      </c>
      <c r="AI22" s="108" t="e">
        <f t="shared" si="3"/>
        <v>#N/A</v>
      </c>
      <c r="AJ22" s="108" t="e">
        <f t="shared" si="4"/>
        <v>#N/A</v>
      </c>
      <c r="AK22" s="108" t="e">
        <f t="shared" si="5"/>
        <v>#N/A</v>
      </c>
      <c r="AL22" s="108" t="e">
        <f t="shared" si="6"/>
        <v>#N/A</v>
      </c>
      <c r="AM22" s="38" t="str">
        <f t="shared" si="9"/>
        <v>Regular</v>
      </c>
      <c r="AN22" s="38" t="b">
        <f t="shared" si="7"/>
        <v>0</v>
      </c>
      <c r="AO22" s="38" t="b">
        <f t="shared" si="7"/>
        <v>0</v>
      </c>
      <c r="AP22" s="39">
        <f t="shared" si="7"/>
        <v>44260</v>
      </c>
      <c r="AQ22" s="39">
        <f t="shared" si="7"/>
        <v>44267</v>
      </c>
    </row>
    <row r="23" spans="1:43" x14ac:dyDescent="0.2">
      <c r="A23">
        <f>'Final Term Award'!C23</f>
        <v>0</v>
      </c>
      <c r="B23">
        <f>'Final Term Award'!D23</f>
        <v>0</v>
      </c>
      <c r="C23">
        <f>'Final Term Award'!E23</f>
        <v>0</v>
      </c>
      <c r="D23">
        <f>'Final Term Award'!F23</f>
        <v>0</v>
      </c>
      <c r="E23">
        <f>'Final Term Award'!G23</f>
        <v>0</v>
      </c>
      <c r="F23">
        <f>'Final Term Award'!H23</f>
        <v>0</v>
      </c>
      <c r="G23">
        <f>'Final Term Award'!I23</f>
        <v>0</v>
      </c>
      <c r="H23">
        <f>'Final Term Award'!J23</f>
        <v>0</v>
      </c>
      <c r="K23" s="38">
        <f t="shared" si="8"/>
        <v>0</v>
      </c>
      <c r="L23" t="str">
        <f>'Mid Term Award'!B23</f>
        <v>18EL11</v>
      </c>
      <c r="M23" s="38">
        <f t="shared" si="8"/>
        <v>1</v>
      </c>
      <c r="N23" s="45">
        <f>'Assignment &amp; Sessional'!E23</f>
        <v>0</v>
      </c>
      <c r="O23" s="1">
        <f>'Assignment &amp; Sessional'!F23</f>
        <v>0</v>
      </c>
      <c r="P23" s="1">
        <f>'Assignment &amp; Sessional'!G23</f>
        <v>0</v>
      </c>
      <c r="Q23" s="1">
        <f>'Assignment &amp; Sessional'!H23</f>
        <v>0</v>
      </c>
      <c r="R23" s="1">
        <f>'Assignment &amp; Sessional'!I23</f>
        <v>0</v>
      </c>
      <c r="S23" s="46">
        <f>'Assignment &amp; Sessional'!J23</f>
        <v>0</v>
      </c>
      <c r="T23" s="45">
        <f>'Practical Award'!E23</f>
        <v>0</v>
      </c>
      <c r="U23" s="1">
        <f>'Practical Award'!F23</f>
        <v>0</v>
      </c>
      <c r="V23" s="1">
        <f>'Practical Award'!G23</f>
        <v>0</v>
      </c>
      <c r="W23" s="1">
        <f>'Practical Award'!H23</f>
        <v>0</v>
      </c>
      <c r="X23" s="1">
        <f>'Practical Award'!I23</f>
        <v>0</v>
      </c>
      <c r="Y23" s="1">
        <f>'Practical Award'!J23</f>
        <v>0</v>
      </c>
      <c r="Z23" s="1">
        <f>'Practical Award'!K23</f>
        <v>0</v>
      </c>
      <c r="AA23" s="46">
        <f>'Practical Award'!L23</f>
        <v>0</v>
      </c>
      <c r="AB23" s="45">
        <f>'Mid Term Award'!E23</f>
        <v>0</v>
      </c>
      <c r="AC23" s="1">
        <f>'Mid Term Award'!F23</f>
        <v>0</v>
      </c>
      <c r="AD23" s="1">
        <f>'Mid Term Award'!G23</f>
        <v>0</v>
      </c>
      <c r="AE23" s="46">
        <f>'Mid Term Award'!H23</f>
        <v>0</v>
      </c>
      <c r="AF23" s="108" t="e">
        <f t="shared" si="0"/>
        <v>#N/A</v>
      </c>
      <c r="AG23" s="108" t="e">
        <f t="shared" si="1"/>
        <v>#N/A</v>
      </c>
      <c r="AH23" s="108" t="e">
        <f t="shared" si="2"/>
        <v>#N/A</v>
      </c>
      <c r="AI23" s="108" t="e">
        <f t="shared" si="3"/>
        <v>#N/A</v>
      </c>
      <c r="AJ23" s="108" t="e">
        <f t="shared" si="4"/>
        <v>#N/A</v>
      </c>
      <c r="AK23" s="108" t="e">
        <f t="shared" si="5"/>
        <v>#N/A</v>
      </c>
      <c r="AL23" s="108" t="e">
        <f t="shared" si="6"/>
        <v>#N/A</v>
      </c>
      <c r="AM23" s="38" t="str">
        <f t="shared" si="9"/>
        <v>Regular</v>
      </c>
      <c r="AN23" s="38" t="b">
        <f t="shared" si="7"/>
        <v>0</v>
      </c>
      <c r="AO23" s="38" t="b">
        <f t="shared" si="7"/>
        <v>0</v>
      </c>
      <c r="AP23" s="39">
        <f t="shared" si="7"/>
        <v>44260</v>
      </c>
      <c r="AQ23" s="39">
        <f t="shared" si="7"/>
        <v>44267</v>
      </c>
    </row>
    <row r="24" spans="1:43" x14ac:dyDescent="0.2">
      <c r="A24">
        <f>'Final Term Award'!C24</f>
        <v>0</v>
      </c>
      <c r="B24">
        <f>'Final Term Award'!D24</f>
        <v>0</v>
      </c>
      <c r="C24">
        <f>'Final Term Award'!E24</f>
        <v>0</v>
      </c>
      <c r="D24">
        <f>'Final Term Award'!F24</f>
        <v>0</v>
      </c>
      <c r="E24">
        <f>'Final Term Award'!G24</f>
        <v>0</v>
      </c>
      <c r="F24">
        <f>'Final Term Award'!H24</f>
        <v>0</v>
      </c>
      <c r="G24">
        <f>'Final Term Award'!I24</f>
        <v>0</v>
      </c>
      <c r="H24">
        <f>'Final Term Award'!J24</f>
        <v>0</v>
      </c>
      <c r="K24" s="38">
        <f t="shared" si="8"/>
        <v>0</v>
      </c>
      <c r="L24" t="str">
        <f>'Mid Term Award'!B24</f>
        <v>18EL13</v>
      </c>
      <c r="M24" s="38">
        <f t="shared" si="8"/>
        <v>1</v>
      </c>
      <c r="N24" s="45">
        <f>'Assignment &amp; Sessional'!E24</f>
        <v>0</v>
      </c>
      <c r="O24" s="1">
        <f>'Assignment &amp; Sessional'!F24</f>
        <v>0</v>
      </c>
      <c r="P24" s="1">
        <f>'Assignment &amp; Sessional'!G24</f>
        <v>0</v>
      </c>
      <c r="Q24" s="1">
        <f>'Assignment &amp; Sessional'!H24</f>
        <v>0</v>
      </c>
      <c r="R24" s="1">
        <f>'Assignment &amp; Sessional'!I24</f>
        <v>0</v>
      </c>
      <c r="S24" s="46">
        <f>'Assignment &amp; Sessional'!J24</f>
        <v>0</v>
      </c>
      <c r="T24" s="45">
        <f>'Practical Award'!E24</f>
        <v>0</v>
      </c>
      <c r="U24" s="1">
        <f>'Practical Award'!F24</f>
        <v>0</v>
      </c>
      <c r="V24" s="1">
        <f>'Practical Award'!G24</f>
        <v>0</v>
      </c>
      <c r="W24" s="1">
        <f>'Practical Award'!H24</f>
        <v>0</v>
      </c>
      <c r="X24" s="1">
        <f>'Practical Award'!I24</f>
        <v>0</v>
      </c>
      <c r="Y24" s="1">
        <f>'Practical Award'!J24</f>
        <v>0</v>
      </c>
      <c r="Z24" s="1">
        <f>'Practical Award'!K24</f>
        <v>0</v>
      </c>
      <c r="AA24" s="46">
        <f>'Practical Award'!L24</f>
        <v>0</v>
      </c>
      <c r="AB24" s="45">
        <f>'Mid Term Award'!E24</f>
        <v>0</v>
      </c>
      <c r="AC24" s="1">
        <f>'Mid Term Award'!F24</f>
        <v>0</v>
      </c>
      <c r="AD24" s="1">
        <f>'Mid Term Award'!G24</f>
        <v>0</v>
      </c>
      <c r="AE24" s="46">
        <f>'Mid Term Award'!H24</f>
        <v>0</v>
      </c>
      <c r="AF24" s="108" t="e">
        <f t="shared" si="0"/>
        <v>#N/A</v>
      </c>
      <c r="AG24" s="108" t="e">
        <f t="shared" si="1"/>
        <v>#N/A</v>
      </c>
      <c r="AH24" s="108" t="e">
        <f t="shared" si="2"/>
        <v>#N/A</v>
      </c>
      <c r="AI24" s="108" t="e">
        <f t="shared" si="3"/>
        <v>#N/A</v>
      </c>
      <c r="AJ24" s="108" t="e">
        <f t="shared" si="4"/>
        <v>#N/A</v>
      </c>
      <c r="AK24" s="108" t="e">
        <f t="shared" si="5"/>
        <v>#N/A</v>
      </c>
      <c r="AL24" s="108" t="e">
        <f t="shared" si="6"/>
        <v>#N/A</v>
      </c>
      <c r="AM24" s="38" t="str">
        <f t="shared" si="9"/>
        <v>Regular</v>
      </c>
      <c r="AN24" s="38" t="b">
        <f t="shared" si="7"/>
        <v>0</v>
      </c>
      <c r="AO24" s="38" t="b">
        <f t="shared" si="7"/>
        <v>0</v>
      </c>
      <c r="AP24" s="39">
        <f t="shared" si="7"/>
        <v>44260</v>
      </c>
      <c r="AQ24" s="39">
        <f t="shared" si="7"/>
        <v>44267</v>
      </c>
    </row>
    <row r="25" spans="1:43" x14ac:dyDescent="0.2">
      <c r="A25">
        <f>'Final Term Award'!C25</f>
        <v>0</v>
      </c>
      <c r="B25">
        <f>'Final Term Award'!D25</f>
        <v>0</v>
      </c>
      <c r="C25">
        <f>'Final Term Award'!E25</f>
        <v>0</v>
      </c>
      <c r="D25">
        <f>'Final Term Award'!F25</f>
        <v>0</v>
      </c>
      <c r="E25">
        <f>'Final Term Award'!G25</f>
        <v>0</v>
      </c>
      <c r="F25">
        <f>'Final Term Award'!H25</f>
        <v>0</v>
      </c>
      <c r="G25">
        <f>'Final Term Award'!I25</f>
        <v>0</v>
      </c>
      <c r="H25">
        <f>'Final Term Award'!J25</f>
        <v>0</v>
      </c>
      <c r="K25" s="38">
        <f t="shared" si="8"/>
        <v>0</v>
      </c>
      <c r="L25" t="str">
        <f>'Mid Term Award'!B25</f>
        <v>18EL14</v>
      </c>
      <c r="M25" s="38">
        <f t="shared" si="8"/>
        <v>1</v>
      </c>
      <c r="N25" s="45">
        <f>'Assignment &amp; Sessional'!E25</f>
        <v>0</v>
      </c>
      <c r="O25" s="1">
        <f>'Assignment &amp; Sessional'!F25</f>
        <v>0</v>
      </c>
      <c r="P25" s="1">
        <f>'Assignment &amp; Sessional'!G25</f>
        <v>0</v>
      </c>
      <c r="Q25" s="1">
        <f>'Assignment &amp; Sessional'!H25</f>
        <v>0</v>
      </c>
      <c r="R25" s="1">
        <f>'Assignment &amp; Sessional'!I25</f>
        <v>0</v>
      </c>
      <c r="S25" s="46">
        <f>'Assignment &amp; Sessional'!J25</f>
        <v>0</v>
      </c>
      <c r="T25" s="45">
        <f>'Practical Award'!E25</f>
        <v>0</v>
      </c>
      <c r="U25" s="1">
        <f>'Practical Award'!F25</f>
        <v>0</v>
      </c>
      <c r="V25" s="1">
        <f>'Practical Award'!G25</f>
        <v>0</v>
      </c>
      <c r="W25" s="1">
        <f>'Practical Award'!H25</f>
        <v>0</v>
      </c>
      <c r="X25" s="1">
        <f>'Practical Award'!I25</f>
        <v>0</v>
      </c>
      <c r="Y25" s="1">
        <f>'Practical Award'!J25</f>
        <v>0</v>
      </c>
      <c r="Z25" s="1">
        <f>'Practical Award'!K25</f>
        <v>0</v>
      </c>
      <c r="AA25" s="46">
        <f>'Practical Award'!L25</f>
        <v>0</v>
      </c>
      <c r="AB25" s="45">
        <f>'Mid Term Award'!E25</f>
        <v>0</v>
      </c>
      <c r="AC25" s="1">
        <f>'Mid Term Award'!F25</f>
        <v>0</v>
      </c>
      <c r="AD25" s="1">
        <f>'Mid Term Award'!G25</f>
        <v>0</v>
      </c>
      <c r="AE25" s="46">
        <f>'Mid Term Award'!H25</f>
        <v>0</v>
      </c>
      <c r="AF25" s="108" t="e">
        <f t="shared" si="0"/>
        <v>#N/A</v>
      </c>
      <c r="AG25" s="108" t="e">
        <f t="shared" si="1"/>
        <v>#N/A</v>
      </c>
      <c r="AH25" s="108" t="e">
        <f t="shared" si="2"/>
        <v>#N/A</v>
      </c>
      <c r="AI25" s="108" t="e">
        <f t="shared" si="3"/>
        <v>#N/A</v>
      </c>
      <c r="AJ25" s="108" t="e">
        <f t="shared" si="4"/>
        <v>#N/A</v>
      </c>
      <c r="AK25" s="108" t="e">
        <f t="shared" si="5"/>
        <v>#N/A</v>
      </c>
      <c r="AL25" s="108" t="e">
        <f t="shared" si="6"/>
        <v>#N/A</v>
      </c>
      <c r="AM25" s="38" t="str">
        <f t="shared" si="9"/>
        <v>Regular</v>
      </c>
      <c r="AN25" s="38" t="b">
        <f t="shared" si="7"/>
        <v>0</v>
      </c>
      <c r="AO25" s="38" t="b">
        <f t="shared" si="7"/>
        <v>0</v>
      </c>
      <c r="AP25" s="39">
        <f t="shared" si="7"/>
        <v>44260</v>
      </c>
      <c r="AQ25" s="39">
        <f t="shared" si="7"/>
        <v>44267</v>
      </c>
    </row>
    <row r="26" spans="1:43" x14ac:dyDescent="0.2">
      <c r="A26">
        <f>'Final Term Award'!C26</f>
        <v>0</v>
      </c>
      <c r="B26">
        <f>'Final Term Award'!D26</f>
        <v>0</v>
      </c>
      <c r="C26">
        <f>'Final Term Award'!E26</f>
        <v>0</v>
      </c>
      <c r="D26">
        <f>'Final Term Award'!F26</f>
        <v>0</v>
      </c>
      <c r="E26">
        <f>'Final Term Award'!G26</f>
        <v>0</v>
      </c>
      <c r="F26">
        <f>'Final Term Award'!H26</f>
        <v>0</v>
      </c>
      <c r="G26">
        <f>'Final Term Award'!I26</f>
        <v>0</v>
      </c>
      <c r="H26">
        <f>'Final Term Award'!J26</f>
        <v>0</v>
      </c>
      <c r="K26" s="38">
        <f t="shared" si="8"/>
        <v>0</v>
      </c>
      <c r="L26" t="str">
        <f>'Mid Term Award'!B26</f>
        <v>18EL15</v>
      </c>
      <c r="M26" s="38">
        <f t="shared" si="8"/>
        <v>1</v>
      </c>
      <c r="N26" s="45">
        <f>'Assignment &amp; Sessional'!E26</f>
        <v>0</v>
      </c>
      <c r="O26" s="1">
        <f>'Assignment &amp; Sessional'!F26</f>
        <v>0</v>
      </c>
      <c r="P26" s="1">
        <f>'Assignment &amp; Sessional'!G26</f>
        <v>0</v>
      </c>
      <c r="Q26" s="1">
        <f>'Assignment &amp; Sessional'!H26</f>
        <v>0</v>
      </c>
      <c r="R26" s="1">
        <f>'Assignment &amp; Sessional'!I26</f>
        <v>0</v>
      </c>
      <c r="S26" s="46">
        <f>'Assignment &amp; Sessional'!J26</f>
        <v>0</v>
      </c>
      <c r="T26" s="45">
        <f>'Practical Award'!E26</f>
        <v>0</v>
      </c>
      <c r="U26" s="1">
        <f>'Practical Award'!F26</f>
        <v>0</v>
      </c>
      <c r="V26" s="1">
        <f>'Practical Award'!G26</f>
        <v>0</v>
      </c>
      <c r="W26" s="1">
        <f>'Practical Award'!H26</f>
        <v>0</v>
      </c>
      <c r="X26" s="1">
        <f>'Practical Award'!I26</f>
        <v>0</v>
      </c>
      <c r="Y26" s="1">
        <f>'Practical Award'!J26</f>
        <v>0</v>
      </c>
      <c r="Z26" s="1">
        <f>'Practical Award'!K26</f>
        <v>0</v>
      </c>
      <c r="AA26" s="46">
        <f>'Practical Award'!L26</f>
        <v>0</v>
      </c>
      <c r="AB26" s="45">
        <f>'Mid Term Award'!E26</f>
        <v>0</v>
      </c>
      <c r="AC26" s="1">
        <f>'Mid Term Award'!F26</f>
        <v>0</v>
      </c>
      <c r="AD26" s="1">
        <f>'Mid Term Award'!G26</f>
        <v>0</v>
      </c>
      <c r="AE26" s="46">
        <f>'Mid Term Award'!H26</f>
        <v>0</v>
      </c>
      <c r="AF26" s="108" t="e">
        <f t="shared" si="0"/>
        <v>#N/A</v>
      </c>
      <c r="AG26" s="108" t="e">
        <f t="shared" si="1"/>
        <v>#N/A</v>
      </c>
      <c r="AH26" s="108" t="e">
        <f t="shared" si="2"/>
        <v>#N/A</v>
      </c>
      <c r="AI26" s="108" t="e">
        <f t="shared" si="3"/>
        <v>#N/A</v>
      </c>
      <c r="AJ26" s="108" t="e">
        <f t="shared" si="4"/>
        <v>#N/A</v>
      </c>
      <c r="AK26" s="108" t="e">
        <f t="shared" si="5"/>
        <v>#N/A</v>
      </c>
      <c r="AL26" s="108" t="e">
        <f t="shared" si="6"/>
        <v>#N/A</v>
      </c>
      <c r="AM26" s="38" t="str">
        <f t="shared" si="9"/>
        <v>Regular</v>
      </c>
      <c r="AN26" s="38" t="b">
        <f t="shared" si="7"/>
        <v>0</v>
      </c>
      <c r="AO26" s="38" t="b">
        <f t="shared" si="7"/>
        <v>0</v>
      </c>
      <c r="AP26" s="39">
        <f t="shared" si="7"/>
        <v>44260</v>
      </c>
      <c r="AQ26" s="39">
        <f t="shared" si="7"/>
        <v>44267</v>
      </c>
    </row>
    <row r="27" spans="1:43" x14ac:dyDescent="0.2">
      <c r="A27">
        <f>'Final Term Award'!C27</f>
        <v>0</v>
      </c>
      <c r="B27">
        <f>'Final Term Award'!D27</f>
        <v>0</v>
      </c>
      <c r="C27">
        <f>'Final Term Award'!E27</f>
        <v>0</v>
      </c>
      <c r="D27">
        <f>'Final Term Award'!F27</f>
        <v>0</v>
      </c>
      <c r="E27">
        <f>'Final Term Award'!G27</f>
        <v>0</v>
      </c>
      <c r="F27">
        <f>'Final Term Award'!H27</f>
        <v>0</v>
      </c>
      <c r="G27">
        <f>'Final Term Award'!I27</f>
        <v>0</v>
      </c>
      <c r="H27">
        <f>'Final Term Award'!J27</f>
        <v>0</v>
      </c>
      <c r="K27" s="38">
        <f t="shared" si="8"/>
        <v>0</v>
      </c>
      <c r="L27" t="str">
        <f>'Mid Term Award'!B27</f>
        <v>18EL16</v>
      </c>
      <c r="M27" s="38">
        <f t="shared" si="8"/>
        <v>1</v>
      </c>
      <c r="N27" s="45">
        <f>'Assignment &amp; Sessional'!E27</f>
        <v>0</v>
      </c>
      <c r="O27" s="1">
        <f>'Assignment &amp; Sessional'!F27</f>
        <v>0</v>
      </c>
      <c r="P27" s="1">
        <f>'Assignment &amp; Sessional'!G27</f>
        <v>0</v>
      </c>
      <c r="Q27" s="1">
        <f>'Assignment &amp; Sessional'!H27</f>
        <v>0</v>
      </c>
      <c r="R27" s="1">
        <f>'Assignment &amp; Sessional'!I27</f>
        <v>0</v>
      </c>
      <c r="S27" s="46">
        <f>'Assignment &amp; Sessional'!J27</f>
        <v>0</v>
      </c>
      <c r="T27" s="45">
        <f>'Practical Award'!E27</f>
        <v>0</v>
      </c>
      <c r="U27" s="1">
        <f>'Practical Award'!F27</f>
        <v>0</v>
      </c>
      <c r="V27" s="1">
        <f>'Practical Award'!G27</f>
        <v>0</v>
      </c>
      <c r="W27" s="1">
        <f>'Practical Award'!H27</f>
        <v>0</v>
      </c>
      <c r="X27" s="1">
        <f>'Practical Award'!I27</f>
        <v>0</v>
      </c>
      <c r="Y27" s="1">
        <f>'Practical Award'!J27</f>
        <v>0</v>
      </c>
      <c r="Z27" s="1">
        <f>'Practical Award'!K27</f>
        <v>0</v>
      </c>
      <c r="AA27" s="46">
        <f>'Practical Award'!L27</f>
        <v>0</v>
      </c>
      <c r="AB27" s="45">
        <f>'Mid Term Award'!E27</f>
        <v>0</v>
      </c>
      <c r="AC27" s="1">
        <f>'Mid Term Award'!F27</f>
        <v>0</v>
      </c>
      <c r="AD27" s="1">
        <f>'Mid Term Award'!G27</f>
        <v>0</v>
      </c>
      <c r="AE27" s="46">
        <f>'Mid Term Award'!H27</f>
        <v>0</v>
      </c>
      <c r="AF27" s="108" t="e">
        <f t="shared" si="0"/>
        <v>#N/A</v>
      </c>
      <c r="AG27" s="108" t="e">
        <f t="shared" si="1"/>
        <v>#N/A</v>
      </c>
      <c r="AH27" s="108" t="e">
        <f t="shared" si="2"/>
        <v>#N/A</v>
      </c>
      <c r="AI27" s="108" t="e">
        <f t="shared" si="3"/>
        <v>#N/A</v>
      </c>
      <c r="AJ27" s="108" t="e">
        <f t="shared" si="4"/>
        <v>#N/A</v>
      </c>
      <c r="AK27" s="108" t="e">
        <f t="shared" si="5"/>
        <v>#N/A</v>
      </c>
      <c r="AL27" s="108" t="e">
        <f t="shared" si="6"/>
        <v>#N/A</v>
      </c>
      <c r="AM27" s="38" t="str">
        <f t="shared" si="9"/>
        <v>Regular</v>
      </c>
      <c r="AN27" s="38" t="b">
        <f t="shared" si="7"/>
        <v>0</v>
      </c>
      <c r="AO27" s="38" t="b">
        <f t="shared" si="7"/>
        <v>0</v>
      </c>
      <c r="AP27" s="39">
        <f t="shared" si="7"/>
        <v>44260</v>
      </c>
      <c r="AQ27" s="39">
        <f t="shared" si="7"/>
        <v>44267</v>
      </c>
    </row>
    <row r="28" spans="1:43" x14ac:dyDescent="0.2">
      <c r="A28">
        <f>'Final Term Award'!C28</f>
        <v>0</v>
      </c>
      <c r="B28">
        <f>'Final Term Award'!D28</f>
        <v>0</v>
      </c>
      <c r="C28">
        <f>'Final Term Award'!E28</f>
        <v>0</v>
      </c>
      <c r="D28">
        <f>'Final Term Award'!F28</f>
        <v>0</v>
      </c>
      <c r="E28">
        <f>'Final Term Award'!G28</f>
        <v>0</v>
      </c>
      <c r="F28">
        <f>'Final Term Award'!H28</f>
        <v>0</v>
      </c>
      <c r="G28">
        <f>'Final Term Award'!I28</f>
        <v>0</v>
      </c>
      <c r="H28">
        <f>'Final Term Award'!J28</f>
        <v>0</v>
      </c>
      <c r="K28" s="38">
        <f t="shared" si="8"/>
        <v>0</v>
      </c>
      <c r="L28" t="str">
        <f>'Mid Term Award'!B28</f>
        <v>18EL17</v>
      </c>
      <c r="M28" s="38">
        <f t="shared" si="8"/>
        <v>1</v>
      </c>
      <c r="N28" s="45">
        <f>'Assignment &amp; Sessional'!E28</f>
        <v>0</v>
      </c>
      <c r="O28" s="1">
        <f>'Assignment &amp; Sessional'!F28</f>
        <v>0</v>
      </c>
      <c r="P28" s="1">
        <f>'Assignment &amp; Sessional'!G28</f>
        <v>0</v>
      </c>
      <c r="Q28" s="1">
        <f>'Assignment &amp; Sessional'!H28</f>
        <v>0</v>
      </c>
      <c r="R28" s="1">
        <f>'Assignment &amp; Sessional'!I28</f>
        <v>0</v>
      </c>
      <c r="S28" s="46">
        <f>'Assignment &amp; Sessional'!J28</f>
        <v>0</v>
      </c>
      <c r="T28" s="45">
        <f>'Practical Award'!E28</f>
        <v>0</v>
      </c>
      <c r="U28" s="1">
        <f>'Practical Award'!F28</f>
        <v>0</v>
      </c>
      <c r="V28" s="1">
        <f>'Practical Award'!G28</f>
        <v>0</v>
      </c>
      <c r="W28" s="1">
        <f>'Practical Award'!H28</f>
        <v>0</v>
      </c>
      <c r="X28" s="1">
        <f>'Practical Award'!I28</f>
        <v>0</v>
      </c>
      <c r="Y28" s="1">
        <f>'Practical Award'!J28</f>
        <v>0</v>
      </c>
      <c r="Z28" s="1">
        <f>'Practical Award'!K28</f>
        <v>0</v>
      </c>
      <c r="AA28" s="46">
        <f>'Practical Award'!L28</f>
        <v>0</v>
      </c>
      <c r="AB28" s="45">
        <f>'Mid Term Award'!E28</f>
        <v>0</v>
      </c>
      <c r="AC28" s="1">
        <f>'Mid Term Award'!F28</f>
        <v>0</v>
      </c>
      <c r="AD28" s="1">
        <f>'Mid Term Award'!G28</f>
        <v>0</v>
      </c>
      <c r="AE28" s="46">
        <f>'Mid Term Award'!H28</f>
        <v>0</v>
      </c>
      <c r="AF28" s="108" t="e">
        <f t="shared" si="0"/>
        <v>#N/A</v>
      </c>
      <c r="AG28" s="108" t="e">
        <f t="shared" si="1"/>
        <v>#N/A</v>
      </c>
      <c r="AH28" s="108" t="e">
        <f t="shared" si="2"/>
        <v>#N/A</v>
      </c>
      <c r="AI28" s="108" t="e">
        <f t="shared" si="3"/>
        <v>#N/A</v>
      </c>
      <c r="AJ28" s="108" t="e">
        <f t="shared" si="4"/>
        <v>#N/A</v>
      </c>
      <c r="AK28" s="108" t="e">
        <f t="shared" si="5"/>
        <v>#N/A</v>
      </c>
      <c r="AL28" s="108" t="e">
        <f t="shared" si="6"/>
        <v>#N/A</v>
      </c>
      <c r="AM28" s="38" t="str">
        <f t="shared" si="9"/>
        <v>Regular</v>
      </c>
      <c r="AN28" s="38" t="b">
        <f t="shared" si="7"/>
        <v>0</v>
      </c>
      <c r="AO28" s="38" t="b">
        <f t="shared" si="7"/>
        <v>0</v>
      </c>
      <c r="AP28" s="39">
        <f t="shared" si="7"/>
        <v>44260</v>
      </c>
      <c r="AQ28" s="39">
        <f t="shared" si="7"/>
        <v>44267</v>
      </c>
    </row>
    <row r="29" spans="1:43" x14ac:dyDescent="0.2">
      <c r="A29">
        <f>'Final Term Award'!C29</f>
        <v>0</v>
      </c>
      <c r="B29">
        <f>'Final Term Award'!D29</f>
        <v>0</v>
      </c>
      <c r="C29">
        <f>'Final Term Award'!E29</f>
        <v>0</v>
      </c>
      <c r="D29">
        <f>'Final Term Award'!F29</f>
        <v>0</v>
      </c>
      <c r="E29">
        <f>'Final Term Award'!G29</f>
        <v>0</v>
      </c>
      <c r="F29">
        <f>'Final Term Award'!H29</f>
        <v>0</v>
      </c>
      <c r="G29">
        <f>'Final Term Award'!I29</f>
        <v>0</v>
      </c>
      <c r="H29">
        <f>'Final Term Award'!J29</f>
        <v>0</v>
      </c>
      <c r="K29" s="38">
        <f t="shared" si="8"/>
        <v>0</v>
      </c>
      <c r="L29" t="str">
        <f>'Mid Term Award'!B29</f>
        <v>18EL18</v>
      </c>
      <c r="M29" s="38">
        <f t="shared" si="8"/>
        <v>1</v>
      </c>
      <c r="N29" s="45">
        <f>'Assignment &amp; Sessional'!E29</f>
        <v>0</v>
      </c>
      <c r="O29" s="1">
        <f>'Assignment &amp; Sessional'!F29</f>
        <v>0</v>
      </c>
      <c r="P29" s="1">
        <f>'Assignment &amp; Sessional'!G29</f>
        <v>0</v>
      </c>
      <c r="Q29" s="1">
        <f>'Assignment &amp; Sessional'!H29</f>
        <v>0</v>
      </c>
      <c r="R29" s="1">
        <f>'Assignment &amp; Sessional'!I29</f>
        <v>0</v>
      </c>
      <c r="S29" s="46">
        <f>'Assignment &amp; Sessional'!J29</f>
        <v>0</v>
      </c>
      <c r="T29" s="45">
        <f>'Practical Award'!E29</f>
        <v>0</v>
      </c>
      <c r="U29" s="1">
        <f>'Practical Award'!F29</f>
        <v>0</v>
      </c>
      <c r="V29" s="1">
        <f>'Practical Award'!G29</f>
        <v>0</v>
      </c>
      <c r="W29" s="1">
        <f>'Practical Award'!H29</f>
        <v>0</v>
      </c>
      <c r="X29" s="1">
        <f>'Practical Award'!I29</f>
        <v>0</v>
      </c>
      <c r="Y29" s="1">
        <f>'Practical Award'!J29</f>
        <v>0</v>
      </c>
      <c r="Z29" s="1">
        <f>'Practical Award'!K29</f>
        <v>0</v>
      </c>
      <c r="AA29" s="46">
        <f>'Practical Award'!L29</f>
        <v>0</v>
      </c>
      <c r="AB29" s="45">
        <f>'Mid Term Award'!E29</f>
        <v>0</v>
      </c>
      <c r="AC29" s="1">
        <f>'Mid Term Award'!F29</f>
        <v>0</v>
      </c>
      <c r="AD29" s="1">
        <f>'Mid Term Award'!G29</f>
        <v>0</v>
      </c>
      <c r="AE29" s="46">
        <f>'Mid Term Award'!H29</f>
        <v>0</v>
      </c>
      <c r="AF29" s="108" t="e">
        <f t="shared" si="0"/>
        <v>#N/A</v>
      </c>
      <c r="AG29" s="108" t="e">
        <f t="shared" si="1"/>
        <v>#N/A</v>
      </c>
      <c r="AH29" s="108" t="e">
        <f t="shared" si="2"/>
        <v>#N/A</v>
      </c>
      <c r="AI29" s="108" t="e">
        <f t="shared" si="3"/>
        <v>#N/A</v>
      </c>
      <c r="AJ29" s="108" t="e">
        <f t="shared" si="4"/>
        <v>#N/A</v>
      </c>
      <c r="AK29" s="108" t="e">
        <f t="shared" si="5"/>
        <v>#N/A</v>
      </c>
      <c r="AL29" s="108" t="e">
        <f t="shared" si="6"/>
        <v>#N/A</v>
      </c>
      <c r="AM29" s="38" t="str">
        <f t="shared" si="9"/>
        <v>Regular</v>
      </c>
      <c r="AN29" s="38" t="b">
        <f t="shared" si="7"/>
        <v>0</v>
      </c>
      <c r="AO29" s="38" t="b">
        <f t="shared" si="7"/>
        <v>0</v>
      </c>
      <c r="AP29" s="39">
        <f t="shared" si="7"/>
        <v>44260</v>
      </c>
      <c r="AQ29" s="39">
        <f t="shared" si="7"/>
        <v>44267</v>
      </c>
    </row>
    <row r="30" spans="1:43" x14ac:dyDescent="0.2">
      <c r="A30">
        <f>'Final Term Award'!C30</f>
        <v>0</v>
      </c>
      <c r="B30">
        <f>'Final Term Award'!D30</f>
        <v>0</v>
      </c>
      <c r="C30">
        <f>'Final Term Award'!E30</f>
        <v>0</v>
      </c>
      <c r="D30">
        <f>'Final Term Award'!F30</f>
        <v>0</v>
      </c>
      <c r="E30">
        <f>'Final Term Award'!G30</f>
        <v>0</v>
      </c>
      <c r="F30">
        <f>'Final Term Award'!H30</f>
        <v>0</v>
      </c>
      <c r="G30">
        <f>'Final Term Award'!I30</f>
        <v>0</v>
      </c>
      <c r="H30">
        <f>'Final Term Award'!J30</f>
        <v>0</v>
      </c>
      <c r="K30" s="38">
        <f t="shared" si="8"/>
        <v>0</v>
      </c>
      <c r="L30" t="str">
        <f>'Mid Term Award'!B30</f>
        <v>18EL19</v>
      </c>
      <c r="M30" s="38">
        <f t="shared" si="8"/>
        <v>1</v>
      </c>
      <c r="N30" s="45">
        <f>'Assignment &amp; Sessional'!E30</f>
        <v>0</v>
      </c>
      <c r="O30" s="1">
        <f>'Assignment &amp; Sessional'!F30</f>
        <v>0</v>
      </c>
      <c r="P30" s="1">
        <f>'Assignment &amp; Sessional'!G30</f>
        <v>0</v>
      </c>
      <c r="Q30" s="1">
        <f>'Assignment &amp; Sessional'!H30</f>
        <v>0</v>
      </c>
      <c r="R30" s="1">
        <f>'Assignment &amp; Sessional'!I30</f>
        <v>0</v>
      </c>
      <c r="S30" s="46">
        <f>'Assignment &amp; Sessional'!J30</f>
        <v>0</v>
      </c>
      <c r="T30" s="45">
        <f>'Practical Award'!E30</f>
        <v>0</v>
      </c>
      <c r="U30" s="1">
        <f>'Practical Award'!F30</f>
        <v>0</v>
      </c>
      <c r="V30" s="1">
        <f>'Practical Award'!G30</f>
        <v>0</v>
      </c>
      <c r="W30" s="1">
        <f>'Practical Award'!H30</f>
        <v>0</v>
      </c>
      <c r="X30" s="1">
        <f>'Practical Award'!I30</f>
        <v>0</v>
      </c>
      <c r="Y30" s="1">
        <f>'Practical Award'!J30</f>
        <v>0</v>
      </c>
      <c r="Z30" s="1">
        <f>'Practical Award'!K30</f>
        <v>0</v>
      </c>
      <c r="AA30" s="46">
        <f>'Practical Award'!L30</f>
        <v>0</v>
      </c>
      <c r="AB30" s="45">
        <f>'Mid Term Award'!E30</f>
        <v>0</v>
      </c>
      <c r="AC30" s="1">
        <f>'Mid Term Award'!F30</f>
        <v>0</v>
      </c>
      <c r="AD30" s="1">
        <f>'Mid Term Award'!G30</f>
        <v>0</v>
      </c>
      <c r="AE30" s="46">
        <f>'Mid Term Award'!H30</f>
        <v>0</v>
      </c>
      <c r="AF30" s="108" t="e">
        <f t="shared" si="0"/>
        <v>#N/A</v>
      </c>
      <c r="AG30" s="108" t="e">
        <f t="shared" si="1"/>
        <v>#N/A</v>
      </c>
      <c r="AH30" s="108" t="e">
        <f t="shared" si="2"/>
        <v>#N/A</v>
      </c>
      <c r="AI30" s="108" t="e">
        <f t="shared" si="3"/>
        <v>#N/A</v>
      </c>
      <c r="AJ30" s="108" t="e">
        <f t="shared" si="4"/>
        <v>#N/A</v>
      </c>
      <c r="AK30" s="108" t="e">
        <f t="shared" si="5"/>
        <v>#N/A</v>
      </c>
      <c r="AL30" s="108" t="e">
        <f t="shared" si="6"/>
        <v>#N/A</v>
      </c>
      <c r="AM30" s="38" t="str">
        <f t="shared" si="9"/>
        <v>Regular</v>
      </c>
      <c r="AN30" s="38" t="b">
        <f t="shared" si="7"/>
        <v>0</v>
      </c>
      <c r="AO30" s="38" t="b">
        <f t="shared" si="7"/>
        <v>0</v>
      </c>
      <c r="AP30" s="39">
        <f t="shared" si="7"/>
        <v>44260</v>
      </c>
      <c r="AQ30" s="39">
        <f t="shared" si="7"/>
        <v>44267</v>
      </c>
    </row>
    <row r="31" spans="1:43" x14ac:dyDescent="0.2">
      <c r="A31">
        <f>'Final Term Award'!C31</f>
        <v>0</v>
      </c>
      <c r="B31">
        <f>'Final Term Award'!D31</f>
        <v>0</v>
      </c>
      <c r="C31">
        <f>'Final Term Award'!E31</f>
        <v>0</v>
      </c>
      <c r="D31">
        <f>'Final Term Award'!F31</f>
        <v>0</v>
      </c>
      <c r="E31">
        <f>'Final Term Award'!G31</f>
        <v>0</v>
      </c>
      <c r="F31">
        <f>'Final Term Award'!H31</f>
        <v>0</v>
      </c>
      <c r="G31">
        <f>'Final Term Award'!I31</f>
        <v>0</v>
      </c>
      <c r="H31">
        <f>'Final Term Award'!J31</f>
        <v>0</v>
      </c>
      <c r="K31" s="38">
        <f t="shared" si="8"/>
        <v>0</v>
      </c>
      <c r="L31" t="str">
        <f>'Mid Term Award'!B31</f>
        <v>18EL20</v>
      </c>
      <c r="M31" s="38">
        <f t="shared" si="8"/>
        <v>1</v>
      </c>
      <c r="N31" s="45">
        <f>'Assignment &amp; Sessional'!E31</f>
        <v>0</v>
      </c>
      <c r="O31" s="1">
        <f>'Assignment &amp; Sessional'!F31</f>
        <v>0</v>
      </c>
      <c r="P31" s="1">
        <f>'Assignment &amp; Sessional'!G31</f>
        <v>0</v>
      </c>
      <c r="Q31" s="1">
        <f>'Assignment &amp; Sessional'!H31</f>
        <v>0</v>
      </c>
      <c r="R31" s="1">
        <f>'Assignment &amp; Sessional'!I31</f>
        <v>0</v>
      </c>
      <c r="S31" s="46">
        <f>'Assignment &amp; Sessional'!J31</f>
        <v>0</v>
      </c>
      <c r="T31" s="45">
        <f>'Practical Award'!E31</f>
        <v>0</v>
      </c>
      <c r="U31" s="1">
        <f>'Practical Award'!F31</f>
        <v>0</v>
      </c>
      <c r="V31" s="1">
        <f>'Practical Award'!G31</f>
        <v>0</v>
      </c>
      <c r="W31" s="1">
        <f>'Practical Award'!H31</f>
        <v>0</v>
      </c>
      <c r="X31" s="1">
        <f>'Practical Award'!I31</f>
        <v>0</v>
      </c>
      <c r="Y31" s="1">
        <f>'Practical Award'!J31</f>
        <v>0</v>
      </c>
      <c r="Z31" s="1">
        <f>'Practical Award'!K31</f>
        <v>0</v>
      </c>
      <c r="AA31" s="46">
        <f>'Practical Award'!L31</f>
        <v>0</v>
      </c>
      <c r="AB31" s="45">
        <f>'Mid Term Award'!E31</f>
        <v>0</v>
      </c>
      <c r="AC31" s="1">
        <f>'Mid Term Award'!F31</f>
        <v>0</v>
      </c>
      <c r="AD31" s="1">
        <f>'Mid Term Award'!G31</f>
        <v>0</v>
      </c>
      <c r="AE31" s="46">
        <f>'Mid Term Award'!H31</f>
        <v>0</v>
      </c>
      <c r="AF31" s="108" t="e">
        <f t="shared" si="0"/>
        <v>#N/A</v>
      </c>
      <c r="AG31" s="108" t="e">
        <f t="shared" si="1"/>
        <v>#N/A</v>
      </c>
      <c r="AH31" s="108" t="e">
        <f t="shared" si="2"/>
        <v>#N/A</v>
      </c>
      <c r="AI31" s="108" t="e">
        <f t="shared" si="3"/>
        <v>#N/A</v>
      </c>
      <c r="AJ31" s="108" t="e">
        <f t="shared" si="4"/>
        <v>#N/A</v>
      </c>
      <c r="AK31" s="108" t="e">
        <f t="shared" si="5"/>
        <v>#N/A</v>
      </c>
      <c r="AL31" s="108" t="e">
        <f t="shared" si="6"/>
        <v>#N/A</v>
      </c>
      <c r="AM31" s="38" t="str">
        <f t="shared" si="9"/>
        <v>Regular</v>
      </c>
      <c r="AN31" s="38" t="b">
        <f t="shared" si="9"/>
        <v>0</v>
      </c>
      <c r="AO31" s="38" t="b">
        <f t="shared" si="9"/>
        <v>0</v>
      </c>
      <c r="AP31" s="39">
        <f t="shared" si="9"/>
        <v>44260</v>
      </c>
      <c r="AQ31" s="39">
        <f t="shared" si="9"/>
        <v>44267</v>
      </c>
    </row>
    <row r="32" spans="1:43" x14ac:dyDescent="0.2">
      <c r="A32">
        <f>'Final Term Award'!C32</f>
        <v>0</v>
      </c>
      <c r="B32">
        <f>'Final Term Award'!D32</f>
        <v>0</v>
      </c>
      <c r="C32">
        <f>'Final Term Award'!E32</f>
        <v>0</v>
      </c>
      <c r="D32">
        <f>'Final Term Award'!F32</f>
        <v>0</v>
      </c>
      <c r="E32">
        <f>'Final Term Award'!G32</f>
        <v>0</v>
      </c>
      <c r="F32">
        <f>'Final Term Award'!H32</f>
        <v>0</v>
      </c>
      <c r="G32">
        <f>'Final Term Award'!I32</f>
        <v>0</v>
      </c>
      <c r="H32">
        <f>'Final Term Award'!J32</f>
        <v>0</v>
      </c>
      <c r="K32" s="38">
        <f t="shared" si="8"/>
        <v>0</v>
      </c>
      <c r="L32" t="str">
        <f>'Mid Term Award'!B32</f>
        <v>18EL21</v>
      </c>
      <c r="M32" s="38">
        <f t="shared" si="8"/>
        <v>1</v>
      </c>
      <c r="N32" s="45">
        <f>'Assignment &amp; Sessional'!E32</f>
        <v>0</v>
      </c>
      <c r="O32" s="1">
        <f>'Assignment &amp; Sessional'!F32</f>
        <v>0</v>
      </c>
      <c r="P32" s="1">
        <f>'Assignment &amp; Sessional'!G32</f>
        <v>0</v>
      </c>
      <c r="Q32" s="1">
        <f>'Assignment &amp; Sessional'!H32</f>
        <v>0</v>
      </c>
      <c r="R32" s="1">
        <f>'Assignment &amp; Sessional'!I32</f>
        <v>0</v>
      </c>
      <c r="S32" s="46">
        <f>'Assignment &amp; Sessional'!J32</f>
        <v>0</v>
      </c>
      <c r="T32" s="45">
        <f>'Practical Award'!E32</f>
        <v>0</v>
      </c>
      <c r="U32" s="1">
        <f>'Practical Award'!F32</f>
        <v>0</v>
      </c>
      <c r="V32" s="1">
        <f>'Practical Award'!G32</f>
        <v>0</v>
      </c>
      <c r="W32" s="1">
        <f>'Practical Award'!H32</f>
        <v>0</v>
      </c>
      <c r="X32" s="1">
        <f>'Practical Award'!I32</f>
        <v>0</v>
      </c>
      <c r="Y32" s="1">
        <f>'Practical Award'!J32</f>
        <v>0</v>
      </c>
      <c r="Z32" s="1">
        <f>'Practical Award'!K32</f>
        <v>0</v>
      </c>
      <c r="AA32" s="46">
        <f>'Practical Award'!L32</f>
        <v>0</v>
      </c>
      <c r="AB32" s="45">
        <f>'Mid Term Award'!E32</f>
        <v>0</v>
      </c>
      <c r="AC32" s="1">
        <f>'Mid Term Award'!F32</f>
        <v>0</v>
      </c>
      <c r="AD32" s="1">
        <f>'Mid Term Award'!G32</f>
        <v>0</v>
      </c>
      <c r="AE32" s="46">
        <f>'Mid Term Award'!H32</f>
        <v>0</v>
      </c>
      <c r="AF32" s="108" t="e">
        <f t="shared" si="0"/>
        <v>#N/A</v>
      </c>
      <c r="AG32" s="108" t="e">
        <f t="shared" si="1"/>
        <v>#N/A</v>
      </c>
      <c r="AH32" s="108" t="e">
        <f t="shared" si="2"/>
        <v>#N/A</v>
      </c>
      <c r="AI32" s="108" t="e">
        <f t="shared" si="3"/>
        <v>#N/A</v>
      </c>
      <c r="AJ32" s="108" t="e">
        <f t="shared" si="4"/>
        <v>#N/A</v>
      </c>
      <c r="AK32" s="108" t="e">
        <f t="shared" si="5"/>
        <v>#N/A</v>
      </c>
      <c r="AL32" s="108" t="e">
        <f t="shared" si="6"/>
        <v>#N/A</v>
      </c>
      <c r="AM32" s="38" t="str">
        <f t="shared" si="9"/>
        <v>Regular</v>
      </c>
      <c r="AN32" s="38" t="b">
        <f t="shared" si="9"/>
        <v>0</v>
      </c>
      <c r="AO32" s="38" t="b">
        <f t="shared" si="9"/>
        <v>0</v>
      </c>
      <c r="AP32" s="39">
        <f t="shared" si="9"/>
        <v>44260</v>
      </c>
      <c r="AQ32" s="39">
        <f t="shared" si="9"/>
        <v>44267</v>
      </c>
    </row>
    <row r="33" spans="1:43" x14ac:dyDescent="0.2">
      <c r="A33">
        <f>'Final Term Award'!C33</f>
        <v>0</v>
      </c>
      <c r="B33">
        <f>'Final Term Award'!D33</f>
        <v>0</v>
      </c>
      <c r="C33">
        <f>'Final Term Award'!E33</f>
        <v>0</v>
      </c>
      <c r="D33">
        <f>'Final Term Award'!F33</f>
        <v>0</v>
      </c>
      <c r="E33">
        <f>'Final Term Award'!G33</f>
        <v>0</v>
      </c>
      <c r="F33">
        <f>'Final Term Award'!H33</f>
        <v>0</v>
      </c>
      <c r="G33">
        <f>'Final Term Award'!I33</f>
        <v>0</v>
      </c>
      <c r="H33">
        <f>'Final Term Award'!J33</f>
        <v>0</v>
      </c>
      <c r="K33" s="38">
        <f t="shared" si="8"/>
        <v>0</v>
      </c>
      <c r="L33" t="str">
        <f>'Mid Term Award'!B33</f>
        <v>18EL22</v>
      </c>
      <c r="M33" s="38">
        <f t="shared" si="8"/>
        <v>1</v>
      </c>
      <c r="N33" s="45">
        <f>'Assignment &amp; Sessional'!E33</f>
        <v>0</v>
      </c>
      <c r="O33" s="1">
        <f>'Assignment &amp; Sessional'!F33</f>
        <v>0</v>
      </c>
      <c r="P33" s="1">
        <f>'Assignment &amp; Sessional'!G33</f>
        <v>0</v>
      </c>
      <c r="Q33" s="1">
        <f>'Assignment &amp; Sessional'!H33</f>
        <v>0</v>
      </c>
      <c r="R33" s="1">
        <f>'Assignment &amp; Sessional'!I33</f>
        <v>0</v>
      </c>
      <c r="S33" s="46">
        <f>'Assignment &amp; Sessional'!J33</f>
        <v>0</v>
      </c>
      <c r="T33" s="45">
        <f>'Practical Award'!E33</f>
        <v>0</v>
      </c>
      <c r="U33" s="1">
        <f>'Practical Award'!F33</f>
        <v>0</v>
      </c>
      <c r="V33" s="1">
        <f>'Practical Award'!G33</f>
        <v>0</v>
      </c>
      <c r="W33" s="1">
        <f>'Practical Award'!H33</f>
        <v>0</v>
      </c>
      <c r="X33" s="1">
        <f>'Practical Award'!I33</f>
        <v>0</v>
      </c>
      <c r="Y33" s="1">
        <f>'Practical Award'!J33</f>
        <v>0</v>
      </c>
      <c r="Z33" s="1">
        <f>'Practical Award'!K33</f>
        <v>0</v>
      </c>
      <c r="AA33" s="46">
        <f>'Practical Award'!L33</f>
        <v>0</v>
      </c>
      <c r="AB33" s="45">
        <f>'Mid Term Award'!E33</f>
        <v>0</v>
      </c>
      <c r="AC33" s="1">
        <f>'Mid Term Award'!F33</f>
        <v>0</v>
      </c>
      <c r="AD33" s="1">
        <f>'Mid Term Award'!G33</f>
        <v>0</v>
      </c>
      <c r="AE33" s="46">
        <f>'Mid Term Award'!H33</f>
        <v>0</v>
      </c>
      <c r="AF33" s="108" t="e">
        <f t="shared" si="0"/>
        <v>#N/A</v>
      </c>
      <c r="AG33" s="108" t="e">
        <f t="shared" si="1"/>
        <v>#N/A</v>
      </c>
      <c r="AH33" s="108" t="e">
        <f t="shared" si="2"/>
        <v>#N/A</v>
      </c>
      <c r="AI33" s="108" t="e">
        <f t="shared" si="3"/>
        <v>#N/A</v>
      </c>
      <c r="AJ33" s="108" t="e">
        <f t="shared" si="4"/>
        <v>#N/A</v>
      </c>
      <c r="AK33" s="108" t="e">
        <f t="shared" si="5"/>
        <v>#N/A</v>
      </c>
      <c r="AL33" s="108" t="e">
        <f t="shared" si="6"/>
        <v>#N/A</v>
      </c>
      <c r="AM33" s="38" t="str">
        <f t="shared" si="9"/>
        <v>Regular</v>
      </c>
      <c r="AN33" s="38" t="b">
        <f t="shared" si="9"/>
        <v>0</v>
      </c>
      <c r="AO33" s="38" t="b">
        <f t="shared" si="9"/>
        <v>0</v>
      </c>
      <c r="AP33" s="39">
        <f t="shared" si="9"/>
        <v>44260</v>
      </c>
      <c r="AQ33" s="39">
        <f t="shared" si="9"/>
        <v>44267</v>
      </c>
    </row>
    <row r="34" spans="1:43" x14ac:dyDescent="0.2">
      <c r="A34">
        <f>'Final Term Award'!C34</f>
        <v>0</v>
      </c>
      <c r="B34">
        <f>'Final Term Award'!D34</f>
        <v>0</v>
      </c>
      <c r="C34">
        <f>'Final Term Award'!E34</f>
        <v>0</v>
      </c>
      <c r="D34">
        <f>'Final Term Award'!F34</f>
        <v>0</v>
      </c>
      <c r="E34">
        <f>'Final Term Award'!G34</f>
        <v>0</v>
      </c>
      <c r="F34">
        <f>'Final Term Award'!H34</f>
        <v>0</v>
      </c>
      <c r="G34">
        <f>'Final Term Award'!I34</f>
        <v>0</v>
      </c>
      <c r="H34">
        <f>'Final Term Award'!J34</f>
        <v>0</v>
      </c>
      <c r="K34" s="38">
        <f t="shared" si="8"/>
        <v>0</v>
      </c>
      <c r="L34" t="str">
        <f>'Mid Term Award'!B34</f>
        <v>18EL23</v>
      </c>
      <c r="M34" s="38">
        <f t="shared" si="8"/>
        <v>1</v>
      </c>
      <c r="N34" s="45">
        <f>'Assignment &amp; Sessional'!E34</f>
        <v>0</v>
      </c>
      <c r="O34" s="1">
        <f>'Assignment &amp; Sessional'!F34</f>
        <v>0</v>
      </c>
      <c r="P34" s="1">
        <f>'Assignment &amp; Sessional'!G34</f>
        <v>0</v>
      </c>
      <c r="Q34" s="1">
        <f>'Assignment &amp; Sessional'!H34</f>
        <v>0</v>
      </c>
      <c r="R34" s="1">
        <f>'Assignment &amp; Sessional'!I34</f>
        <v>0</v>
      </c>
      <c r="S34" s="46">
        <f>'Assignment &amp; Sessional'!J34</f>
        <v>0</v>
      </c>
      <c r="T34" s="45">
        <f>'Practical Award'!E34</f>
        <v>0</v>
      </c>
      <c r="U34" s="1">
        <f>'Practical Award'!F34</f>
        <v>0</v>
      </c>
      <c r="V34" s="1">
        <f>'Practical Award'!G34</f>
        <v>0</v>
      </c>
      <c r="W34" s="1">
        <f>'Practical Award'!H34</f>
        <v>0</v>
      </c>
      <c r="X34" s="1">
        <f>'Practical Award'!I34</f>
        <v>0</v>
      </c>
      <c r="Y34" s="1">
        <f>'Practical Award'!J34</f>
        <v>0</v>
      </c>
      <c r="Z34" s="1">
        <f>'Practical Award'!K34</f>
        <v>0</v>
      </c>
      <c r="AA34" s="46">
        <f>'Practical Award'!L34</f>
        <v>0</v>
      </c>
      <c r="AB34" s="45">
        <f>'Mid Term Award'!E34</f>
        <v>0</v>
      </c>
      <c r="AC34" s="1">
        <f>'Mid Term Award'!F34</f>
        <v>0</v>
      </c>
      <c r="AD34" s="1">
        <f>'Mid Term Award'!G34</f>
        <v>0</v>
      </c>
      <c r="AE34" s="46">
        <f>'Mid Term Award'!H34</f>
        <v>0</v>
      </c>
      <c r="AF34" s="108" t="e">
        <f t="shared" si="0"/>
        <v>#N/A</v>
      </c>
      <c r="AG34" s="108" t="e">
        <f t="shared" si="1"/>
        <v>#N/A</v>
      </c>
      <c r="AH34" s="108" t="e">
        <f t="shared" si="2"/>
        <v>#N/A</v>
      </c>
      <c r="AI34" s="108" t="e">
        <f t="shared" si="3"/>
        <v>#N/A</v>
      </c>
      <c r="AJ34" s="108" t="e">
        <f t="shared" si="4"/>
        <v>#N/A</v>
      </c>
      <c r="AK34" s="108" t="e">
        <f t="shared" si="5"/>
        <v>#N/A</v>
      </c>
      <c r="AL34" s="108" t="e">
        <f t="shared" si="6"/>
        <v>#N/A</v>
      </c>
      <c r="AM34" s="38" t="str">
        <f t="shared" si="9"/>
        <v>Regular</v>
      </c>
      <c r="AN34" s="38" t="b">
        <f t="shared" si="9"/>
        <v>0</v>
      </c>
      <c r="AO34" s="38" t="b">
        <f t="shared" si="9"/>
        <v>0</v>
      </c>
      <c r="AP34" s="39">
        <f t="shared" si="9"/>
        <v>44260</v>
      </c>
      <c r="AQ34" s="39">
        <f t="shared" si="9"/>
        <v>44267</v>
      </c>
    </row>
    <row r="35" spans="1:43" x14ac:dyDescent="0.2">
      <c r="A35">
        <f>'Final Term Award'!C35</f>
        <v>0</v>
      </c>
      <c r="B35">
        <f>'Final Term Award'!D35</f>
        <v>0</v>
      </c>
      <c r="C35">
        <f>'Final Term Award'!E35</f>
        <v>0</v>
      </c>
      <c r="D35">
        <f>'Final Term Award'!F35</f>
        <v>0</v>
      </c>
      <c r="E35">
        <f>'Final Term Award'!G35</f>
        <v>0</v>
      </c>
      <c r="F35">
        <f>'Final Term Award'!H35</f>
        <v>0</v>
      </c>
      <c r="G35">
        <f>'Final Term Award'!I35</f>
        <v>0</v>
      </c>
      <c r="H35">
        <f>'Final Term Award'!J35</f>
        <v>0</v>
      </c>
      <c r="K35" s="38">
        <f t="shared" si="8"/>
        <v>0</v>
      </c>
      <c r="L35" t="str">
        <f>'Mid Term Award'!B35</f>
        <v>18EL24</v>
      </c>
      <c r="M35" s="38">
        <f t="shared" si="8"/>
        <v>1</v>
      </c>
      <c r="N35" s="45">
        <f>'Assignment &amp; Sessional'!E35</f>
        <v>0</v>
      </c>
      <c r="O35" s="1">
        <f>'Assignment &amp; Sessional'!F35</f>
        <v>0</v>
      </c>
      <c r="P35" s="1">
        <f>'Assignment &amp; Sessional'!G35</f>
        <v>0</v>
      </c>
      <c r="Q35" s="1">
        <f>'Assignment &amp; Sessional'!H35</f>
        <v>0</v>
      </c>
      <c r="R35" s="1">
        <f>'Assignment &amp; Sessional'!I35</f>
        <v>0</v>
      </c>
      <c r="S35" s="46">
        <f>'Assignment &amp; Sessional'!J35</f>
        <v>0</v>
      </c>
      <c r="T35" s="45">
        <f>'Practical Award'!E35</f>
        <v>0</v>
      </c>
      <c r="U35" s="1">
        <f>'Practical Award'!F35</f>
        <v>0</v>
      </c>
      <c r="V35" s="1">
        <f>'Practical Award'!G35</f>
        <v>0</v>
      </c>
      <c r="W35" s="1">
        <f>'Practical Award'!H35</f>
        <v>0</v>
      </c>
      <c r="X35" s="1">
        <f>'Practical Award'!I35</f>
        <v>0</v>
      </c>
      <c r="Y35" s="1">
        <f>'Practical Award'!J35</f>
        <v>0</v>
      </c>
      <c r="Z35" s="1">
        <f>'Practical Award'!K35</f>
        <v>0</v>
      </c>
      <c r="AA35" s="46">
        <f>'Practical Award'!L35</f>
        <v>0</v>
      </c>
      <c r="AB35" s="45">
        <f>'Mid Term Award'!E35</f>
        <v>0</v>
      </c>
      <c r="AC35" s="1">
        <f>'Mid Term Award'!F35</f>
        <v>0</v>
      </c>
      <c r="AD35" s="1">
        <f>'Mid Term Award'!G35</f>
        <v>0</v>
      </c>
      <c r="AE35" s="46">
        <f>'Mid Term Award'!H35</f>
        <v>0</v>
      </c>
      <c r="AF35" s="108" t="e">
        <f t="shared" si="0"/>
        <v>#N/A</v>
      </c>
      <c r="AG35" s="108" t="e">
        <f t="shared" si="1"/>
        <v>#N/A</v>
      </c>
      <c r="AH35" s="108" t="e">
        <f t="shared" si="2"/>
        <v>#N/A</v>
      </c>
      <c r="AI35" s="108" t="e">
        <f t="shared" si="3"/>
        <v>#N/A</v>
      </c>
      <c r="AJ35" s="108" t="e">
        <f t="shared" si="4"/>
        <v>#N/A</v>
      </c>
      <c r="AK35" s="108" t="e">
        <f t="shared" si="5"/>
        <v>#N/A</v>
      </c>
      <c r="AL35" s="108" t="e">
        <f t="shared" si="6"/>
        <v>#N/A</v>
      </c>
      <c r="AM35" s="38" t="str">
        <f t="shared" si="9"/>
        <v>Regular</v>
      </c>
      <c r="AN35" s="38" t="b">
        <f t="shared" si="9"/>
        <v>0</v>
      </c>
      <c r="AO35" s="38" t="b">
        <f t="shared" si="9"/>
        <v>0</v>
      </c>
      <c r="AP35" s="39">
        <f t="shared" si="9"/>
        <v>44260</v>
      </c>
      <c r="AQ35" s="39">
        <f t="shared" si="9"/>
        <v>44267</v>
      </c>
    </row>
    <row r="36" spans="1:43" x14ac:dyDescent="0.2">
      <c r="A36">
        <f>'Final Term Award'!C36</f>
        <v>0</v>
      </c>
      <c r="B36">
        <f>'Final Term Award'!D36</f>
        <v>0</v>
      </c>
      <c r="C36">
        <f>'Final Term Award'!E36</f>
        <v>0</v>
      </c>
      <c r="D36">
        <f>'Final Term Award'!F36</f>
        <v>0</v>
      </c>
      <c r="E36">
        <f>'Final Term Award'!G36</f>
        <v>0</v>
      </c>
      <c r="F36">
        <f>'Final Term Award'!H36</f>
        <v>0</v>
      </c>
      <c r="G36">
        <f>'Final Term Award'!I36</f>
        <v>0</v>
      </c>
      <c r="H36">
        <f>'Final Term Award'!J36</f>
        <v>0</v>
      </c>
      <c r="K36" s="38">
        <f t="shared" si="8"/>
        <v>0</v>
      </c>
      <c r="L36" t="str">
        <f>'Mid Term Award'!B36</f>
        <v>18EL25</v>
      </c>
      <c r="M36" s="38">
        <f t="shared" si="8"/>
        <v>1</v>
      </c>
      <c r="N36" s="45">
        <f>'Assignment &amp; Sessional'!E36</f>
        <v>0</v>
      </c>
      <c r="O36" s="1">
        <f>'Assignment &amp; Sessional'!F36</f>
        <v>0</v>
      </c>
      <c r="P36" s="1">
        <f>'Assignment &amp; Sessional'!G36</f>
        <v>0</v>
      </c>
      <c r="Q36" s="1">
        <f>'Assignment &amp; Sessional'!H36</f>
        <v>0</v>
      </c>
      <c r="R36" s="1">
        <f>'Assignment &amp; Sessional'!I36</f>
        <v>0</v>
      </c>
      <c r="S36" s="46">
        <f>'Assignment &amp; Sessional'!J36</f>
        <v>0</v>
      </c>
      <c r="T36" s="45">
        <f>'Practical Award'!E36</f>
        <v>0</v>
      </c>
      <c r="U36" s="1">
        <f>'Practical Award'!F36</f>
        <v>0</v>
      </c>
      <c r="V36" s="1">
        <f>'Practical Award'!G36</f>
        <v>0</v>
      </c>
      <c r="W36" s="1">
        <f>'Practical Award'!H36</f>
        <v>0</v>
      </c>
      <c r="X36" s="1">
        <f>'Practical Award'!I36</f>
        <v>0</v>
      </c>
      <c r="Y36" s="1">
        <f>'Practical Award'!J36</f>
        <v>0</v>
      </c>
      <c r="Z36" s="1">
        <f>'Practical Award'!K36</f>
        <v>0</v>
      </c>
      <c r="AA36" s="46">
        <f>'Practical Award'!L36</f>
        <v>0</v>
      </c>
      <c r="AB36" s="45">
        <f>'Mid Term Award'!E36</f>
        <v>0</v>
      </c>
      <c r="AC36" s="1">
        <f>'Mid Term Award'!F36</f>
        <v>0</v>
      </c>
      <c r="AD36" s="1">
        <f>'Mid Term Award'!G36</f>
        <v>0</v>
      </c>
      <c r="AE36" s="46">
        <f>'Mid Term Award'!H36</f>
        <v>0</v>
      </c>
      <c r="AF36" s="108" t="e">
        <f t="shared" si="0"/>
        <v>#N/A</v>
      </c>
      <c r="AG36" s="108" t="e">
        <f t="shared" si="1"/>
        <v>#N/A</v>
      </c>
      <c r="AH36" s="108" t="e">
        <f t="shared" si="2"/>
        <v>#N/A</v>
      </c>
      <c r="AI36" s="108" t="e">
        <f t="shared" si="3"/>
        <v>#N/A</v>
      </c>
      <c r="AJ36" s="108" t="e">
        <f t="shared" si="4"/>
        <v>#N/A</v>
      </c>
      <c r="AK36" s="108" t="e">
        <f t="shared" si="5"/>
        <v>#N/A</v>
      </c>
      <c r="AL36" s="108" t="e">
        <f t="shared" si="6"/>
        <v>#N/A</v>
      </c>
      <c r="AM36" s="38" t="str">
        <f t="shared" si="9"/>
        <v>Regular</v>
      </c>
      <c r="AN36" s="38" t="b">
        <f t="shared" si="9"/>
        <v>0</v>
      </c>
      <c r="AO36" s="38" t="b">
        <f t="shared" si="9"/>
        <v>0</v>
      </c>
      <c r="AP36" s="39">
        <f t="shared" si="9"/>
        <v>44260</v>
      </c>
      <c r="AQ36" s="39">
        <f t="shared" si="9"/>
        <v>44267</v>
      </c>
    </row>
    <row r="37" spans="1:43" x14ac:dyDescent="0.2">
      <c r="A37">
        <f>'Final Term Award'!C37</f>
        <v>0</v>
      </c>
      <c r="B37">
        <f>'Final Term Award'!D37</f>
        <v>0</v>
      </c>
      <c r="C37">
        <f>'Final Term Award'!E37</f>
        <v>0</v>
      </c>
      <c r="D37">
        <f>'Final Term Award'!F37</f>
        <v>0</v>
      </c>
      <c r="E37">
        <f>'Final Term Award'!G37</f>
        <v>0</v>
      </c>
      <c r="F37">
        <f>'Final Term Award'!H37</f>
        <v>0</v>
      </c>
      <c r="G37">
        <f>'Final Term Award'!I37</f>
        <v>0</v>
      </c>
      <c r="H37">
        <f>'Final Term Award'!J37</f>
        <v>0</v>
      </c>
      <c r="K37" s="38">
        <f t="shared" si="8"/>
        <v>0</v>
      </c>
      <c r="L37" t="str">
        <f>'Mid Term Award'!B37</f>
        <v>18EL26</v>
      </c>
      <c r="M37" s="38">
        <f t="shared" si="8"/>
        <v>1</v>
      </c>
      <c r="N37" s="45">
        <f>'Assignment &amp; Sessional'!E37</f>
        <v>0</v>
      </c>
      <c r="O37" s="1">
        <f>'Assignment &amp; Sessional'!F37</f>
        <v>0</v>
      </c>
      <c r="P37" s="1">
        <f>'Assignment &amp; Sessional'!G37</f>
        <v>0</v>
      </c>
      <c r="Q37" s="1">
        <f>'Assignment &amp; Sessional'!H37</f>
        <v>0</v>
      </c>
      <c r="R37" s="1">
        <f>'Assignment &amp; Sessional'!I37</f>
        <v>0</v>
      </c>
      <c r="S37" s="46">
        <f>'Assignment &amp; Sessional'!J37</f>
        <v>0</v>
      </c>
      <c r="T37" s="45">
        <f>'Practical Award'!E37</f>
        <v>0</v>
      </c>
      <c r="U37" s="1">
        <f>'Practical Award'!F37</f>
        <v>0</v>
      </c>
      <c r="V37" s="1">
        <f>'Practical Award'!G37</f>
        <v>0</v>
      </c>
      <c r="W37" s="1">
        <f>'Practical Award'!H37</f>
        <v>0</v>
      </c>
      <c r="X37" s="1">
        <f>'Practical Award'!I37</f>
        <v>0</v>
      </c>
      <c r="Y37" s="1">
        <f>'Practical Award'!J37</f>
        <v>0</v>
      </c>
      <c r="Z37" s="1">
        <f>'Practical Award'!K37</f>
        <v>0</v>
      </c>
      <c r="AA37" s="46">
        <f>'Practical Award'!L37</f>
        <v>0</v>
      </c>
      <c r="AB37" s="45">
        <f>'Mid Term Award'!E37</f>
        <v>0</v>
      </c>
      <c r="AC37" s="1">
        <f>'Mid Term Award'!F37</f>
        <v>0</v>
      </c>
      <c r="AD37" s="1">
        <f>'Mid Term Award'!G37</f>
        <v>0</v>
      </c>
      <c r="AE37" s="46">
        <f>'Mid Term Award'!H37</f>
        <v>0</v>
      </c>
      <c r="AF37" s="108" t="e">
        <f t="shared" si="0"/>
        <v>#N/A</v>
      </c>
      <c r="AG37" s="108" t="e">
        <f t="shared" si="1"/>
        <v>#N/A</v>
      </c>
      <c r="AH37" s="108" t="e">
        <f t="shared" si="2"/>
        <v>#N/A</v>
      </c>
      <c r="AI37" s="108" t="e">
        <f t="shared" si="3"/>
        <v>#N/A</v>
      </c>
      <c r="AJ37" s="108" t="e">
        <f t="shared" si="4"/>
        <v>#N/A</v>
      </c>
      <c r="AK37" s="108" t="e">
        <f t="shared" si="5"/>
        <v>#N/A</v>
      </c>
      <c r="AL37" s="108" t="e">
        <f t="shared" si="6"/>
        <v>#N/A</v>
      </c>
      <c r="AM37" s="38" t="str">
        <f t="shared" si="9"/>
        <v>Regular</v>
      </c>
      <c r="AN37" s="38" t="b">
        <f t="shared" si="9"/>
        <v>0</v>
      </c>
      <c r="AO37" s="38" t="b">
        <f t="shared" si="9"/>
        <v>0</v>
      </c>
      <c r="AP37" s="39">
        <f t="shared" si="9"/>
        <v>44260</v>
      </c>
      <c r="AQ37" s="39">
        <f t="shared" si="9"/>
        <v>44267</v>
      </c>
    </row>
    <row r="38" spans="1:43" x14ac:dyDescent="0.2">
      <c r="A38">
        <f>'Final Term Award'!C38</f>
        <v>0</v>
      </c>
      <c r="B38">
        <f>'Final Term Award'!D38</f>
        <v>0</v>
      </c>
      <c r="C38">
        <f>'Final Term Award'!E38</f>
        <v>0</v>
      </c>
      <c r="D38">
        <f>'Final Term Award'!F38</f>
        <v>0</v>
      </c>
      <c r="E38">
        <f>'Final Term Award'!G38</f>
        <v>0</v>
      </c>
      <c r="F38">
        <f>'Final Term Award'!H38</f>
        <v>0</v>
      </c>
      <c r="G38">
        <f>'Final Term Award'!I38</f>
        <v>0</v>
      </c>
      <c r="H38">
        <f>'Final Term Award'!J38</f>
        <v>0</v>
      </c>
      <c r="K38" s="38">
        <f t="shared" si="8"/>
        <v>0</v>
      </c>
      <c r="L38" t="str">
        <f>'Mid Term Award'!B38</f>
        <v>18EL27</v>
      </c>
      <c r="M38" s="38">
        <f t="shared" si="8"/>
        <v>1</v>
      </c>
      <c r="N38" s="45">
        <f>'Assignment &amp; Sessional'!E38</f>
        <v>0</v>
      </c>
      <c r="O38" s="1">
        <f>'Assignment &amp; Sessional'!F38</f>
        <v>0</v>
      </c>
      <c r="P38" s="1">
        <f>'Assignment &amp; Sessional'!G38</f>
        <v>0</v>
      </c>
      <c r="Q38" s="1">
        <f>'Assignment &amp; Sessional'!H38</f>
        <v>0</v>
      </c>
      <c r="R38" s="1">
        <f>'Assignment &amp; Sessional'!I38</f>
        <v>0</v>
      </c>
      <c r="S38" s="46">
        <f>'Assignment &amp; Sessional'!J38</f>
        <v>0</v>
      </c>
      <c r="T38" s="45">
        <f>'Practical Award'!E38</f>
        <v>0</v>
      </c>
      <c r="U38" s="1">
        <f>'Practical Award'!F38</f>
        <v>0</v>
      </c>
      <c r="V38" s="1">
        <f>'Practical Award'!G38</f>
        <v>0</v>
      </c>
      <c r="W38" s="1">
        <f>'Practical Award'!H38</f>
        <v>0</v>
      </c>
      <c r="X38" s="1">
        <f>'Practical Award'!I38</f>
        <v>0</v>
      </c>
      <c r="Y38" s="1">
        <f>'Practical Award'!J38</f>
        <v>0</v>
      </c>
      <c r="Z38" s="1">
        <f>'Practical Award'!K38</f>
        <v>0</v>
      </c>
      <c r="AA38" s="46">
        <f>'Practical Award'!L38</f>
        <v>0</v>
      </c>
      <c r="AB38" s="45">
        <f>'Mid Term Award'!E38</f>
        <v>0</v>
      </c>
      <c r="AC38" s="1">
        <f>'Mid Term Award'!F38</f>
        <v>0</v>
      </c>
      <c r="AD38" s="1">
        <f>'Mid Term Award'!G38</f>
        <v>0</v>
      </c>
      <c r="AE38" s="46">
        <f>'Mid Term Award'!H38</f>
        <v>0</v>
      </c>
      <c r="AF38" s="108" t="e">
        <f t="shared" si="0"/>
        <v>#N/A</v>
      </c>
      <c r="AG38" s="108" t="e">
        <f t="shared" si="1"/>
        <v>#N/A</v>
      </c>
      <c r="AH38" s="108" t="e">
        <f t="shared" si="2"/>
        <v>#N/A</v>
      </c>
      <c r="AI38" s="108" t="e">
        <f t="shared" si="3"/>
        <v>#N/A</v>
      </c>
      <c r="AJ38" s="108" t="e">
        <f t="shared" si="4"/>
        <v>#N/A</v>
      </c>
      <c r="AK38" s="108" t="e">
        <f t="shared" si="5"/>
        <v>#N/A</v>
      </c>
      <c r="AL38" s="108" t="e">
        <f t="shared" si="6"/>
        <v>#N/A</v>
      </c>
      <c r="AM38" s="38" t="str">
        <f t="shared" si="9"/>
        <v>Regular</v>
      </c>
      <c r="AN38" s="38" t="b">
        <f t="shared" si="9"/>
        <v>0</v>
      </c>
      <c r="AO38" s="38" t="b">
        <f t="shared" si="9"/>
        <v>0</v>
      </c>
      <c r="AP38" s="39">
        <f t="shared" si="9"/>
        <v>44260</v>
      </c>
      <c r="AQ38" s="39">
        <f t="shared" si="9"/>
        <v>44267</v>
      </c>
    </row>
    <row r="39" spans="1:43" x14ac:dyDescent="0.2">
      <c r="A39">
        <f>'Final Term Award'!C39</f>
        <v>0</v>
      </c>
      <c r="B39">
        <f>'Final Term Award'!D39</f>
        <v>0</v>
      </c>
      <c r="C39">
        <f>'Final Term Award'!E39</f>
        <v>0</v>
      </c>
      <c r="D39">
        <f>'Final Term Award'!F39</f>
        <v>0</v>
      </c>
      <c r="E39">
        <f>'Final Term Award'!G39</f>
        <v>0</v>
      </c>
      <c r="F39">
        <f>'Final Term Award'!H39</f>
        <v>0</v>
      </c>
      <c r="G39">
        <f>'Final Term Award'!I39</f>
        <v>0</v>
      </c>
      <c r="H39">
        <f>'Final Term Award'!J39</f>
        <v>0</v>
      </c>
      <c r="K39" s="38">
        <f t="shared" si="8"/>
        <v>0</v>
      </c>
      <c r="L39" t="str">
        <f>'Mid Term Award'!B39</f>
        <v>18EL28</v>
      </c>
      <c r="M39" s="38">
        <f t="shared" si="8"/>
        <v>1</v>
      </c>
      <c r="N39" s="45">
        <f>'Assignment &amp; Sessional'!E39</f>
        <v>0</v>
      </c>
      <c r="O39" s="1">
        <f>'Assignment &amp; Sessional'!F39</f>
        <v>0</v>
      </c>
      <c r="P39" s="1">
        <f>'Assignment &amp; Sessional'!G39</f>
        <v>0</v>
      </c>
      <c r="Q39" s="1">
        <f>'Assignment &amp; Sessional'!H39</f>
        <v>0</v>
      </c>
      <c r="R39" s="1">
        <f>'Assignment &amp; Sessional'!I39</f>
        <v>0</v>
      </c>
      <c r="S39" s="46">
        <f>'Assignment &amp; Sessional'!J39</f>
        <v>0</v>
      </c>
      <c r="T39" s="45">
        <f>'Practical Award'!E39</f>
        <v>0</v>
      </c>
      <c r="U39" s="1">
        <f>'Practical Award'!F39</f>
        <v>0</v>
      </c>
      <c r="V39" s="1">
        <f>'Practical Award'!G39</f>
        <v>0</v>
      </c>
      <c r="W39" s="1">
        <f>'Practical Award'!H39</f>
        <v>0</v>
      </c>
      <c r="X39" s="1">
        <f>'Practical Award'!I39</f>
        <v>0</v>
      </c>
      <c r="Y39" s="1">
        <f>'Practical Award'!J39</f>
        <v>0</v>
      </c>
      <c r="Z39" s="1">
        <f>'Practical Award'!K39</f>
        <v>0</v>
      </c>
      <c r="AA39" s="46">
        <f>'Practical Award'!L39</f>
        <v>0</v>
      </c>
      <c r="AB39" s="45">
        <f>'Mid Term Award'!E39</f>
        <v>0</v>
      </c>
      <c r="AC39" s="1">
        <f>'Mid Term Award'!F39</f>
        <v>0</v>
      </c>
      <c r="AD39" s="1">
        <f>'Mid Term Award'!G39</f>
        <v>0</v>
      </c>
      <c r="AE39" s="46">
        <f>'Mid Term Award'!H39</f>
        <v>0</v>
      </c>
      <c r="AF39" s="108" t="e">
        <f t="shared" si="0"/>
        <v>#N/A</v>
      </c>
      <c r="AG39" s="108" t="e">
        <f t="shared" si="1"/>
        <v>#N/A</v>
      </c>
      <c r="AH39" s="108" t="e">
        <f t="shared" si="2"/>
        <v>#N/A</v>
      </c>
      <c r="AI39" s="108" t="e">
        <f t="shared" si="3"/>
        <v>#N/A</v>
      </c>
      <c r="AJ39" s="108" t="e">
        <f t="shared" si="4"/>
        <v>#N/A</v>
      </c>
      <c r="AK39" s="108" t="e">
        <f t="shared" si="5"/>
        <v>#N/A</v>
      </c>
      <c r="AL39" s="108" t="e">
        <f t="shared" si="6"/>
        <v>#N/A</v>
      </c>
      <c r="AM39" s="38" t="str">
        <f t="shared" si="9"/>
        <v>Regular</v>
      </c>
      <c r="AN39" s="38" t="b">
        <f t="shared" si="9"/>
        <v>0</v>
      </c>
      <c r="AO39" s="38" t="b">
        <f t="shared" si="9"/>
        <v>0</v>
      </c>
      <c r="AP39" s="39">
        <f t="shared" si="9"/>
        <v>44260</v>
      </c>
      <c r="AQ39" s="39">
        <f t="shared" si="9"/>
        <v>44267</v>
      </c>
    </row>
    <row r="40" spans="1:43" x14ac:dyDescent="0.2">
      <c r="A40">
        <f>'Final Term Award'!C40</f>
        <v>0</v>
      </c>
      <c r="B40">
        <f>'Final Term Award'!D40</f>
        <v>0</v>
      </c>
      <c r="C40">
        <f>'Final Term Award'!E40</f>
        <v>0</v>
      </c>
      <c r="D40">
        <f>'Final Term Award'!F40</f>
        <v>0</v>
      </c>
      <c r="E40">
        <f>'Final Term Award'!G40</f>
        <v>0</v>
      </c>
      <c r="F40">
        <f>'Final Term Award'!H40</f>
        <v>0</v>
      </c>
      <c r="G40">
        <f>'Final Term Award'!I40</f>
        <v>0</v>
      </c>
      <c r="H40">
        <f>'Final Term Award'!J40</f>
        <v>0</v>
      </c>
      <c r="K40" s="38">
        <f t="shared" si="8"/>
        <v>0</v>
      </c>
      <c r="L40" t="str">
        <f>'Mid Term Award'!B40</f>
        <v>18EL29</v>
      </c>
      <c r="M40" s="38">
        <f t="shared" si="8"/>
        <v>1</v>
      </c>
      <c r="N40" s="45">
        <f>'Assignment &amp; Sessional'!E40</f>
        <v>0</v>
      </c>
      <c r="O40" s="1">
        <f>'Assignment &amp; Sessional'!F40</f>
        <v>0</v>
      </c>
      <c r="P40" s="1">
        <f>'Assignment &amp; Sessional'!G40</f>
        <v>0</v>
      </c>
      <c r="Q40" s="1">
        <f>'Assignment &amp; Sessional'!H40</f>
        <v>0</v>
      </c>
      <c r="R40" s="1">
        <f>'Assignment &amp; Sessional'!I40</f>
        <v>0</v>
      </c>
      <c r="S40" s="46">
        <f>'Assignment &amp; Sessional'!J40</f>
        <v>0</v>
      </c>
      <c r="T40" s="45">
        <f>'Practical Award'!E40</f>
        <v>0</v>
      </c>
      <c r="U40" s="1">
        <f>'Practical Award'!F40</f>
        <v>0</v>
      </c>
      <c r="V40" s="1">
        <f>'Practical Award'!G40</f>
        <v>0</v>
      </c>
      <c r="W40" s="1">
        <f>'Practical Award'!H40</f>
        <v>0</v>
      </c>
      <c r="X40" s="1">
        <f>'Practical Award'!I40</f>
        <v>0</v>
      </c>
      <c r="Y40" s="1">
        <f>'Practical Award'!J40</f>
        <v>0</v>
      </c>
      <c r="Z40" s="1">
        <f>'Practical Award'!K40</f>
        <v>0</v>
      </c>
      <c r="AA40" s="46">
        <f>'Practical Award'!L40</f>
        <v>0</v>
      </c>
      <c r="AB40" s="45">
        <f>'Mid Term Award'!E40</f>
        <v>0</v>
      </c>
      <c r="AC40" s="1">
        <f>'Mid Term Award'!F40</f>
        <v>0</v>
      </c>
      <c r="AD40" s="1">
        <f>'Mid Term Award'!G40</f>
        <v>0</v>
      </c>
      <c r="AE40" s="46">
        <f>'Mid Term Award'!H40</f>
        <v>0</v>
      </c>
      <c r="AF40" s="108" t="e">
        <f t="shared" si="0"/>
        <v>#N/A</v>
      </c>
      <c r="AG40" s="108" t="e">
        <f t="shared" si="1"/>
        <v>#N/A</v>
      </c>
      <c r="AH40" s="108" t="e">
        <f t="shared" si="2"/>
        <v>#N/A</v>
      </c>
      <c r="AI40" s="108" t="e">
        <f t="shared" si="3"/>
        <v>#N/A</v>
      </c>
      <c r="AJ40" s="108" t="e">
        <f t="shared" si="4"/>
        <v>#N/A</v>
      </c>
      <c r="AK40" s="108" t="e">
        <f t="shared" si="5"/>
        <v>#N/A</v>
      </c>
      <c r="AL40" s="108" t="e">
        <f t="shared" si="6"/>
        <v>#N/A</v>
      </c>
      <c r="AM40" s="38" t="str">
        <f t="shared" si="9"/>
        <v>Regular</v>
      </c>
      <c r="AN40" s="38" t="b">
        <f t="shared" si="9"/>
        <v>0</v>
      </c>
      <c r="AO40" s="38" t="b">
        <f t="shared" si="9"/>
        <v>0</v>
      </c>
      <c r="AP40" s="39">
        <f t="shared" si="9"/>
        <v>44260</v>
      </c>
      <c r="AQ40" s="39">
        <f t="shared" si="9"/>
        <v>44267</v>
      </c>
    </row>
    <row r="41" spans="1:43" x14ac:dyDescent="0.2">
      <c r="A41">
        <f>'Final Term Award'!C41</f>
        <v>0</v>
      </c>
      <c r="B41">
        <f>'Final Term Award'!D41</f>
        <v>0</v>
      </c>
      <c r="C41">
        <f>'Final Term Award'!E41</f>
        <v>0</v>
      </c>
      <c r="D41">
        <f>'Final Term Award'!F41</f>
        <v>0</v>
      </c>
      <c r="E41">
        <f>'Final Term Award'!G41</f>
        <v>0</v>
      </c>
      <c r="F41">
        <f>'Final Term Award'!H41</f>
        <v>0</v>
      </c>
      <c r="G41">
        <f>'Final Term Award'!I41</f>
        <v>0</v>
      </c>
      <c r="H41">
        <f>'Final Term Award'!J41</f>
        <v>0</v>
      </c>
      <c r="K41" s="38">
        <f t="shared" si="8"/>
        <v>0</v>
      </c>
      <c r="L41" t="str">
        <f>'Mid Term Award'!B41</f>
        <v>18EL31</v>
      </c>
      <c r="M41" s="38">
        <f t="shared" si="8"/>
        <v>1</v>
      </c>
      <c r="N41" s="45">
        <f>'Assignment &amp; Sessional'!E41</f>
        <v>0</v>
      </c>
      <c r="O41" s="1">
        <f>'Assignment &amp; Sessional'!F41</f>
        <v>0</v>
      </c>
      <c r="P41" s="1">
        <f>'Assignment &amp; Sessional'!G41</f>
        <v>0</v>
      </c>
      <c r="Q41" s="1">
        <f>'Assignment &amp; Sessional'!H41</f>
        <v>0</v>
      </c>
      <c r="R41" s="1">
        <f>'Assignment &amp; Sessional'!I41</f>
        <v>0</v>
      </c>
      <c r="S41" s="46">
        <f>'Assignment &amp; Sessional'!J41</f>
        <v>0</v>
      </c>
      <c r="T41" s="45">
        <f>'Practical Award'!E41</f>
        <v>0</v>
      </c>
      <c r="U41" s="1">
        <f>'Practical Award'!F41</f>
        <v>0</v>
      </c>
      <c r="V41" s="1">
        <f>'Practical Award'!G41</f>
        <v>0</v>
      </c>
      <c r="W41" s="1">
        <f>'Practical Award'!H41</f>
        <v>0</v>
      </c>
      <c r="X41" s="1">
        <f>'Practical Award'!I41</f>
        <v>0</v>
      </c>
      <c r="Y41" s="1">
        <f>'Practical Award'!J41</f>
        <v>0</v>
      </c>
      <c r="Z41" s="1">
        <f>'Practical Award'!K41</f>
        <v>0</v>
      </c>
      <c r="AA41" s="46">
        <f>'Practical Award'!L41</f>
        <v>0</v>
      </c>
      <c r="AB41" s="45">
        <f>'Mid Term Award'!E41</f>
        <v>0</v>
      </c>
      <c r="AC41" s="1">
        <f>'Mid Term Award'!F41</f>
        <v>0</v>
      </c>
      <c r="AD41" s="1">
        <f>'Mid Term Award'!G41</f>
        <v>0</v>
      </c>
      <c r="AE41" s="46">
        <f>'Mid Term Award'!H41</f>
        <v>0</v>
      </c>
      <c r="AF41" s="108" t="e">
        <f t="shared" si="0"/>
        <v>#N/A</v>
      </c>
      <c r="AG41" s="108" t="e">
        <f t="shared" si="1"/>
        <v>#N/A</v>
      </c>
      <c r="AH41" s="108" t="e">
        <f t="shared" si="2"/>
        <v>#N/A</v>
      </c>
      <c r="AI41" s="108" t="e">
        <f t="shared" si="3"/>
        <v>#N/A</v>
      </c>
      <c r="AJ41" s="108" t="e">
        <f t="shared" si="4"/>
        <v>#N/A</v>
      </c>
      <c r="AK41" s="108" t="e">
        <f t="shared" si="5"/>
        <v>#N/A</v>
      </c>
      <c r="AL41" s="108" t="e">
        <f t="shared" si="6"/>
        <v>#N/A</v>
      </c>
      <c r="AM41" s="38" t="str">
        <f t="shared" si="9"/>
        <v>Regular</v>
      </c>
      <c r="AN41" s="38" t="b">
        <f t="shared" si="9"/>
        <v>0</v>
      </c>
      <c r="AO41" s="38" t="b">
        <f t="shared" si="9"/>
        <v>0</v>
      </c>
      <c r="AP41" s="39">
        <f t="shared" si="9"/>
        <v>44260</v>
      </c>
      <c r="AQ41" s="39">
        <f t="shared" si="9"/>
        <v>44267</v>
      </c>
    </row>
    <row r="42" spans="1:43" x14ac:dyDescent="0.2">
      <c r="A42">
        <f>'Final Term Award'!C42</f>
        <v>0</v>
      </c>
      <c r="B42">
        <f>'Final Term Award'!D42</f>
        <v>0</v>
      </c>
      <c r="C42">
        <f>'Final Term Award'!E42</f>
        <v>0</v>
      </c>
      <c r="D42">
        <f>'Final Term Award'!F42</f>
        <v>0</v>
      </c>
      <c r="E42">
        <f>'Final Term Award'!G42</f>
        <v>0</v>
      </c>
      <c r="F42">
        <f>'Final Term Award'!H42</f>
        <v>0</v>
      </c>
      <c r="G42">
        <f>'Final Term Award'!I42</f>
        <v>0</v>
      </c>
      <c r="H42">
        <f>'Final Term Award'!J42</f>
        <v>0</v>
      </c>
      <c r="K42" s="38">
        <f t="shared" si="8"/>
        <v>0</v>
      </c>
      <c r="L42" t="str">
        <f>'Mid Term Award'!B42</f>
        <v>18EL32</v>
      </c>
      <c r="M42" s="38">
        <f t="shared" si="8"/>
        <v>1</v>
      </c>
      <c r="N42" s="45">
        <f>'Assignment &amp; Sessional'!E42</f>
        <v>0</v>
      </c>
      <c r="O42" s="1">
        <f>'Assignment &amp; Sessional'!F42</f>
        <v>0</v>
      </c>
      <c r="P42" s="1">
        <f>'Assignment &amp; Sessional'!G42</f>
        <v>0</v>
      </c>
      <c r="Q42" s="1">
        <f>'Assignment &amp; Sessional'!H42</f>
        <v>0</v>
      </c>
      <c r="R42" s="1">
        <f>'Assignment &amp; Sessional'!I42</f>
        <v>0</v>
      </c>
      <c r="S42" s="46">
        <f>'Assignment &amp; Sessional'!J42</f>
        <v>0</v>
      </c>
      <c r="T42" s="45">
        <f>'Practical Award'!E42</f>
        <v>0</v>
      </c>
      <c r="U42" s="1">
        <f>'Practical Award'!F42</f>
        <v>0</v>
      </c>
      <c r="V42" s="1">
        <f>'Practical Award'!G42</f>
        <v>0</v>
      </c>
      <c r="W42" s="1">
        <f>'Practical Award'!H42</f>
        <v>0</v>
      </c>
      <c r="X42" s="1">
        <f>'Practical Award'!I42</f>
        <v>0</v>
      </c>
      <c r="Y42" s="1">
        <f>'Practical Award'!J42</f>
        <v>0</v>
      </c>
      <c r="Z42" s="1">
        <f>'Practical Award'!K42</f>
        <v>0</v>
      </c>
      <c r="AA42" s="46">
        <f>'Practical Award'!L42</f>
        <v>0</v>
      </c>
      <c r="AB42" s="45">
        <f>'Mid Term Award'!E42</f>
        <v>0</v>
      </c>
      <c r="AC42" s="1">
        <f>'Mid Term Award'!F42</f>
        <v>0</v>
      </c>
      <c r="AD42" s="1">
        <f>'Mid Term Award'!G42</f>
        <v>0</v>
      </c>
      <c r="AE42" s="46">
        <f>'Mid Term Award'!H42</f>
        <v>0</v>
      </c>
      <c r="AF42" s="108" t="e">
        <f t="shared" si="0"/>
        <v>#N/A</v>
      </c>
      <c r="AG42" s="108" t="e">
        <f t="shared" si="1"/>
        <v>#N/A</v>
      </c>
      <c r="AH42" s="108" t="e">
        <f t="shared" si="2"/>
        <v>#N/A</v>
      </c>
      <c r="AI42" s="108" t="e">
        <f t="shared" si="3"/>
        <v>#N/A</v>
      </c>
      <c r="AJ42" s="108" t="e">
        <f t="shared" si="4"/>
        <v>#N/A</v>
      </c>
      <c r="AK42" s="108" t="e">
        <f t="shared" si="5"/>
        <v>#N/A</v>
      </c>
      <c r="AL42" s="108" t="e">
        <f t="shared" si="6"/>
        <v>#N/A</v>
      </c>
      <c r="AM42" s="38" t="str">
        <f t="shared" si="9"/>
        <v>Regular</v>
      </c>
      <c r="AN42" s="38" t="b">
        <f t="shared" si="9"/>
        <v>0</v>
      </c>
      <c r="AO42" s="38" t="b">
        <f t="shared" si="9"/>
        <v>0</v>
      </c>
      <c r="AP42" s="39">
        <f t="shared" si="9"/>
        <v>44260</v>
      </c>
      <c r="AQ42" s="39">
        <f t="shared" si="9"/>
        <v>44267</v>
      </c>
    </row>
    <row r="43" spans="1:43" x14ac:dyDescent="0.2">
      <c r="A43">
        <f>'Final Term Award'!C43</f>
        <v>0</v>
      </c>
      <c r="B43">
        <f>'Final Term Award'!D43</f>
        <v>0</v>
      </c>
      <c r="C43">
        <f>'Final Term Award'!E43</f>
        <v>0</v>
      </c>
      <c r="D43">
        <f>'Final Term Award'!F43</f>
        <v>0</v>
      </c>
      <c r="E43">
        <f>'Final Term Award'!G43</f>
        <v>0</v>
      </c>
      <c r="F43">
        <f>'Final Term Award'!H43</f>
        <v>0</v>
      </c>
      <c r="G43">
        <f>'Final Term Award'!I43</f>
        <v>0</v>
      </c>
      <c r="H43">
        <f>'Final Term Award'!J43</f>
        <v>0</v>
      </c>
      <c r="K43" s="38">
        <f t="shared" si="8"/>
        <v>0</v>
      </c>
      <c r="L43" t="str">
        <f>'Mid Term Award'!B43</f>
        <v>18EL33</v>
      </c>
      <c r="M43" s="38">
        <f t="shared" si="8"/>
        <v>1</v>
      </c>
      <c r="N43" s="45">
        <f>'Assignment &amp; Sessional'!E43</f>
        <v>0</v>
      </c>
      <c r="O43" s="1">
        <f>'Assignment &amp; Sessional'!F43</f>
        <v>0</v>
      </c>
      <c r="P43" s="1">
        <f>'Assignment &amp; Sessional'!G43</f>
        <v>0</v>
      </c>
      <c r="Q43" s="1">
        <f>'Assignment &amp; Sessional'!H43</f>
        <v>0</v>
      </c>
      <c r="R43" s="1">
        <f>'Assignment &amp; Sessional'!I43</f>
        <v>0</v>
      </c>
      <c r="S43" s="46">
        <f>'Assignment &amp; Sessional'!J43</f>
        <v>0</v>
      </c>
      <c r="T43" s="45">
        <f>'Practical Award'!E43</f>
        <v>0</v>
      </c>
      <c r="U43" s="1">
        <f>'Practical Award'!F43</f>
        <v>0</v>
      </c>
      <c r="V43" s="1">
        <f>'Practical Award'!G43</f>
        <v>0</v>
      </c>
      <c r="W43" s="1">
        <f>'Practical Award'!H43</f>
        <v>0</v>
      </c>
      <c r="X43" s="1">
        <f>'Practical Award'!I43</f>
        <v>0</v>
      </c>
      <c r="Y43" s="1">
        <f>'Practical Award'!J43</f>
        <v>0</v>
      </c>
      <c r="Z43" s="1">
        <f>'Practical Award'!K43</f>
        <v>0</v>
      </c>
      <c r="AA43" s="46">
        <f>'Practical Award'!L43</f>
        <v>0</v>
      </c>
      <c r="AB43" s="45">
        <f>'Mid Term Award'!E43</f>
        <v>0</v>
      </c>
      <c r="AC43" s="1">
        <f>'Mid Term Award'!F43</f>
        <v>0</v>
      </c>
      <c r="AD43" s="1">
        <f>'Mid Term Award'!G43</f>
        <v>0</v>
      </c>
      <c r="AE43" s="46">
        <f>'Mid Term Award'!H43</f>
        <v>0</v>
      </c>
      <c r="AF43" s="108" t="e">
        <f t="shared" si="0"/>
        <v>#N/A</v>
      </c>
      <c r="AG43" s="108" t="e">
        <f t="shared" si="1"/>
        <v>#N/A</v>
      </c>
      <c r="AH43" s="108" t="e">
        <f t="shared" si="2"/>
        <v>#N/A</v>
      </c>
      <c r="AI43" s="108" t="e">
        <f t="shared" si="3"/>
        <v>#N/A</v>
      </c>
      <c r="AJ43" s="108" t="e">
        <f t="shared" si="4"/>
        <v>#N/A</v>
      </c>
      <c r="AK43" s="108" t="e">
        <f t="shared" si="5"/>
        <v>#N/A</v>
      </c>
      <c r="AL43" s="108" t="e">
        <f t="shared" si="6"/>
        <v>#N/A</v>
      </c>
      <c r="AM43" s="38" t="str">
        <f t="shared" si="9"/>
        <v>Regular</v>
      </c>
      <c r="AN43" s="38" t="b">
        <f t="shared" si="9"/>
        <v>0</v>
      </c>
      <c r="AO43" s="38" t="b">
        <f t="shared" si="9"/>
        <v>0</v>
      </c>
      <c r="AP43" s="39">
        <f t="shared" si="9"/>
        <v>44260</v>
      </c>
      <c r="AQ43" s="39">
        <f t="shared" si="9"/>
        <v>44267</v>
      </c>
    </row>
    <row r="44" spans="1:43" x14ac:dyDescent="0.2">
      <c r="A44">
        <f>'Final Term Award'!C44</f>
        <v>0</v>
      </c>
      <c r="B44">
        <f>'Final Term Award'!D44</f>
        <v>0</v>
      </c>
      <c r="C44">
        <f>'Final Term Award'!E44</f>
        <v>0</v>
      </c>
      <c r="D44">
        <f>'Final Term Award'!F44</f>
        <v>0</v>
      </c>
      <c r="E44">
        <f>'Final Term Award'!G44</f>
        <v>0</v>
      </c>
      <c r="F44">
        <f>'Final Term Award'!H44</f>
        <v>0</v>
      </c>
      <c r="G44">
        <f>'Final Term Award'!I44</f>
        <v>0</v>
      </c>
      <c r="H44">
        <f>'Final Term Award'!J44</f>
        <v>0</v>
      </c>
      <c r="K44" s="38">
        <f t="shared" si="8"/>
        <v>0</v>
      </c>
      <c r="L44" t="str">
        <f>'Mid Term Award'!B44</f>
        <v>18EL34</v>
      </c>
      <c r="M44" s="38">
        <f t="shared" si="8"/>
        <v>1</v>
      </c>
      <c r="N44" s="45">
        <f>'Assignment &amp; Sessional'!E44</f>
        <v>0</v>
      </c>
      <c r="O44" s="1">
        <f>'Assignment &amp; Sessional'!F44</f>
        <v>0</v>
      </c>
      <c r="P44" s="1">
        <f>'Assignment &amp; Sessional'!G44</f>
        <v>0</v>
      </c>
      <c r="Q44" s="1">
        <f>'Assignment &amp; Sessional'!H44</f>
        <v>0</v>
      </c>
      <c r="R44" s="1">
        <f>'Assignment &amp; Sessional'!I44</f>
        <v>0</v>
      </c>
      <c r="S44" s="46">
        <f>'Assignment &amp; Sessional'!J44</f>
        <v>0</v>
      </c>
      <c r="T44" s="45">
        <f>'Practical Award'!E44</f>
        <v>0</v>
      </c>
      <c r="U44" s="1">
        <f>'Practical Award'!F44</f>
        <v>0</v>
      </c>
      <c r="V44" s="1">
        <f>'Practical Award'!G44</f>
        <v>0</v>
      </c>
      <c r="W44" s="1">
        <f>'Practical Award'!H44</f>
        <v>0</v>
      </c>
      <c r="X44" s="1">
        <f>'Practical Award'!I44</f>
        <v>0</v>
      </c>
      <c r="Y44" s="1">
        <f>'Practical Award'!J44</f>
        <v>0</v>
      </c>
      <c r="Z44" s="1">
        <f>'Practical Award'!K44</f>
        <v>0</v>
      </c>
      <c r="AA44" s="46">
        <f>'Practical Award'!L44</f>
        <v>0</v>
      </c>
      <c r="AB44" s="45">
        <f>'Mid Term Award'!E44</f>
        <v>0</v>
      </c>
      <c r="AC44" s="1">
        <f>'Mid Term Award'!F44</f>
        <v>0</v>
      </c>
      <c r="AD44" s="1">
        <f>'Mid Term Award'!G44</f>
        <v>0</v>
      </c>
      <c r="AE44" s="46">
        <f>'Mid Term Award'!H44</f>
        <v>0</v>
      </c>
      <c r="AF44" s="108" t="e">
        <f t="shared" si="0"/>
        <v>#N/A</v>
      </c>
      <c r="AG44" s="108" t="e">
        <f t="shared" si="1"/>
        <v>#N/A</v>
      </c>
      <c r="AH44" s="108" t="e">
        <f t="shared" si="2"/>
        <v>#N/A</v>
      </c>
      <c r="AI44" s="108" t="e">
        <f t="shared" si="3"/>
        <v>#N/A</v>
      </c>
      <c r="AJ44" s="108" t="e">
        <f t="shared" si="4"/>
        <v>#N/A</v>
      </c>
      <c r="AK44" s="108" t="e">
        <f t="shared" si="5"/>
        <v>#N/A</v>
      </c>
      <c r="AL44" s="108" t="e">
        <f t="shared" si="6"/>
        <v>#N/A</v>
      </c>
      <c r="AM44" s="38" t="str">
        <f t="shared" si="9"/>
        <v>Regular</v>
      </c>
      <c r="AN44" s="38" t="b">
        <f t="shared" si="9"/>
        <v>0</v>
      </c>
      <c r="AO44" s="38" t="b">
        <f t="shared" si="9"/>
        <v>0</v>
      </c>
      <c r="AP44" s="39">
        <f t="shared" si="9"/>
        <v>44260</v>
      </c>
      <c r="AQ44" s="39">
        <f t="shared" si="9"/>
        <v>44267</v>
      </c>
    </row>
    <row r="45" spans="1:43" x14ac:dyDescent="0.2">
      <c r="A45">
        <f>'Final Term Award'!C45</f>
        <v>0</v>
      </c>
      <c r="B45">
        <f>'Final Term Award'!D45</f>
        <v>0</v>
      </c>
      <c r="C45">
        <f>'Final Term Award'!E45</f>
        <v>0</v>
      </c>
      <c r="D45">
        <f>'Final Term Award'!F45</f>
        <v>0</v>
      </c>
      <c r="E45">
        <f>'Final Term Award'!G45</f>
        <v>0</v>
      </c>
      <c r="F45">
        <f>'Final Term Award'!H45</f>
        <v>0</v>
      </c>
      <c r="G45">
        <f>'Final Term Award'!I45</f>
        <v>0</v>
      </c>
      <c r="H45">
        <f>'Final Term Award'!J45</f>
        <v>0</v>
      </c>
      <c r="K45" s="38">
        <f t="shared" si="8"/>
        <v>0</v>
      </c>
      <c r="L45" t="str">
        <f>'Mid Term Award'!B45</f>
        <v>18EL35</v>
      </c>
      <c r="M45" s="38">
        <f t="shared" si="8"/>
        <v>1</v>
      </c>
      <c r="N45" s="45">
        <f>'Assignment &amp; Sessional'!E45</f>
        <v>0</v>
      </c>
      <c r="O45" s="1">
        <f>'Assignment &amp; Sessional'!F45</f>
        <v>0</v>
      </c>
      <c r="P45" s="1">
        <f>'Assignment &amp; Sessional'!G45</f>
        <v>0</v>
      </c>
      <c r="Q45" s="1">
        <f>'Assignment &amp; Sessional'!H45</f>
        <v>0</v>
      </c>
      <c r="R45" s="1">
        <f>'Assignment &amp; Sessional'!I45</f>
        <v>0</v>
      </c>
      <c r="S45" s="46">
        <f>'Assignment &amp; Sessional'!J45</f>
        <v>0</v>
      </c>
      <c r="T45" s="45">
        <f>'Practical Award'!E45</f>
        <v>0</v>
      </c>
      <c r="U45" s="1">
        <f>'Practical Award'!F45</f>
        <v>0</v>
      </c>
      <c r="V45" s="1">
        <f>'Practical Award'!G45</f>
        <v>0</v>
      </c>
      <c r="W45" s="1">
        <f>'Practical Award'!H45</f>
        <v>0</v>
      </c>
      <c r="X45" s="1">
        <f>'Practical Award'!I45</f>
        <v>0</v>
      </c>
      <c r="Y45" s="1">
        <f>'Practical Award'!J45</f>
        <v>0</v>
      </c>
      <c r="Z45" s="1">
        <f>'Practical Award'!K45</f>
        <v>0</v>
      </c>
      <c r="AA45" s="46">
        <f>'Practical Award'!L45</f>
        <v>0</v>
      </c>
      <c r="AB45" s="45">
        <f>'Mid Term Award'!E45</f>
        <v>0</v>
      </c>
      <c r="AC45" s="1">
        <f>'Mid Term Award'!F45</f>
        <v>0</v>
      </c>
      <c r="AD45" s="1">
        <f>'Mid Term Award'!G45</f>
        <v>0</v>
      </c>
      <c r="AE45" s="46">
        <f>'Mid Term Award'!H45</f>
        <v>0</v>
      </c>
      <c r="AF45" s="108" t="e">
        <f t="shared" si="0"/>
        <v>#N/A</v>
      </c>
      <c r="AG45" s="108" t="e">
        <f t="shared" si="1"/>
        <v>#N/A</v>
      </c>
      <c r="AH45" s="108" t="e">
        <f t="shared" si="2"/>
        <v>#N/A</v>
      </c>
      <c r="AI45" s="108" t="e">
        <f t="shared" si="3"/>
        <v>#N/A</v>
      </c>
      <c r="AJ45" s="108" t="e">
        <f t="shared" si="4"/>
        <v>#N/A</v>
      </c>
      <c r="AK45" s="108" t="e">
        <f t="shared" si="5"/>
        <v>#N/A</v>
      </c>
      <c r="AL45" s="108" t="e">
        <f t="shared" si="6"/>
        <v>#N/A</v>
      </c>
      <c r="AM45" s="38" t="str">
        <f t="shared" si="9"/>
        <v>Regular</v>
      </c>
      <c r="AN45" s="38" t="b">
        <f t="shared" si="9"/>
        <v>0</v>
      </c>
      <c r="AO45" s="38" t="b">
        <f t="shared" si="9"/>
        <v>0</v>
      </c>
      <c r="AP45" s="39">
        <f t="shared" si="9"/>
        <v>44260</v>
      </c>
      <c r="AQ45" s="39">
        <f t="shared" si="9"/>
        <v>44267</v>
      </c>
    </row>
    <row r="46" spans="1:43" x14ac:dyDescent="0.2">
      <c r="A46">
        <f>'Final Term Award'!C46</f>
        <v>0</v>
      </c>
      <c r="B46">
        <f>'Final Term Award'!D46</f>
        <v>0</v>
      </c>
      <c r="C46">
        <f>'Final Term Award'!E46</f>
        <v>0</v>
      </c>
      <c r="D46">
        <f>'Final Term Award'!F46</f>
        <v>0</v>
      </c>
      <c r="E46">
        <f>'Final Term Award'!G46</f>
        <v>0</v>
      </c>
      <c r="F46">
        <f>'Final Term Award'!H46</f>
        <v>0</v>
      </c>
      <c r="G46">
        <f>'Final Term Award'!I46</f>
        <v>0</v>
      </c>
      <c r="H46">
        <f>'Final Term Award'!J46</f>
        <v>0</v>
      </c>
      <c r="K46" s="38">
        <f t="shared" si="8"/>
        <v>0</v>
      </c>
      <c r="L46" t="str">
        <f>'Mid Term Award'!B46</f>
        <v>18EL36</v>
      </c>
      <c r="M46" s="38">
        <f t="shared" si="8"/>
        <v>1</v>
      </c>
      <c r="N46" s="45">
        <f>'Assignment &amp; Sessional'!E46</f>
        <v>0</v>
      </c>
      <c r="O46" s="1">
        <f>'Assignment &amp; Sessional'!F46</f>
        <v>0</v>
      </c>
      <c r="P46" s="1">
        <f>'Assignment &amp; Sessional'!G46</f>
        <v>0</v>
      </c>
      <c r="Q46" s="1">
        <f>'Assignment &amp; Sessional'!H46</f>
        <v>0</v>
      </c>
      <c r="R46" s="1">
        <f>'Assignment &amp; Sessional'!I46</f>
        <v>0</v>
      </c>
      <c r="S46" s="46">
        <f>'Assignment &amp; Sessional'!J46</f>
        <v>0</v>
      </c>
      <c r="T46" s="45">
        <f>'Practical Award'!E46</f>
        <v>0</v>
      </c>
      <c r="U46" s="1">
        <f>'Practical Award'!F46</f>
        <v>0</v>
      </c>
      <c r="V46" s="1">
        <f>'Practical Award'!G46</f>
        <v>0</v>
      </c>
      <c r="W46" s="1">
        <f>'Practical Award'!H46</f>
        <v>0</v>
      </c>
      <c r="X46" s="1">
        <f>'Practical Award'!I46</f>
        <v>0</v>
      </c>
      <c r="Y46" s="1">
        <f>'Practical Award'!J46</f>
        <v>0</v>
      </c>
      <c r="Z46" s="1">
        <f>'Practical Award'!K46</f>
        <v>0</v>
      </c>
      <c r="AA46" s="46">
        <f>'Practical Award'!L46</f>
        <v>0</v>
      </c>
      <c r="AB46" s="45">
        <f>'Mid Term Award'!E46</f>
        <v>0</v>
      </c>
      <c r="AC46" s="1">
        <f>'Mid Term Award'!F46</f>
        <v>0</v>
      </c>
      <c r="AD46" s="1">
        <f>'Mid Term Award'!G46</f>
        <v>0</v>
      </c>
      <c r="AE46" s="46">
        <f>'Mid Term Award'!H46</f>
        <v>0</v>
      </c>
      <c r="AF46" s="108" t="e">
        <f t="shared" ref="AF46:AF77" si="10">VLOOKUP($L46,$A$14:$H$98,2,FALSE)</f>
        <v>#N/A</v>
      </c>
      <c r="AG46" s="108" t="e">
        <f t="shared" ref="AG46:AG77" si="11">VLOOKUP($L46,$A$14:$H$98,3,FALSE)</f>
        <v>#N/A</v>
      </c>
      <c r="AH46" s="108" t="e">
        <f t="shared" ref="AH46:AH77" si="12">VLOOKUP($L46,$A$14:$H$98,4,FALSE)</f>
        <v>#N/A</v>
      </c>
      <c r="AI46" s="108" t="e">
        <f t="shared" ref="AI46:AI77" si="13">VLOOKUP($L46,$A$14:$H$98,5,FALSE)</f>
        <v>#N/A</v>
      </c>
      <c r="AJ46" s="108" t="e">
        <f t="shared" ref="AJ46:AJ77" si="14">VLOOKUP($L46,$A$14:$H$98,6,FALSE)</f>
        <v>#N/A</v>
      </c>
      <c r="AK46" s="108" t="e">
        <f t="shared" ref="AK46:AK77" si="15">VLOOKUP($L46,$A$14:$H$98,7,FALSE)</f>
        <v>#N/A</v>
      </c>
      <c r="AL46" s="108" t="e">
        <f t="shared" ref="AL46:AL77" si="16">VLOOKUP($L46,$A$14:$H$98,8,FALSE)</f>
        <v>#N/A</v>
      </c>
      <c r="AM46" s="38" t="str">
        <f t="shared" si="9"/>
        <v>Regular</v>
      </c>
      <c r="AN46" s="38" t="b">
        <f t="shared" si="9"/>
        <v>0</v>
      </c>
      <c r="AO46" s="38" t="b">
        <f t="shared" si="9"/>
        <v>0</v>
      </c>
      <c r="AP46" s="39">
        <f t="shared" si="9"/>
        <v>44260</v>
      </c>
      <c r="AQ46" s="39">
        <f t="shared" si="9"/>
        <v>44267</v>
      </c>
    </row>
    <row r="47" spans="1:43" x14ac:dyDescent="0.2">
      <c r="A47">
        <f>'Final Term Award'!C47</f>
        <v>0</v>
      </c>
      <c r="B47">
        <f>'Final Term Award'!D47</f>
        <v>0</v>
      </c>
      <c r="C47">
        <f>'Final Term Award'!E47</f>
        <v>0</v>
      </c>
      <c r="D47">
        <f>'Final Term Award'!F47</f>
        <v>0</v>
      </c>
      <c r="E47">
        <f>'Final Term Award'!G47</f>
        <v>0</v>
      </c>
      <c r="F47">
        <f>'Final Term Award'!H47</f>
        <v>0</v>
      </c>
      <c r="G47">
        <f>'Final Term Award'!I47</f>
        <v>0</v>
      </c>
      <c r="H47">
        <f>'Final Term Award'!J47</f>
        <v>0</v>
      </c>
      <c r="K47" s="38">
        <f t="shared" si="8"/>
        <v>0</v>
      </c>
      <c r="L47" t="str">
        <f>'Mid Term Award'!B47</f>
        <v>18EL38</v>
      </c>
      <c r="M47" s="38">
        <f t="shared" si="8"/>
        <v>1</v>
      </c>
      <c r="N47" s="45">
        <f>'Assignment &amp; Sessional'!E47</f>
        <v>0</v>
      </c>
      <c r="O47" s="1">
        <f>'Assignment &amp; Sessional'!F47</f>
        <v>0</v>
      </c>
      <c r="P47" s="1">
        <f>'Assignment &amp; Sessional'!G47</f>
        <v>0</v>
      </c>
      <c r="Q47" s="1">
        <f>'Assignment &amp; Sessional'!H47</f>
        <v>0</v>
      </c>
      <c r="R47" s="1">
        <f>'Assignment &amp; Sessional'!I47</f>
        <v>0</v>
      </c>
      <c r="S47" s="46">
        <f>'Assignment &amp; Sessional'!J47</f>
        <v>0</v>
      </c>
      <c r="T47" s="45">
        <f>'Practical Award'!E47</f>
        <v>0</v>
      </c>
      <c r="U47" s="1">
        <f>'Practical Award'!F47</f>
        <v>0</v>
      </c>
      <c r="V47" s="1">
        <f>'Practical Award'!G47</f>
        <v>0</v>
      </c>
      <c r="W47" s="1">
        <f>'Practical Award'!H47</f>
        <v>0</v>
      </c>
      <c r="X47" s="1">
        <f>'Practical Award'!I47</f>
        <v>0</v>
      </c>
      <c r="Y47" s="1">
        <f>'Practical Award'!J47</f>
        <v>0</v>
      </c>
      <c r="Z47" s="1">
        <f>'Practical Award'!K47</f>
        <v>0</v>
      </c>
      <c r="AA47" s="46">
        <f>'Practical Award'!L47</f>
        <v>0</v>
      </c>
      <c r="AB47" s="45">
        <f>'Mid Term Award'!E47</f>
        <v>0</v>
      </c>
      <c r="AC47" s="1">
        <f>'Mid Term Award'!F47</f>
        <v>0</v>
      </c>
      <c r="AD47" s="1">
        <f>'Mid Term Award'!G47</f>
        <v>0</v>
      </c>
      <c r="AE47" s="46">
        <f>'Mid Term Award'!H47</f>
        <v>0</v>
      </c>
      <c r="AF47" s="108" t="e">
        <f t="shared" si="10"/>
        <v>#N/A</v>
      </c>
      <c r="AG47" s="108" t="e">
        <f t="shared" si="11"/>
        <v>#N/A</v>
      </c>
      <c r="AH47" s="108" t="e">
        <f t="shared" si="12"/>
        <v>#N/A</v>
      </c>
      <c r="AI47" s="108" t="e">
        <f t="shared" si="13"/>
        <v>#N/A</v>
      </c>
      <c r="AJ47" s="108" t="e">
        <f t="shared" si="14"/>
        <v>#N/A</v>
      </c>
      <c r="AK47" s="108" t="e">
        <f t="shared" si="15"/>
        <v>#N/A</v>
      </c>
      <c r="AL47" s="108" t="e">
        <f t="shared" si="16"/>
        <v>#N/A</v>
      </c>
      <c r="AM47" s="38" t="str">
        <f t="shared" si="9"/>
        <v>Regular</v>
      </c>
      <c r="AN47" s="38" t="b">
        <f t="shared" si="9"/>
        <v>0</v>
      </c>
      <c r="AO47" s="38" t="b">
        <f t="shared" si="9"/>
        <v>0</v>
      </c>
      <c r="AP47" s="39">
        <f t="shared" si="9"/>
        <v>44260</v>
      </c>
      <c r="AQ47" s="39">
        <f t="shared" si="9"/>
        <v>44267</v>
      </c>
    </row>
    <row r="48" spans="1:43" x14ac:dyDescent="0.2">
      <c r="A48">
        <f>'Final Term Award'!C48</f>
        <v>0</v>
      </c>
      <c r="B48">
        <f>'Final Term Award'!D48</f>
        <v>0</v>
      </c>
      <c r="C48">
        <f>'Final Term Award'!E48</f>
        <v>0</v>
      </c>
      <c r="D48">
        <f>'Final Term Award'!F48</f>
        <v>0</v>
      </c>
      <c r="E48">
        <f>'Final Term Award'!G48</f>
        <v>0</v>
      </c>
      <c r="F48">
        <f>'Final Term Award'!H48</f>
        <v>0</v>
      </c>
      <c r="G48">
        <f>'Final Term Award'!I48</f>
        <v>0</v>
      </c>
      <c r="H48">
        <f>'Final Term Award'!J48</f>
        <v>0</v>
      </c>
      <c r="K48" s="38">
        <f t="shared" si="8"/>
        <v>0</v>
      </c>
      <c r="L48" t="str">
        <f>'Mid Term Award'!B48</f>
        <v>18EL39</v>
      </c>
      <c r="M48" s="38">
        <f t="shared" si="8"/>
        <v>1</v>
      </c>
      <c r="N48" s="45">
        <f>'Assignment &amp; Sessional'!E48</f>
        <v>0</v>
      </c>
      <c r="O48" s="1">
        <f>'Assignment &amp; Sessional'!F48</f>
        <v>0</v>
      </c>
      <c r="P48" s="1">
        <f>'Assignment &amp; Sessional'!G48</f>
        <v>0</v>
      </c>
      <c r="Q48" s="1">
        <f>'Assignment &amp; Sessional'!H48</f>
        <v>0</v>
      </c>
      <c r="R48" s="1">
        <f>'Assignment &amp; Sessional'!I48</f>
        <v>0</v>
      </c>
      <c r="S48" s="46">
        <f>'Assignment &amp; Sessional'!J48</f>
        <v>0</v>
      </c>
      <c r="T48" s="45">
        <f>'Practical Award'!E48</f>
        <v>0</v>
      </c>
      <c r="U48" s="1">
        <f>'Practical Award'!F48</f>
        <v>0</v>
      </c>
      <c r="V48" s="1">
        <f>'Practical Award'!G48</f>
        <v>0</v>
      </c>
      <c r="W48" s="1">
        <f>'Practical Award'!H48</f>
        <v>0</v>
      </c>
      <c r="X48" s="1">
        <f>'Practical Award'!I48</f>
        <v>0</v>
      </c>
      <c r="Y48" s="1">
        <f>'Practical Award'!J48</f>
        <v>0</v>
      </c>
      <c r="Z48" s="1">
        <f>'Practical Award'!K48</f>
        <v>0</v>
      </c>
      <c r="AA48" s="46">
        <f>'Practical Award'!L48</f>
        <v>0</v>
      </c>
      <c r="AB48" s="45">
        <f>'Mid Term Award'!E48</f>
        <v>0</v>
      </c>
      <c r="AC48" s="1">
        <f>'Mid Term Award'!F48</f>
        <v>0</v>
      </c>
      <c r="AD48" s="1">
        <f>'Mid Term Award'!G48</f>
        <v>0</v>
      </c>
      <c r="AE48" s="46">
        <f>'Mid Term Award'!H48</f>
        <v>0</v>
      </c>
      <c r="AF48" s="108" t="e">
        <f t="shared" si="10"/>
        <v>#N/A</v>
      </c>
      <c r="AG48" s="108" t="e">
        <f t="shared" si="11"/>
        <v>#N/A</v>
      </c>
      <c r="AH48" s="108" t="e">
        <f t="shared" si="12"/>
        <v>#N/A</v>
      </c>
      <c r="AI48" s="108" t="e">
        <f t="shared" si="13"/>
        <v>#N/A</v>
      </c>
      <c r="AJ48" s="108" t="e">
        <f t="shared" si="14"/>
        <v>#N/A</v>
      </c>
      <c r="AK48" s="108" t="e">
        <f t="shared" si="15"/>
        <v>#N/A</v>
      </c>
      <c r="AL48" s="108" t="e">
        <f t="shared" si="16"/>
        <v>#N/A</v>
      </c>
      <c r="AM48" s="38" t="str">
        <f t="shared" si="9"/>
        <v>Regular</v>
      </c>
      <c r="AN48" s="38" t="b">
        <f t="shared" si="9"/>
        <v>0</v>
      </c>
      <c r="AO48" s="38" t="b">
        <f t="shared" si="9"/>
        <v>0</v>
      </c>
      <c r="AP48" s="39">
        <f t="shared" si="9"/>
        <v>44260</v>
      </c>
      <c r="AQ48" s="39">
        <f t="shared" si="9"/>
        <v>44267</v>
      </c>
    </row>
    <row r="49" spans="1:43" x14ac:dyDescent="0.2">
      <c r="A49">
        <f>'Final Term Award'!C49</f>
        <v>0</v>
      </c>
      <c r="B49">
        <f>'Final Term Award'!D49</f>
        <v>0</v>
      </c>
      <c r="C49">
        <f>'Final Term Award'!E49</f>
        <v>0</v>
      </c>
      <c r="D49">
        <f>'Final Term Award'!F49</f>
        <v>0</v>
      </c>
      <c r="E49">
        <f>'Final Term Award'!G49</f>
        <v>0</v>
      </c>
      <c r="F49">
        <f>'Final Term Award'!H49</f>
        <v>0</v>
      </c>
      <c r="G49">
        <f>'Final Term Award'!I49</f>
        <v>0</v>
      </c>
      <c r="H49">
        <f>'Final Term Award'!J49</f>
        <v>0</v>
      </c>
      <c r="K49" s="38">
        <f t="shared" si="8"/>
        <v>0</v>
      </c>
      <c r="L49" t="str">
        <f>'Mid Term Award'!B49</f>
        <v>18EL40</v>
      </c>
      <c r="M49" s="38">
        <f t="shared" si="8"/>
        <v>1</v>
      </c>
      <c r="N49" s="45">
        <f>'Assignment &amp; Sessional'!E49</f>
        <v>0</v>
      </c>
      <c r="O49" s="1">
        <f>'Assignment &amp; Sessional'!F49</f>
        <v>0</v>
      </c>
      <c r="P49" s="1">
        <f>'Assignment &amp; Sessional'!G49</f>
        <v>0</v>
      </c>
      <c r="Q49" s="1">
        <f>'Assignment &amp; Sessional'!H49</f>
        <v>0</v>
      </c>
      <c r="R49" s="1">
        <f>'Assignment &amp; Sessional'!I49</f>
        <v>0</v>
      </c>
      <c r="S49" s="46">
        <f>'Assignment &amp; Sessional'!J49</f>
        <v>0</v>
      </c>
      <c r="T49" s="45">
        <f>'Practical Award'!E49</f>
        <v>0</v>
      </c>
      <c r="U49" s="1">
        <f>'Practical Award'!F49</f>
        <v>0</v>
      </c>
      <c r="V49" s="1">
        <f>'Practical Award'!G49</f>
        <v>0</v>
      </c>
      <c r="W49" s="1">
        <f>'Practical Award'!H49</f>
        <v>0</v>
      </c>
      <c r="X49" s="1">
        <f>'Practical Award'!I49</f>
        <v>0</v>
      </c>
      <c r="Y49" s="1">
        <f>'Practical Award'!J49</f>
        <v>0</v>
      </c>
      <c r="Z49" s="1">
        <f>'Practical Award'!K49</f>
        <v>0</v>
      </c>
      <c r="AA49" s="46">
        <f>'Practical Award'!L49</f>
        <v>0</v>
      </c>
      <c r="AB49" s="45">
        <f>'Mid Term Award'!E49</f>
        <v>0</v>
      </c>
      <c r="AC49" s="1">
        <f>'Mid Term Award'!F49</f>
        <v>0</v>
      </c>
      <c r="AD49" s="1">
        <f>'Mid Term Award'!G49</f>
        <v>0</v>
      </c>
      <c r="AE49" s="46">
        <f>'Mid Term Award'!H49</f>
        <v>0</v>
      </c>
      <c r="AF49" s="108" t="e">
        <f t="shared" si="10"/>
        <v>#N/A</v>
      </c>
      <c r="AG49" s="108" t="e">
        <f t="shared" si="11"/>
        <v>#N/A</v>
      </c>
      <c r="AH49" s="108" t="e">
        <f t="shared" si="12"/>
        <v>#N/A</v>
      </c>
      <c r="AI49" s="108" t="e">
        <f t="shared" si="13"/>
        <v>#N/A</v>
      </c>
      <c r="AJ49" s="108" t="e">
        <f t="shared" si="14"/>
        <v>#N/A</v>
      </c>
      <c r="AK49" s="108" t="e">
        <f t="shared" si="15"/>
        <v>#N/A</v>
      </c>
      <c r="AL49" s="108" t="e">
        <f t="shared" si="16"/>
        <v>#N/A</v>
      </c>
      <c r="AM49" s="38" t="str">
        <f t="shared" si="9"/>
        <v>Regular</v>
      </c>
      <c r="AN49" s="38" t="b">
        <f t="shared" si="9"/>
        <v>0</v>
      </c>
      <c r="AO49" s="38" t="b">
        <f t="shared" si="9"/>
        <v>0</v>
      </c>
      <c r="AP49" s="39">
        <f t="shared" si="9"/>
        <v>44260</v>
      </c>
      <c r="AQ49" s="39">
        <f t="shared" si="9"/>
        <v>44267</v>
      </c>
    </row>
    <row r="50" spans="1:43" x14ac:dyDescent="0.2">
      <c r="A50">
        <f>'Final Term Award'!C50</f>
        <v>0</v>
      </c>
      <c r="B50">
        <f>'Final Term Award'!D50</f>
        <v>0</v>
      </c>
      <c r="C50">
        <f>'Final Term Award'!E50</f>
        <v>0</v>
      </c>
      <c r="D50">
        <f>'Final Term Award'!F50</f>
        <v>0</v>
      </c>
      <c r="E50">
        <f>'Final Term Award'!G50</f>
        <v>0</v>
      </c>
      <c r="F50">
        <f>'Final Term Award'!H50</f>
        <v>0</v>
      </c>
      <c r="G50">
        <f>'Final Term Award'!I50</f>
        <v>0</v>
      </c>
      <c r="H50">
        <f>'Final Term Award'!J50</f>
        <v>0</v>
      </c>
      <c r="K50" s="38">
        <f t="shared" si="8"/>
        <v>0</v>
      </c>
      <c r="L50" t="str">
        <f>'Mid Term Award'!B50</f>
        <v>18EL41</v>
      </c>
      <c r="M50" s="38">
        <f t="shared" si="8"/>
        <v>1</v>
      </c>
      <c r="N50" s="45">
        <f>'Assignment &amp; Sessional'!E50</f>
        <v>0</v>
      </c>
      <c r="O50" s="1">
        <f>'Assignment &amp; Sessional'!F50</f>
        <v>0</v>
      </c>
      <c r="P50" s="1">
        <f>'Assignment &amp; Sessional'!G50</f>
        <v>0</v>
      </c>
      <c r="Q50" s="1">
        <f>'Assignment &amp; Sessional'!H50</f>
        <v>0</v>
      </c>
      <c r="R50" s="1">
        <f>'Assignment &amp; Sessional'!I50</f>
        <v>0</v>
      </c>
      <c r="S50" s="46">
        <f>'Assignment &amp; Sessional'!J50</f>
        <v>0</v>
      </c>
      <c r="T50" s="45">
        <f>'Practical Award'!E50</f>
        <v>0</v>
      </c>
      <c r="U50" s="1">
        <f>'Practical Award'!F50</f>
        <v>0</v>
      </c>
      <c r="V50" s="1">
        <f>'Practical Award'!G50</f>
        <v>0</v>
      </c>
      <c r="W50" s="1">
        <f>'Practical Award'!H50</f>
        <v>0</v>
      </c>
      <c r="X50" s="1">
        <f>'Practical Award'!I50</f>
        <v>0</v>
      </c>
      <c r="Y50" s="1">
        <f>'Practical Award'!J50</f>
        <v>0</v>
      </c>
      <c r="Z50" s="1">
        <f>'Practical Award'!K50</f>
        <v>0</v>
      </c>
      <c r="AA50" s="46">
        <f>'Practical Award'!L50</f>
        <v>0</v>
      </c>
      <c r="AB50" s="45">
        <f>'Mid Term Award'!E50</f>
        <v>0</v>
      </c>
      <c r="AC50" s="1">
        <f>'Mid Term Award'!F50</f>
        <v>0</v>
      </c>
      <c r="AD50" s="1">
        <f>'Mid Term Award'!G50</f>
        <v>0</v>
      </c>
      <c r="AE50" s="46">
        <f>'Mid Term Award'!H50</f>
        <v>0</v>
      </c>
      <c r="AF50" s="108" t="e">
        <f t="shared" si="10"/>
        <v>#N/A</v>
      </c>
      <c r="AG50" s="108" t="e">
        <f t="shared" si="11"/>
        <v>#N/A</v>
      </c>
      <c r="AH50" s="108" t="e">
        <f t="shared" si="12"/>
        <v>#N/A</v>
      </c>
      <c r="AI50" s="108" t="e">
        <f t="shared" si="13"/>
        <v>#N/A</v>
      </c>
      <c r="AJ50" s="108" t="e">
        <f t="shared" si="14"/>
        <v>#N/A</v>
      </c>
      <c r="AK50" s="108" t="e">
        <f t="shared" si="15"/>
        <v>#N/A</v>
      </c>
      <c r="AL50" s="108" t="e">
        <f t="shared" si="16"/>
        <v>#N/A</v>
      </c>
      <c r="AM50" s="38" t="str">
        <f t="shared" si="9"/>
        <v>Regular</v>
      </c>
      <c r="AN50" s="38" t="b">
        <f t="shared" si="9"/>
        <v>0</v>
      </c>
      <c r="AO50" s="38" t="b">
        <f t="shared" si="9"/>
        <v>0</v>
      </c>
      <c r="AP50" s="39">
        <f t="shared" si="9"/>
        <v>44260</v>
      </c>
      <c r="AQ50" s="39">
        <f t="shared" si="9"/>
        <v>44267</v>
      </c>
    </row>
    <row r="51" spans="1:43" x14ac:dyDescent="0.2">
      <c r="A51">
        <f>'Final Term Award'!C51</f>
        <v>0</v>
      </c>
      <c r="B51">
        <f>'Final Term Award'!D51</f>
        <v>0</v>
      </c>
      <c r="C51">
        <f>'Final Term Award'!E51</f>
        <v>0</v>
      </c>
      <c r="D51">
        <f>'Final Term Award'!F51</f>
        <v>0</v>
      </c>
      <c r="E51">
        <f>'Final Term Award'!G51</f>
        <v>0</v>
      </c>
      <c r="F51">
        <f>'Final Term Award'!H51</f>
        <v>0</v>
      </c>
      <c r="G51">
        <f>'Final Term Award'!I51</f>
        <v>0</v>
      </c>
      <c r="H51">
        <f>'Final Term Award'!J51</f>
        <v>0</v>
      </c>
      <c r="K51" s="38">
        <f t="shared" si="8"/>
        <v>0</v>
      </c>
      <c r="L51" t="str">
        <f>'Mid Term Award'!B51</f>
        <v>18EL42</v>
      </c>
      <c r="M51" s="38">
        <f t="shared" si="8"/>
        <v>1</v>
      </c>
      <c r="N51" s="45">
        <f>'Assignment &amp; Sessional'!E51</f>
        <v>0</v>
      </c>
      <c r="O51" s="1">
        <f>'Assignment &amp; Sessional'!F51</f>
        <v>0</v>
      </c>
      <c r="P51" s="1">
        <f>'Assignment &amp; Sessional'!G51</f>
        <v>0</v>
      </c>
      <c r="Q51" s="1">
        <f>'Assignment &amp; Sessional'!H51</f>
        <v>0</v>
      </c>
      <c r="R51" s="1">
        <f>'Assignment &amp; Sessional'!I51</f>
        <v>0</v>
      </c>
      <c r="S51" s="46">
        <f>'Assignment &amp; Sessional'!J51</f>
        <v>0</v>
      </c>
      <c r="T51" s="45">
        <f>'Practical Award'!E51</f>
        <v>0</v>
      </c>
      <c r="U51" s="1">
        <f>'Practical Award'!F51</f>
        <v>0</v>
      </c>
      <c r="V51" s="1">
        <f>'Practical Award'!G51</f>
        <v>0</v>
      </c>
      <c r="W51" s="1">
        <f>'Practical Award'!H51</f>
        <v>0</v>
      </c>
      <c r="X51" s="1">
        <f>'Practical Award'!I51</f>
        <v>0</v>
      </c>
      <c r="Y51" s="1">
        <f>'Practical Award'!J51</f>
        <v>0</v>
      </c>
      <c r="Z51" s="1">
        <f>'Practical Award'!K51</f>
        <v>0</v>
      </c>
      <c r="AA51" s="46">
        <f>'Practical Award'!L51</f>
        <v>0</v>
      </c>
      <c r="AB51" s="45">
        <f>'Mid Term Award'!E51</f>
        <v>0</v>
      </c>
      <c r="AC51" s="1">
        <f>'Mid Term Award'!F51</f>
        <v>0</v>
      </c>
      <c r="AD51" s="1">
        <f>'Mid Term Award'!G51</f>
        <v>0</v>
      </c>
      <c r="AE51" s="46">
        <f>'Mid Term Award'!H51</f>
        <v>0</v>
      </c>
      <c r="AF51" s="108" t="e">
        <f t="shared" si="10"/>
        <v>#N/A</v>
      </c>
      <c r="AG51" s="108" t="e">
        <f t="shared" si="11"/>
        <v>#N/A</v>
      </c>
      <c r="AH51" s="108" t="e">
        <f t="shared" si="12"/>
        <v>#N/A</v>
      </c>
      <c r="AI51" s="108" t="e">
        <f t="shared" si="13"/>
        <v>#N/A</v>
      </c>
      <c r="AJ51" s="108" t="e">
        <f t="shared" si="14"/>
        <v>#N/A</v>
      </c>
      <c r="AK51" s="108" t="e">
        <f t="shared" si="15"/>
        <v>#N/A</v>
      </c>
      <c r="AL51" s="108" t="e">
        <f t="shared" si="16"/>
        <v>#N/A</v>
      </c>
      <c r="AM51" s="38" t="str">
        <f t="shared" si="9"/>
        <v>Regular</v>
      </c>
      <c r="AN51" s="38" t="b">
        <f t="shared" si="9"/>
        <v>0</v>
      </c>
      <c r="AO51" s="38" t="b">
        <f t="shared" si="9"/>
        <v>0</v>
      </c>
      <c r="AP51" s="39">
        <f t="shared" si="9"/>
        <v>44260</v>
      </c>
      <c r="AQ51" s="39">
        <f t="shared" si="9"/>
        <v>44267</v>
      </c>
    </row>
    <row r="52" spans="1:43" x14ac:dyDescent="0.2">
      <c r="A52">
        <f>'Final Term Award'!C52</f>
        <v>0</v>
      </c>
      <c r="B52">
        <f>'Final Term Award'!D52</f>
        <v>0</v>
      </c>
      <c r="C52">
        <f>'Final Term Award'!E52</f>
        <v>0</v>
      </c>
      <c r="D52">
        <f>'Final Term Award'!F52</f>
        <v>0</v>
      </c>
      <c r="E52">
        <f>'Final Term Award'!G52</f>
        <v>0</v>
      </c>
      <c r="F52">
        <f>'Final Term Award'!H52</f>
        <v>0</v>
      </c>
      <c r="G52">
        <f>'Final Term Award'!I52</f>
        <v>0</v>
      </c>
      <c r="H52">
        <f>'Final Term Award'!J52</f>
        <v>0</v>
      </c>
      <c r="K52" s="38">
        <f t="shared" si="8"/>
        <v>0</v>
      </c>
      <c r="L52" t="str">
        <f>'Mid Term Award'!B52</f>
        <v>18EL44</v>
      </c>
      <c r="M52" s="38">
        <f t="shared" si="8"/>
        <v>1</v>
      </c>
      <c r="N52" s="45">
        <f>'Assignment &amp; Sessional'!E52</f>
        <v>0</v>
      </c>
      <c r="O52" s="1">
        <f>'Assignment &amp; Sessional'!F52</f>
        <v>0</v>
      </c>
      <c r="P52" s="1">
        <f>'Assignment &amp; Sessional'!G52</f>
        <v>0</v>
      </c>
      <c r="Q52" s="1">
        <f>'Assignment &amp; Sessional'!H52</f>
        <v>0</v>
      </c>
      <c r="R52" s="1">
        <f>'Assignment &amp; Sessional'!I52</f>
        <v>0</v>
      </c>
      <c r="S52" s="46">
        <f>'Assignment &amp; Sessional'!J52</f>
        <v>0</v>
      </c>
      <c r="T52" s="45">
        <f>'Practical Award'!E52</f>
        <v>0</v>
      </c>
      <c r="U52" s="1">
        <f>'Practical Award'!F52</f>
        <v>0</v>
      </c>
      <c r="V52" s="1">
        <f>'Practical Award'!G52</f>
        <v>0</v>
      </c>
      <c r="W52" s="1">
        <f>'Practical Award'!H52</f>
        <v>0</v>
      </c>
      <c r="X52" s="1">
        <f>'Practical Award'!I52</f>
        <v>0</v>
      </c>
      <c r="Y52" s="1">
        <f>'Practical Award'!J52</f>
        <v>0</v>
      </c>
      <c r="Z52" s="1">
        <f>'Practical Award'!K52</f>
        <v>0</v>
      </c>
      <c r="AA52" s="46">
        <f>'Practical Award'!L52</f>
        <v>0</v>
      </c>
      <c r="AB52" s="45">
        <f>'Mid Term Award'!E52</f>
        <v>0</v>
      </c>
      <c r="AC52" s="1">
        <f>'Mid Term Award'!F52</f>
        <v>0</v>
      </c>
      <c r="AD52" s="1">
        <f>'Mid Term Award'!G52</f>
        <v>0</v>
      </c>
      <c r="AE52" s="46">
        <f>'Mid Term Award'!H52</f>
        <v>0</v>
      </c>
      <c r="AF52" s="108" t="e">
        <f t="shared" si="10"/>
        <v>#N/A</v>
      </c>
      <c r="AG52" s="108" t="e">
        <f t="shared" si="11"/>
        <v>#N/A</v>
      </c>
      <c r="AH52" s="108" t="e">
        <f t="shared" si="12"/>
        <v>#N/A</v>
      </c>
      <c r="AI52" s="108" t="e">
        <f t="shared" si="13"/>
        <v>#N/A</v>
      </c>
      <c r="AJ52" s="108" t="e">
        <f t="shared" si="14"/>
        <v>#N/A</v>
      </c>
      <c r="AK52" s="108" t="e">
        <f t="shared" si="15"/>
        <v>#N/A</v>
      </c>
      <c r="AL52" s="108" t="e">
        <f t="shared" si="16"/>
        <v>#N/A</v>
      </c>
      <c r="AM52" s="38" t="str">
        <f t="shared" si="9"/>
        <v>Regular</v>
      </c>
      <c r="AN52" s="38" t="b">
        <f t="shared" si="9"/>
        <v>0</v>
      </c>
      <c r="AO52" s="38" t="b">
        <f t="shared" si="9"/>
        <v>0</v>
      </c>
      <c r="AP52" s="39">
        <f t="shared" si="9"/>
        <v>44260</v>
      </c>
      <c r="AQ52" s="39">
        <f t="shared" si="9"/>
        <v>44267</v>
      </c>
    </row>
    <row r="53" spans="1:43" x14ac:dyDescent="0.2">
      <c r="A53">
        <f>'Final Term Award'!C53</f>
        <v>0</v>
      </c>
      <c r="B53">
        <f>'Final Term Award'!D53</f>
        <v>0</v>
      </c>
      <c r="C53">
        <f>'Final Term Award'!E53</f>
        <v>0</v>
      </c>
      <c r="D53">
        <f>'Final Term Award'!F53</f>
        <v>0</v>
      </c>
      <c r="E53">
        <f>'Final Term Award'!G53</f>
        <v>0</v>
      </c>
      <c r="F53">
        <f>'Final Term Award'!H53</f>
        <v>0</v>
      </c>
      <c r="G53">
        <f>'Final Term Award'!I53</f>
        <v>0</v>
      </c>
      <c r="H53">
        <f>'Final Term Award'!J53</f>
        <v>0</v>
      </c>
      <c r="K53" s="38">
        <f t="shared" si="8"/>
        <v>0</v>
      </c>
      <c r="L53" t="str">
        <f>'Mid Term Award'!B53</f>
        <v>18EL45</v>
      </c>
      <c r="M53" s="38">
        <f t="shared" si="8"/>
        <v>1</v>
      </c>
      <c r="N53" s="45">
        <f>'Assignment &amp; Sessional'!E53</f>
        <v>0</v>
      </c>
      <c r="O53" s="1">
        <f>'Assignment &amp; Sessional'!F53</f>
        <v>0</v>
      </c>
      <c r="P53" s="1">
        <f>'Assignment &amp; Sessional'!G53</f>
        <v>0</v>
      </c>
      <c r="Q53" s="1">
        <f>'Assignment &amp; Sessional'!H53</f>
        <v>0</v>
      </c>
      <c r="R53" s="1">
        <f>'Assignment &amp; Sessional'!I53</f>
        <v>0</v>
      </c>
      <c r="S53" s="46">
        <f>'Assignment &amp; Sessional'!J53</f>
        <v>0</v>
      </c>
      <c r="T53" s="45">
        <f>'Practical Award'!E53</f>
        <v>0</v>
      </c>
      <c r="U53" s="1">
        <f>'Practical Award'!F53</f>
        <v>0</v>
      </c>
      <c r="V53" s="1">
        <f>'Practical Award'!G53</f>
        <v>0</v>
      </c>
      <c r="W53" s="1">
        <f>'Practical Award'!H53</f>
        <v>0</v>
      </c>
      <c r="X53" s="1">
        <f>'Practical Award'!I53</f>
        <v>0</v>
      </c>
      <c r="Y53" s="1">
        <f>'Practical Award'!J53</f>
        <v>0</v>
      </c>
      <c r="Z53" s="1">
        <f>'Practical Award'!K53</f>
        <v>0</v>
      </c>
      <c r="AA53" s="46">
        <f>'Practical Award'!L53</f>
        <v>0</v>
      </c>
      <c r="AB53" s="45">
        <f>'Mid Term Award'!E53</f>
        <v>0</v>
      </c>
      <c r="AC53" s="1">
        <f>'Mid Term Award'!F53</f>
        <v>0</v>
      </c>
      <c r="AD53" s="1">
        <f>'Mid Term Award'!G53</f>
        <v>0</v>
      </c>
      <c r="AE53" s="46">
        <f>'Mid Term Award'!H53</f>
        <v>0</v>
      </c>
      <c r="AF53" s="108" t="e">
        <f t="shared" si="10"/>
        <v>#N/A</v>
      </c>
      <c r="AG53" s="108" t="e">
        <f t="shared" si="11"/>
        <v>#N/A</v>
      </c>
      <c r="AH53" s="108" t="e">
        <f t="shared" si="12"/>
        <v>#N/A</v>
      </c>
      <c r="AI53" s="108" t="e">
        <f t="shared" si="13"/>
        <v>#N/A</v>
      </c>
      <c r="AJ53" s="108" t="e">
        <f t="shared" si="14"/>
        <v>#N/A</v>
      </c>
      <c r="AK53" s="108" t="e">
        <f t="shared" si="15"/>
        <v>#N/A</v>
      </c>
      <c r="AL53" s="108" t="e">
        <f t="shared" si="16"/>
        <v>#N/A</v>
      </c>
      <c r="AM53" s="38" t="str">
        <f t="shared" si="9"/>
        <v>Regular</v>
      </c>
      <c r="AN53" s="38" t="b">
        <f t="shared" si="9"/>
        <v>0</v>
      </c>
      <c r="AO53" s="38" t="b">
        <f t="shared" si="9"/>
        <v>0</v>
      </c>
      <c r="AP53" s="39">
        <f t="shared" si="9"/>
        <v>44260</v>
      </c>
      <c r="AQ53" s="39">
        <f t="shared" si="9"/>
        <v>44267</v>
      </c>
    </row>
    <row r="54" spans="1:43" x14ac:dyDescent="0.2">
      <c r="A54">
        <f>'Final Term Award'!C54</f>
        <v>0</v>
      </c>
      <c r="B54">
        <f>'Final Term Award'!D54</f>
        <v>0</v>
      </c>
      <c r="C54">
        <f>'Final Term Award'!E54</f>
        <v>0</v>
      </c>
      <c r="D54">
        <f>'Final Term Award'!F54</f>
        <v>0</v>
      </c>
      <c r="E54">
        <f>'Final Term Award'!G54</f>
        <v>0</v>
      </c>
      <c r="F54">
        <f>'Final Term Award'!H54</f>
        <v>0</v>
      </c>
      <c r="G54">
        <f>'Final Term Award'!I54</f>
        <v>0</v>
      </c>
      <c r="H54">
        <f>'Final Term Award'!J54</f>
        <v>0</v>
      </c>
      <c r="K54" s="38">
        <f t="shared" si="8"/>
        <v>0</v>
      </c>
      <c r="L54" t="str">
        <f>'Mid Term Award'!B54</f>
        <v>18EL46</v>
      </c>
      <c r="M54" s="38">
        <f t="shared" si="8"/>
        <v>1</v>
      </c>
      <c r="N54" s="45">
        <f>'Assignment &amp; Sessional'!E54</f>
        <v>0</v>
      </c>
      <c r="O54" s="1">
        <f>'Assignment &amp; Sessional'!F54</f>
        <v>0</v>
      </c>
      <c r="P54" s="1">
        <f>'Assignment &amp; Sessional'!G54</f>
        <v>0</v>
      </c>
      <c r="Q54" s="1">
        <f>'Assignment &amp; Sessional'!H54</f>
        <v>0</v>
      </c>
      <c r="R54" s="1">
        <f>'Assignment &amp; Sessional'!I54</f>
        <v>0</v>
      </c>
      <c r="S54" s="46">
        <f>'Assignment &amp; Sessional'!J54</f>
        <v>0</v>
      </c>
      <c r="T54" s="45">
        <f>'Practical Award'!E54</f>
        <v>0</v>
      </c>
      <c r="U54" s="1">
        <f>'Practical Award'!F54</f>
        <v>0</v>
      </c>
      <c r="V54" s="1">
        <f>'Practical Award'!G54</f>
        <v>0</v>
      </c>
      <c r="W54" s="1">
        <f>'Practical Award'!H54</f>
        <v>0</v>
      </c>
      <c r="X54" s="1">
        <f>'Practical Award'!I54</f>
        <v>0</v>
      </c>
      <c r="Y54" s="1">
        <f>'Practical Award'!J54</f>
        <v>0</v>
      </c>
      <c r="Z54" s="1">
        <f>'Practical Award'!K54</f>
        <v>0</v>
      </c>
      <c r="AA54" s="46">
        <f>'Practical Award'!L54</f>
        <v>0</v>
      </c>
      <c r="AB54" s="45">
        <f>'Mid Term Award'!E54</f>
        <v>0</v>
      </c>
      <c r="AC54" s="1">
        <f>'Mid Term Award'!F54</f>
        <v>0</v>
      </c>
      <c r="AD54" s="1">
        <f>'Mid Term Award'!G54</f>
        <v>0</v>
      </c>
      <c r="AE54" s="46">
        <f>'Mid Term Award'!H54</f>
        <v>0</v>
      </c>
      <c r="AF54" s="108" t="e">
        <f t="shared" si="10"/>
        <v>#N/A</v>
      </c>
      <c r="AG54" s="108" t="e">
        <f t="shared" si="11"/>
        <v>#N/A</v>
      </c>
      <c r="AH54" s="108" t="e">
        <f t="shared" si="12"/>
        <v>#N/A</v>
      </c>
      <c r="AI54" s="108" t="e">
        <f t="shared" si="13"/>
        <v>#N/A</v>
      </c>
      <c r="AJ54" s="108" t="e">
        <f t="shared" si="14"/>
        <v>#N/A</v>
      </c>
      <c r="AK54" s="108" t="e">
        <f t="shared" si="15"/>
        <v>#N/A</v>
      </c>
      <c r="AL54" s="108" t="e">
        <f t="shared" si="16"/>
        <v>#N/A</v>
      </c>
      <c r="AM54" s="38" t="str">
        <f t="shared" si="9"/>
        <v>Regular</v>
      </c>
      <c r="AN54" s="38" t="b">
        <f t="shared" si="9"/>
        <v>0</v>
      </c>
      <c r="AO54" s="38" t="b">
        <f t="shared" si="9"/>
        <v>0</v>
      </c>
      <c r="AP54" s="39">
        <f t="shared" si="9"/>
        <v>44260</v>
      </c>
      <c r="AQ54" s="39">
        <f t="shared" si="9"/>
        <v>44267</v>
      </c>
    </row>
    <row r="55" spans="1:43" x14ac:dyDescent="0.2">
      <c r="A55">
        <f>'Final Term Award'!C55</f>
        <v>0</v>
      </c>
      <c r="B55">
        <f>'Final Term Award'!D55</f>
        <v>0</v>
      </c>
      <c r="C55">
        <f>'Final Term Award'!E55</f>
        <v>0</v>
      </c>
      <c r="D55">
        <f>'Final Term Award'!F55</f>
        <v>0</v>
      </c>
      <c r="E55">
        <f>'Final Term Award'!G55</f>
        <v>0</v>
      </c>
      <c r="F55">
        <f>'Final Term Award'!H55</f>
        <v>0</v>
      </c>
      <c r="G55">
        <f>'Final Term Award'!I55</f>
        <v>0</v>
      </c>
      <c r="H55">
        <f>'Final Term Award'!J55</f>
        <v>0</v>
      </c>
      <c r="K55" s="38">
        <f t="shared" si="8"/>
        <v>0</v>
      </c>
      <c r="L55" t="str">
        <f>'Mid Term Award'!B55</f>
        <v>18EL47</v>
      </c>
      <c r="M55" s="38">
        <f t="shared" si="8"/>
        <v>1</v>
      </c>
      <c r="N55" s="45">
        <f>'Assignment &amp; Sessional'!E55</f>
        <v>0</v>
      </c>
      <c r="O55" s="1">
        <f>'Assignment &amp; Sessional'!F55</f>
        <v>0</v>
      </c>
      <c r="P55" s="1">
        <f>'Assignment &amp; Sessional'!G55</f>
        <v>0</v>
      </c>
      <c r="Q55" s="1">
        <f>'Assignment &amp; Sessional'!H55</f>
        <v>0</v>
      </c>
      <c r="R55" s="1">
        <f>'Assignment &amp; Sessional'!I55</f>
        <v>0</v>
      </c>
      <c r="S55" s="46">
        <f>'Assignment &amp; Sessional'!J55</f>
        <v>0</v>
      </c>
      <c r="T55" s="45">
        <f>'Practical Award'!E55</f>
        <v>0</v>
      </c>
      <c r="U55" s="1">
        <f>'Practical Award'!F55</f>
        <v>0</v>
      </c>
      <c r="V55" s="1">
        <f>'Practical Award'!G55</f>
        <v>0</v>
      </c>
      <c r="W55" s="1">
        <f>'Practical Award'!H55</f>
        <v>0</v>
      </c>
      <c r="X55" s="1">
        <f>'Practical Award'!I55</f>
        <v>0</v>
      </c>
      <c r="Y55" s="1">
        <f>'Practical Award'!J55</f>
        <v>0</v>
      </c>
      <c r="Z55" s="1">
        <f>'Practical Award'!K55</f>
        <v>0</v>
      </c>
      <c r="AA55" s="46">
        <f>'Practical Award'!L55</f>
        <v>0</v>
      </c>
      <c r="AB55" s="45">
        <f>'Mid Term Award'!E55</f>
        <v>0</v>
      </c>
      <c r="AC55" s="1">
        <f>'Mid Term Award'!F55</f>
        <v>0</v>
      </c>
      <c r="AD55" s="1">
        <f>'Mid Term Award'!G55</f>
        <v>0</v>
      </c>
      <c r="AE55" s="46">
        <f>'Mid Term Award'!H55</f>
        <v>0</v>
      </c>
      <c r="AF55" s="108" t="e">
        <f t="shared" si="10"/>
        <v>#N/A</v>
      </c>
      <c r="AG55" s="108" t="e">
        <f t="shared" si="11"/>
        <v>#N/A</v>
      </c>
      <c r="AH55" s="108" t="e">
        <f t="shared" si="12"/>
        <v>#N/A</v>
      </c>
      <c r="AI55" s="108" t="e">
        <f t="shared" si="13"/>
        <v>#N/A</v>
      </c>
      <c r="AJ55" s="108" t="e">
        <f t="shared" si="14"/>
        <v>#N/A</v>
      </c>
      <c r="AK55" s="108" t="e">
        <f t="shared" si="15"/>
        <v>#N/A</v>
      </c>
      <c r="AL55" s="108" t="e">
        <f t="shared" si="16"/>
        <v>#N/A</v>
      </c>
      <c r="AM55" s="38" t="str">
        <f t="shared" si="9"/>
        <v>Regular</v>
      </c>
      <c r="AN55" s="38" t="b">
        <f t="shared" si="9"/>
        <v>0</v>
      </c>
      <c r="AO55" s="38" t="b">
        <f t="shared" si="9"/>
        <v>0</v>
      </c>
      <c r="AP55" s="39">
        <f t="shared" si="9"/>
        <v>44260</v>
      </c>
      <c r="AQ55" s="39">
        <f t="shared" si="9"/>
        <v>44267</v>
      </c>
    </row>
    <row r="56" spans="1:43" x14ac:dyDescent="0.2">
      <c r="A56">
        <f>'Final Term Award'!C56</f>
        <v>0</v>
      </c>
      <c r="B56">
        <f>'Final Term Award'!D56</f>
        <v>0</v>
      </c>
      <c r="C56">
        <f>'Final Term Award'!E56</f>
        <v>0</v>
      </c>
      <c r="D56">
        <f>'Final Term Award'!F56</f>
        <v>0</v>
      </c>
      <c r="E56">
        <f>'Final Term Award'!G56</f>
        <v>0</v>
      </c>
      <c r="F56">
        <f>'Final Term Award'!H56</f>
        <v>0</v>
      </c>
      <c r="G56">
        <f>'Final Term Award'!I56</f>
        <v>0</v>
      </c>
      <c r="H56">
        <f>'Final Term Award'!J56</f>
        <v>0</v>
      </c>
      <c r="K56" s="38">
        <f t="shared" si="8"/>
        <v>0</v>
      </c>
      <c r="L56" t="str">
        <f>'Mid Term Award'!B56</f>
        <v>18EL50</v>
      </c>
      <c r="M56" s="38">
        <f t="shared" si="8"/>
        <v>1</v>
      </c>
      <c r="N56" s="45">
        <f>'Assignment &amp; Sessional'!E56</f>
        <v>0</v>
      </c>
      <c r="O56" s="1">
        <f>'Assignment &amp; Sessional'!F56</f>
        <v>0</v>
      </c>
      <c r="P56" s="1">
        <f>'Assignment &amp; Sessional'!G56</f>
        <v>0</v>
      </c>
      <c r="Q56" s="1">
        <f>'Assignment &amp; Sessional'!H56</f>
        <v>0</v>
      </c>
      <c r="R56" s="1">
        <f>'Assignment &amp; Sessional'!I56</f>
        <v>0</v>
      </c>
      <c r="S56" s="46">
        <f>'Assignment &amp; Sessional'!J56</f>
        <v>0</v>
      </c>
      <c r="T56" s="45">
        <f>'Practical Award'!E56</f>
        <v>0</v>
      </c>
      <c r="U56" s="1">
        <f>'Practical Award'!F56</f>
        <v>0</v>
      </c>
      <c r="V56" s="1">
        <f>'Practical Award'!G56</f>
        <v>0</v>
      </c>
      <c r="W56" s="1">
        <f>'Practical Award'!H56</f>
        <v>0</v>
      </c>
      <c r="X56" s="1">
        <f>'Practical Award'!I56</f>
        <v>0</v>
      </c>
      <c r="Y56" s="1">
        <f>'Practical Award'!J56</f>
        <v>0</v>
      </c>
      <c r="Z56" s="1">
        <f>'Practical Award'!K56</f>
        <v>0</v>
      </c>
      <c r="AA56" s="46">
        <f>'Practical Award'!L56</f>
        <v>0</v>
      </c>
      <c r="AB56" s="45">
        <f>'Mid Term Award'!E56</f>
        <v>0</v>
      </c>
      <c r="AC56" s="1">
        <f>'Mid Term Award'!F56</f>
        <v>0</v>
      </c>
      <c r="AD56" s="1">
        <f>'Mid Term Award'!G56</f>
        <v>0</v>
      </c>
      <c r="AE56" s="46">
        <f>'Mid Term Award'!H56</f>
        <v>0</v>
      </c>
      <c r="AF56" s="108" t="e">
        <f t="shared" si="10"/>
        <v>#N/A</v>
      </c>
      <c r="AG56" s="108" t="e">
        <f t="shared" si="11"/>
        <v>#N/A</v>
      </c>
      <c r="AH56" s="108" t="e">
        <f t="shared" si="12"/>
        <v>#N/A</v>
      </c>
      <c r="AI56" s="108" t="e">
        <f t="shared" si="13"/>
        <v>#N/A</v>
      </c>
      <c r="AJ56" s="108" t="e">
        <f t="shared" si="14"/>
        <v>#N/A</v>
      </c>
      <c r="AK56" s="108" t="e">
        <f t="shared" si="15"/>
        <v>#N/A</v>
      </c>
      <c r="AL56" s="108" t="e">
        <f t="shared" si="16"/>
        <v>#N/A</v>
      </c>
      <c r="AM56" s="38" t="str">
        <f t="shared" si="9"/>
        <v>Regular</v>
      </c>
      <c r="AN56" s="38" t="b">
        <f t="shared" si="9"/>
        <v>0</v>
      </c>
      <c r="AO56" s="38" t="b">
        <f t="shared" si="9"/>
        <v>0</v>
      </c>
      <c r="AP56" s="39">
        <f t="shared" si="9"/>
        <v>44260</v>
      </c>
      <c r="AQ56" s="39">
        <f t="shared" si="9"/>
        <v>44267</v>
      </c>
    </row>
    <row r="57" spans="1:43" x14ac:dyDescent="0.2">
      <c r="A57">
        <f>'Final Term Award'!C57</f>
        <v>0</v>
      </c>
      <c r="B57">
        <f>'Final Term Award'!D57</f>
        <v>0</v>
      </c>
      <c r="C57">
        <f>'Final Term Award'!E57</f>
        <v>0</v>
      </c>
      <c r="D57">
        <f>'Final Term Award'!F57</f>
        <v>0</v>
      </c>
      <c r="E57">
        <f>'Final Term Award'!G57</f>
        <v>0</v>
      </c>
      <c r="F57">
        <f>'Final Term Award'!H57</f>
        <v>0</v>
      </c>
      <c r="G57">
        <f>'Final Term Award'!I57</f>
        <v>0</v>
      </c>
      <c r="H57">
        <f>'Final Term Award'!J57</f>
        <v>0</v>
      </c>
      <c r="K57" s="38">
        <f t="shared" si="8"/>
        <v>0</v>
      </c>
      <c r="L57" t="str">
        <f>'Mid Term Award'!B57</f>
        <v>18EL51</v>
      </c>
      <c r="M57" s="38">
        <f t="shared" si="8"/>
        <v>1</v>
      </c>
      <c r="N57" s="45">
        <f>'Assignment &amp; Sessional'!E57</f>
        <v>0</v>
      </c>
      <c r="O57" s="1">
        <f>'Assignment &amp; Sessional'!F57</f>
        <v>0</v>
      </c>
      <c r="P57" s="1">
        <f>'Assignment &amp; Sessional'!G57</f>
        <v>0</v>
      </c>
      <c r="Q57" s="1">
        <f>'Assignment &amp; Sessional'!H57</f>
        <v>0</v>
      </c>
      <c r="R57" s="1">
        <f>'Assignment &amp; Sessional'!I57</f>
        <v>0</v>
      </c>
      <c r="S57" s="46">
        <f>'Assignment &amp; Sessional'!J57</f>
        <v>0</v>
      </c>
      <c r="T57" s="45">
        <f>'Practical Award'!E57</f>
        <v>0</v>
      </c>
      <c r="U57" s="1">
        <f>'Practical Award'!F57</f>
        <v>0</v>
      </c>
      <c r="V57" s="1">
        <f>'Practical Award'!G57</f>
        <v>0</v>
      </c>
      <c r="W57" s="1">
        <f>'Practical Award'!H57</f>
        <v>0</v>
      </c>
      <c r="X57" s="1">
        <f>'Practical Award'!I57</f>
        <v>0</v>
      </c>
      <c r="Y57" s="1">
        <f>'Practical Award'!J57</f>
        <v>0</v>
      </c>
      <c r="Z57" s="1">
        <f>'Practical Award'!K57</f>
        <v>0</v>
      </c>
      <c r="AA57" s="46">
        <f>'Practical Award'!L57</f>
        <v>0</v>
      </c>
      <c r="AB57" s="45">
        <f>'Mid Term Award'!E57</f>
        <v>0</v>
      </c>
      <c r="AC57" s="1">
        <f>'Mid Term Award'!F57</f>
        <v>0</v>
      </c>
      <c r="AD57" s="1">
        <f>'Mid Term Award'!G57</f>
        <v>0</v>
      </c>
      <c r="AE57" s="46">
        <f>'Mid Term Award'!H57</f>
        <v>0</v>
      </c>
      <c r="AF57" s="108" t="e">
        <f t="shared" si="10"/>
        <v>#N/A</v>
      </c>
      <c r="AG57" s="108" t="e">
        <f t="shared" si="11"/>
        <v>#N/A</v>
      </c>
      <c r="AH57" s="108" t="e">
        <f t="shared" si="12"/>
        <v>#N/A</v>
      </c>
      <c r="AI57" s="108" t="e">
        <f t="shared" si="13"/>
        <v>#N/A</v>
      </c>
      <c r="AJ57" s="108" t="e">
        <f t="shared" si="14"/>
        <v>#N/A</v>
      </c>
      <c r="AK57" s="108" t="e">
        <f t="shared" si="15"/>
        <v>#N/A</v>
      </c>
      <c r="AL57" s="108" t="e">
        <f t="shared" si="16"/>
        <v>#N/A</v>
      </c>
      <c r="AM57" s="38" t="str">
        <f t="shared" si="9"/>
        <v>Regular</v>
      </c>
      <c r="AN57" s="38" t="b">
        <f t="shared" si="9"/>
        <v>0</v>
      </c>
      <c r="AO57" s="38" t="b">
        <f t="shared" si="9"/>
        <v>0</v>
      </c>
      <c r="AP57" s="39">
        <f t="shared" si="9"/>
        <v>44260</v>
      </c>
      <c r="AQ57" s="39">
        <f t="shared" si="9"/>
        <v>44267</v>
      </c>
    </row>
    <row r="58" spans="1:43" x14ac:dyDescent="0.2">
      <c r="A58">
        <f>'Final Term Award'!C58</f>
        <v>0</v>
      </c>
      <c r="B58">
        <f>'Final Term Award'!D58</f>
        <v>0</v>
      </c>
      <c r="C58">
        <f>'Final Term Award'!E58</f>
        <v>0</v>
      </c>
      <c r="D58">
        <f>'Final Term Award'!F58</f>
        <v>0</v>
      </c>
      <c r="E58">
        <f>'Final Term Award'!G58</f>
        <v>0</v>
      </c>
      <c r="F58">
        <f>'Final Term Award'!H58</f>
        <v>0</v>
      </c>
      <c r="G58">
        <f>'Final Term Award'!I58</f>
        <v>0</v>
      </c>
      <c r="H58">
        <f>'Final Term Award'!J58</f>
        <v>0</v>
      </c>
      <c r="K58" s="38">
        <f t="shared" si="8"/>
        <v>0</v>
      </c>
      <c r="L58" t="str">
        <f>'Mid Term Award'!B58</f>
        <v>18EL52</v>
      </c>
      <c r="M58" s="38">
        <f t="shared" si="8"/>
        <v>1</v>
      </c>
      <c r="N58" s="45">
        <f>'Assignment &amp; Sessional'!E58</f>
        <v>0</v>
      </c>
      <c r="O58" s="1">
        <f>'Assignment &amp; Sessional'!F58</f>
        <v>0</v>
      </c>
      <c r="P58" s="1">
        <f>'Assignment &amp; Sessional'!G58</f>
        <v>0</v>
      </c>
      <c r="Q58" s="1">
        <f>'Assignment &amp; Sessional'!H58</f>
        <v>0</v>
      </c>
      <c r="R58" s="1">
        <f>'Assignment &amp; Sessional'!I58</f>
        <v>0</v>
      </c>
      <c r="S58" s="46">
        <f>'Assignment &amp; Sessional'!J58</f>
        <v>0</v>
      </c>
      <c r="T58" s="45">
        <f>'Practical Award'!E58</f>
        <v>0</v>
      </c>
      <c r="U58" s="1">
        <f>'Practical Award'!F58</f>
        <v>0</v>
      </c>
      <c r="V58" s="1">
        <f>'Practical Award'!G58</f>
        <v>0</v>
      </c>
      <c r="W58" s="1">
        <f>'Practical Award'!H58</f>
        <v>0</v>
      </c>
      <c r="X58" s="1">
        <f>'Practical Award'!I58</f>
        <v>0</v>
      </c>
      <c r="Y58" s="1">
        <f>'Practical Award'!J58</f>
        <v>0</v>
      </c>
      <c r="Z58" s="1">
        <f>'Practical Award'!K58</f>
        <v>0</v>
      </c>
      <c r="AA58" s="46">
        <f>'Practical Award'!L58</f>
        <v>0</v>
      </c>
      <c r="AB58" s="45">
        <f>'Mid Term Award'!E58</f>
        <v>0</v>
      </c>
      <c r="AC58" s="1">
        <f>'Mid Term Award'!F58</f>
        <v>0</v>
      </c>
      <c r="AD58" s="1">
        <f>'Mid Term Award'!G58</f>
        <v>0</v>
      </c>
      <c r="AE58" s="46">
        <f>'Mid Term Award'!H58</f>
        <v>0</v>
      </c>
      <c r="AF58" s="108" t="e">
        <f t="shared" si="10"/>
        <v>#N/A</v>
      </c>
      <c r="AG58" s="108" t="e">
        <f t="shared" si="11"/>
        <v>#N/A</v>
      </c>
      <c r="AH58" s="108" t="e">
        <f t="shared" si="12"/>
        <v>#N/A</v>
      </c>
      <c r="AI58" s="108" t="e">
        <f t="shared" si="13"/>
        <v>#N/A</v>
      </c>
      <c r="AJ58" s="108" t="e">
        <f t="shared" si="14"/>
        <v>#N/A</v>
      </c>
      <c r="AK58" s="108" t="e">
        <f t="shared" si="15"/>
        <v>#N/A</v>
      </c>
      <c r="AL58" s="108" t="e">
        <f t="shared" si="16"/>
        <v>#N/A</v>
      </c>
      <c r="AM58" s="38" t="str">
        <f t="shared" si="9"/>
        <v>Regular</v>
      </c>
      <c r="AN58" s="38" t="b">
        <f t="shared" si="9"/>
        <v>0</v>
      </c>
      <c r="AO58" s="38" t="b">
        <f t="shared" si="9"/>
        <v>0</v>
      </c>
      <c r="AP58" s="39">
        <f t="shared" si="9"/>
        <v>44260</v>
      </c>
      <c r="AQ58" s="39">
        <f t="shared" si="9"/>
        <v>44267</v>
      </c>
    </row>
    <row r="59" spans="1:43" x14ac:dyDescent="0.2">
      <c r="A59">
        <f>'Final Term Award'!C59</f>
        <v>0</v>
      </c>
      <c r="B59">
        <f>'Final Term Award'!D59</f>
        <v>0</v>
      </c>
      <c r="C59">
        <f>'Final Term Award'!E59</f>
        <v>0</v>
      </c>
      <c r="D59">
        <f>'Final Term Award'!F59</f>
        <v>0</v>
      </c>
      <c r="E59">
        <f>'Final Term Award'!G59</f>
        <v>0</v>
      </c>
      <c r="F59">
        <f>'Final Term Award'!H59</f>
        <v>0</v>
      </c>
      <c r="G59">
        <f>'Final Term Award'!I59</f>
        <v>0</v>
      </c>
      <c r="H59">
        <f>'Final Term Award'!J59</f>
        <v>0</v>
      </c>
      <c r="K59" s="38">
        <f t="shared" si="8"/>
        <v>0</v>
      </c>
      <c r="L59" t="str">
        <f>'Mid Term Award'!B59</f>
        <v>18EL53</v>
      </c>
      <c r="M59" s="38">
        <f t="shared" si="8"/>
        <v>1</v>
      </c>
      <c r="N59" s="45">
        <f>'Assignment &amp; Sessional'!E59</f>
        <v>0</v>
      </c>
      <c r="O59" s="1">
        <f>'Assignment &amp; Sessional'!F59</f>
        <v>0</v>
      </c>
      <c r="P59" s="1">
        <f>'Assignment &amp; Sessional'!G59</f>
        <v>0</v>
      </c>
      <c r="Q59" s="1">
        <f>'Assignment &amp; Sessional'!H59</f>
        <v>0</v>
      </c>
      <c r="R59" s="1">
        <f>'Assignment &amp; Sessional'!I59</f>
        <v>0</v>
      </c>
      <c r="S59" s="46">
        <f>'Assignment &amp; Sessional'!J59</f>
        <v>0</v>
      </c>
      <c r="T59" s="45">
        <f>'Practical Award'!E59</f>
        <v>0</v>
      </c>
      <c r="U59" s="1">
        <f>'Practical Award'!F59</f>
        <v>0</v>
      </c>
      <c r="V59" s="1">
        <f>'Practical Award'!G59</f>
        <v>0</v>
      </c>
      <c r="W59" s="1">
        <f>'Practical Award'!H59</f>
        <v>0</v>
      </c>
      <c r="X59" s="1">
        <f>'Practical Award'!I59</f>
        <v>0</v>
      </c>
      <c r="Y59" s="1">
        <f>'Practical Award'!J59</f>
        <v>0</v>
      </c>
      <c r="Z59" s="1">
        <f>'Practical Award'!K59</f>
        <v>0</v>
      </c>
      <c r="AA59" s="46">
        <f>'Practical Award'!L59</f>
        <v>0</v>
      </c>
      <c r="AB59" s="45">
        <f>'Mid Term Award'!E59</f>
        <v>0</v>
      </c>
      <c r="AC59" s="1">
        <f>'Mid Term Award'!F59</f>
        <v>0</v>
      </c>
      <c r="AD59" s="1">
        <f>'Mid Term Award'!G59</f>
        <v>0</v>
      </c>
      <c r="AE59" s="46">
        <f>'Mid Term Award'!H59</f>
        <v>0</v>
      </c>
      <c r="AF59" s="108" t="e">
        <f t="shared" si="10"/>
        <v>#N/A</v>
      </c>
      <c r="AG59" s="108" t="e">
        <f t="shared" si="11"/>
        <v>#N/A</v>
      </c>
      <c r="AH59" s="108" t="e">
        <f t="shared" si="12"/>
        <v>#N/A</v>
      </c>
      <c r="AI59" s="108" t="e">
        <f t="shared" si="13"/>
        <v>#N/A</v>
      </c>
      <c r="AJ59" s="108" t="e">
        <f t="shared" si="14"/>
        <v>#N/A</v>
      </c>
      <c r="AK59" s="108" t="e">
        <f t="shared" si="15"/>
        <v>#N/A</v>
      </c>
      <c r="AL59" s="108" t="e">
        <f t="shared" si="16"/>
        <v>#N/A</v>
      </c>
      <c r="AM59" s="38" t="str">
        <f t="shared" si="9"/>
        <v>Regular</v>
      </c>
      <c r="AN59" s="38" t="b">
        <f t="shared" si="9"/>
        <v>0</v>
      </c>
      <c r="AO59" s="38" t="b">
        <f t="shared" si="9"/>
        <v>0</v>
      </c>
      <c r="AP59" s="39">
        <f t="shared" si="9"/>
        <v>44260</v>
      </c>
      <c r="AQ59" s="39">
        <f t="shared" si="9"/>
        <v>44267</v>
      </c>
    </row>
    <row r="60" spans="1:43" x14ac:dyDescent="0.2">
      <c r="A60">
        <f>'Final Term Award'!C60</f>
        <v>0</v>
      </c>
      <c r="B60">
        <f>'Final Term Award'!D60</f>
        <v>0</v>
      </c>
      <c r="C60">
        <f>'Final Term Award'!E60</f>
        <v>0</v>
      </c>
      <c r="D60">
        <f>'Final Term Award'!F60</f>
        <v>0</v>
      </c>
      <c r="E60">
        <f>'Final Term Award'!G60</f>
        <v>0</v>
      </c>
      <c r="F60">
        <f>'Final Term Award'!H60</f>
        <v>0</v>
      </c>
      <c r="G60">
        <f>'Final Term Award'!I60</f>
        <v>0</v>
      </c>
      <c r="H60">
        <f>'Final Term Award'!J60</f>
        <v>0</v>
      </c>
      <c r="K60" s="38">
        <f t="shared" si="8"/>
        <v>0</v>
      </c>
      <c r="L60" t="str">
        <f>'Mid Term Award'!B60</f>
        <v>18EL55</v>
      </c>
      <c r="M60" s="38">
        <f t="shared" si="8"/>
        <v>1</v>
      </c>
      <c r="N60" s="45">
        <f>'Assignment &amp; Sessional'!E60</f>
        <v>0</v>
      </c>
      <c r="O60" s="1">
        <f>'Assignment &amp; Sessional'!F60</f>
        <v>0</v>
      </c>
      <c r="P60" s="1">
        <f>'Assignment &amp; Sessional'!G60</f>
        <v>0</v>
      </c>
      <c r="Q60" s="1">
        <f>'Assignment &amp; Sessional'!H60</f>
        <v>0</v>
      </c>
      <c r="R60" s="1">
        <f>'Assignment &amp; Sessional'!I60</f>
        <v>0</v>
      </c>
      <c r="S60" s="46">
        <f>'Assignment &amp; Sessional'!J60</f>
        <v>0</v>
      </c>
      <c r="T60" s="45">
        <f>'Practical Award'!E60</f>
        <v>0</v>
      </c>
      <c r="U60" s="1">
        <f>'Practical Award'!F60</f>
        <v>0</v>
      </c>
      <c r="V60" s="1">
        <f>'Practical Award'!G60</f>
        <v>0</v>
      </c>
      <c r="W60" s="1">
        <f>'Practical Award'!H60</f>
        <v>0</v>
      </c>
      <c r="X60" s="1">
        <f>'Practical Award'!I60</f>
        <v>0</v>
      </c>
      <c r="Y60" s="1">
        <f>'Practical Award'!J60</f>
        <v>0</v>
      </c>
      <c r="Z60" s="1">
        <f>'Practical Award'!K60</f>
        <v>0</v>
      </c>
      <c r="AA60" s="46">
        <f>'Practical Award'!L60</f>
        <v>0</v>
      </c>
      <c r="AB60" s="45">
        <f>'Mid Term Award'!E60</f>
        <v>0</v>
      </c>
      <c r="AC60" s="1">
        <f>'Mid Term Award'!F60</f>
        <v>0</v>
      </c>
      <c r="AD60" s="1">
        <f>'Mid Term Award'!G60</f>
        <v>0</v>
      </c>
      <c r="AE60" s="46">
        <f>'Mid Term Award'!H60</f>
        <v>0</v>
      </c>
      <c r="AF60" s="108" t="e">
        <f t="shared" si="10"/>
        <v>#N/A</v>
      </c>
      <c r="AG60" s="108" t="e">
        <f t="shared" si="11"/>
        <v>#N/A</v>
      </c>
      <c r="AH60" s="108" t="e">
        <f t="shared" si="12"/>
        <v>#N/A</v>
      </c>
      <c r="AI60" s="108" t="e">
        <f t="shared" si="13"/>
        <v>#N/A</v>
      </c>
      <c r="AJ60" s="108" t="e">
        <f t="shared" si="14"/>
        <v>#N/A</v>
      </c>
      <c r="AK60" s="108" t="e">
        <f t="shared" si="15"/>
        <v>#N/A</v>
      </c>
      <c r="AL60" s="108" t="e">
        <f t="shared" si="16"/>
        <v>#N/A</v>
      </c>
      <c r="AM60" s="38" t="str">
        <f t="shared" si="9"/>
        <v>Regular</v>
      </c>
      <c r="AN60" s="38" t="b">
        <f t="shared" si="9"/>
        <v>0</v>
      </c>
      <c r="AO60" s="38" t="b">
        <f t="shared" si="9"/>
        <v>0</v>
      </c>
      <c r="AP60" s="39">
        <f t="shared" si="9"/>
        <v>44260</v>
      </c>
      <c r="AQ60" s="39">
        <f t="shared" si="9"/>
        <v>44267</v>
      </c>
    </row>
    <row r="61" spans="1:43" x14ac:dyDescent="0.2">
      <c r="A61">
        <f>'Final Term Award'!C61</f>
        <v>0</v>
      </c>
      <c r="B61">
        <f>'Final Term Award'!D61</f>
        <v>0</v>
      </c>
      <c r="C61">
        <f>'Final Term Award'!E61</f>
        <v>0</v>
      </c>
      <c r="D61">
        <f>'Final Term Award'!F61</f>
        <v>0</v>
      </c>
      <c r="E61">
        <f>'Final Term Award'!G61</f>
        <v>0</v>
      </c>
      <c r="F61">
        <f>'Final Term Award'!H61</f>
        <v>0</v>
      </c>
      <c r="G61">
        <f>'Final Term Award'!I61</f>
        <v>0</v>
      </c>
      <c r="H61">
        <f>'Final Term Award'!J61</f>
        <v>0</v>
      </c>
      <c r="K61" s="38">
        <f t="shared" si="8"/>
        <v>0</v>
      </c>
      <c r="L61" t="str">
        <f>'Mid Term Award'!B61</f>
        <v>18EL56</v>
      </c>
      <c r="M61" s="38">
        <f t="shared" si="8"/>
        <v>1</v>
      </c>
      <c r="N61" s="45">
        <f>'Assignment &amp; Sessional'!E61</f>
        <v>0</v>
      </c>
      <c r="O61" s="1">
        <f>'Assignment &amp; Sessional'!F61</f>
        <v>0</v>
      </c>
      <c r="P61" s="1">
        <f>'Assignment &amp; Sessional'!G61</f>
        <v>0</v>
      </c>
      <c r="Q61" s="1">
        <f>'Assignment &amp; Sessional'!H61</f>
        <v>0</v>
      </c>
      <c r="R61" s="1">
        <f>'Assignment &amp; Sessional'!I61</f>
        <v>0</v>
      </c>
      <c r="S61" s="46">
        <f>'Assignment &amp; Sessional'!J61</f>
        <v>0</v>
      </c>
      <c r="T61" s="45">
        <f>'Practical Award'!E61</f>
        <v>0</v>
      </c>
      <c r="U61" s="1">
        <f>'Practical Award'!F61</f>
        <v>0</v>
      </c>
      <c r="V61" s="1">
        <f>'Practical Award'!G61</f>
        <v>0</v>
      </c>
      <c r="W61" s="1">
        <f>'Practical Award'!H61</f>
        <v>0</v>
      </c>
      <c r="X61" s="1">
        <f>'Practical Award'!I61</f>
        <v>0</v>
      </c>
      <c r="Y61" s="1">
        <f>'Practical Award'!J61</f>
        <v>0</v>
      </c>
      <c r="Z61" s="1">
        <f>'Practical Award'!K61</f>
        <v>0</v>
      </c>
      <c r="AA61" s="46">
        <f>'Practical Award'!L61</f>
        <v>0</v>
      </c>
      <c r="AB61" s="45">
        <f>'Mid Term Award'!E61</f>
        <v>0</v>
      </c>
      <c r="AC61" s="1">
        <f>'Mid Term Award'!F61</f>
        <v>0</v>
      </c>
      <c r="AD61" s="1">
        <f>'Mid Term Award'!G61</f>
        <v>0</v>
      </c>
      <c r="AE61" s="46">
        <f>'Mid Term Award'!H61</f>
        <v>0</v>
      </c>
      <c r="AF61" s="108" t="e">
        <f t="shared" si="10"/>
        <v>#N/A</v>
      </c>
      <c r="AG61" s="108" t="e">
        <f t="shared" si="11"/>
        <v>#N/A</v>
      </c>
      <c r="AH61" s="108" t="e">
        <f t="shared" si="12"/>
        <v>#N/A</v>
      </c>
      <c r="AI61" s="108" t="e">
        <f t="shared" si="13"/>
        <v>#N/A</v>
      </c>
      <c r="AJ61" s="108" t="e">
        <f t="shared" si="14"/>
        <v>#N/A</v>
      </c>
      <c r="AK61" s="108" t="e">
        <f t="shared" si="15"/>
        <v>#N/A</v>
      </c>
      <c r="AL61" s="108" t="e">
        <f t="shared" si="16"/>
        <v>#N/A</v>
      </c>
      <c r="AM61" s="38" t="str">
        <f t="shared" si="9"/>
        <v>Regular</v>
      </c>
      <c r="AN61" s="38" t="b">
        <f t="shared" si="9"/>
        <v>0</v>
      </c>
      <c r="AO61" s="38" t="b">
        <f t="shared" si="9"/>
        <v>0</v>
      </c>
      <c r="AP61" s="39">
        <f t="shared" si="9"/>
        <v>44260</v>
      </c>
      <c r="AQ61" s="39">
        <f t="shared" si="9"/>
        <v>44267</v>
      </c>
    </row>
    <row r="62" spans="1:43" x14ac:dyDescent="0.2">
      <c r="A62">
        <f>'Final Term Award'!C62</f>
        <v>0</v>
      </c>
      <c r="B62">
        <f>'Final Term Award'!D62</f>
        <v>0</v>
      </c>
      <c r="C62">
        <f>'Final Term Award'!E62</f>
        <v>0</v>
      </c>
      <c r="D62">
        <f>'Final Term Award'!F62</f>
        <v>0</v>
      </c>
      <c r="E62">
        <f>'Final Term Award'!G62</f>
        <v>0</v>
      </c>
      <c r="F62">
        <f>'Final Term Award'!H62</f>
        <v>0</v>
      </c>
      <c r="G62">
        <f>'Final Term Award'!I62</f>
        <v>0</v>
      </c>
      <c r="H62">
        <f>'Final Term Award'!J62</f>
        <v>0</v>
      </c>
      <c r="K62" s="38">
        <f t="shared" si="8"/>
        <v>0</v>
      </c>
      <c r="L62" t="str">
        <f>'Mid Term Award'!B62</f>
        <v>18EL57</v>
      </c>
      <c r="M62" s="38">
        <f t="shared" si="8"/>
        <v>1</v>
      </c>
      <c r="N62" s="45">
        <f>'Assignment &amp; Sessional'!E62</f>
        <v>0</v>
      </c>
      <c r="O62" s="1">
        <f>'Assignment &amp; Sessional'!F62</f>
        <v>0</v>
      </c>
      <c r="P62" s="1">
        <f>'Assignment &amp; Sessional'!G62</f>
        <v>0</v>
      </c>
      <c r="Q62" s="1">
        <f>'Assignment &amp; Sessional'!H62</f>
        <v>0</v>
      </c>
      <c r="R62" s="1">
        <f>'Assignment &amp; Sessional'!I62</f>
        <v>0</v>
      </c>
      <c r="S62" s="46">
        <f>'Assignment &amp; Sessional'!J62</f>
        <v>0</v>
      </c>
      <c r="T62" s="45">
        <f>'Practical Award'!E62</f>
        <v>0</v>
      </c>
      <c r="U62" s="1">
        <f>'Practical Award'!F62</f>
        <v>0</v>
      </c>
      <c r="V62" s="1">
        <f>'Practical Award'!G62</f>
        <v>0</v>
      </c>
      <c r="W62" s="1">
        <f>'Practical Award'!H62</f>
        <v>0</v>
      </c>
      <c r="X62" s="1">
        <f>'Practical Award'!I62</f>
        <v>0</v>
      </c>
      <c r="Y62" s="1">
        <f>'Practical Award'!J62</f>
        <v>0</v>
      </c>
      <c r="Z62" s="1">
        <f>'Practical Award'!K62</f>
        <v>0</v>
      </c>
      <c r="AA62" s="46">
        <f>'Practical Award'!L62</f>
        <v>0</v>
      </c>
      <c r="AB62" s="45">
        <f>'Mid Term Award'!E62</f>
        <v>0</v>
      </c>
      <c r="AC62" s="1">
        <f>'Mid Term Award'!F62</f>
        <v>0</v>
      </c>
      <c r="AD62" s="1">
        <f>'Mid Term Award'!G62</f>
        <v>0</v>
      </c>
      <c r="AE62" s="46">
        <f>'Mid Term Award'!H62</f>
        <v>0</v>
      </c>
      <c r="AF62" s="108" t="e">
        <f t="shared" si="10"/>
        <v>#N/A</v>
      </c>
      <c r="AG62" s="108" t="e">
        <f t="shared" si="11"/>
        <v>#N/A</v>
      </c>
      <c r="AH62" s="108" t="e">
        <f t="shared" si="12"/>
        <v>#N/A</v>
      </c>
      <c r="AI62" s="108" t="e">
        <f t="shared" si="13"/>
        <v>#N/A</v>
      </c>
      <c r="AJ62" s="108" t="e">
        <f t="shared" si="14"/>
        <v>#N/A</v>
      </c>
      <c r="AK62" s="108" t="e">
        <f t="shared" si="15"/>
        <v>#N/A</v>
      </c>
      <c r="AL62" s="108" t="e">
        <f t="shared" si="16"/>
        <v>#N/A</v>
      </c>
      <c r="AM62" s="38" t="str">
        <f t="shared" si="9"/>
        <v>Regular</v>
      </c>
      <c r="AN62" s="38" t="b">
        <f t="shared" si="9"/>
        <v>0</v>
      </c>
      <c r="AO62" s="38" t="b">
        <f t="shared" si="9"/>
        <v>0</v>
      </c>
      <c r="AP62" s="39">
        <f t="shared" si="9"/>
        <v>44260</v>
      </c>
      <c r="AQ62" s="39">
        <f t="shared" si="9"/>
        <v>44267</v>
      </c>
    </row>
    <row r="63" spans="1:43" x14ac:dyDescent="0.2">
      <c r="A63">
        <f>'Final Term Award'!C63</f>
        <v>0</v>
      </c>
      <c r="B63">
        <f>'Final Term Award'!D63</f>
        <v>0</v>
      </c>
      <c r="C63">
        <f>'Final Term Award'!E63</f>
        <v>0</v>
      </c>
      <c r="D63">
        <f>'Final Term Award'!F63</f>
        <v>0</v>
      </c>
      <c r="E63">
        <f>'Final Term Award'!G63</f>
        <v>0</v>
      </c>
      <c r="F63">
        <f>'Final Term Award'!H63</f>
        <v>0</v>
      </c>
      <c r="G63">
        <f>'Final Term Award'!I63</f>
        <v>0</v>
      </c>
      <c r="H63">
        <f>'Final Term Award'!J63</f>
        <v>0</v>
      </c>
      <c r="K63" s="38">
        <f t="shared" si="8"/>
        <v>0</v>
      </c>
      <c r="L63" t="str">
        <f>'Mid Term Award'!B63</f>
        <v>18EL58</v>
      </c>
      <c r="M63" s="38">
        <f t="shared" si="8"/>
        <v>1</v>
      </c>
      <c r="N63" s="45">
        <f>'Assignment &amp; Sessional'!E63</f>
        <v>0</v>
      </c>
      <c r="O63" s="1">
        <f>'Assignment &amp; Sessional'!F63</f>
        <v>0</v>
      </c>
      <c r="P63" s="1">
        <f>'Assignment &amp; Sessional'!G63</f>
        <v>0</v>
      </c>
      <c r="Q63" s="1">
        <f>'Assignment &amp; Sessional'!H63</f>
        <v>0</v>
      </c>
      <c r="R63" s="1">
        <f>'Assignment &amp; Sessional'!I63</f>
        <v>0</v>
      </c>
      <c r="S63" s="46">
        <f>'Assignment &amp; Sessional'!J63</f>
        <v>0</v>
      </c>
      <c r="T63" s="45">
        <f>'Practical Award'!E63</f>
        <v>0</v>
      </c>
      <c r="U63" s="1">
        <f>'Practical Award'!F63</f>
        <v>0</v>
      </c>
      <c r="V63" s="1">
        <f>'Practical Award'!G63</f>
        <v>0</v>
      </c>
      <c r="W63" s="1">
        <f>'Practical Award'!H63</f>
        <v>0</v>
      </c>
      <c r="X63" s="1">
        <f>'Practical Award'!I63</f>
        <v>0</v>
      </c>
      <c r="Y63" s="1">
        <f>'Practical Award'!J63</f>
        <v>0</v>
      </c>
      <c r="Z63" s="1">
        <f>'Practical Award'!K63</f>
        <v>0</v>
      </c>
      <c r="AA63" s="46">
        <f>'Practical Award'!L63</f>
        <v>0</v>
      </c>
      <c r="AB63" s="45">
        <f>'Mid Term Award'!E63</f>
        <v>0</v>
      </c>
      <c r="AC63" s="1">
        <f>'Mid Term Award'!F63</f>
        <v>0</v>
      </c>
      <c r="AD63" s="1">
        <f>'Mid Term Award'!G63</f>
        <v>0</v>
      </c>
      <c r="AE63" s="46">
        <f>'Mid Term Award'!H63</f>
        <v>0</v>
      </c>
      <c r="AF63" s="108" t="e">
        <f t="shared" si="10"/>
        <v>#N/A</v>
      </c>
      <c r="AG63" s="108" t="e">
        <f t="shared" si="11"/>
        <v>#N/A</v>
      </c>
      <c r="AH63" s="108" t="e">
        <f t="shared" si="12"/>
        <v>#N/A</v>
      </c>
      <c r="AI63" s="108" t="e">
        <f t="shared" si="13"/>
        <v>#N/A</v>
      </c>
      <c r="AJ63" s="108" t="e">
        <f t="shared" si="14"/>
        <v>#N/A</v>
      </c>
      <c r="AK63" s="108" t="e">
        <f t="shared" si="15"/>
        <v>#N/A</v>
      </c>
      <c r="AL63" s="108" t="e">
        <f t="shared" si="16"/>
        <v>#N/A</v>
      </c>
      <c r="AM63" s="38" t="str">
        <f t="shared" si="9"/>
        <v>Regular</v>
      </c>
      <c r="AN63" s="38" t="b">
        <f t="shared" si="9"/>
        <v>0</v>
      </c>
      <c r="AO63" s="38" t="b">
        <f t="shared" si="9"/>
        <v>0</v>
      </c>
      <c r="AP63" s="39">
        <f t="shared" si="9"/>
        <v>44260</v>
      </c>
      <c r="AQ63" s="39">
        <f t="shared" si="9"/>
        <v>44267</v>
      </c>
    </row>
    <row r="64" spans="1:43" x14ac:dyDescent="0.2">
      <c r="A64">
        <f>'Final Term Award'!C64</f>
        <v>0</v>
      </c>
      <c r="B64">
        <f>'Final Term Award'!D64</f>
        <v>0</v>
      </c>
      <c r="C64">
        <f>'Final Term Award'!E64</f>
        <v>0</v>
      </c>
      <c r="D64">
        <f>'Final Term Award'!F64</f>
        <v>0</v>
      </c>
      <c r="E64">
        <f>'Final Term Award'!G64</f>
        <v>0</v>
      </c>
      <c r="F64">
        <f>'Final Term Award'!H64</f>
        <v>0</v>
      </c>
      <c r="G64">
        <f>'Final Term Award'!I64</f>
        <v>0</v>
      </c>
      <c r="H64">
        <f>'Final Term Award'!J64</f>
        <v>0</v>
      </c>
      <c r="K64" s="38">
        <f t="shared" si="8"/>
        <v>0</v>
      </c>
      <c r="L64" t="str">
        <f>'Mid Term Award'!B64</f>
        <v>18EL59</v>
      </c>
      <c r="M64" s="38">
        <f t="shared" si="8"/>
        <v>1</v>
      </c>
      <c r="N64" s="45">
        <f>'Assignment &amp; Sessional'!E64</f>
        <v>0</v>
      </c>
      <c r="O64" s="1">
        <f>'Assignment &amp; Sessional'!F64</f>
        <v>0</v>
      </c>
      <c r="P64" s="1">
        <f>'Assignment &amp; Sessional'!G64</f>
        <v>0</v>
      </c>
      <c r="Q64" s="1">
        <f>'Assignment &amp; Sessional'!H64</f>
        <v>0</v>
      </c>
      <c r="R64" s="1">
        <f>'Assignment &amp; Sessional'!I64</f>
        <v>0</v>
      </c>
      <c r="S64" s="46">
        <f>'Assignment &amp; Sessional'!J64</f>
        <v>0</v>
      </c>
      <c r="T64" s="45">
        <f>'Practical Award'!E64</f>
        <v>0</v>
      </c>
      <c r="U64" s="1">
        <f>'Practical Award'!F64</f>
        <v>0</v>
      </c>
      <c r="V64" s="1">
        <f>'Practical Award'!G64</f>
        <v>0</v>
      </c>
      <c r="W64" s="1">
        <f>'Practical Award'!H64</f>
        <v>0</v>
      </c>
      <c r="X64" s="1">
        <f>'Practical Award'!I64</f>
        <v>0</v>
      </c>
      <c r="Y64" s="1">
        <f>'Practical Award'!J64</f>
        <v>0</v>
      </c>
      <c r="Z64" s="1">
        <f>'Practical Award'!K64</f>
        <v>0</v>
      </c>
      <c r="AA64" s="46">
        <f>'Practical Award'!L64</f>
        <v>0</v>
      </c>
      <c r="AB64" s="45">
        <f>'Mid Term Award'!E64</f>
        <v>0</v>
      </c>
      <c r="AC64" s="1">
        <f>'Mid Term Award'!F64</f>
        <v>0</v>
      </c>
      <c r="AD64" s="1">
        <f>'Mid Term Award'!G64</f>
        <v>0</v>
      </c>
      <c r="AE64" s="46">
        <f>'Mid Term Award'!H64</f>
        <v>0</v>
      </c>
      <c r="AF64" s="108" t="e">
        <f t="shared" si="10"/>
        <v>#N/A</v>
      </c>
      <c r="AG64" s="108" t="e">
        <f t="shared" si="11"/>
        <v>#N/A</v>
      </c>
      <c r="AH64" s="108" t="e">
        <f t="shared" si="12"/>
        <v>#N/A</v>
      </c>
      <c r="AI64" s="108" t="e">
        <f t="shared" si="13"/>
        <v>#N/A</v>
      </c>
      <c r="AJ64" s="108" t="e">
        <f t="shared" si="14"/>
        <v>#N/A</v>
      </c>
      <c r="AK64" s="108" t="e">
        <f t="shared" si="15"/>
        <v>#N/A</v>
      </c>
      <c r="AL64" s="108" t="e">
        <f t="shared" si="16"/>
        <v>#N/A</v>
      </c>
      <c r="AM64" s="38" t="str">
        <f t="shared" si="9"/>
        <v>Regular</v>
      </c>
      <c r="AN64" s="38" t="b">
        <f t="shared" si="9"/>
        <v>0</v>
      </c>
      <c r="AO64" s="38" t="b">
        <f t="shared" si="9"/>
        <v>0</v>
      </c>
      <c r="AP64" s="39">
        <f t="shared" si="9"/>
        <v>44260</v>
      </c>
      <c r="AQ64" s="39">
        <f t="shared" si="9"/>
        <v>44267</v>
      </c>
    </row>
    <row r="65" spans="1:43" x14ac:dyDescent="0.2">
      <c r="A65">
        <f>'Final Term Award'!C65</f>
        <v>0</v>
      </c>
      <c r="B65">
        <f>'Final Term Award'!D65</f>
        <v>0</v>
      </c>
      <c r="C65">
        <f>'Final Term Award'!E65</f>
        <v>0</v>
      </c>
      <c r="D65">
        <f>'Final Term Award'!F65</f>
        <v>0</v>
      </c>
      <c r="E65">
        <f>'Final Term Award'!G65</f>
        <v>0</v>
      </c>
      <c r="F65">
        <f>'Final Term Award'!H65</f>
        <v>0</v>
      </c>
      <c r="G65">
        <f>'Final Term Award'!I65</f>
        <v>0</v>
      </c>
      <c r="H65">
        <f>'Final Term Award'!J65</f>
        <v>0</v>
      </c>
      <c r="K65" s="38">
        <f t="shared" si="8"/>
        <v>0</v>
      </c>
      <c r="L65" t="str">
        <f>'Mid Term Award'!B65</f>
        <v>18EL60</v>
      </c>
      <c r="M65" s="38">
        <f t="shared" si="8"/>
        <v>1</v>
      </c>
      <c r="N65" s="45">
        <f>'Assignment &amp; Sessional'!E65</f>
        <v>0</v>
      </c>
      <c r="O65" s="1">
        <f>'Assignment &amp; Sessional'!F65</f>
        <v>0</v>
      </c>
      <c r="P65" s="1">
        <f>'Assignment &amp; Sessional'!G65</f>
        <v>0</v>
      </c>
      <c r="Q65" s="1">
        <f>'Assignment &amp; Sessional'!H65</f>
        <v>0</v>
      </c>
      <c r="R65" s="1">
        <f>'Assignment &amp; Sessional'!I65</f>
        <v>0</v>
      </c>
      <c r="S65" s="46">
        <f>'Assignment &amp; Sessional'!J65</f>
        <v>0</v>
      </c>
      <c r="T65" s="45">
        <f>'Practical Award'!E65</f>
        <v>0</v>
      </c>
      <c r="U65" s="1">
        <f>'Practical Award'!F65</f>
        <v>0</v>
      </c>
      <c r="V65" s="1">
        <f>'Practical Award'!G65</f>
        <v>0</v>
      </c>
      <c r="W65" s="1">
        <f>'Practical Award'!H65</f>
        <v>0</v>
      </c>
      <c r="X65" s="1">
        <f>'Practical Award'!I65</f>
        <v>0</v>
      </c>
      <c r="Y65" s="1">
        <f>'Practical Award'!J65</f>
        <v>0</v>
      </c>
      <c r="Z65" s="1">
        <f>'Practical Award'!K65</f>
        <v>0</v>
      </c>
      <c r="AA65" s="46">
        <f>'Practical Award'!L65</f>
        <v>0</v>
      </c>
      <c r="AB65" s="45">
        <f>'Mid Term Award'!E65</f>
        <v>0</v>
      </c>
      <c r="AC65" s="1">
        <f>'Mid Term Award'!F65</f>
        <v>0</v>
      </c>
      <c r="AD65" s="1">
        <f>'Mid Term Award'!G65</f>
        <v>0</v>
      </c>
      <c r="AE65" s="46">
        <f>'Mid Term Award'!H65</f>
        <v>0</v>
      </c>
      <c r="AF65" s="108" t="e">
        <f t="shared" si="10"/>
        <v>#N/A</v>
      </c>
      <c r="AG65" s="108" t="e">
        <f t="shared" si="11"/>
        <v>#N/A</v>
      </c>
      <c r="AH65" s="108" t="e">
        <f t="shared" si="12"/>
        <v>#N/A</v>
      </c>
      <c r="AI65" s="108" t="e">
        <f t="shared" si="13"/>
        <v>#N/A</v>
      </c>
      <c r="AJ65" s="108" t="e">
        <f t="shared" si="14"/>
        <v>#N/A</v>
      </c>
      <c r="AK65" s="108" t="e">
        <f t="shared" si="15"/>
        <v>#N/A</v>
      </c>
      <c r="AL65" s="108" t="e">
        <f t="shared" si="16"/>
        <v>#N/A</v>
      </c>
      <c r="AM65" s="38" t="str">
        <f t="shared" si="9"/>
        <v>Regular</v>
      </c>
      <c r="AN65" s="38" t="b">
        <f t="shared" si="9"/>
        <v>0</v>
      </c>
      <c r="AO65" s="38" t="b">
        <f t="shared" si="9"/>
        <v>0</v>
      </c>
      <c r="AP65" s="39">
        <f t="shared" si="9"/>
        <v>44260</v>
      </c>
      <c r="AQ65" s="39">
        <f t="shared" si="9"/>
        <v>44267</v>
      </c>
    </row>
    <row r="66" spans="1:43" x14ac:dyDescent="0.2">
      <c r="A66">
        <f>'Final Term Award'!C66</f>
        <v>0</v>
      </c>
      <c r="B66">
        <f>'Final Term Award'!D66</f>
        <v>0</v>
      </c>
      <c r="C66">
        <f>'Final Term Award'!E66</f>
        <v>0</v>
      </c>
      <c r="D66">
        <f>'Final Term Award'!F66</f>
        <v>0</v>
      </c>
      <c r="E66">
        <f>'Final Term Award'!G66</f>
        <v>0</v>
      </c>
      <c r="F66">
        <f>'Final Term Award'!H66</f>
        <v>0</v>
      </c>
      <c r="G66">
        <f>'Final Term Award'!I66</f>
        <v>0</v>
      </c>
      <c r="H66">
        <f>'Final Term Award'!J66</f>
        <v>0</v>
      </c>
      <c r="K66" s="38">
        <f t="shared" si="8"/>
        <v>0</v>
      </c>
      <c r="L66" t="str">
        <f>'Mid Term Award'!B66</f>
        <v>18EL61</v>
      </c>
      <c r="M66" s="38">
        <f t="shared" si="8"/>
        <v>1</v>
      </c>
      <c r="N66" s="45">
        <f>'Assignment &amp; Sessional'!E66</f>
        <v>0</v>
      </c>
      <c r="O66" s="1">
        <f>'Assignment &amp; Sessional'!F66</f>
        <v>0</v>
      </c>
      <c r="P66" s="1">
        <f>'Assignment &amp; Sessional'!G66</f>
        <v>0</v>
      </c>
      <c r="Q66" s="1">
        <f>'Assignment &amp; Sessional'!H66</f>
        <v>0</v>
      </c>
      <c r="R66" s="1">
        <f>'Assignment &amp; Sessional'!I66</f>
        <v>0</v>
      </c>
      <c r="S66" s="46">
        <f>'Assignment &amp; Sessional'!J66</f>
        <v>0</v>
      </c>
      <c r="T66" s="45">
        <f>'Practical Award'!E66</f>
        <v>0</v>
      </c>
      <c r="U66" s="1">
        <f>'Practical Award'!F66</f>
        <v>0</v>
      </c>
      <c r="V66" s="1">
        <f>'Practical Award'!G66</f>
        <v>0</v>
      </c>
      <c r="W66" s="1">
        <f>'Practical Award'!H66</f>
        <v>0</v>
      </c>
      <c r="X66" s="1">
        <f>'Practical Award'!I66</f>
        <v>0</v>
      </c>
      <c r="Y66" s="1">
        <f>'Practical Award'!J66</f>
        <v>0</v>
      </c>
      <c r="Z66" s="1">
        <f>'Practical Award'!K66</f>
        <v>0</v>
      </c>
      <c r="AA66" s="46">
        <f>'Practical Award'!L66</f>
        <v>0</v>
      </c>
      <c r="AB66" s="45">
        <f>'Mid Term Award'!E66</f>
        <v>0</v>
      </c>
      <c r="AC66" s="1">
        <f>'Mid Term Award'!F66</f>
        <v>0</v>
      </c>
      <c r="AD66" s="1">
        <f>'Mid Term Award'!G66</f>
        <v>0</v>
      </c>
      <c r="AE66" s="46">
        <f>'Mid Term Award'!H66</f>
        <v>0</v>
      </c>
      <c r="AF66" s="108" t="e">
        <f t="shared" si="10"/>
        <v>#N/A</v>
      </c>
      <c r="AG66" s="108" t="e">
        <f t="shared" si="11"/>
        <v>#N/A</v>
      </c>
      <c r="AH66" s="108" t="e">
        <f t="shared" si="12"/>
        <v>#N/A</v>
      </c>
      <c r="AI66" s="108" t="e">
        <f t="shared" si="13"/>
        <v>#N/A</v>
      </c>
      <c r="AJ66" s="108" t="e">
        <f t="shared" si="14"/>
        <v>#N/A</v>
      </c>
      <c r="AK66" s="108" t="e">
        <f t="shared" si="15"/>
        <v>#N/A</v>
      </c>
      <c r="AL66" s="108" t="e">
        <f t="shared" si="16"/>
        <v>#N/A</v>
      </c>
      <c r="AM66" s="38" t="str">
        <f t="shared" si="9"/>
        <v>Regular</v>
      </c>
      <c r="AN66" s="38" t="b">
        <f t="shared" si="9"/>
        <v>0</v>
      </c>
      <c r="AO66" s="38" t="b">
        <f t="shared" si="9"/>
        <v>0</v>
      </c>
      <c r="AP66" s="39">
        <f t="shared" si="9"/>
        <v>44260</v>
      </c>
      <c r="AQ66" s="39">
        <f t="shared" si="9"/>
        <v>44267</v>
      </c>
    </row>
    <row r="67" spans="1:43" x14ac:dyDescent="0.2">
      <c r="A67">
        <f>'Final Term Award'!C67</f>
        <v>0</v>
      </c>
      <c r="B67">
        <f>'Final Term Award'!D67</f>
        <v>0</v>
      </c>
      <c r="C67">
        <f>'Final Term Award'!E67</f>
        <v>0</v>
      </c>
      <c r="D67">
        <f>'Final Term Award'!F67</f>
        <v>0</v>
      </c>
      <c r="E67">
        <f>'Final Term Award'!G67</f>
        <v>0</v>
      </c>
      <c r="F67">
        <f>'Final Term Award'!H67</f>
        <v>0</v>
      </c>
      <c r="G67">
        <f>'Final Term Award'!I67</f>
        <v>0</v>
      </c>
      <c r="H67">
        <f>'Final Term Award'!J67</f>
        <v>0</v>
      </c>
      <c r="K67" s="38">
        <f t="shared" si="8"/>
        <v>0</v>
      </c>
      <c r="L67" t="str">
        <f>'Mid Term Award'!B67</f>
        <v>18EL62</v>
      </c>
      <c r="M67" s="38">
        <f t="shared" si="8"/>
        <v>1</v>
      </c>
      <c r="N67" s="45">
        <f>'Assignment &amp; Sessional'!E67</f>
        <v>0</v>
      </c>
      <c r="O67" s="1">
        <f>'Assignment &amp; Sessional'!F67</f>
        <v>0</v>
      </c>
      <c r="P67" s="1">
        <f>'Assignment &amp; Sessional'!G67</f>
        <v>0</v>
      </c>
      <c r="Q67" s="1">
        <f>'Assignment &amp; Sessional'!H67</f>
        <v>0</v>
      </c>
      <c r="R67" s="1">
        <f>'Assignment &amp; Sessional'!I67</f>
        <v>0</v>
      </c>
      <c r="S67" s="46">
        <f>'Assignment &amp; Sessional'!J67</f>
        <v>0</v>
      </c>
      <c r="T67" s="45">
        <f>'Practical Award'!E67</f>
        <v>0</v>
      </c>
      <c r="U67" s="1">
        <f>'Practical Award'!F67</f>
        <v>0</v>
      </c>
      <c r="V67" s="1">
        <f>'Practical Award'!G67</f>
        <v>0</v>
      </c>
      <c r="W67" s="1">
        <f>'Practical Award'!H67</f>
        <v>0</v>
      </c>
      <c r="X67" s="1">
        <f>'Practical Award'!I67</f>
        <v>0</v>
      </c>
      <c r="Y67" s="1">
        <f>'Practical Award'!J67</f>
        <v>0</v>
      </c>
      <c r="Z67" s="1">
        <f>'Practical Award'!K67</f>
        <v>0</v>
      </c>
      <c r="AA67" s="46">
        <f>'Practical Award'!L67</f>
        <v>0</v>
      </c>
      <c r="AB67" s="45">
        <f>'Mid Term Award'!E67</f>
        <v>0</v>
      </c>
      <c r="AC67" s="1">
        <f>'Mid Term Award'!F67</f>
        <v>0</v>
      </c>
      <c r="AD67" s="1">
        <f>'Mid Term Award'!G67</f>
        <v>0</v>
      </c>
      <c r="AE67" s="46">
        <f>'Mid Term Award'!H67</f>
        <v>0</v>
      </c>
      <c r="AF67" s="108" t="e">
        <f t="shared" si="10"/>
        <v>#N/A</v>
      </c>
      <c r="AG67" s="108" t="e">
        <f t="shared" si="11"/>
        <v>#N/A</v>
      </c>
      <c r="AH67" s="108" t="e">
        <f t="shared" si="12"/>
        <v>#N/A</v>
      </c>
      <c r="AI67" s="108" t="e">
        <f t="shared" si="13"/>
        <v>#N/A</v>
      </c>
      <c r="AJ67" s="108" t="e">
        <f t="shared" si="14"/>
        <v>#N/A</v>
      </c>
      <c r="AK67" s="108" t="e">
        <f t="shared" si="15"/>
        <v>#N/A</v>
      </c>
      <c r="AL67" s="108" t="e">
        <f t="shared" si="16"/>
        <v>#N/A</v>
      </c>
      <c r="AM67" s="38" t="str">
        <f t="shared" si="9"/>
        <v>Regular</v>
      </c>
      <c r="AN67" s="38" t="b">
        <f t="shared" si="9"/>
        <v>0</v>
      </c>
      <c r="AO67" s="38" t="b">
        <f t="shared" si="9"/>
        <v>0</v>
      </c>
      <c r="AP67" s="39">
        <f t="shared" si="9"/>
        <v>44260</v>
      </c>
      <c r="AQ67" s="39">
        <f t="shared" si="9"/>
        <v>44267</v>
      </c>
    </row>
    <row r="68" spans="1:43" x14ac:dyDescent="0.2">
      <c r="A68">
        <f>'Final Term Award'!C68</f>
        <v>0</v>
      </c>
      <c r="B68">
        <f>'Final Term Award'!D68</f>
        <v>0</v>
      </c>
      <c r="C68">
        <f>'Final Term Award'!E68</f>
        <v>0</v>
      </c>
      <c r="D68">
        <f>'Final Term Award'!F68</f>
        <v>0</v>
      </c>
      <c r="E68">
        <f>'Final Term Award'!G68</f>
        <v>0</v>
      </c>
      <c r="F68">
        <f>'Final Term Award'!H68</f>
        <v>0</v>
      </c>
      <c r="G68">
        <f>'Final Term Award'!I68</f>
        <v>0</v>
      </c>
      <c r="H68">
        <f>'Final Term Award'!J68</f>
        <v>0</v>
      </c>
      <c r="K68" s="38">
        <f t="shared" si="8"/>
        <v>0</v>
      </c>
      <c r="L68" t="str">
        <f>'Mid Term Award'!B68</f>
        <v>18EL63</v>
      </c>
      <c r="M68" s="38">
        <f t="shared" si="8"/>
        <v>1</v>
      </c>
      <c r="N68" s="45">
        <f>'Assignment &amp; Sessional'!E68</f>
        <v>0</v>
      </c>
      <c r="O68" s="1">
        <f>'Assignment &amp; Sessional'!F68</f>
        <v>0</v>
      </c>
      <c r="P68" s="1">
        <f>'Assignment &amp; Sessional'!G68</f>
        <v>0</v>
      </c>
      <c r="Q68" s="1">
        <f>'Assignment &amp; Sessional'!H68</f>
        <v>0</v>
      </c>
      <c r="R68" s="1">
        <f>'Assignment &amp; Sessional'!I68</f>
        <v>0</v>
      </c>
      <c r="S68" s="46">
        <f>'Assignment &amp; Sessional'!J68</f>
        <v>0</v>
      </c>
      <c r="T68" s="45">
        <f>'Practical Award'!E68</f>
        <v>0</v>
      </c>
      <c r="U68" s="1">
        <f>'Practical Award'!F68</f>
        <v>0</v>
      </c>
      <c r="V68" s="1">
        <f>'Practical Award'!G68</f>
        <v>0</v>
      </c>
      <c r="W68" s="1">
        <f>'Practical Award'!H68</f>
        <v>0</v>
      </c>
      <c r="X68" s="1">
        <f>'Practical Award'!I68</f>
        <v>0</v>
      </c>
      <c r="Y68" s="1">
        <f>'Practical Award'!J68</f>
        <v>0</v>
      </c>
      <c r="Z68" s="1">
        <f>'Practical Award'!K68</f>
        <v>0</v>
      </c>
      <c r="AA68" s="46">
        <f>'Practical Award'!L68</f>
        <v>0</v>
      </c>
      <c r="AB68" s="45">
        <f>'Mid Term Award'!E68</f>
        <v>0</v>
      </c>
      <c r="AC68" s="1">
        <f>'Mid Term Award'!F68</f>
        <v>0</v>
      </c>
      <c r="AD68" s="1">
        <f>'Mid Term Award'!G68</f>
        <v>0</v>
      </c>
      <c r="AE68" s="46">
        <f>'Mid Term Award'!H68</f>
        <v>0</v>
      </c>
      <c r="AF68" s="108" t="e">
        <f t="shared" si="10"/>
        <v>#N/A</v>
      </c>
      <c r="AG68" s="108" t="e">
        <f t="shared" si="11"/>
        <v>#N/A</v>
      </c>
      <c r="AH68" s="108" t="e">
        <f t="shared" si="12"/>
        <v>#N/A</v>
      </c>
      <c r="AI68" s="108" t="e">
        <f t="shared" si="13"/>
        <v>#N/A</v>
      </c>
      <c r="AJ68" s="108" t="e">
        <f t="shared" si="14"/>
        <v>#N/A</v>
      </c>
      <c r="AK68" s="108" t="e">
        <f t="shared" si="15"/>
        <v>#N/A</v>
      </c>
      <c r="AL68" s="108" t="e">
        <f t="shared" si="16"/>
        <v>#N/A</v>
      </c>
      <c r="AM68" s="38" t="str">
        <f t="shared" si="9"/>
        <v>Regular</v>
      </c>
      <c r="AN68" s="38" t="b">
        <f t="shared" si="9"/>
        <v>0</v>
      </c>
      <c r="AO68" s="38" t="b">
        <f t="shared" si="9"/>
        <v>0</v>
      </c>
      <c r="AP68" s="39">
        <f t="shared" si="9"/>
        <v>44260</v>
      </c>
      <c r="AQ68" s="39">
        <f t="shared" si="9"/>
        <v>44267</v>
      </c>
    </row>
    <row r="69" spans="1:43" x14ac:dyDescent="0.2">
      <c r="A69">
        <f>'Final Term Award'!C69</f>
        <v>0</v>
      </c>
      <c r="B69">
        <f>'Final Term Award'!D69</f>
        <v>0</v>
      </c>
      <c r="C69">
        <f>'Final Term Award'!E69</f>
        <v>0</v>
      </c>
      <c r="D69">
        <f>'Final Term Award'!F69</f>
        <v>0</v>
      </c>
      <c r="E69">
        <f>'Final Term Award'!G69</f>
        <v>0</v>
      </c>
      <c r="F69">
        <f>'Final Term Award'!H69</f>
        <v>0</v>
      </c>
      <c r="G69">
        <f>'Final Term Award'!I69</f>
        <v>0</v>
      </c>
      <c r="H69">
        <f>'Final Term Award'!J69</f>
        <v>0</v>
      </c>
      <c r="K69" s="38">
        <f t="shared" si="8"/>
        <v>0</v>
      </c>
      <c r="L69" t="str">
        <f>'Mid Term Award'!B69</f>
        <v>18EL64</v>
      </c>
      <c r="M69" s="38">
        <f t="shared" si="8"/>
        <v>1</v>
      </c>
      <c r="N69" s="45">
        <f>'Assignment &amp; Sessional'!E69</f>
        <v>0</v>
      </c>
      <c r="O69" s="1">
        <f>'Assignment &amp; Sessional'!F69</f>
        <v>0</v>
      </c>
      <c r="P69" s="1">
        <f>'Assignment &amp; Sessional'!G69</f>
        <v>0</v>
      </c>
      <c r="Q69" s="1">
        <f>'Assignment &amp; Sessional'!H69</f>
        <v>0</v>
      </c>
      <c r="R69" s="1">
        <f>'Assignment &amp; Sessional'!I69</f>
        <v>0</v>
      </c>
      <c r="S69" s="46">
        <f>'Assignment &amp; Sessional'!J69</f>
        <v>0</v>
      </c>
      <c r="T69" s="45">
        <f>'Practical Award'!E69</f>
        <v>0</v>
      </c>
      <c r="U69" s="1">
        <f>'Practical Award'!F69</f>
        <v>0</v>
      </c>
      <c r="V69" s="1">
        <f>'Practical Award'!G69</f>
        <v>0</v>
      </c>
      <c r="W69" s="1">
        <f>'Practical Award'!H69</f>
        <v>0</v>
      </c>
      <c r="X69" s="1">
        <f>'Practical Award'!I69</f>
        <v>0</v>
      </c>
      <c r="Y69" s="1">
        <f>'Practical Award'!J69</f>
        <v>0</v>
      </c>
      <c r="Z69" s="1">
        <f>'Practical Award'!K69</f>
        <v>0</v>
      </c>
      <c r="AA69" s="46">
        <f>'Practical Award'!L69</f>
        <v>0</v>
      </c>
      <c r="AB69" s="45">
        <f>'Mid Term Award'!E69</f>
        <v>0</v>
      </c>
      <c r="AC69" s="1">
        <f>'Mid Term Award'!F69</f>
        <v>0</v>
      </c>
      <c r="AD69" s="1">
        <f>'Mid Term Award'!G69</f>
        <v>0</v>
      </c>
      <c r="AE69" s="46">
        <f>'Mid Term Award'!H69</f>
        <v>0</v>
      </c>
      <c r="AF69" s="108" t="e">
        <f t="shared" si="10"/>
        <v>#N/A</v>
      </c>
      <c r="AG69" s="108" t="e">
        <f t="shared" si="11"/>
        <v>#N/A</v>
      </c>
      <c r="AH69" s="108" t="e">
        <f t="shared" si="12"/>
        <v>#N/A</v>
      </c>
      <c r="AI69" s="108" t="e">
        <f t="shared" si="13"/>
        <v>#N/A</v>
      </c>
      <c r="AJ69" s="108" t="e">
        <f t="shared" si="14"/>
        <v>#N/A</v>
      </c>
      <c r="AK69" s="108" t="e">
        <f t="shared" si="15"/>
        <v>#N/A</v>
      </c>
      <c r="AL69" s="108" t="e">
        <f t="shared" si="16"/>
        <v>#N/A</v>
      </c>
      <c r="AM69" s="38" t="str">
        <f t="shared" si="9"/>
        <v>Regular</v>
      </c>
      <c r="AN69" s="38" t="b">
        <f t="shared" si="9"/>
        <v>0</v>
      </c>
      <c r="AO69" s="38" t="b">
        <f t="shared" si="9"/>
        <v>0</v>
      </c>
      <c r="AP69" s="39">
        <f t="shared" si="9"/>
        <v>44260</v>
      </c>
      <c r="AQ69" s="39">
        <f t="shared" si="9"/>
        <v>44267</v>
      </c>
    </row>
    <row r="70" spans="1:43" x14ac:dyDescent="0.2">
      <c r="A70">
        <f>'Final Term Award'!C70</f>
        <v>0</v>
      </c>
      <c r="B70">
        <f>'Final Term Award'!D70</f>
        <v>0</v>
      </c>
      <c r="C70">
        <f>'Final Term Award'!E70</f>
        <v>0</v>
      </c>
      <c r="D70">
        <f>'Final Term Award'!F70</f>
        <v>0</v>
      </c>
      <c r="E70">
        <f>'Final Term Award'!G70</f>
        <v>0</v>
      </c>
      <c r="F70">
        <f>'Final Term Award'!H70</f>
        <v>0</v>
      </c>
      <c r="G70">
        <f>'Final Term Award'!I70</f>
        <v>0</v>
      </c>
      <c r="H70">
        <f>'Final Term Award'!J70</f>
        <v>0</v>
      </c>
      <c r="K70" s="38">
        <f t="shared" si="8"/>
        <v>0</v>
      </c>
      <c r="L70" t="str">
        <f>'Mid Term Award'!B70</f>
        <v>18EL65</v>
      </c>
      <c r="M70" s="38">
        <f t="shared" si="8"/>
        <v>1</v>
      </c>
      <c r="N70" s="45">
        <f>'Assignment &amp; Sessional'!E70</f>
        <v>0</v>
      </c>
      <c r="O70" s="1">
        <f>'Assignment &amp; Sessional'!F70</f>
        <v>0</v>
      </c>
      <c r="P70" s="1">
        <f>'Assignment &amp; Sessional'!G70</f>
        <v>0</v>
      </c>
      <c r="Q70" s="1">
        <f>'Assignment &amp; Sessional'!H70</f>
        <v>0</v>
      </c>
      <c r="R70" s="1">
        <f>'Assignment &amp; Sessional'!I70</f>
        <v>0</v>
      </c>
      <c r="S70" s="46">
        <f>'Assignment &amp; Sessional'!J70</f>
        <v>0</v>
      </c>
      <c r="T70" s="45">
        <f>'Practical Award'!E70</f>
        <v>0</v>
      </c>
      <c r="U70" s="1">
        <f>'Practical Award'!F70</f>
        <v>0</v>
      </c>
      <c r="V70" s="1">
        <f>'Practical Award'!G70</f>
        <v>0</v>
      </c>
      <c r="W70" s="1">
        <f>'Practical Award'!H70</f>
        <v>0</v>
      </c>
      <c r="X70" s="1">
        <f>'Practical Award'!I70</f>
        <v>0</v>
      </c>
      <c r="Y70" s="1">
        <f>'Practical Award'!J70</f>
        <v>0</v>
      </c>
      <c r="Z70" s="1">
        <f>'Practical Award'!K70</f>
        <v>0</v>
      </c>
      <c r="AA70" s="46">
        <f>'Practical Award'!L70</f>
        <v>0</v>
      </c>
      <c r="AB70" s="45">
        <f>'Mid Term Award'!E70</f>
        <v>0</v>
      </c>
      <c r="AC70" s="1">
        <f>'Mid Term Award'!F70</f>
        <v>0</v>
      </c>
      <c r="AD70" s="1">
        <f>'Mid Term Award'!G70</f>
        <v>0</v>
      </c>
      <c r="AE70" s="46">
        <f>'Mid Term Award'!H70</f>
        <v>0</v>
      </c>
      <c r="AF70" s="108" t="e">
        <f t="shared" si="10"/>
        <v>#N/A</v>
      </c>
      <c r="AG70" s="108" t="e">
        <f t="shared" si="11"/>
        <v>#N/A</v>
      </c>
      <c r="AH70" s="108" t="e">
        <f t="shared" si="12"/>
        <v>#N/A</v>
      </c>
      <c r="AI70" s="108" t="e">
        <f t="shared" si="13"/>
        <v>#N/A</v>
      </c>
      <c r="AJ70" s="108" t="e">
        <f t="shared" si="14"/>
        <v>#N/A</v>
      </c>
      <c r="AK70" s="108" t="e">
        <f t="shared" si="15"/>
        <v>#N/A</v>
      </c>
      <c r="AL70" s="108" t="e">
        <f t="shared" si="16"/>
        <v>#N/A</v>
      </c>
      <c r="AM70" s="38" t="str">
        <f t="shared" si="9"/>
        <v>Regular</v>
      </c>
      <c r="AN70" s="38" t="b">
        <f t="shared" si="9"/>
        <v>0</v>
      </c>
      <c r="AO70" s="38" t="b">
        <f t="shared" si="9"/>
        <v>0</v>
      </c>
      <c r="AP70" s="39">
        <f t="shared" si="9"/>
        <v>44260</v>
      </c>
      <c r="AQ70" s="39">
        <f t="shared" si="9"/>
        <v>44267</v>
      </c>
    </row>
    <row r="71" spans="1:43" x14ac:dyDescent="0.2">
      <c r="A71">
        <f>'Final Term Award'!C71</f>
        <v>0</v>
      </c>
      <c r="B71">
        <f>'Final Term Award'!D71</f>
        <v>0</v>
      </c>
      <c r="C71">
        <f>'Final Term Award'!E71</f>
        <v>0</v>
      </c>
      <c r="D71">
        <f>'Final Term Award'!F71</f>
        <v>0</v>
      </c>
      <c r="E71">
        <f>'Final Term Award'!G71</f>
        <v>0</v>
      </c>
      <c r="F71">
        <f>'Final Term Award'!H71</f>
        <v>0</v>
      </c>
      <c r="G71">
        <f>'Final Term Award'!I71</f>
        <v>0</v>
      </c>
      <c r="H71">
        <f>'Final Term Award'!J71</f>
        <v>0</v>
      </c>
      <c r="K71" s="38">
        <f t="shared" si="8"/>
        <v>0</v>
      </c>
      <c r="L71" t="str">
        <f>'Mid Term Award'!B71</f>
        <v>18EL66</v>
      </c>
      <c r="M71" s="38">
        <f t="shared" si="8"/>
        <v>1</v>
      </c>
      <c r="N71" s="45">
        <f>'Assignment &amp; Sessional'!E71</f>
        <v>0</v>
      </c>
      <c r="O71" s="1">
        <f>'Assignment &amp; Sessional'!F71</f>
        <v>0</v>
      </c>
      <c r="P71" s="1">
        <f>'Assignment &amp; Sessional'!G71</f>
        <v>0</v>
      </c>
      <c r="Q71" s="1">
        <f>'Assignment &amp; Sessional'!H71</f>
        <v>0</v>
      </c>
      <c r="R71" s="1">
        <f>'Assignment &amp; Sessional'!I71</f>
        <v>0</v>
      </c>
      <c r="S71" s="46">
        <f>'Assignment &amp; Sessional'!J71</f>
        <v>0</v>
      </c>
      <c r="T71" s="45">
        <f>'Practical Award'!E71</f>
        <v>0</v>
      </c>
      <c r="U71" s="1">
        <f>'Practical Award'!F71</f>
        <v>0</v>
      </c>
      <c r="V71" s="1">
        <f>'Practical Award'!G71</f>
        <v>0</v>
      </c>
      <c r="W71" s="1">
        <f>'Practical Award'!H71</f>
        <v>0</v>
      </c>
      <c r="X71" s="1">
        <f>'Practical Award'!I71</f>
        <v>0</v>
      </c>
      <c r="Y71" s="1">
        <f>'Practical Award'!J71</f>
        <v>0</v>
      </c>
      <c r="Z71" s="1">
        <f>'Practical Award'!K71</f>
        <v>0</v>
      </c>
      <c r="AA71" s="46">
        <f>'Practical Award'!L71</f>
        <v>0</v>
      </c>
      <c r="AB71" s="45">
        <f>'Mid Term Award'!E71</f>
        <v>0</v>
      </c>
      <c r="AC71" s="1">
        <f>'Mid Term Award'!F71</f>
        <v>0</v>
      </c>
      <c r="AD71" s="1">
        <f>'Mid Term Award'!G71</f>
        <v>0</v>
      </c>
      <c r="AE71" s="46">
        <f>'Mid Term Award'!H71</f>
        <v>0</v>
      </c>
      <c r="AF71" s="108" t="e">
        <f t="shared" si="10"/>
        <v>#N/A</v>
      </c>
      <c r="AG71" s="108" t="e">
        <f t="shared" si="11"/>
        <v>#N/A</v>
      </c>
      <c r="AH71" s="108" t="e">
        <f t="shared" si="12"/>
        <v>#N/A</v>
      </c>
      <c r="AI71" s="108" t="e">
        <f t="shared" si="13"/>
        <v>#N/A</v>
      </c>
      <c r="AJ71" s="108" t="e">
        <f t="shared" si="14"/>
        <v>#N/A</v>
      </c>
      <c r="AK71" s="108" t="e">
        <f t="shared" si="15"/>
        <v>#N/A</v>
      </c>
      <c r="AL71" s="108" t="e">
        <f t="shared" si="16"/>
        <v>#N/A</v>
      </c>
      <c r="AM71" s="38" t="str">
        <f t="shared" si="9"/>
        <v>Regular</v>
      </c>
      <c r="AN71" s="38" t="b">
        <f t="shared" si="9"/>
        <v>0</v>
      </c>
      <c r="AO71" s="38" t="b">
        <f t="shared" si="9"/>
        <v>0</v>
      </c>
      <c r="AP71" s="39">
        <f t="shared" si="9"/>
        <v>44260</v>
      </c>
      <c r="AQ71" s="39">
        <f t="shared" si="9"/>
        <v>44267</v>
      </c>
    </row>
    <row r="72" spans="1:43" x14ac:dyDescent="0.2">
      <c r="A72">
        <f>'Final Term Award'!C72</f>
        <v>0</v>
      </c>
      <c r="B72">
        <f>'Final Term Award'!D72</f>
        <v>0</v>
      </c>
      <c r="C72">
        <f>'Final Term Award'!E72</f>
        <v>0</v>
      </c>
      <c r="D72">
        <f>'Final Term Award'!F72</f>
        <v>0</v>
      </c>
      <c r="E72">
        <f>'Final Term Award'!G72</f>
        <v>0</v>
      </c>
      <c r="F72">
        <f>'Final Term Award'!H72</f>
        <v>0</v>
      </c>
      <c r="G72">
        <f>'Final Term Award'!I72</f>
        <v>0</v>
      </c>
      <c r="H72">
        <f>'Final Term Award'!J72</f>
        <v>0</v>
      </c>
      <c r="K72" s="38">
        <f t="shared" si="8"/>
        <v>0</v>
      </c>
      <c r="L72" t="str">
        <f>'Mid Term Award'!B72</f>
        <v>18EL68</v>
      </c>
      <c r="M72" s="38">
        <f t="shared" si="8"/>
        <v>1</v>
      </c>
      <c r="N72" s="45">
        <f>'Assignment &amp; Sessional'!E72</f>
        <v>0</v>
      </c>
      <c r="O72" s="1">
        <f>'Assignment &amp; Sessional'!F72</f>
        <v>0</v>
      </c>
      <c r="P72" s="1">
        <f>'Assignment &amp; Sessional'!G72</f>
        <v>0</v>
      </c>
      <c r="Q72" s="1">
        <f>'Assignment &amp; Sessional'!H72</f>
        <v>0</v>
      </c>
      <c r="R72" s="1">
        <f>'Assignment &amp; Sessional'!I72</f>
        <v>0</v>
      </c>
      <c r="S72" s="46">
        <f>'Assignment &amp; Sessional'!J72</f>
        <v>0</v>
      </c>
      <c r="T72" s="45">
        <f>'Practical Award'!E72</f>
        <v>0</v>
      </c>
      <c r="U72" s="1">
        <f>'Practical Award'!F72</f>
        <v>0</v>
      </c>
      <c r="V72" s="1">
        <f>'Practical Award'!G72</f>
        <v>0</v>
      </c>
      <c r="W72" s="1">
        <f>'Practical Award'!H72</f>
        <v>0</v>
      </c>
      <c r="X72" s="1">
        <f>'Practical Award'!I72</f>
        <v>0</v>
      </c>
      <c r="Y72" s="1">
        <f>'Practical Award'!J72</f>
        <v>0</v>
      </c>
      <c r="Z72" s="1">
        <f>'Practical Award'!K72</f>
        <v>0</v>
      </c>
      <c r="AA72" s="46">
        <f>'Practical Award'!L72</f>
        <v>0</v>
      </c>
      <c r="AB72" s="45">
        <f>'Mid Term Award'!E72</f>
        <v>0</v>
      </c>
      <c r="AC72" s="1">
        <f>'Mid Term Award'!F72</f>
        <v>0</v>
      </c>
      <c r="AD72" s="1">
        <f>'Mid Term Award'!G72</f>
        <v>0</v>
      </c>
      <c r="AE72" s="46">
        <f>'Mid Term Award'!H72</f>
        <v>0</v>
      </c>
      <c r="AF72" s="108" t="e">
        <f t="shared" si="10"/>
        <v>#N/A</v>
      </c>
      <c r="AG72" s="108" t="e">
        <f t="shared" si="11"/>
        <v>#N/A</v>
      </c>
      <c r="AH72" s="108" t="e">
        <f t="shared" si="12"/>
        <v>#N/A</v>
      </c>
      <c r="AI72" s="108" t="e">
        <f t="shared" si="13"/>
        <v>#N/A</v>
      </c>
      <c r="AJ72" s="108" t="e">
        <f t="shared" si="14"/>
        <v>#N/A</v>
      </c>
      <c r="AK72" s="108" t="e">
        <f t="shared" si="15"/>
        <v>#N/A</v>
      </c>
      <c r="AL72" s="108" t="e">
        <f t="shared" si="16"/>
        <v>#N/A</v>
      </c>
      <c r="AM72" s="38" t="str">
        <f t="shared" si="9"/>
        <v>Regular</v>
      </c>
      <c r="AN72" s="38" t="b">
        <f t="shared" si="9"/>
        <v>0</v>
      </c>
      <c r="AO72" s="38" t="b">
        <f t="shared" si="9"/>
        <v>0</v>
      </c>
      <c r="AP72" s="39">
        <f t="shared" si="9"/>
        <v>44260</v>
      </c>
      <c r="AQ72" s="39">
        <f t="shared" si="9"/>
        <v>44267</v>
      </c>
    </row>
    <row r="73" spans="1:43" x14ac:dyDescent="0.2">
      <c r="A73">
        <f>'Final Term Award'!C73</f>
        <v>0</v>
      </c>
      <c r="B73">
        <f>'Final Term Award'!D73</f>
        <v>0</v>
      </c>
      <c r="C73">
        <f>'Final Term Award'!E73</f>
        <v>0</v>
      </c>
      <c r="D73">
        <f>'Final Term Award'!F73</f>
        <v>0</v>
      </c>
      <c r="E73">
        <f>'Final Term Award'!G73</f>
        <v>0</v>
      </c>
      <c r="F73">
        <f>'Final Term Award'!H73</f>
        <v>0</v>
      </c>
      <c r="G73">
        <f>'Final Term Award'!I73</f>
        <v>0</v>
      </c>
      <c r="H73">
        <f>'Final Term Award'!J73</f>
        <v>0</v>
      </c>
      <c r="K73" s="38">
        <f t="shared" si="8"/>
        <v>0</v>
      </c>
      <c r="L73" t="str">
        <f>'Mid Term Award'!B73</f>
        <v>18EL69</v>
      </c>
      <c r="M73" s="38">
        <f t="shared" si="8"/>
        <v>1</v>
      </c>
      <c r="N73" s="45">
        <f>'Assignment &amp; Sessional'!E73</f>
        <v>0</v>
      </c>
      <c r="O73" s="1">
        <f>'Assignment &amp; Sessional'!F73</f>
        <v>0</v>
      </c>
      <c r="P73" s="1">
        <f>'Assignment &amp; Sessional'!G73</f>
        <v>0</v>
      </c>
      <c r="Q73" s="1">
        <f>'Assignment &amp; Sessional'!H73</f>
        <v>0</v>
      </c>
      <c r="R73" s="1">
        <f>'Assignment &amp; Sessional'!I73</f>
        <v>0</v>
      </c>
      <c r="S73" s="46">
        <f>'Assignment &amp; Sessional'!J73</f>
        <v>0</v>
      </c>
      <c r="T73" s="45">
        <f>'Practical Award'!E73</f>
        <v>0</v>
      </c>
      <c r="U73" s="1">
        <f>'Practical Award'!F73</f>
        <v>0</v>
      </c>
      <c r="V73" s="1">
        <f>'Practical Award'!G73</f>
        <v>0</v>
      </c>
      <c r="W73" s="1">
        <f>'Practical Award'!H73</f>
        <v>0</v>
      </c>
      <c r="X73" s="1">
        <f>'Practical Award'!I73</f>
        <v>0</v>
      </c>
      <c r="Y73" s="1">
        <f>'Practical Award'!J73</f>
        <v>0</v>
      </c>
      <c r="Z73" s="1">
        <f>'Practical Award'!K73</f>
        <v>0</v>
      </c>
      <c r="AA73" s="46">
        <f>'Practical Award'!L73</f>
        <v>0</v>
      </c>
      <c r="AB73" s="45">
        <f>'Mid Term Award'!E73</f>
        <v>0</v>
      </c>
      <c r="AC73" s="1">
        <f>'Mid Term Award'!F73</f>
        <v>0</v>
      </c>
      <c r="AD73" s="1">
        <f>'Mid Term Award'!G73</f>
        <v>0</v>
      </c>
      <c r="AE73" s="46">
        <f>'Mid Term Award'!H73</f>
        <v>0</v>
      </c>
      <c r="AF73" s="108" t="e">
        <f t="shared" si="10"/>
        <v>#N/A</v>
      </c>
      <c r="AG73" s="108" t="e">
        <f t="shared" si="11"/>
        <v>#N/A</v>
      </c>
      <c r="AH73" s="108" t="e">
        <f t="shared" si="12"/>
        <v>#N/A</v>
      </c>
      <c r="AI73" s="108" t="e">
        <f t="shared" si="13"/>
        <v>#N/A</v>
      </c>
      <c r="AJ73" s="108" t="e">
        <f t="shared" si="14"/>
        <v>#N/A</v>
      </c>
      <c r="AK73" s="108" t="e">
        <f t="shared" si="15"/>
        <v>#N/A</v>
      </c>
      <c r="AL73" s="108" t="e">
        <f t="shared" si="16"/>
        <v>#N/A</v>
      </c>
      <c r="AM73" s="38" t="str">
        <f t="shared" si="9"/>
        <v>Regular</v>
      </c>
      <c r="AN73" s="38" t="b">
        <f t="shared" si="9"/>
        <v>0</v>
      </c>
      <c r="AO73" s="38" t="b">
        <f t="shared" si="9"/>
        <v>0</v>
      </c>
      <c r="AP73" s="39">
        <f t="shared" si="9"/>
        <v>44260</v>
      </c>
      <c r="AQ73" s="39">
        <f t="shared" si="9"/>
        <v>44267</v>
      </c>
    </row>
    <row r="74" spans="1:43" x14ac:dyDescent="0.2">
      <c r="A74">
        <f>'Final Term Award'!C74</f>
        <v>0</v>
      </c>
      <c r="B74">
        <f>'Final Term Award'!D74</f>
        <v>0</v>
      </c>
      <c r="C74">
        <f>'Final Term Award'!E74</f>
        <v>0</v>
      </c>
      <c r="D74">
        <f>'Final Term Award'!F74</f>
        <v>0</v>
      </c>
      <c r="E74">
        <f>'Final Term Award'!G74</f>
        <v>0</v>
      </c>
      <c r="F74">
        <f>'Final Term Award'!H74</f>
        <v>0</v>
      </c>
      <c r="G74">
        <f>'Final Term Award'!I74</f>
        <v>0</v>
      </c>
      <c r="H74">
        <f>'Final Term Award'!J74</f>
        <v>0</v>
      </c>
      <c r="K74" s="38">
        <f t="shared" si="8"/>
        <v>0</v>
      </c>
      <c r="L74" t="str">
        <f>'Mid Term Award'!B74</f>
        <v>18EL70</v>
      </c>
      <c r="M74" s="38">
        <f t="shared" si="8"/>
        <v>1</v>
      </c>
      <c r="N74" s="45">
        <f>'Assignment &amp; Sessional'!E74</f>
        <v>0</v>
      </c>
      <c r="O74" s="1">
        <f>'Assignment &amp; Sessional'!F74</f>
        <v>0</v>
      </c>
      <c r="P74" s="1">
        <f>'Assignment &amp; Sessional'!G74</f>
        <v>0</v>
      </c>
      <c r="Q74" s="1">
        <f>'Assignment &amp; Sessional'!H74</f>
        <v>0</v>
      </c>
      <c r="R74" s="1">
        <f>'Assignment &amp; Sessional'!I74</f>
        <v>0</v>
      </c>
      <c r="S74" s="46">
        <f>'Assignment &amp; Sessional'!J74</f>
        <v>0</v>
      </c>
      <c r="T74" s="45">
        <f>'Practical Award'!E74</f>
        <v>0</v>
      </c>
      <c r="U74" s="1">
        <f>'Practical Award'!F74</f>
        <v>0</v>
      </c>
      <c r="V74" s="1">
        <f>'Practical Award'!G74</f>
        <v>0</v>
      </c>
      <c r="W74" s="1">
        <f>'Practical Award'!H74</f>
        <v>0</v>
      </c>
      <c r="X74" s="1">
        <f>'Practical Award'!I74</f>
        <v>0</v>
      </c>
      <c r="Y74" s="1">
        <f>'Practical Award'!J74</f>
        <v>0</v>
      </c>
      <c r="Z74" s="1">
        <f>'Practical Award'!K74</f>
        <v>0</v>
      </c>
      <c r="AA74" s="46">
        <f>'Practical Award'!L74</f>
        <v>0</v>
      </c>
      <c r="AB74" s="45">
        <f>'Mid Term Award'!E74</f>
        <v>0</v>
      </c>
      <c r="AC74" s="1">
        <f>'Mid Term Award'!F74</f>
        <v>0</v>
      </c>
      <c r="AD74" s="1">
        <f>'Mid Term Award'!G74</f>
        <v>0</v>
      </c>
      <c r="AE74" s="46">
        <f>'Mid Term Award'!H74</f>
        <v>0</v>
      </c>
      <c r="AF74" s="108" t="e">
        <f t="shared" si="10"/>
        <v>#N/A</v>
      </c>
      <c r="AG74" s="108" t="e">
        <f t="shared" si="11"/>
        <v>#N/A</v>
      </c>
      <c r="AH74" s="108" t="e">
        <f t="shared" si="12"/>
        <v>#N/A</v>
      </c>
      <c r="AI74" s="108" t="e">
        <f t="shared" si="13"/>
        <v>#N/A</v>
      </c>
      <c r="AJ74" s="108" t="e">
        <f t="shared" si="14"/>
        <v>#N/A</v>
      </c>
      <c r="AK74" s="108" t="e">
        <f t="shared" si="15"/>
        <v>#N/A</v>
      </c>
      <c r="AL74" s="108" t="e">
        <f t="shared" si="16"/>
        <v>#N/A</v>
      </c>
      <c r="AM74" s="38" t="str">
        <f t="shared" si="9"/>
        <v>Regular</v>
      </c>
      <c r="AN74" s="38" t="b">
        <f t="shared" si="9"/>
        <v>0</v>
      </c>
      <c r="AO74" s="38" t="b">
        <f t="shared" si="9"/>
        <v>0</v>
      </c>
      <c r="AP74" s="39">
        <f t="shared" si="9"/>
        <v>44260</v>
      </c>
      <c r="AQ74" s="39">
        <f t="shared" si="9"/>
        <v>44267</v>
      </c>
    </row>
    <row r="75" spans="1:43" x14ac:dyDescent="0.2">
      <c r="A75">
        <f>'Final Term Award'!C75</f>
        <v>0</v>
      </c>
      <c r="B75">
        <f>'Final Term Award'!D75</f>
        <v>0</v>
      </c>
      <c r="C75">
        <f>'Final Term Award'!E75</f>
        <v>0</v>
      </c>
      <c r="D75">
        <f>'Final Term Award'!F75</f>
        <v>0</v>
      </c>
      <c r="E75">
        <f>'Final Term Award'!G75</f>
        <v>0</v>
      </c>
      <c r="F75">
        <f>'Final Term Award'!H75</f>
        <v>0</v>
      </c>
      <c r="G75">
        <f>'Final Term Award'!I75</f>
        <v>0</v>
      </c>
      <c r="H75">
        <f>'Final Term Award'!J75</f>
        <v>0</v>
      </c>
      <c r="K75" s="38">
        <f t="shared" si="8"/>
        <v>0</v>
      </c>
      <c r="L75" t="str">
        <f>'Mid Term Award'!B75</f>
        <v>18EL71</v>
      </c>
      <c r="M75" s="38">
        <f t="shared" si="8"/>
        <v>1</v>
      </c>
      <c r="N75" s="45">
        <f>'Assignment &amp; Sessional'!E75</f>
        <v>0</v>
      </c>
      <c r="O75" s="1">
        <f>'Assignment &amp; Sessional'!F75</f>
        <v>0</v>
      </c>
      <c r="P75" s="1">
        <f>'Assignment &amp; Sessional'!G75</f>
        <v>0</v>
      </c>
      <c r="Q75" s="1">
        <f>'Assignment &amp; Sessional'!H75</f>
        <v>0</v>
      </c>
      <c r="R75" s="1">
        <f>'Assignment &amp; Sessional'!I75</f>
        <v>0</v>
      </c>
      <c r="S75" s="46">
        <f>'Assignment &amp; Sessional'!J75</f>
        <v>0</v>
      </c>
      <c r="T75" s="45">
        <f>'Practical Award'!E75</f>
        <v>0</v>
      </c>
      <c r="U75" s="1">
        <f>'Practical Award'!F75</f>
        <v>0</v>
      </c>
      <c r="V75" s="1">
        <f>'Practical Award'!G75</f>
        <v>0</v>
      </c>
      <c r="W75" s="1">
        <f>'Practical Award'!H75</f>
        <v>0</v>
      </c>
      <c r="X75" s="1">
        <f>'Practical Award'!I75</f>
        <v>0</v>
      </c>
      <c r="Y75" s="1">
        <f>'Practical Award'!J75</f>
        <v>0</v>
      </c>
      <c r="Z75" s="1">
        <f>'Practical Award'!K75</f>
        <v>0</v>
      </c>
      <c r="AA75" s="46">
        <f>'Practical Award'!L75</f>
        <v>0</v>
      </c>
      <c r="AB75" s="45">
        <f>'Mid Term Award'!E75</f>
        <v>0</v>
      </c>
      <c r="AC75" s="1">
        <f>'Mid Term Award'!F75</f>
        <v>0</v>
      </c>
      <c r="AD75" s="1">
        <f>'Mid Term Award'!G75</f>
        <v>0</v>
      </c>
      <c r="AE75" s="46">
        <f>'Mid Term Award'!H75</f>
        <v>0</v>
      </c>
      <c r="AF75" s="108" t="e">
        <f t="shared" si="10"/>
        <v>#N/A</v>
      </c>
      <c r="AG75" s="108" t="e">
        <f t="shared" si="11"/>
        <v>#N/A</v>
      </c>
      <c r="AH75" s="108" t="e">
        <f t="shared" si="12"/>
        <v>#N/A</v>
      </c>
      <c r="AI75" s="108" t="e">
        <f t="shared" si="13"/>
        <v>#N/A</v>
      </c>
      <c r="AJ75" s="108" t="e">
        <f t="shared" si="14"/>
        <v>#N/A</v>
      </c>
      <c r="AK75" s="108" t="e">
        <f t="shared" si="15"/>
        <v>#N/A</v>
      </c>
      <c r="AL75" s="108" t="e">
        <f t="shared" si="16"/>
        <v>#N/A</v>
      </c>
      <c r="AM75" s="38" t="str">
        <f t="shared" si="9"/>
        <v>Regular</v>
      </c>
      <c r="AN75" s="38" t="b">
        <f t="shared" si="9"/>
        <v>0</v>
      </c>
      <c r="AO75" s="38" t="b">
        <f t="shared" si="9"/>
        <v>0</v>
      </c>
      <c r="AP75" s="39">
        <f t="shared" si="9"/>
        <v>44260</v>
      </c>
      <c r="AQ75" s="39">
        <f t="shared" si="9"/>
        <v>44267</v>
      </c>
    </row>
    <row r="76" spans="1:43" x14ac:dyDescent="0.2">
      <c r="A76">
        <f>'Final Term Award'!C76</f>
        <v>0</v>
      </c>
      <c r="B76">
        <f>'Final Term Award'!D76</f>
        <v>0</v>
      </c>
      <c r="C76">
        <f>'Final Term Award'!E76</f>
        <v>0</v>
      </c>
      <c r="D76">
        <f>'Final Term Award'!F76</f>
        <v>0</v>
      </c>
      <c r="E76">
        <f>'Final Term Award'!G76</f>
        <v>0</v>
      </c>
      <c r="F76">
        <f>'Final Term Award'!H76</f>
        <v>0</v>
      </c>
      <c r="G76">
        <f>'Final Term Award'!I76</f>
        <v>0</v>
      </c>
      <c r="H76">
        <f>'Final Term Award'!J76</f>
        <v>0</v>
      </c>
      <c r="K76" s="38">
        <f t="shared" si="8"/>
        <v>0</v>
      </c>
      <c r="L76" t="str">
        <f>'Mid Term Award'!B76</f>
        <v>18EL72</v>
      </c>
      <c r="M76" s="38">
        <f t="shared" si="8"/>
        <v>1</v>
      </c>
      <c r="N76" s="45">
        <f>'Assignment &amp; Sessional'!E76</f>
        <v>0</v>
      </c>
      <c r="O76" s="1">
        <f>'Assignment &amp; Sessional'!F76</f>
        <v>0</v>
      </c>
      <c r="P76" s="1">
        <f>'Assignment &amp; Sessional'!G76</f>
        <v>0</v>
      </c>
      <c r="Q76" s="1">
        <f>'Assignment &amp; Sessional'!H76</f>
        <v>0</v>
      </c>
      <c r="R76" s="1">
        <f>'Assignment &amp; Sessional'!I76</f>
        <v>0</v>
      </c>
      <c r="S76" s="46">
        <f>'Assignment &amp; Sessional'!J76</f>
        <v>0</v>
      </c>
      <c r="T76" s="45">
        <f>'Practical Award'!E76</f>
        <v>0</v>
      </c>
      <c r="U76" s="1">
        <f>'Practical Award'!F76</f>
        <v>0</v>
      </c>
      <c r="V76" s="1">
        <f>'Practical Award'!G76</f>
        <v>0</v>
      </c>
      <c r="W76" s="1">
        <f>'Practical Award'!H76</f>
        <v>0</v>
      </c>
      <c r="X76" s="1">
        <f>'Practical Award'!I76</f>
        <v>0</v>
      </c>
      <c r="Y76" s="1">
        <f>'Practical Award'!J76</f>
        <v>0</v>
      </c>
      <c r="Z76" s="1">
        <f>'Practical Award'!K76</f>
        <v>0</v>
      </c>
      <c r="AA76" s="46">
        <f>'Practical Award'!L76</f>
        <v>0</v>
      </c>
      <c r="AB76" s="45">
        <f>'Mid Term Award'!E76</f>
        <v>0</v>
      </c>
      <c r="AC76" s="1">
        <f>'Mid Term Award'!F76</f>
        <v>0</v>
      </c>
      <c r="AD76" s="1">
        <f>'Mid Term Award'!G76</f>
        <v>0</v>
      </c>
      <c r="AE76" s="46">
        <f>'Mid Term Award'!H76</f>
        <v>0</v>
      </c>
      <c r="AF76" s="108" t="e">
        <f t="shared" si="10"/>
        <v>#N/A</v>
      </c>
      <c r="AG76" s="108" t="e">
        <f t="shared" si="11"/>
        <v>#N/A</v>
      </c>
      <c r="AH76" s="108" t="e">
        <f t="shared" si="12"/>
        <v>#N/A</v>
      </c>
      <c r="AI76" s="108" t="e">
        <f t="shared" si="13"/>
        <v>#N/A</v>
      </c>
      <c r="AJ76" s="108" t="e">
        <f t="shared" si="14"/>
        <v>#N/A</v>
      </c>
      <c r="AK76" s="108" t="e">
        <f t="shared" si="15"/>
        <v>#N/A</v>
      </c>
      <c r="AL76" s="108" t="e">
        <f t="shared" si="16"/>
        <v>#N/A</v>
      </c>
      <c r="AM76" s="38" t="str">
        <f t="shared" si="9"/>
        <v>Regular</v>
      </c>
      <c r="AN76" s="38" t="b">
        <f t="shared" si="9"/>
        <v>0</v>
      </c>
      <c r="AO76" s="38" t="b">
        <f t="shared" si="9"/>
        <v>0</v>
      </c>
      <c r="AP76" s="39">
        <f t="shared" si="9"/>
        <v>44260</v>
      </c>
      <c r="AQ76" s="39">
        <f t="shared" si="9"/>
        <v>44267</v>
      </c>
    </row>
    <row r="77" spans="1:43" x14ac:dyDescent="0.2">
      <c r="A77">
        <f>'Final Term Award'!C77</f>
        <v>0</v>
      </c>
      <c r="B77">
        <f>'Final Term Award'!D77</f>
        <v>0</v>
      </c>
      <c r="C77">
        <f>'Final Term Award'!E77</f>
        <v>0</v>
      </c>
      <c r="D77">
        <f>'Final Term Award'!F77</f>
        <v>0</v>
      </c>
      <c r="E77">
        <f>'Final Term Award'!G77</f>
        <v>0</v>
      </c>
      <c r="F77">
        <f>'Final Term Award'!H77</f>
        <v>0</v>
      </c>
      <c r="G77">
        <f>'Final Term Award'!I77</f>
        <v>0</v>
      </c>
      <c r="H77">
        <f>'Final Term Award'!J77</f>
        <v>0</v>
      </c>
      <c r="K77" s="38">
        <f t="shared" si="8"/>
        <v>0</v>
      </c>
      <c r="L77" t="str">
        <f>'Mid Term Award'!B77</f>
        <v>18EL74</v>
      </c>
      <c r="M77" s="38">
        <f t="shared" si="8"/>
        <v>1</v>
      </c>
      <c r="N77" s="45">
        <f>'Assignment &amp; Sessional'!E77</f>
        <v>0</v>
      </c>
      <c r="O77" s="1">
        <f>'Assignment &amp; Sessional'!F77</f>
        <v>0</v>
      </c>
      <c r="P77" s="1">
        <f>'Assignment &amp; Sessional'!G77</f>
        <v>0</v>
      </c>
      <c r="Q77" s="1">
        <f>'Assignment &amp; Sessional'!H77</f>
        <v>0</v>
      </c>
      <c r="R77" s="1">
        <f>'Assignment &amp; Sessional'!I77</f>
        <v>0</v>
      </c>
      <c r="S77" s="46">
        <f>'Assignment &amp; Sessional'!J77</f>
        <v>0</v>
      </c>
      <c r="T77" s="45">
        <f>'Practical Award'!E77</f>
        <v>0</v>
      </c>
      <c r="U77" s="1">
        <f>'Practical Award'!F77</f>
        <v>0</v>
      </c>
      <c r="V77" s="1">
        <f>'Practical Award'!G77</f>
        <v>0</v>
      </c>
      <c r="W77" s="1">
        <f>'Practical Award'!H77</f>
        <v>0</v>
      </c>
      <c r="X77" s="1">
        <f>'Practical Award'!I77</f>
        <v>0</v>
      </c>
      <c r="Y77" s="1">
        <f>'Practical Award'!J77</f>
        <v>0</v>
      </c>
      <c r="Z77" s="1">
        <f>'Practical Award'!K77</f>
        <v>0</v>
      </c>
      <c r="AA77" s="46">
        <f>'Practical Award'!L77</f>
        <v>0</v>
      </c>
      <c r="AB77" s="45">
        <f>'Mid Term Award'!E77</f>
        <v>0</v>
      </c>
      <c r="AC77" s="1">
        <f>'Mid Term Award'!F77</f>
        <v>0</v>
      </c>
      <c r="AD77" s="1">
        <f>'Mid Term Award'!G77</f>
        <v>0</v>
      </c>
      <c r="AE77" s="46">
        <f>'Mid Term Award'!H77</f>
        <v>0</v>
      </c>
      <c r="AF77" s="108" t="e">
        <f t="shared" si="10"/>
        <v>#N/A</v>
      </c>
      <c r="AG77" s="108" t="e">
        <f t="shared" si="11"/>
        <v>#N/A</v>
      </c>
      <c r="AH77" s="108" t="e">
        <f t="shared" si="12"/>
        <v>#N/A</v>
      </c>
      <c r="AI77" s="108" t="e">
        <f t="shared" si="13"/>
        <v>#N/A</v>
      </c>
      <c r="AJ77" s="108" t="e">
        <f t="shared" si="14"/>
        <v>#N/A</v>
      </c>
      <c r="AK77" s="108" t="e">
        <f t="shared" si="15"/>
        <v>#N/A</v>
      </c>
      <c r="AL77" s="108" t="e">
        <f t="shared" si="16"/>
        <v>#N/A</v>
      </c>
      <c r="AM77" s="38" t="str">
        <f t="shared" si="9"/>
        <v>Regular</v>
      </c>
      <c r="AN77" s="38" t="b">
        <f t="shared" si="9"/>
        <v>0</v>
      </c>
      <c r="AO77" s="38" t="b">
        <f t="shared" si="9"/>
        <v>0</v>
      </c>
      <c r="AP77" s="39">
        <f t="shared" si="9"/>
        <v>44260</v>
      </c>
      <c r="AQ77" s="39">
        <f t="shared" si="9"/>
        <v>44267</v>
      </c>
    </row>
    <row r="78" spans="1:43" x14ac:dyDescent="0.2">
      <c r="A78">
        <f>'Final Term Award'!C78</f>
        <v>0</v>
      </c>
      <c r="B78">
        <f>'Final Term Award'!D78</f>
        <v>0</v>
      </c>
      <c r="C78">
        <f>'Final Term Award'!E78</f>
        <v>0</v>
      </c>
      <c r="D78">
        <f>'Final Term Award'!F78</f>
        <v>0</v>
      </c>
      <c r="E78">
        <f>'Final Term Award'!G78</f>
        <v>0</v>
      </c>
      <c r="F78">
        <f>'Final Term Award'!H78</f>
        <v>0</v>
      </c>
      <c r="G78">
        <f>'Final Term Award'!I78</f>
        <v>0</v>
      </c>
      <c r="H78">
        <f>'Final Term Award'!J78</f>
        <v>0</v>
      </c>
      <c r="K78" s="38">
        <f t="shared" si="8"/>
        <v>0</v>
      </c>
      <c r="L78" t="str">
        <f>'Mid Term Award'!B78</f>
        <v>18EL75</v>
      </c>
      <c r="M78" s="38">
        <f t="shared" si="8"/>
        <v>1</v>
      </c>
      <c r="N78" s="45">
        <f>'Assignment &amp; Sessional'!E78</f>
        <v>0</v>
      </c>
      <c r="O78" s="1">
        <f>'Assignment &amp; Sessional'!F78</f>
        <v>0</v>
      </c>
      <c r="P78" s="1">
        <f>'Assignment &amp; Sessional'!G78</f>
        <v>0</v>
      </c>
      <c r="Q78" s="1">
        <f>'Assignment &amp; Sessional'!H78</f>
        <v>0</v>
      </c>
      <c r="R78" s="1">
        <f>'Assignment &amp; Sessional'!I78</f>
        <v>0</v>
      </c>
      <c r="S78" s="46">
        <f>'Assignment &amp; Sessional'!J78</f>
        <v>0</v>
      </c>
      <c r="T78" s="45">
        <f>'Practical Award'!E78</f>
        <v>0</v>
      </c>
      <c r="U78" s="1">
        <f>'Practical Award'!F78</f>
        <v>0</v>
      </c>
      <c r="V78" s="1">
        <f>'Practical Award'!G78</f>
        <v>0</v>
      </c>
      <c r="W78" s="1">
        <f>'Practical Award'!H78</f>
        <v>0</v>
      </c>
      <c r="X78" s="1">
        <f>'Practical Award'!I78</f>
        <v>0</v>
      </c>
      <c r="Y78" s="1">
        <f>'Practical Award'!J78</f>
        <v>0</v>
      </c>
      <c r="Z78" s="1">
        <f>'Practical Award'!K78</f>
        <v>0</v>
      </c>
      <c r="AA78" s="46">
        <f>'Practical Award'!L78</f>
        <v>0</v>
      </c>
      <c r="AB78" s="45">
        <f>'Mid Term Award'!E78</f>
        <v>0</v>
      </c>
      <c r="AC78" s="1">
        <f>'Mid Term Award'!F78</f>
        <v>0</v>
      </c>
      <c r="AD78" s="1">
        <f>'Mid Term Award'!G78</f>
        <v>0</v>
      </c>
      <c r="AE78" s="46">
        <f>'Mid Term Award'!H78</f>
        <v>0</v>
      </c>
      <c r="AF78" s="108" t="e">
        <f t="shared" ref="AF78:AF98" si="17">VLOOKUP($L78,$A$14:$H$98,2,FALSE)</f>
        <v>#N/A</v>
      </c>
      <c r="AG78" s="108" t="e">
        <f t="shared" ref="AG78:AG98" si="18">VLOOKUP($L78,$A$14:$H$98,3,FALSE)</f>
        <v>#N/A</v>
      </c>
      <c r="AH78" s="108" t="e">
        <f t="shared" ref="AH78:AH98" si="19">VLOOKUP($L78,$A$14:$H$98,4,FALSE)</f>
        <v>#N/A</v>
      </c>
      <c r="AI78" s="108" t="e">
        <f t="shared" ref="AI78:AI98" si="20">VLOOKUP($L78,$A$14:$H$98,5,FALSE)</f>
        <v>#N/A</v>
      </c>
      <c r="AJ78" s="108" t="e">
        <f t="shared" ref="AJ78:AJ98" si="21">VLOOKUP($L78,$A$14:$H$98,6,FALSE)</f>
        <v>#N/A</v>
      </c>
      <c r="AK78" s="108" t="e">
        <f t="shared" ref="AK78:AK98" si="22">VLOOKUP($L78,$A$14:$H$98,7,FALSE)</f>
        <v>#N/A</v>
      </c>
      <c r="AL78" s="108" t="e">
        <f t="shared" ref="AL78:AL98" si="23">VLOOKUP($L78,$A$14:$H$98,8,FALSE)</f>
        <v>#N/A</v>
      </c>
      <c r="AM78" s="38" t="str">
        <f t="shared" si="9"/>
        <v>Regular</v>
      </c>
      <c r="AN78" s="38" t="b">
        <f t="shared" si="9"/>
        <v>0</v>
      </c>
      <c r="AO78" s="38" t="b">
        <f t="shared" si="9"/>
        <v>0</v>
      </c>
      <c r="AP78" s="39">
        <f t="shared" si="9"/>
        <v>44260</v>
      </c>
      <c r="AQ78" s="39">
        <f t="shared" si="9"/>
        <v>44267</v>
      </c>
    </row>
    <row r="79" spans="1:43" x14ac:dyDescent="0.2">
      <c r="A79">
        <f>'Final Term Award'!C79</f>
        <v>0</v>
      </c>
      <c r="B79">
        <f>'Final Term Award'!D79</f>
        <v>0</v>
      </c>
      <c r="C79">
        <f>'Final Term Award'!E79</f>
        <v>0</v>
      </c>
      <c r="D79">
        <f>'Final Term Award'!F79</f>
        <v>0</v>
      </c>
      <c r="E79">
        <f>'Final Term Award'!G79</f>
        <v>0</v>
      </c>
      <c r="F79">
        <f>'Final Term Award'!H79</f>
        <v>0</v>
      </c>
      <c r="G79">
        <f>'Final Term Award'!I79</f>
        <v>0</v>
      </c>
      <c r="H79">
        <f>'Final Term Award'!J79</f>
        <v>0</v>
      </c>
      <c r="K79" s="38">
        <f t="shared" si="8"/>
        <v>0</v>
      </c>
      <c r="L79" t="str">
        <f>'Mid Term Award'!B79</f>
        <v>18EL76</v>
      </c>
      <c r="M79" s="38">
        <f t="shared" si="8"/>
        <v>1</v>
      </c>
      <c r="N79" s="45">
        <f>'Assignment &amp; Sessional'!E79</f>
        <v>0</v>
      </c>
      <c r="O79" s="1">
        <f>'Assignment &amp; Sessional'!F79</f>
        <v>0</v>
      </c>
      <c r="P79" s="1">
        <f>'Assignment &amp; Sessional'!G79</f>
        <v>0</v>
      </c>
      <c r="Q79" s="1">
        <f>'Assignment &amp; Sessional'!H79</f>
        <v>0</v>
      </c>
      <c r="R79" s="1">
        <f>'Assignment &amp; Sessional'!I79</f>
        <v>0</v>
      </c>
      <c r="S79" s="46">
        <f>'Assignment &amp; Sessional'!J79</f>
        <v>0</v>
      </c>
      <c r="T79" s="45">
        <f>'Practical Award'!E79</f>
        <v>0</v>
      </c>
      <c r="U79" s="1">
        <f>'Practical Award'!F79</f>
        <v>0</v>
      </c>
      <c r="V79" s="1">
        <f>'Practical Award'!G79</f>
        <v>0</v>
      </c>
      <c r="W79" s="1">
        <f>'Practical Award'!H79</f>
        <v>0</v>
      </c>
      <c r="X79" s="1">
        <f>'Practical Award'!I79</f>
        <v>0</v>
      </c>
      <c r="Y79" s="1">
        <f>'Practical Award'!J79</f>
        <v>0</v>
      </c>
      <c r="Z79" s="1">
        <f>'Practical Award'!K79</f>
        <v>0</v>
      </c>
      <c r="AA79" s="46">
        <f>'Practical Award'!L79</f>
        <v>0</v>
      </c>
      <c r="AB79" s="45">
        <f>'Mid Term Award'!E79</f>
        <v>0</v>
      </c>
      <c r="AC79" s="1">
        <f>'Mid Term Award'!F79</f>
        <v>0</v>
      </c>
      <c r="AD79" s="1">
        <f>'Mid Term Award'!G79</f>
        <v>0</v>
      </c>
      <c r="AE79" s="46">
        <f>'Mid Term Award'!H79</f>
        <v>0</v>
      </c>
      <c r="AF79" s="108" t="e">
        <f t="shared" si="17"/>
        <v>#N/A</v>
      </c>
      <c r="AG79" s="108" t="e">
        <f t="shared" si="18"/>
        <v>#N/A</v>
      </c>
      <c r="AH79" s="108" t="e">
        <f t="shared" si="19"/>
        <v>#N/A</v>
      </c>
      <c r="AI79" s="108" t="e">
        <f t="shared" si="20"/>
        <v>#N/A</v>
      </c>
      <c r="AJ79" s="108" t="e">
        <f t="shared" si="21"/>
        <v>#N/A</v>
      </c>
      <c r="AK79" s="108" t="e">
        <f t="shared" si="22"/>
        <v>#N/A</v>
      </c>
      <c r="AL79" s="108" t="e">
        <f t="shared" si="23"/>
        <v>#N/A</v>
      </c>
      <c r="AM79" s="38" t="str">
        <f t="shared" ref="AM79:AQ98" si="24">AM$14</f>
        <v>Regular</v>
      </c>
      <c r="AN79" s="38" t="b">
        <f t="shared" si="24"/>
        <v>0</v>
      </c>
      <c r="AO79" s="38" t="b">
        <f t="shared" si="24"/>
        <v>0</v>
      </c>
      <c r="AP79" s="39">
        <f t="shared" si="24"/>
        <v>44260</v>
      </c>
      <c r="AQ79" s="39">
        <f t="shared" si="24"/>
        <v>44267</v>
      </c>
    </row>
    <row r="80" spans="1:43" x14ac:dyDescent="0.2">
      <c r="A80">
        <f>'Final Term Award'!C80</f>
        <v>0</v>
      </c>
      <c r="B80">
        <f>'Final Term Award'!D80</f>
        <v>0</v>
      </c>
      <c r="C80">
        <f>'Final Term Award'!E80</f>
        <v>0</v>
      </c>
      <c r="D80">
        <f>'Final Term Award'!F80</f>
        <v>0</v>
      </c>
      <c r="E80">
        <f>'Final Term Award'!G80</f>
        <v>0</v>
      </c>
      <c r="F80">
        <f>'Final Term Award'!H80</f>
        <v>0</v>
      </c>
      <c r="G80">
        <f>'Final Term Award'!I80</f>
        <v>0</v>
      </c>
      <c r="H80">
        <f>'Final Term Award'!J80</f>
        <v>0</v>
      </c>
      <c r="K80" s="38">
        <f t="shared" ref="K80:M98" si="25">K$14</f>
        <v>0</v>
      </c>
      <c r="L80" t="str">
        <f>'Mid Term Award'!B80</f>
        <v>18EL77</v>
      </c>
      <c r="M80" s="38">
        <f t="shared" si="25"/>
        <v>1</v>
      </c>
      <c r="N80" s="45">
        <f>'Assignment &amp; Sessional'!E80</f>
        <v>0</v>
      </c>
      <c r="O80" s="1">
        <f>'Assignment &amp; Sessional'!F80</f>
        <v>0</v>
      </c>
      <c r="P80" s="1">
        <f>'Assignment &amp; Sessional'!G80</f>
        <v>0</v>
      </c>
      <c r="Q80" s="1">
        <f>'Assignment &amp; Sessional'!H80</f>
        <v>0</v>
      </c>
      <c r="R80" s="1">
        <f>'Assignment &amp; Sessional'!I80</f>
        <v>0</v>
      </c>
      <c r="S80" s="46">
        <f>'Assignment &amp; Sessional'!J80</f>
        <v>0</v>
      </c>
      <c r="T80" s="45">
        <f>'Practical Award'!E80</f>
        <v>0</v>
      </c>
      <c r="U80" s="1">
        <f>'Practical Award'!F80</f>
        <v>0</v>
      </c>
      <c r="V80" s="1">
        <f>'Practical Award'!G80</f>
        <v>0</v>
      </c>
      <c r="W80" s="1">
        <f>'Practical Award'!H80</f>
        <v>0</v>
      </c>
      <c r="X80" s="1">
        <f>'Practical Award'!I80</f>
        <v>0</v>
      </c>
      <c r="Y80" s="1">
        <f>'Practical Award'!J80</f>
        <v>0</v>
      </c>
      <c r="Z80" s="1">
        <f>'Practical Award'!K80</f>
        <v>0</v>
      </c>
      <c r="AA80" s="46">
        <f>'Practical Award'!L80</f>
        <v>0</v>
      </c>
      <c r="AB80" s="45">
        <f>'Mid Term Award'!E80</f>
        <v>0</v>
      </c>
      <c r="AC80" s="1">
        <f>'Mid Term Award'!F80</f>
        <v>0</v>
      </c>
      <c r="AD80" s="1">
        <f>'Mid Term Award'!G80</f>
        <v>0</v>
      </c>
      <c r="AE80" s="46">
        <f>'Mid Term Award'!H80</f>
        <v>0</v>
      </c>
      <c r="AF80" s="108" t="e">
        <f t="shared" si="17"/>
        <v>#N/A</v>
      </c>
      <c r="AG80" s="108" t="e">
        <f t="shared" si="18"/>
        <v>#N/A</v>
      </c>
      <c r="AH80" s="108" t="e">
        <f t="shared" si="19"/>
        <v>#N/A</v>
      </c>
      <c r="AI80" s="108" t="e">
        <f t="shared" si="20"/>
        <v>#N/A</v>
      </c>
      <c r="AJ80" s="108" t="e">
        <f t="shared" si="21"/>
        <v>#N/A</v>
      </c>
      <c r="AK80" s="108" t="e">
        <f t="shared" si="22"/>
        <v>#N/A</v>
      </c>
      <c r="AL80" s="108" t="e">
        <f t="shared" si="23"/>
        <v>#N/A</v>
      </c>
      <c r="AM80" s="38" t="str">
        <f t="shared" si="24"/>
        <v>Regular</v>
      </c>
      <c r="AN80" s="38" t="b">
        <f t="shared" si="24"/>
        <v>0</v>
      </c>
      <c r="AO80" s="38" t="b">
        <f t="shared" si="24"/>
        <v>0</v>
      </c>
      <c r="AP80" s="39">
        <f t="shared" si="24"/>
        <v>44260</v>
      </c>
      <c r="AQ80" s="39">
        <f t="shared" si="24"/>
        <v>44267</v>
      </c>
    </row>
    <row r="81" spans="1:43" x14ac:dyDescent="0.2">
      <c r="A81">
        <f>'Final Term Award'!C81</f>
        <v>0</v>
      </c>
      <c r="B81">
        <f>'Final Term Award'!D81</f>
        <v>0</v>
      </c>
      <c r="C81">
        <f>'Final Term Award'!E81</f>
        <v>0</v>
      </c>
      <c r="D81">
        <f>'Final Term Award'!F81</f>
        <v>0</v>
      </c>
      <c r="E81">
        <f>'Final Term Award'!G81</f>
        <v>0</v>
      </c>
      <c r="F81">
        <f>'Final Term Award'!H81</f>
        <v>0</v>
      </c>
      <c r="G81">
        <f>'Final Term Award'!I81</f>
        <v>0</v>
      </c>
      <c r="H81">
        <f>'Final Term Award'!J81</f>
        <v>0</v>
      </c>
      <c r="K81" s="38">
        <f t="shared" si="25"/>
        <v>0</v>
      </c>
      <c r="L81" t="str">
        <f>'Mid Term Award'!B81</f>
        <v>18EL78</v>
      </c>
      <c r="M81" s="38">
        <f t="shared" si="25"/>
        <v>1</v>
      </c>
      <c r="N81" s="45">
        <f>'Assignment &amp; Sessional'!E81</f>
        <v>0</v>
      </c>
      <c r="O81" s="1">
        <f>'Assignment &amp; Sessional'!F81</f>
        <v>0</v>
      </c>
      <c r="P81" s="1">
        <f>'Assignment &amp; Sessional'!G81</f>
        <v>0</v>
      </c>
      <c r="Q81" s="1">
        <f>'Assignment &amp; Sessional'!H81</f>
        <v>0</v>
      </c>
      <c r="R81" s="1">
        <f>'Assignment &amp; Sessional'!I81</f>
        <v>0</v>
      </c>
      <c r="S81" s="46">
        <f>'Assignment &amp; Sessional'!J81</f>
        <v>0</v>
      </c>
      <c r="T81" s="45">
        <f>'Practical Award'!E81</f>
        <v>0</v>
      </c>
      <c r="U81" s="1">
        <f>'Practical Award'!F81</f>
        <v>0</v>
      </c>
      <c r="V81" s="1">
        <f>'Practical Award'!G81</f>
        <v>0</v>
      </c>
      <c r="W81" s="1">
        <f>'Practical Award'!H81</f>
        <v>0</v>
      </c>
      <c r="X81" s="1">
        <f>'Practical Award'!I81</f>
        <v>0</v>
      </c>
      <c r="Y81" s="1">
        <f>'Practical Award'!J81</f>
        <v>0</v>
      </c>
      <c r="Z81" s="1">
        <f>'Practical Award'!K81</f>
        <v>0</v>
      </c>
      <c r="AA81" s="46">
        <f>'Practical Award'!L81</f>
        <v>0</v>
      </c>
      <c r="AB81" s="45">
        <f>'Mid Term Award'!E81</f>
        <v>0</v>
      </c>
      <c r="AC81" s="1">
        <f>'Mid Term Award'!F81</f>
        <v>0</v>
      </c>
      <c r="AD81" s="1">
        <f>'Mid Term Award'!G81</f>
        <v>0</v>
      </c>
      <c r="AE81" s="46">
        <f>'Mid Term Award'!H81</f>
        <v>0</v>
      </c>
      <c r="AF81" s="108" t="e">
        <f t="shared" si="17"/>
        <v>#N/A</v>
      </c>
      <c r="AG81" s="108" t="e">
        <f t="shared" si="18"/>
        <v>#N/A</v>
      </c>
      <c r="AH81" s="108" t="e">
        <f t="shared" si="19"/>
        <v>#N/A</v>
      </c>
      <c r="AI81" s="108" t="e">
        <f t="shared" si="20"/>
        <v>#N/A</v>
      </c>
      <c r="AJ81" s="108" t="e">
        <f t="shared" si="21"/>
        <v>#N/A</v>
      </c>
      <c r="AK81" s="108" t="e">
        <f t="shared" si="22"/>
        <v>#N/A</v>
      </c>
      <c r="AL81" s="108" t="e">
        <f t="shared" si="23"/>
        <v>#N/A</v>
      </c>
      <c r="AM81" s="38" t="str">
        <f t="shared" si="24"/>
        <v>Regular</v>
      </c>
      <c r="AN81" s="38" t="b">
        <f t="shared" si="24"/>
        <v>0</v>
      </c>
      <c r="AO81" s="38" t="b">
        <f t="shared" si="24"/>
        <v>0</v>
      </c>
      <c r="AP81" s="39">
        <f t="shared" si="24"/>
        <v>44260</v>
      </c>
      <c r="AQ81" s="39">
        <f t="shared" si="24"/>
        <v>44267</v>
      </c>
    </row>
    <row r="82" spans="1:43" x14ac:dyDescent="0.2">
      <c r="A82">
        <f>'Final Term Award'!C82</f>
        <v>0</v>
      </c>
      <c r="B82">
        <f>'Final Term Award'!D82</f>
        <v>0</v>
      </c>
      <c r="C82">
        <f>'Final Term Award'!E82</f>
        <v>0</v>
      </c>
      <c r="D82">
        <f>'Final Term Award'!F82</f>
        <v>0</v>
      </c>
      <c r="E82">
        <f>'Final Term Award'!G82</f>
        <v>0</v>
      </c>
      <c r="F82">
        <f>'Final Term Award'!H82</f>
        <v>0</v>
      </c>
      <c r="G82">
        <f>'Final Term Award'!I82</f>
        <v>0</v>
      </c>
      <c r="H82">
        <f>'Final Term Award'!J82</f>
        <v>0</v>
      </c>
      <c r="K82" s="38">
        <f t="shared" si="25"/>
        <v>0</v>
      </c>
      <c r="L82" t="str">
        <f>'Mid Term Award'!B82</f>
        <v>18EL79</v>
      </c>
      <c r="M82" s="38">
        <f t="shared" si="25"/>
        <v>1</v>
      </c>
      <c r="N82" s="45">
        <f>'Assignment &amp; Sessional'!E82</f>
        <v>0</v>
      </c>
      <c r="O82" s="1">
        <f>'Assignment &amp; Sessional'!F82</f>
        <v>0</v>
      </c>
      <c r="P82" s="1">
        <f>'Assignment &amp; Sessional'!G82</f>
        <v>0</v>
      </c>
      <c r="Q82" s="1">
        <f>'Assignment &amp; Sessional'!H82</f>
        <v>0</v>
      </c>
      <c r="R82" s="1">
        <f>'Assignment &amp; Sessional'!I82</f>
        <v>0</v>
      </c>
      <c r="S82" s="46">
        <f>'Assignment &amp; Sessional'!J82</f>
        <v>0</v>
      </c>
      <c r="T82" s="45">
        <f>'Practical Award'!E82</f>
        <v>0</v>
      </c>
      <c r="U82" s="1">
        <f>'Practical Award'!F82</f>
        <v>0</v>
      </c>
      <c r="V82" s="1">
        <f>'Practical Award'!G82</f>
        <v>0</v>
      </c>
      <c r="W82" s="1">
        <f>'Practical Award'!H82</f>
        <v>0</v>
      </c>
      <c r="X82" s="1">
        <f>'Practical Award'!I82</f>
        <v>0</v>
      </c>
      <c r="Y82" s="1">
        <f>'Practical Award'!J82</f>
        <v>0</v>
      </c>
      <c r="Z82" s="1">
        <f>'Practical Award'!K82</f>
        <v>0</v>
      </c>
      <c r="AA82" s="46">
        <f>'Practical Award'!L82</f>
        <v>0</v>
      </c>
      <c r="AB82" s="45">
        <f>'Mid Term Award'!E82</f>
        <v>0</v>
      </c>
      <c r="AC82" s="1">
        <f>'Mid Term Award'!F82</f>
        <v>0</v>
      </c>
      <c r="AD82" s="1">
        <f>'Mid Term Award'!G82</f>
        <v>0</v>
      </c>
      <c r="AE82" s="46">
        <f>'Mid Term Award'!H82</f>
        <v>0</v>
      </c>
      <c r="AF82" s="108" t="e">
        <f t="shared" si="17"/>
        <v>#N/A</v>
      </c>
      <c r="AG82" s="108" t="e">
        <f t="shared" si="18"/>
        <v>#N/A</v>
      </c>
      <c r="AH82" s="108" t="e">
        <f t="shared" si="19"/>
        <v>#N/A</v>
      </c>
      <c r="AI82" s="108" t="e">
        <f t="shared" si="20"/>
        <v>#N/A</v>
      </c>
      <c r="AJ82" s="108" t="e">
        <f t="shared" si="21"/>
        <v>#N/A</v>
      </c>
      <c r="AK82" s="108" t="e">
        <f t="shared" si="22"/>
        <v>#N/A</v>
      </c>
      <c r="AL82" s="108" t="e">
        <f t="shared" si="23"/>
        <v>#N/A</v>
      </c>
      <c r="AM82" s="38" t="str">
        <f t="shared" si="24"/>
        <v>Regular</v>
      </c>
      <c r="AN82" s="38" t="b">
        <f t="shared" si="24"/>
        <v>0</v>
      </c>
      <c r="AO82" s="38" t="b">
        <f t="shared" si="24"/>
        <v>0</v>
      </c>
      <c r="AP82" s="39">
        <f t="shared" si="24"/>
        <v>44260</v>
      </c>
      <c r="AQ82" s="39">
        <f t="shared" si="24"/>
        <v>44267</v>
      </c>
    </row>
    <row r="83" spans="1:43" x14ac:dyDescent="0.2">
      <c r="A83">
        <f>'Final Term Award'!C83</f>
        <v>0</v>
      </c>
      <c r="B83">
        <f>'Final Term Award'!D83</f>
        <v>0</v>
      </c>
      <c r="C83">
        <f>'Final Term Award'!E83</f>
        <v>0</v>
      </c>
      <c r="D83">
        <f>'Final Term Award'!F83</f>
        <v>0</v>
      </c>
      <c r="E83">
        <f>'Final Term Award'!G83</f>
        <v>0</v>
      </c>
      <c r="F83">
        <f>'Final Term Award'!H83</f>
        <v>0</v>
      </c>
      <c r="G83">
        <f>'Final Term Award'!I83</f>
        <v>0</v>
      </c>
      <c r="H83">
        <f>'Final Term Award'!J83</f>
        <v>0</v>
      </c>
      <c r="K83" s="38">
        <f t="shared" si="25"/>
        <v>0</v>
      </c>
      <c r="L83" t="str">
        <f>'Mid Term Award'!B83</f>
        <v>18EL81</v>
      </c>
      <c r="M83" s="38">
        <f t="shared" si="25"/>
        <v>1</v>
      </c>
      <c r="N83" s="45">
        <f>'Assignment &amp; Sessional'!E83</f>
        <v>0</v>
      </c>
      <c r="O83" s="1">
        <f>'Assignment &amp; Sessional'!F83</f>
        <v>0</v>
      </c>
      <c r="P83" s="1">
        <f>'Assignment &amp; Sessional'!G83</f>
        <v>0</v>
      </c>
      <c r="Q83" s="1">
        <f>'Assignment &amp; Sessional'!H83</f>
        <v>0</v>
      </c>
      <c r="R83" s="1">
        <f>'Assignment &amp; Sessional'!I83</f>
        <v>0</v>
      </c>
      <c r="S83" s="46">
        <f>'Assignment &amp; Sessional'!J83</f>
        <v>0</v>
      </c>
      <c r="T83" s="45">
        <f>'Practical Award'!E83</f>
        <v>0</v>
      </c>
      <c r="U83" s="1">
        <f>'Practical Award'!F83</f>
        <v>0</v>
      </c>
      <c r="V83" s="1">
        <f>'Practical Award'!G83</f>
        <v>0</v>
      </c>
      <c r="W83" s="1">
        <f>'Practical Award'!H83</f>
        <v>0</v>
      </c>
      <c r="X83" s="1">
        <f>'Practical Award'!I83</f>
        <v>0</v>
      </c>
      <c r="Y83" s="1">
        <f>'Practical Award'!J83</f>
        <v>0</v>
      </c>
      <c r="Z83" s="1">
        <f>'Practical Award'!K83</f>
        <v>0</v>
      </c>
      <c r="AA83" s="46">
        <f>'Practical Award'!L83</f>
        <v>0</v>
      </c>
      <c r="AB83" s="45">
        <f>'Mid Term Award'!E83</f>
        <v>0</v>
      </c>
      <c r="AC83" s="1">
        <f>'Mid Term Award'!F83</f>
        <v>0</v>
      </c>
      <c r="AD83" s="1">
        <f>'Mid Term Award'!G83</f>
        <v>0</v>
      </c>
      <c r="AE83" s="46">
        <f>'Mid Term Award'!H83</f>
        <v>0</v>
      </c>
      <c r="AF83" s="108" t="e">
        <f t="shared" si="17"/>
        <v>#N/A</v>
      </c>
      <c r="AG83" s="108" t="e">
        <f t="shared" si="18"/>
        <v>#N/A</v>
      </c>
      <c r="AH83" s="108" t="e">
        <f t="shared" si="19"/>
        <v>#N/A</v>
      </c>
      <c r="AI83" s="108" t="e">
        <f t="shared" si="20"/>
        <v>#N/A</v>
      </c>
      <c r="AJ83" s="108" t="e">
        <f t="shared" si="21"/>
        <v>#N/A</v>
      </c>
      <c r="AK83" s="108" t="e">
        <f t="shared" si="22"/>
        <v>#N/A</v>
      </c>
      <c r="AL83" s="108" t="e">
        <f t="shared" si="23"/>
        <v>#N/A</v>
      </c>
      <c r="AM83" s="38" t="str">
        <f t="shared" si="24"/>
        <v>Regular</v>
      </c>
      <c r="AN83" s="38" t="b">
        <f t="shared" si="24"/>
        <v>0</v>
      </c>
      <c r="AO83" s="38" t="b">
        <f t="shared" si="24"/>
        <v>0</v>
      </c>
      <c r="AP83" s="39">
        <f t="shared" si="24"/>
        <v>44260</v>
      </c>
      <c r="AQ83" s="39">
        <f t="shared" si="24"/>
        <v>44267</v>
      </c>
    </row>
    <row r="84" spans="1:43" x14ac:dyDescent="0.2">
      <c r="A84">
        <f>'Final Term Award'!C84</f>
        <v>0</v>
      </c>
      <c r="B84">
        <f>'Final Term Award'!D84</f>
        <v>0</v>
      </c>
      <c r="C84">
        <f>'Final Term Award'!E84</f>
        <v>0</v>
      </c>
      <c r="D84">
        <f>'Final Term Award'!F84</f>
        <v>0</v>
      </c>
      <c r="E84">
        <f>'Final Term Award'!G84</f>
        <v>0</v>
      </c>
      <c r="F84">
        <f>'Final Term Award'!H84</f>
        <v>0</v>
      </c>
      <c r="G84">
        <f>'Final Term Award'!I84</f>
        <v>0</v>
      </c>
      <c r="H84">
        <f>'Final Term Award'!J84</f>
        <v>0</v>
      </c>
      <c r="K84" s="38">
        <f t="shared" si="25"/>
        <v>0</v>
      </c>
      <c r="L84" t="str">
        <f>'Mid Term Award'!B84</f>
        <v>18EL82</v>
      </c>
      <c r="M84" s="38">
        <f t="shared" si="25"/>
        <v>1</v>
      </c>
      <c r="N84" s="45">
        <f>'Assignment &amp; Sessional'!E84</f>
        <v>0</v>
      </c>
      <c r="O84" s="1">
        <f>'Assignment &amp; Sessional'!F84</f>
        <v>0</v>
      </c>
      <c r="P84" s="1">
        <f>'Assignment &amp; Sessional'!G84</f>
        <v>0</v>
      </c>
      <c r="Q84" s="1">
        <f>'Assignment &amp; Sessional'!H84</f>
        <v>0</v>
      </c>
      <c r="R84" s="1">
        <f>'Assignment &amp; Sessional'!I84</f>
        <v>0</v>
      </c>
      <c r="S84" s="46">
        <f>'Assignment &amp; Sessional'!J84</f>
        <v>0</v>
      </c>
      <c r="T84" s="45">
        <f>'Practical Award'!E84</f>
        <v>0</v>
      </c>
      <c r="U84" s="1">
        <f>'Practical Award'!F84</f>
        <v>0</v>
      </c>
      <c r="V84" s="1">
        <f>'Practical Award'!G84</f>
        <v>0</v>
      </c>
      <c r="W84" s="1">
        <f>'Practical Award'!H84</f>
        <v>0</v>
      </c>
      <c r="X84" s="1">
        <f>'Practical Award'!I84</f>
        <v>0</v>
      </c>
      <c r="Y84" s="1">
        <f>'Practical Award'!J84</f>
        <v>0</v>
      </c>
      <c r="Z84" s="1">
        <f>'Practical Award'!K84</f>
        <v>0</v>
      </c>
      <c r="AA84" s="46">
        <f>'Practical Award'!L84</f>
        <v>0</v>
      </c>
      <c r="AB84" s="45">
        <f>'Mid Term Award'!E84</f>
        <v>0</v>
      </c>
      <c r="AC84" s="1">
        <f>'Mid Term Award'!F84</f>
        <v>0</v>
      </c>
      <c r="AD84" s="1">
        <f>'Mid Term Award'!G84</f>
        <v>0</v>
      </c>
      <c r="AE84" s="46">
        <f>'Mid Term Award'!H84</f>
        <v>0</v>
      </c>
      <c r="AF84" s="108" t="e">
        <f t="shared" si="17"/>
        <v>#N/A</v>
      </c>
      <c r="AG84" s="108" t="e">
        <f t="shared" si="18"/>
        <v>#N/A</v>
      </c>
      <c r="AH84" s="108" t="e">
        <f t="shared" si="19"/>
        <v>#N/A</v>
      </c>
      <c r="AI84" s="108" t="e">
        <f t="shared" si="20"/>
        <v>#N/A</v>
      </c>
      <c r="AJ84" s="108" t="e">
        <f t="shared" si="21"/>
        <v>#N/A</v>
      </c>
      <c r="AK84" s="108" t="e">
        <f t="shared" si="22"/>
        <v>#N/A</v>
      </c>
      <c r="AL84" s="108" t="e">
        <f t="shared" si="23"/>
        <v>#N/A</v>
      </c>
      <c r="AM84" s="38" t="str">
        <f t="shared" si="24"/>
        <v>Regular</v>
      </c>
      <c r="AN84" s="38" t="b">
        <f t="shared" si="24"/>
        <v>0</v>
      </c>
      <c r="AO84" s="38" t="b">
        <f t="shared" si="24"/>
        <v>0</v>
      </c>
      <c r="AP84" s="39">
        <f t="shared" si="24"/>
        <v>44260</v>
      </c>
      <c r="AQ84" s="39">
        <f t="shared" si="24"/>
        <v>44267</v>
      </c>
    </row>
    <row r="85" spans="1:43" x14ac:dyDescent="0.2">
      <c r="A85">
        <f>'Final Term Award'!C85</f>
        <v>0</v>
      </c>
      <c r="B85">
        <f>'Final Term Award'!D85</f>
        <v>0</v>
      </c>
      <c r="C85">
        <f>'Final Term Award'!E85</f>
        <v>0</v>
      </c>
      <c r="D85">
        <f>'Final Term Award'!F85</f>
        <v>0</v>
      </c>
      <c r="E85">
        <f>'Final Term Award'!G85</f>
        <v>0</v>
      </c>
      <c r="F85">
        <f>'Final Term Award'!H85</f>
        <v>0</v>
      </c>
      <c r="G85">
        <f>'Final Term Award'!I85</f>
        <v>0</v>
      </c>
      <c r="H85">
        <f>'Final Term Award'!J85</f>
        <v>0</v>
      </c>
      <c r="K85" s="38">
        <f t="shared" si="25"/>
        <v>0</v>
      </c>
      <c r="L85" t="str">
        <f>'Mid Term Award'!B85</f>
        <v>18EL83</v>
      </c>
      <c r="M85" s="38">
        <f t="shared" si="25"/>
        <v>1</v>
      </c>
      <c r="N85" s="45">
        <f>'Assignment &amp; Sessional'!E85</f>
        <v>0</v>
      </c>
      <c r="O85" s="1">
        <f>'Assignment &amp; Sessional'!F85</f>
        <v>0</v>
      </c>
      <c r="P85" s="1">
        <f>'Assignment &amp; Sessional'!G85</f>
        <v>0</v>
      </c>
      <c r="Q85" s="1">
        <f>'Assignment &amp; Sessional'!H85</f>
        <v>0</v>
      </c>
      <c r="R85" s="1">
        <f>'Assignment &amp; Sessional'!I85</f>
        <v>0</v>
      </c>
      <c r="S85" s="46">
        <f>'Assignment &amp; Sessional'!J85</f>
        <v>0</v>
      </c>
      <c r="T85" s="45">
        <f>'Practical Award'!E85</f>
        <v>0</v>
      </c>
      <c r="U85" s="1">
        <f>'Practical Award'!F85</f>
        <v>0</v>
      </c>
      <c r="V85" s="1">
        <f>'Practical Award'!G85</f>
        <v>0</v>
      </c>
      <c r="W85" s="1">
        <f>'Practical Award'!H85</f>
        <v>0</v>
      </c>
      <c r="X85" s="1">
        <f>'Practical Award'!I85</f>
        <v>0</v>
      </c>
      <c r="Y85" s="1">
        <f>'Practical Award'!J85</f>
        <v>0</v>
      </c>
      <c r="Z85" s="1">
        <f>'Practical Award'!K85</f>
        <v>0</v>
      </c>
      <c r="AA85" s="46">
        <f>'Practical Award'!L85</f>
        <v>0</v>
      </c>
      <c r="AB85" s="45">
        <f>'Mid Term Award'!E85</f>
        <v>0</v>
      </c>
      <c r="AC85" s="1">
        <f>'Mid Term Award'!F85</f>
        <v>0</v>
      </c>
      <c r="AD85" s="1">
        <f>'Mid Term Award'!G85</f>
        <v>0</v>
      </c>
      <c r="AE85" s="46">
        <f>'Mid Term Award'!H85</f>
        <v>0</v>
      </c>
      <c r="AF85" s="108" t="e">
        <f t="shared" si="17"/>
        <v>#N/A</v>
      </c>
      <c r="AG85" s="108" t="e">
        <f t="shared" si="18"/>
        <v>#N/A</v>
      </c>
      <c r="AH85" s="108" t="e">
        <f t="shared" si="19"/>
        <v>#N/A</v>
      </c>
      <c r="AI85" s="108" t="e">
        <f t="shared" si="20"/>
        <v>#N/A</v>
      </c>
      <c r="AJ85" s="108" t="e">
        <f t="shared" si="21"/>
        <v>#N/A</v>
      </c>
      <c r="AK85" s="108" t="e">
        <f t="shared" si="22"/>
        <v>#N/A</v>
      </c>
      <c r="AL85" s="108" t="e">
        <f t="shared" si="23"/>
        <v>#N/A</v>
      </c>
      <c r="AM85" s="38" t="str">
        <f t="shared" si="24"/>
        <v>Regular</v>
      </c>
      <c r="AN85" s="38" t="b">
        <f t="shared" si="24"/>
        <v>0</v>
      </c>
      <c r="AO85" s="38" t="b">
        <f t="shared" si="24"/>
        <v>0</v>
      </c>
      <c r="AP85" s="39">
        <f t="shared" si="24"/>
        <v>44260</v>
      </c>
      <c r="AQ85" s="39">
        <f t="shared" si="24"/>
        <v>44267</v>
      </c>
    </row>
    <row r="86" spans="1:43" x14ac:dyDescent="0.2">
      <c r="A86">
        <f>'Final Term Award'!C86</f>
        <v>0</v>
      </c>
      <c r="B86">
        <f>'Final Term Award'!D86</f>
        <v>0</v>
      </c>
      <c r="C86">
        <f>'Final Term Award'!E86</f>
        <v>0</v>
      </c>
      <c r="D86">
        <f>'Final Term Award'!F86</f>
        <v>0</v>
      </c>
      <c r="E86">
        <f>'Final Term Award'!G86</f>
        <v>0</v>
      </c>
      <c r="F86">
        <f>'Final Term Award'!H86</f>
        <v>0</v>
      </c>
      <c r="G86">
        <f>'Final Term Award'!I86</f>
        <v>0</v>
      </c>
      <c r="H86">
        <f>'Final Term Award'!J86</f>
        <v>0</v>
      </c>
      <c r="K86" s="38">
        <f t="shared" si="25"/>
        <v>0</v>
      </c>
      <c r="L86" t="str">
        <f>'Mid Term Award'!B86</f>
        <v>18EL84</v>
      </c>
      <c r="M86" s="38">
        <f t="shared" si="25"/>
        <v>1</v>
      </c>
      <c r="N86" s="45">
        <f>'Assignment &amp; Sessional'!E86</f>
        <v>0</v>
      </c>
      <c r="O86" s="1">
        <f>'Assignment &amp; Sessional'!F86</f>
        <v>0</v>
      </c>
      <c r="P86" s="1">
        <f>'Assignment &amp; Sessional'!G86</f>
        <v>0</v>
      </c>
      <c r="Q86" s="1">
        <f>'Assignment &amp; Sessional'!H86</f>
        <v>0</v>
      </c>
      <c r="R86" s="1">
        <f>'Assignment &amp; Sessional'!I86</f>
        <v>0</v>
      </c>
      <c r="S86" s="46">
        <f>'Assignment &amp; Sessional'!J86</f>
        <v>0</v>
      </c>
      <c r="T86" s="45">
        <f>'Practical Award'!E86</f>
        <v>0</v>
      </c>
      <c r="U86" s="1">
        <f>'Practical Award'!F86</f>
        <v>0</v>
      </c>
      <c r="V86" s="1">
        <f>'Practical Award'!G86</f>
        <v>0</v>
      </c>
      <c r="W86" s="1">
        <f>'Practical Award'!H86</f>
        <v>0</v>
      </c>
      <c r="X86" s="1">
        <f>'Practical Award'!I86</f>
        <v>0</v>
      </c>
      <c r="Y86" s="1">
        <f>'Practical Award'!J86</f>
        <v>0</v>
      </c>
      <c r="Z86" s="1">
        <f>'Practical Award'!K86</f>
        <v>0</v>
      </c>
      <c r="AA86" s="46">
        <f>'Practical Award'!L86</f>
        <v>0</v>
      </c>
      <c r="AB86" s="45">
        <f>'Mid Term Award'!E86</f>
        <v>0</v>
      </c>
      <c r="AC86" s="1">
        <f>'Mid Term Award'!F86</f>
        <v>0</v>
      </c>
      <c r="AD86" s="1">
        <f>'Mid Term Award'!G86</f>
        <v>0</v>
      </c>
      <c r="AE86" s="46">
        <f>'Mid Term Award'!H86</f>
        <v>0</v>
      </c>
      <c r="AF86" s="108" t="e">
        <f t="shared" si="17"/>
        <v>#N/A</v>
      </c>
      <c r="AG86" s="108" t="e">
        <f t="shared" si="18"/>
        <v>#N/A</v>
      </c>
      <c r="AH86" s="108" t="e">
        <f t="shared" si="19"/>
        <v>#N/A</v>
      </c>
      <c r="AI86" s="108" t="e">
        <f t="shared" si="20"/>
        <v>#N/A</v>
      </c>
      <c r="AJ86" s="108" t="e">
        <f t="shared" si="21"/>
        <v>#N/A</v>
      </c>
      <c r="AK86" s="108" t="e">
        <f t="shared" si="22"/>
        <v>#N/A</v>
      </c>
      <c r="AL86" s="108" t="e">
        <f t="shared" si="23"/>
        <v>#N/A</v>
      </c>
      <c r="AM86" s="38" t="str">
        <f t="shared" si="24"/>
        <v>Regular</v>
      </c>
      <c r="AN86" s="38" t="b">
        <f t="shared" si="24"/>
        <v>0</v>
      </c>
      <c r="AO86" s="38" t="b">
        <f t="shared" si="24"/>
        <v>0</v>
      </c>
      <c r="AP86" s="39">
        <f t="shared" si="24"/>
        <v>44260</v>
      </c>
      <c r="AQ86" s="39">
        <f t="shared" si="24"/>
        <v>44267</v>
      </c>
    </row>
    <row r="87" spans="1:43" x14ac:dyDescent="0.2">
      <c r="A87">
        <f>'Final Term Award'!C87</f>
        <v>0</v>
      </c>
      <c r="B87">
        <f>'Final Term Award'!D87</f>
        <v>0</v>
      </c>
      <c r="C87">
        <f>'Final Term Award'!E87</f>
        <v>0</v>
      </c>
      <c r="D87">
        <f>'Final Term Award'!F87</f>
        <v>0</v>
      </c>
      <c r="E87">
        <f>'Final Term Award'!G87</f>
        <v>0</v>
      </c>
      <c r="F87">
        <f>'Final Term Award'!H87</f>
        <v>0</v>
      </c>
      <c r="G87">
        <f>'Final Term Award'!I87</f>
        <v>0</v>
      </c>
      <c r="H87">
        <f>'Final Term Award'!J87</f>
        <v>0</v>
      </c>
      <c r="K87" s="38">
        <f t="shared" si="25"/>
        <v>0</v>
      </c>
      <c r="L87" t="str">
        <f>'Mid Term Award'!B87</f>
        <v>18EL85</v>
      </c>
      <c r="M87" s="38">
        <f t="shared" si="25"/>
        <v>1</v>
      </c>
      <c r="N87" s="45">
        <f>'Assignment &amp; Sessional'!E87</f>
        <v>0</v>
      </c>
      <c r="O87" s="1">
        <f>'Assignment &amp; Sessional'!F87</f>
        <v>0</v>
      </c>
      <c r="P87" s="1">
        <f>'Assignment &amp; Sessional'!G87</f>
        <v>0</v>
      </c>
      <c r="Q87" s="1">
        <f>'Assignment &amp; Sessional'!H87</f>
        <v>0</v>
      </c>
      <c r="R87" s="1">
        <f>'Assignment &amp; Sessional'!I87</f>
        <v>0</v>
      </c>
      <c r="S87" s="46">
        <f>'Assignment &amp; Sessional'!J87</f>
        <v>0</v>
      </c>
      <c r="T87" s="45">
        <f>'Practical Award'!E87</f>
        <v>0</v>
      </c>
      <c r="U87" s="1">
        <f>'Practical Award'!F87</f>
        <v>0</v>
      </c>
      <c r="V87" s="1">
        <f>'Practical Award'!G87</f>
        <v>0</v>
      </c>
      <c r="W87" s="1">
        <f>'Practical Award'!H87</f>
        <v>0</v>
      </c>
      <c r="X87" s="1">
        <f>'Practical Award'!I87</f>
        <v>0</v>
      </c>
      <c r="Y87" s="1">
        <f>'Practical Award'!J87</f>
        <v>0</v>
      </c>
      <c r="Z87" s="1">
        <f>'Practical Award'!K87</f>
        <v>0</v>
      </c>
      <c r="AA87" s="46">
        <f>'Practical Award'!L87</f>
        <v>0</v>
      </c>
      <c r="AB87" s="45">
        <f>'Mid Term Award'!E87</f>
        <v>0</v>
      </c>
      <c r="AC87" s="1">
        <f>'Mid Term Award'!F87</f>
        <v>0</v>
      </c>
      <c r="AD87" s="1">
        <f>'Mid Term Award'!G87</f>
        <v>0</v>
      </c>
      <c r="AE87" s="46">
        <f>'Mid Term Award'!H87</f>
        <v>0</v>
      </c>
      <c r="AF87" s="108" t="e">
        <f t="shared" si="17"/>
        <v>#N/A</v>
      </c>
      <c r="AG87" s="108" t="e">
        <f t="shared" si="18"/>
        <v>#N/A</v>
      </c>
      <c r="AH87" s="108" t="e">
        <f t="shared" si="19"/>
        <v>#N/A</v>
      </c>
      <c r="AI87" s="108" t="e">
        <f t="shared" si="20"/>
        <v>#N/A</v>
      </c>
      <c r="AJ87" s="108" t="e">
        <f t="shared" si="21"/>
        <v>#N/A</v>
      </c>
      <c r="AK87" s="108" t="e">
        <f t="shared" si="22"/>
        <v>#N/A</v>
      </c>
      <c r="AL87" s="108" t="e">
        <f t="shared" si="23"/>
        <v>#N/A</v>
      </c>
      <c r="AM87" s="38" t="str">
        <f t="shared" si="24"/>
        <v>Regular</v>
      </c>
      <c r="AN87" s="38" t="b">
        <f t="shared" si="24"/>
        <v>0</v>
      </c>
      <c r="AO87" s="38" t="b">
        <f t="shared" si="24"/>
        <v>0</v>
      </c>
      <c r="AP87" s="39">
        <f t="shared" si="24"/>
        <v>44260</v>
      </c>
      <c r="AQ87" s="39">
        <f t="shared" si="24"/>
        <v>44267</v>
      </c>
    </row>
    <row r="88" spans="1:43" x14ac:dyDescent="0.2">
      <c r="A88">
        <f>'Final Term Award'!C88</f>
        <v>0</v>
      </c>
      <c r="B88">
        <f>'Final Term Award'!D88</f>
        <v>0</v>
      </c>
      <c r="C88">
        <f>'Final Term Award'!E88</f>
        <v>0</v>
      </c>
      <c r="D88">
        <f>'Final Term Award'!F88</f>
        <v>0</v>
      </c>
      <c r="E88">
        <f>'Final Term Award'!G88</f>
        <v>0</v>
      </c>
      <c r="F88">
        <f>'Final Term Award'!H88</f>
        <v>0</v>
      </c>
      <c r="G88">
        <f>'Final Term Award'!I88</f>
        <v>0</v>
      </c>
      <c r="H88">
        <f>'Final Term Award'!J88</f>
        <v>0</v>
      </c>
      <c r="K88" s="38">
        <f t="shared" si="25"/>
        <v>0</v>
      </c>
      <c r="L88" t="str">
        <f>'Mid Term Award'!B88</f>
        <v>18EL86</v>
      </c>
      <c r="M88" s="38">
        <f t="shared" si="25"/>
        <v>1</v>
      </c>
      <c r="N88" s="45">
        <f>'Assignment &amp; Sessional'!E88</f>
        <v>0</v>
      </c>
      <c r="O88" s="1">
        <f>'Assignment &amp; Sessional'!F88</f>
        <v>0</v>
      </c>
      <c r="P88" s="1">
        <f>'Assignment &amp; Sessional'!G88</f>
        <v>0</v>
      </c>
      <c r="Q88" s="1">
        <f>'Assignment &amp; Sessional'!H88</f>
        <v>0</v>
      </c>
      <c r="R88" s="1">
        <f>'Assignment &amp; Sessional'!I88</f>
        <v>0</v>
      </c>
      <c r="S88" s="46">
        <f>'Assignment &amp; Sessional'!J88</f>
        <v>0</v>
      </c>
      <c r="T88" s="45">
        <f>'Practical Award'!E88</f>
        <v>0</v>
      </c>
      <c r="U88" s="1">
        <f>'Practical Award'!F88</f>
        <v>0</v>
      </c>
      <c r="V88" s="1">
        <f>'Practical Award'!G88</f>
        <v>0</v>
      </c>
      <c r="W88" s="1">
        <f>'Practical Award'!H88</f>
        <v>0</v>
      </c>
      <c r="X88" s="1">
        <f>'Practical Award'!I88</f>
        <v>0</v>
      </c>
      <c r="Y88" s="1">
        <f>'Practical Award'!J88</f>
        <v>0</v>
      </c>
      <c r="Z88" s="1">
        <f>'Practical Award'!K88</f>
        <v>0</v>
      </c>
      <c r="AA88" s="46">
        <f>'Practical Award'!L88</f>
        <v>0</v>
      </c>
      <c r="AB88" s="45">
        <f>'Mid Term Award'!E88</f>
        <v>0</v>
      </c>
      <c r="AC88" s="1">
        <f>'Mid Term Award'!F88</f>
        <v>0</v>
      </c>
      <c r="AD88" s="1">
        <f>'Mid Term Award'!G88</f>
        <v>0</v>
      </c>
      <c r="AE88" s="46">
        <f>'Mid Term Award'!H88</f>
        <v>0</v>
      </c>
      <c r="AF88" s="108" t="e">
        <f t="shared" si="17"/>
        <v>#N/A</v>
      </c>
      <c r="AG88" s="108" t="e">
        <f t="shared" si="18"/>
        <v>#N/A</v>
      </c>
      <c r="AH88" s="108" t="e">
        <f t="shared" si="19"/>
        <v>#N/A</v>
      </c>
      <c r="AI88" s="108" t="e">
        <f t="shared" si="20"/>
        <v>#N/A</v>
      </c>
      <c r="AJ88" s="108" t="e">
        <f t="shared" si="21"/>
        <v>#N/A</v>
      </c>
      <c r="AK88" s="108" t="e">
        <f t="shared" si="22"/>
        <v>#N/A</v>
      </c>
      <c r="AL88" s="108" t="e">
        <f t="shared" si="23"/>
        <v>#N/A</v>
      </c>
      <c r="AM88" s="38" t="str">
        <f t="shared" si="24"/>
        <v>Regular</v>
      </c>
      <c r="AN88" s="38" t="b">
        <f t="shared" si="24"/>
        <v>0</v>
      </c>
      <c r="AO88" s="38" t="b">
        <f t="shared" si="24"/>
        <v>0</v>
      </c>
      <c r="AP88" s="39">
        <f t="shared" si="24"/>
        <v>44260</v>
      </c>
      <c r="AQ88" s="39">
        <f t="shared" si="24"/>
        <v>44267</v>
      </c>
    </row>
    <row r="89" spans="1:43" x14ac:dyDescent="0.2">
      <c r="A89">
        <f>'Final Term Award'!C89</f>
        <v>0</v>
      </c>
      <c r="B89">
        <f>'Final Term Award'!D89</f>
        <v>0</v>
      </c>
      <c r="C89">
        <f>'Final Term Award'!E89</f>
        <v>0</v>
      </c>
      <c r="D89">
        <f>'Final Term Award'!F89</f>
        <v>0</v>
      </c>
      <c r="E89">
        <f>'Final Term Award'!G89</f>
        <v>0</v>
      </c>
      <c r="F89">
        <f>'Final Term Award'!H89</f>
        <v>0</v>
      </c>
      <c r="G89">
        <f>'Final Term Award'!I89</f>
        <v>0</v>
      </c>
      <c r="H89">
        <f>'Final Term Award'!J89</f>
        <v>0</v>
      </c>
      <c r="K89" s="38">
        <f t="shared" si="25"/>
        <v>0</v>
      </c>
      <c r="L89" t="str">
        <f>'Mid Term Award'!B89</f>
        <v>18EL88</v>
      </c>
      <c r="M89" s="38">
        <f t="shared" si="25"/>
        <v>1</v>
      </c>
      <c r="N89" s="45">
        <f>'Assignment &amp; Sessional'!E89</f>
        <v>0</v>
      </c>
      <c r="O89" s="1">
        <f>'Assignment &amp; Sessional'!F89</f>
        <v>0</v>
      </c>
      <c r="P89" s="1">
        <f>'Assignment &amp; Sessional'!G89</f>
        <v>0</v>
      </c>
      <c r="Q89" s="1">
        <f>'Assignment &amp; Sessional'!H89</f>
        <v>0</v>
      </c>
      <c r="R89" s="1">
        <f>'Assignment &amp; Sessional'!I89</f>
        <v>0</v>
      </c>
      <c r="S89" s="46">
        <f>'Assignment &amp; Sessional'!J89</f>
        <v>0</v>
      </c>
      <c r="T89" s="45">
        <f>'Practical Award'!E89</f>
        <v>0</v>
      </c>
      <c r="U89" s="1">
        <f>'Practical Award'!F89</f>
        <v>0</v>
      </c>
      <c r="V89" s="1">
        <f>'Practical Award'!G89</f>
        <v>0</v>
      </c>
      <c r="W89" s="1">
        <f>'Practical Award'!H89</f>
        <v>0</v>
      </c>
      <c r="X89" s="1">
        <f>'Practical Award'!I89</f>
        <v>0</v>
      </c>
      <c r="Y89" s="1">
        <f>'Practical Award'!J89</f>
        <v>0</v>
      </c>
      <c r="Z89" s="1">
        <f>'Practical Award'!K89</f>
        <v>0</v>
      </c>
      <c r="AA89" s="46">
        <f>'Practical Award'!L89</f>
        <v>0</v>
      </c>
      <c r="AB89" s="45">
        <f>'Mid Term Award'!E89</f>
        <v>0</v>
      </c>
      <c r="AC89" s="1">
        <f>'Mid Term Award'!F89</f>
        <v>0</v>
      </c>
      <c r="AD89" s="1">
        <f>'Mid Term Award'!G89</f>
        <v>0</v>
      </c>
      <c r="AE89" s="46">
        <f>'Mid Term Award'!H89</f>
        <v>0</v>
      </c>
      <c r="AF89" s="108" t="e">
        <f t="shared" si="17"/>
        <v>#N/A</v>
      </c>
      <c r="AG89" s="108" t="e">
        <f t="shared" si="18"/>
        <v>#N/A</v>
      </c>
      <c r="AH89" s="108" t="e">
        <f t="shared" si="19"/>
        <v>#N/A</v>
      </c>
      <c r="AI89" s="108" t="e">
        <f t="shared" si="20"/>
        <v>#N/A</v>
      </c>
      <c r="AJ89" s="108" t="e">
        <f t="shared" si="21"/>
        <v>#N/A</v>
      </c>
      <c r="AK89" s="108" t="e">
        <f t="shared" si="22"/>
        <v>#N/A</v>
      </c>
      <c r="AL89" s="108" t="e">
        <f t="shared" si="23"/>
        <v>#N/A</v>
      </c>
      <c r="AM89" s="38" t="str">
        <f t="shared" si="24"/>
        <v>Regular</v>
      </c>
      <c r="AN89" s="38" t="b">
        <f t="shared" si="24"/>
        <v>0</v>
      </c>
      <c r="AO89" s="38" t="b">
        <f t="shared" si="24"/>
        <v>0</v>
      </c>
      <c r="AP89" s="39">
        <f t="shared" si="24"/>
        <v>44260</v>
      </c>
      <c r="AQ89" s="39">
        <f t="shared" si="24"/>
        <v>44267</v>
      </c>
    </row>
    <row r="90" spans="1:43" x14ac:dyDescent="0.2">
      <c r="A90">
        <f>'Final Term Award'!C90</f>
        <v>0</v>
      </c>
      <c r="B90">
        <f>'Final Term Award'!D90</f>
        <v>0</v>
      </c>
      <c r="C90">
        <f>'Final Term Award'!E90</f>
        <v>0</v>
      </c>
      <c r="D90">
        <f>'Final Term Award'!F90</f>
        <v>0</v>
      </c>
      <c r="E90">
        <f>'Final Term Award'!G90</f>
        <v>0</v>
      </c>
      <c r="F90">
        <f>'Final Term Award'!H90</f>
        <v>0</v>
      </c>
      <c r="G90">
        <f>'Final Term Award'!I90</f>
        <v>0</v>
      </c>
      <c r="H90">
        <f>'Final Term Award'!J90</f>
        <v>0</v>
      </c>
      <c r="K90" s="38">
        <f t="shared" si="25"/>
        <v>0</v>
      </c>
      <c r="L90" t="str">
        <f>'Mid Term Award'!B90</f>
        <v>18EL90</v>
      </c>
      <c r="M90" s="38">
        <f t="shared" si="25"/>
        <v>1</v>
      </c>
      <c r="N90" s="45">
        <f>'Assignment &amp; Sessional'!E90</f>
        <v>0</v>
      </c>
      <c r="O90" s="1">
        <f>'Assignment &amp; Sessional'!F90</f>
        <v>0</v>
      </c>
      <c r="P90" s="1">
        <f>'Assignment &amp; Sessional'!G90</f>
        <v>0</v>
      </c>
      <c r="Q90" s="1">
        <f>'Assignment &amp; Sessional'!H90</f>
        <v>0</v>
      </c>
      <c r="R90" s="1">
        <f>'Assignment &amp; Sessional'!I90</f>
        <v>0</v>
      </c>
      <c r="S90" s="46">
        <f>'Assignment &amp; Sessional'!J90</f>
        <v>0</v>
      </c>
      <c r="T90" s="45">
        <f>'Practical Award'!E90</f>
        <v>0</v>
      </c>
      <c r="U90" s="1">
        <f>'Practical Award'!F90</f>
        <v>0</v>
      </c>
      <c r="V90" s="1">
        <f>'Practical Award'!G90</f>
        <v>0</v>
      </c>
      <c r="W90" s="1">
        <f>'Practical Award'!H90</f>
        <v>0</v>
      </c>
      <c r="X90" s="1">
        <f>'Practical Award'!I90</f>
        <v>0</v>
      </c>
      <c r="Y90" s="1">
        <f>'Practical Award'!J90</f>
        <v>0</v>
      </c>
      <c r="Z90" s="1">
        <f>'Practical Award'!K90</f>
        <v>0</v>
      </c>
      <c r="AA90" s="46">
        <f>'Practical Award'!L90</f>
        <v>0</v>
      </c>
      <c r="AB90" s="45">
        <f>'Mid Term Award'!E90</f>
        <v>0</v>
      </c>
      <c r="AC90" s="1">
        <f>'Mid Term Award'!F90</f>
        <v>0</v>
      </c>
      <c r="AD90" s="1">
        <f>'Mid Term Award'!G90</f>
        <v>0</v>
      </c>
      <c r="AE90" s="46">
        <f>'Mid Term Award'!H90</f>
        <v>0</v>
      </c>
      <c r="AF90" s="108" t="e">
        <f t="shared" si="17"/>
        <v>#N/A</v>
      </c>
      <c r="AG90" s="108" t="e">
        <f t="shared" si="18"/>
        <v>#N/A</v>
      </c>
      <c r="AH90" s="108" t="e">
        <f t="shared" si="19"/>
        <v>#N/A</v>
      </c>
      <c r="AI90" s="108" t="e">
        <f t="shared" si="20"/>
        <v>#N/A</v>
      </c>
      <c r="AJ90" s="108" t="e">
        <f t="shared" si="21"/>
        <v>#N/A</v>
      </c>
      <c r="AK90" s="108" t="e">
        <f t="shared" si="22"/>
        <v>#N/A</v>
      </c>
      <c r="AL90" s="108" t="e">
        <f t="shared" si="23"/>
        <v>#N/A</v>
      </c>
      <c r="AM90" s="38" t="str">
        <f t="shared" si="24"/>
        <v>Regular</v>
      </c>
      <c r="AN90" s="38" t="b">
        <f t="shared" si="24"/>
        <v>0</v>
      </c>
      <c r="AO90" s="38" t="b">
        <f t="shared" si="24"/>
        <v>0</v>
      </c>
      <c r="AP90" s="39">
        <f t="shared" si="24"/>
        <v>44260</v>
      </c>
      <c r="AQ90" s="39">
        <f t="shared" si="24"/>
        <v>44267</v>
      </c>
    </row>
    <row r="91" spans="1:43" x14ac:dyDescent="0.2">
      <c r="A91">
        <f>'Final Term Award'!C91</f>
        <v>0</v>
      </c>
      <c r="B91">
        <f>'Final Term Award'!D91</f>
        <v>0</v>
      </c>
      <c r="C91">
        <f>'Final Term Award'!E91</f>
        <v>0</v>
      </c>
      <c r="D91">
        <f>'Final Term Award'!F91</f>
        <v>0</v>
      </c>
      <c r="E91">
        <f>'Final Term Award'!G91</f>
        <v>0</v>
      </c>
      <c r="F91">
        <f>'Final Term Award'!H91</f>
        <v>0</v>
      </c>
      <c r="G91">
        <f>'Final Term Award'!I91</f>
        <v>0</v>
      </c>
      <c r="H91">
        <f>'Final Term Award'!J91</f>
        <v>0</v>
      </c>
      <c r="K91" s="38">
        <f t="shared" si="25"/>
        <v>0</v>
      </c>
      <c r="L91" t="str">
        <f>'Mid Term Award'!B91</f>
        <v>18EL91</v>
      </c>
      <c r="M91" s="38">
        <f t="shared" si="25"/>
        <v>1</v>
      </c>
      <c r="N91" s="45">
        <f>'Assignment &amp; Sessional'!E91</f>
        <v>0</v>
      </c>
      <c r="O91" s="1">
        <f>'Assignment &amp; Sessional'!F91</f>
        <v>0</v>
      </c>
      <c r="P91" s="1">
        <f>'Assignment &amp; Sessional'!G91</f>
        <v>0</v>
      </c>
      <c r="Q91" s="1">
        <f>'Assignment &amp; Sessional'!H91</f>
        <v>0</v>
      </c>
      <c r="R91" s="1">
        <f>'Assignment &amp; Sessional'!I91</f>
        <v>0</v>
      </c>
      <c r="S91" s="46">
        <f>'Assignment &amp; Sessional'!J91</f>
        <v>0</v>
      </c>
      <c r="T91" s="45">
        <f>'Practical Award'!E91</f>
        <v>0</v>
      </c>
      <c r="U91" s="1">
        <f>'Practical Award'!F91</f>
        <v>0</v>
      </c>
      <c r="V91" s="1">
        <f>'Practical Award'!G91</f>
        <v>0</v>
      </c>
      <c r="W91" s="1">
        <f>'Practical Award'!H91</f>
        <v>0</v>
      </c>
      <c r="X91" s="1">
        <f>'Practical Award'!I91</f>
        <v>0</v>
      </c>
      <c r="Y91" s="1">
        <f>'Practical Award'!J91</f>
        <v>0</v>
      </c>
      <c r="Z91" s="1">
        <f>'Practical Award'!K91</f>
        <v>0</v>
      </c>
      <c r="AA91" s="46">
        <f>'Practical Award'!L91</f>
        <v>0</v>
      </c>
      <c r="AB91" s="45">
        <f>'Mid Term Award'!E91</f>
        <v>0</v>
      </c>
      <c r="AC91" s="1">
        <f>'Mid Term Award'!F91</f>
        <v>0</v>
      </c>
      <c r="AD91" s="1">
        <f>'Mid Term Award'!G91</f>
        <v>0</v>
      </c>
      <c r="AE91" s="46">
        <f>'Mid Term Award'!H91</f>
        <v>0</v>
      </c>
      <c r="AF91" s="108" t="e">
        <f t="shared" si="17"/>
        <v>#N/A</v>
      </c>
      <c r="AG91" s="108" t="e">
        <f t="shared" si="18"/>
        <v>#N/A</v>
      </c>
      <c r="AH91" s="108" t="e">
        <f t="shared" si="19"/>
        <v>#N/A</v>
      </c>
      <c r="AI91" s="108" t="e">
        <f t="shared" si="20"/>
        <v>#N/A</v>
      </c>
      <c r="AJ91" s="108" t="e">
        <f t="shared" si="21"/>
        <v>#N/A</v>
      </c>
      <c r="AK91" s="108" t="e">
        <f t="shared" si="22"/>
        <v>#N/A</v>
      </c>
      <c r="AL91" s="108" t="e">
        <f t="shared" si="23"/>
        <v>#N/A</v>
      </c>
      <c r="AM91" s="38" t="str">
        <f t="shared" si="24"/>
        <v>Regular</v>
      </c>
      <c r="AN91" s="38" t="b">
        <f t="shared" si="24"/>
        <v>0</v>
      </c>
      <c r="AO91" s="38" t="b">
        <f t="shared" si="24"/>
        <v>0</v>
      </c>
      <c r="AP91" s="39">
        <f t="shared" si="24"/>
        <v>44260</v>
      </c>
      <c r="AQ91" s="39">
        <f t="shared" si="24"/>
        <v>44267</v>
      </c>
    </row>
    <row r="92" spans="1:43" x14ac:dyDescent="0.2">
      <c r="A92">
        <f>'Final Term Award'!C92</f>
        <v>0</v>
      </c>
      <c r="B92">
        <f>'Final Term Award'!D92</f>
        <v>0</v>
      </c>
      <c r="C92">
        <f>'Final Term Award'!E92</f>
        <v>0</v>
      </c>
      <c r="D92">
        <f>'Final Term Award'!F92</f>
        <v>0</v>
      </c>
      <c r="E92">
        <f>'Final Term Award'!G92</f>
        <v>0</v>
      </c>
      <c r="F92">
        <f>'Final Term Award'!H92</f>
        <v>0</v>
      </c>
      <c r="G92">
        <f>'Final Term Award'!I92</f>
        <v>0</v>
      </c>
      <c r="H92">
        <f>'Final Term Award'!J92</f>
        <v>0</v>
      </c>
      <c r="K92" s="38">
        <f t="shared" si="25"/>
        <v>0</v>
      </c>
      <c r="L92">
        <f>'Mid Term Award'!B92</f>
        <v>0</v>
      </c>
      <c r="M92" s="38">
        <f t="shared" si="25"/>
        <v>1</v>
      </c>
      <c r="N92" s="45">
        <f>'Assignment &amp; Sessional'!E92</f>
        <v>0</v>
      </c>
      <c r="O92" s="1">
        <f>'Assignment &amp; Sessional'!F92</f>
        <v>0</v>
      </c>
      <c r="P92" s="1">
        <f>'Assignment &amp; Sessional'!G92</f>
        <v>0</v>
      </c>
      <c r="Q92" s="1">
        <f>'Assignment &amp; Sessional'!H92</f>
        <v>0</v>
      </c>
      <c r="R92" s="1">
        <f>'Assignment &amp; Sessional'!I92</f>
        <v>0</v>
      </c>
      <c r="S92" s="46">
        <f>'Assignment &amp; Sessional'!J92</f>
        <v>0</v>
      </c>
      <c r="T92" s="45">
        <f>'Practical Award'!E92</f>
        <v>0</v>
      </c>
      <c r="U92" s="1">
        <f>'Practical Award'!F92</f>
        <v>0</v>
      </c>
      <c r="V92" s="1">
        <f>'Practical Award'!G92</f>
        <v>0</v>
      </c>
      <c r="W92" s="1">
        <f>'Practical Award'!H92</f>
        <v>0</v>
      </c>
      <c r="X92" s="1">
        <f>'Practical Award'!I92</f>
        <v>0</v>
      </c>
      <c r="Y92" s="1">
        <f>'Practical Award'!J92</f>
        <v>0</v>
      </c>
      <c r="Z92" s="1">
        <f>'Practical Award'!K92</f>
        <v>0</v>
      </c>
      <c r="AA92" s="46">
        <f>'Practical Award'!L92</f>
        <v>0</v>
      </c>
      <c r="AB92" s="45">
        <f>'Mid Term Award'!E92</f>
        <v>0</v>
      </c>
      <c r="AC92" s="1">
        <f>'Mid Term Award'!F92</f>
        <v>0</v>
      </c>
      <c r="AD92" s="1">
        <f>'Mid Term Award'!G92</f>
        <v>0</v>
      </c>
      <c r="AE92" s="46">
        <f>'Mid Term Award'!H92</f>
        <v>0</v>
      </c>
      <c r="AF92" s="108">
        <f t="shared" si="17"/>
        <v>0</v>
      </c>
      <c r="AG92" s="108">
        <f t="shared" si="18"/>
        <v>0</v>
      </c>
      <c r="AH92" s="108">
        <f t="shared" si="19"/>
        <v>0</v>
      </c>
      <c r="AI92" s="108">
        <f t="shared" si="20"/>
        <v>0</v>
      </c>
      <c r="AJ92" s="108">
        <f t="shared" si="21"/>
        <v>0</v>
      </c>
      <c r="AK92" s="108">
        <f t="shared" si="22"/>
        <v>0</v>
      </c>
      <c r="AL92" s="108">
        <f t="shared" si="23"/>
        <v>0</v>
      </c>
      <c r="AM92" s="38" t="str">
        <f t="shared" si="24"/>
        <v>Regular</v>
      </c>
      <c r="AN92" s="38" t="b">
        <f t="shared" si="24"/>
        <v>0</v>
      </c>
      <c r="AO92" s="38" t="b">
        <f t="shared" si="24"/>
        <v>0</v>
      </c>
      <c r="AP92" s="39">
        <f t="shared" si="24"/>
        <v>44260</v>
      </c>
      <c r="AQ92" s="39">
        <f t="shared" si="24"/>
        <v>44267</v>
      </c>
    </row>
    <row r="93" spans="1:43" x14ac:dyDescent="0.2">
      <c r="A93">
        <f>'Final Term Award'!C93</f>
        <v>0</v>
      </c>
      <c r="B93">
        <f>'Final Term Award'!D93</f>
        <v>0</v>
      </c>
      <c r="C93">
        <f>'Final Term Award'!E93</f>
        <v>0</v>
      </c>
      <c r="D93">
        <f>'Final Term Award'!F93</f>
        <v>0</v>
      </c>
      <c r="E93">
        <f>'Final Term Award'!G93</f>
        <v>0</v>
      </c>
      <c r="F93">
        <f>'Final Term Award'!H93</f>
        <v>0</v>
      </c>
      <c r="G93">
        <f>'Final Term Award'!I93</f>
        <v>0</v>
      </c>
      <c r="H93">
        <f>'Final Term Award'!J93</f>
        <v>0</v>
      </c>
      <c r="K93" s="38">
        <f t="shared" si="25"/>
        <v>0</v>
      </c>
      <c r="L93">
        <f>'Mid Term Award'!B93</f>
        <v>0</v>
      </c>
      <c r="M93" s="38">
        <f t="shared" si="25"/>
        <v>1</v>
      </c>
      <c r="N93" s="45">
        <f>'Assignment &amp; Sessional'!E93</f>
        <v>0</v>
      </c>
      <c r="O93" s="1">
        <f>'Assignment &amp; Sessional'!F93</f>
        <v>0</v>
      </c>
      <c r="P93" s="1">
        <f>'Assignment &amp; Sessional'!G93</f>
        <v>0</v>
      </c>
      <c r="Q93" s="1">
        <f>'Assignment &amp; Sessional'!H93</f>
        <v>0</v>
      </c>
      <c r="R93" s="1">
        <f>'Assignment &amp; Sessional'!I93</f>
        <v>0</v>
      </c>
      <c r="S93" s="46">
        <f>'Assignment &amp; Sessional'!J93</f>
        <v>0</v>
      </c>
      <c r="T93" s="45">
        <f>'Practical Award'!E93</f>
        <v>0</v>
      </c>
      <c r="U93" s="1">
        <f>'Practical Award'!F93</f>
        <v>0</v>
      </c>
      <c r="V93" s="1">
        <f>'Practical Award'!G93</f>
        <v>0</v>
      </c>
      <c r="W93" s="1">
        <f>'Practical Award'!H93</f>
        <v>0</v>
      </c>
      <c r="X93" s="1">
        <f>'Practical Award'!I93</f>
        <v>0</v>
      </c>
      <c r="Y93" s="1">
        <f>'Practical Award'!J93</f>
        <v>0</v>
      </c>
      <c r="Z93" s="1">
        <f>'Practical Award'!K93</f>
        <v>0</v>
      </c>
      <c r="AA93" s="46">
        <f>'Practical Award'!L93</f>
        <v>0</v>
      </c>
      <c r="AB93" s="45">
        <f>'Mid Term Award'!E93</f>
        <v>0</v>
      </c>
      <c r="AC93" s="1">
        <f>'Mid Term Award'!F93</f>
        <v>0</v>
      </c>
      <c r="AD93" s="1">
        <f>'Mid Term Award'!G93</f>
        <v>0</v>
      </c>
      <c r="AE93" s="46">
        <f>'Mid Term Award'!H93</f>
        <v>0</v>
      </c>
      <c r="AF93" s="108">
        <f t="shared" si="17"/>
        <v>0</v>
      </c>
      <c r="AG93" s="108">
        <f t="shared" si="18"/>
        <v>0</v>
      </c>
      <c r="AH93" s="108">
        <f t="shared" si="19"/>
        <v>0</v>
      </c>
      <c r="AI93" s="108">
        <f t="shared" si="20"/>
        <v>0</v>
      </c>
      <c r="AJ93" s="108">
        <f t="shared" si="21"/>
        <v>0</v>
      </c>
      <c r="AK93" s="108">
        <f t="shared" si="22"/>
        <v>0</v>
      </c>
      <c r="AL93" s="108">
        <f t="shared" si="23"/>
        <v>0</v>
      </c>
      <c r="AM93" s="38" t="str">
        <f t="shared" si="24"/>
        <v>Regular</v>
      </c>
      <c r="AN93" s="38" t="b">
        <f t="shared" si="24"/>
        <v>0</v>
      </c>
      <c r="AO93" s="38" t="b">
        <f t="shared" si="24"/>
        <v>0</v>
      </c>
      <c r="AP93" s="39">
        <f t="shared" si="24"/>
        <v>44260</v>
      </c>
      <c r="AQ93" s="39">
        <f t="shared" si="24"/>
        <v>44267</v>
      </c>
    </row>
    <row r="94" spans="1:43" x14ac:dyDescent="0.2">
      <c r="A94">
        <f>'Final Term Award'!C94</f>
        <v>0</v>
      </c>
      <c r="B94">
        <f>'Final Term Award'!D94</f>
        <v>0</v>
      </c>
      <c r="C94">
        <f>'Final Term Award'!E94</f>
        <v>0</v>
      </c>
      <c r="D94">
        <f>'Final Term Award'!F94</f>
        <v>0</v>
      </c>
      <c r="E94">
        <f>'Final Term Award'!G94</f>
        <v>0</v>
      </c>
      <c r="F94">
        <f>'Final Term Award'!H94</f>
        <v>0</v>
      </c>
      <c r="G94">
        <f>'Final Term Award'!I94</f>
        <v>0</v>
      </c>
      <c r="H94">
        <f>'Final Term Award'!J94</f>
        <v>0</v>
      </c>
      <c r="K94" s="38">
        <f t="shared" si="25"/>
        <v>0</v>
      </c>
      <c r="L94">
        <f>'Mid Term Award'!B94</f>
        <v>0</v>
      </c>
      <c r="M94" s="38">
        <f t="shared" si="25"/>
        <v>1</v>
      </c>
      <c r="N94" s="45">
        <f>'Assignment &amp; Sessional'!E94</f>
        <v>0</v>
      </c>
      <c r="O94" s="1">
        <f>'Assignment &amp; Sessional'!F94</f>
        <v>0</v>
      </c>
      <c r="P94" s="1">
        <f>'Assignment &amp; Sessional'!G94</f>
        <v>0</v>
      </c>
      <c r="Q94" s="1">
        <f>'Assignment &amp; Sessional'!H94</f>
        <v>0</v>
      </c>
      <c r="R94" s="1">
        <f>'Assignment &amp; Sessional'!I94</f>
        <v>0</v>
      </c>
      <c r="S94" s="46">
        <f>'Assignment &amp; Sessional'!J94</f>
        <v>0</v>
      </c>
      <c r="T94" s="45">
        <f>'Practical Award'!E94</f>
        <v>0</v>
      </c>
      <c r="U94" s="1">
        <f>'Practical Award'!F94</f>
        <v>0</v>
      </c>
      <c r="V94" s="1">
        <f>'Practical Award'!G94</f>
        <v>0</v>
      </c>
      <c r="W94" s="1">
        <f>'Practical Award'!H94</f>
        <v>0</v>
      </c>
      <c r="X94" s="1">
        <f>'Practical Award'!I94</f>
        <v>0</v>
      </c>
      <c r="Y94" s="1">
        <f>'Practical Award'!J94</f>
        <v>0</v>
      </c>
      <c r="Z94" s="1">
        <f>'Practical Award'!K94</f>
        <v>0</v>
      </c>
      <c r="AA94" s="46">
        <f>'Practical Award'!L94</f>
        <v>0</v>
      </c>
      <c r="AB94" s="45">
        <f>'Mid Term Award'!E94</f>
        <v>0</v>
      </c>
      <c r="AC94" s="1">
        <f>'Mid Term Award'!F94</f>
        <v>0</v>
      </c>
      <c r="AD94" s="1">
        <f>'Mid Term Award'!G94</f>
        <v>0</v>
      </c>
      <c r="AE94" s="46">
        <f>'Mid Term Award'!H94</f>
        <v>0</v>
      </c>
      <c r="AF94" s="108">
        <f t="shared" si="17"/>
        <v>0</v>
      </c>
      <c r="AG94" s="108">
        <f t="shared" si="18"/>
        <v>0</v>
      </c>
      <c r="AH94" s="108">
        <f t="shared" si="19"/>
        <v>0</v>
      </c>
      <c r="AI94" s="108">
        <f t="shared" si="20"/>
        <v>0</v>
      </c>
      <c r="AJ94" s="108">
        <f t="shared" si="21"/>
        <v>0</v>
      </c>
      <c r="AK94" s="108">
        <f t="shared" si="22"/>
        <v>0</v>
      </c>
      <c r="AL94" s="108">
        <f t="shared" si="23"/>
        <v>0</v>
      </c>
      <c r="AM94" s="38" t="str">
        <f t="shared" si="24"/>
        <v>Regular</v>
      </c>
      <c r="AN94" s="38" t="b">
        <f t="shared" si="24"/>
        <v>0</v>
      </c>
      <c r="AO94" s="38" t="b">
        <f t="shared" si="24"/>
        <v>0</v>
      </c>
      <c r="AP94" s="39">
        <f t="shared" si="24"/>
        <v>44260</v>
      </c>
      <c r="AQ94" s="39">
        <f t="shared" si="24"/>
        <v>44267</v>
      </c>
    </row>
    <row r="95" spans="1:43" x14ac:dyDescent="0.2">
      <c r="A95">
        <f>'Final Term Award'!C95</f>
        <v>0</v>
      </c>
      <c r="B95">
        <f>'Final Term Award'!D95</f>
        <v>0</v>
      </c>
      <c r="C95">
        <f>'Final Term Award'!E95</f>
        <v>0</v>
      </c>
      <c r="D95">
        <f>'Final Term Award'!F95</f>
        <v>0</v>
      </c>
      <c r="E95">
        <f>'Final Term Award'!G95</f>
        <v>0</v>
      </c>
      <c r="F95">
        <f>'Final Term Award'!H95</f>
        <v>0</v>
      </c>
      <c r="G95">
        <f>'Final Term Award'!I95</f>
        <v>0</v>
      </c>
      <c r="H95">
        <f>'Final Term Award'!J95</f>
        <v>0</v>
      </c>
      <c r="K95" s="38">
        <f t="shared" si="25"/>
        <v>0</v>
      </c>
      <c r="L95">
        <f>'Mid Term Award'!B95</f>
        <v>0</v>
      </c>
      <c r="M95" s="38">
        <f t="shared" si="25"/>
        <v>1</v>
      </c>
      <c r="N95" s="45">
        <f>'Assignment &amp; Sessional'!E95</f>
        <v>0</v>
      </c>
      <c r="O95" s="1">
        <f>'Assignment &amp; Sessional'!F95</f>
        <v>0</v>
      </c>
      <c r="P95" s="1">
        <f>'Assignment &amp; Sessional'!G95</f>
        <v>0</v>
      </c>
      <c r="Q95" s="1">
        <f>'Assignment &amp; Sessional'!H95</f>
        <v>0</v>
      </c>
      <c r="R95" s="1">
        <f>'Assignment &amp; Sessional'!I95</f>
        <v>0</v>
      </c>
      <c r="S95" s="46">
        <f>'Assignment &amp; Sessional'!J95</f>
        <v>0</v>
      </c>
      <c r="T95" s="45">
        <f>'Practical Award'!E95</f>
        <v>0</v>
      </c>
      <c r="U95" s="1">
        <f>'Practical Award'!F95</f>
        <v>0</v>
      </c>
      <c r="V95" s="1">
        <f>'Practical Award'!G95</f>
        <v>0</v>
      </c>
      <c r="W95" s="1">
        <f>'Practical Award'!H95</f>
        <v>0</v>
      </c>
      <c r="X95" s="1">
        <f>'Practical Award'!I95</f>
        <v>0</v>
      </c>
      <c r="Y95" s="1">
        <f>'Practical Award'!J95</f>
        <v>0</v>
      </c>
      <c r="Z95" s="1">
        <f>'Practical Award'!K95</f>
        <v>0</v>
      </c>
      <c r="AA95" s="46">
        <f>'Practical Award'!L95</f>
        <v>0</v>
      </c>
      <c r="AB95" s="45">
        <f>'Mid Term Award'!E95</f>
        <v>0</v>
      </c>
      <c r="AC95" s="1">
        <f>'Mid Term Award'!F95</f>
        <v>0</v>
      </c>
      <c r="AD95" s="1">
        <f>'Mid Term Award'!G95</f>
        <v>0</v>
      </c>
      <c r="AE95" s="46">
        <f>'Mid Term Award'!H95</f>
        <v>0</v>
      </c>
      <c r="AF95" s="108">
        <f t="shared" si="17"/>
        <v>0</v>
      </c>
      <c r="AG95" s="108">
        <f t="shared" si="18"/>
        <v>0</v>
      </c>
      <c r="AH95" s="108">
        <f t="shared" si="19"/>
        <v>0</v>
      </c>
      <c r="AI95" s="108">
        <f t="shared" si="20"/>
        <v>0</v>
      </c>
      <c r="AJ95" s="108">
        <f t="shared" si="21"/>
        <v>0</v>
      </c>
      <c r="AK95" s="108">
        <f t="shared" si="22"/>
        <v>0</v>
      </c>
      <c r="AL95" s="108">
        <f t="shared" si="23"/>
        <v>0</v>
      </c>
      <c r="AM95" s="38" t="str">
        <f t="shared" si="24"/>
        <v>Regular</v>
      </c>
      <c r="AN95" s="38" t="b">
        <f t="shared" si="24"/>
        <v>0</v>
      </c>
      <c r="AO95" s="38" t="b">
        <f t="shared" si="24"/>
        <v>0</v>
      </c>
      <c r="AP95" s="39">
        <f t="shared" si="24"/>
        <v>44260</v>
      </c>
      <c r="AQ95" s="39">
        <f t="shared" si="24"/>
        <v>44267</v>
      </c>
    </row>
    <row r="96" spans="1:43" x14ac:dyDescent="0.2">
      <c r="A96">
        <f>'Final Term Award'!C96</f>
        <v>0</v>
      </c>
      <c r="B96">
        <f>'Final Term Award'!D96</f>
        <v>0</v>
      </c>
      <c r="C96">
        <f>'Final Term Award'!E96</f>
        <v>0</v>
      </c>
      <c r="D96">
        <f>'Final Term Award'!F96</f>
        <v>0</v>
      </c>
      <c r="E96">
        <f>'Final Term Award'!G96</f>
        <v>0</v>
      </c>
      <c r="F96">
        <f>'Final Term Award'!H96</f>
        <v>0</v>
      </c>
      <c r="G96">
        <f>'Final Term Award'!I96</f>
        <v>0</v>
      </c>
      <c r="H96">
        <f>'Final Term Award'!J96</f>
        <v>0</v>
      </c>
      <c r="K96" s="38">
        <f t="shared" si="25"/>
        <v>0</v>
      </c>
      <c r="L96">
        <f>'Mid Term Award'!B96</f>
        <v>0</v>
      </c>
      <c r="M96" s="38">
        <f t="shared" si="25"/>
        <v>1</v>
      </c>
      <c r="N96" s="45">
        <f>'Assignment &amp; Sessional'!E96</f>
        <v>0</v>
      </c>
      <c r="O96" s="1">
        <f>'Assignment &amp; Sessional'!F96</f>
        <v>0</v>
      </c>
      <c r="P96" s="1">
        <f>'Assignment &amp; Sessional'!G96</f>
        <v>0</v>
      </c>
      <c r="Q96" s="1">
        <f>'Assignment &amp; Sessional'!H96</f>
        <v>0</v>
      </c>
      <c r="R96" s="1">
        <f>'Assignment &amp; Sessional'!I96</f>
        <v>0</v>
      </c>
      <c r="S96" s="46">
        <f>'Assignment &amp; Sessional'!J96</f>
        <v>0</v>
      </c>
      <c r="T96" s="45">
        <f>'Practical Award'!E96</f>
        <v>0</v>
      </c>
      <c r="U96" s="1">
        <f>'Practical Award'!F96</f>
        <v>0</v>
      </c>
      <c r="V96" s="1">
        <f>'Practical Award'!G96</f>
        <v>0</v>
      </c>
      <c r="W96" s="1">
        <f>'Practical Award'!H96</f>
        <v>0</v>
      </c>
      <c r="X96" s="1">
        <f>'Practical Award'!I96</f>
        <v>0</v>
      </c>
      <c r="Y96" s="1">
        <f>'Practical Award'!J96</f>
        <v>0</v>
      </c>
      <c r="Z96" s="1">
        <f>'Practical Award'!K96</f>
        <v>0</v>
      </c>
      <c r="AA96" s="46">
        <f>'Practical Award'!L96</f>
        <v>0</v>
      </c>
      <c r="AB96" s="45">
        <f>'Mid Term Award'!E96</f>
        <v>0</v>
      </c>
      <c r="AC96" s="1">
        <f>'Mid Term Award'!F96</f>
        <v>0</v>
      </c>
      <c r="AD96" s="1">
        <f>'Mid Term Award'!G96</f>
        <v>0</v>
      </c>
      <c r="AE96" s="46">
        <f>'Mid Term Award'!H96</f>
        <v>0</v>
      </c>
      <c r="AF96" s="108">
        <f t="shared" si="17"/>
        <v>0</v>
      </c>
      <c r="AG96" s="108">
        <f t="shared" si="18"/>
        <v>0</v>
      </c>
      <c r="AH96" s="108">
        <f t="shared" si="19"/>
        <v>0</v>
      </c>
      <c r="AI96" s="108">
        <f t="shared" si="20"/>
        <v>0</v>
      </c>
      <c r="AJ96" s="108">
        <f t="shared" si="21"/>
        <v>0</v>
      </c>
      <c r="AK96" s="108">
        <f t="shared" si="22"/>
        <v>0</v>
      </c>
      <c r="AL96" s="108">
        <f t="shared" si="23"/>
        <v>0</v>
      </c>
      <c r="AM96" s="38" t="str">
        <f t="shared" si="24"/>
        <v>Regular</v>
      </c>
      <c r="AN96" s="38" t="b">
        <f t="shared" si="24"/>
        <v>0</v>
      </c>
      <c r="AO96" s="38" t="b">
        <f t="shared" si="24"/>
        <v>0</v>
      </c>
      <c r="AP96" s="39">
        <f t="shared" si="24"/>
        <v>44260</v>
      </c>
      <c r="AQ96" s="39">
        <f t="shared" si="24"/>
        <v>44267</v>
      </c>
    </row>
    <row r="97" spans="1:43" x14ac:dyDescent="0.2">
      <c r="A97">
        <f>'Final Term Award'!C97</f>
        <v>0</v>
      </c>
      <c r="B97">
        <f>'Final Term Award'!D97</f>
        <v>0</v>
      </c>
      <c r="C97">
        <f>'Final Term Award'!E97</f>
        <v>0</v>
      </c>
      <c r="D97">
        <f>'Final Term Award'!F97</f>
        <v>0</v>
      </c>
      <c r="E97">
        <f>'Final Term Award'!G97</f>
        <v>0</v>
      </c>
      <c r="F97">
        <f>'Final Term Award'!H97</f>
        <v>0</v>
      </c>
      <c r="G97">
        <f>'Final Term Award'!I97</f>
        <v>0</v>
      </c>
      <c r="H97">
        <f>'Final Term Award'!J97</f>
        <v>0</v>
      </c>
      <c r="K97" s="38">
        <f t="shared" si="25"/>
        <v>0</v>
      </c>
      <c r="L97">
        <f>'Mid Term Award'!B97</f>
        <v>0</v>
      </c>
      <c r="M97" s="38">
        <f t="shared" si="25"/>
        <v>1</v>
      </c>
      <c r="N97" s="45">
        <f>'Assignment &amp; Sessional'!E97</f>
        <v>0</v>
      </c>
      <c r="O97" s="1">
        <f>'Assignment &amp; Sessional'!F97</f>
        <v>0</v>
      </c>
      <c r="P97" s="1">
        <f>'Assignment &amp; Sessional'!G97</f>
        <v>0</v>
      </c>
      <c r="Q97" s="1">
        <f>'Assignment &amp; Sessional'!H97</f>
        <v>0</v>
      </c>
      <c r="R97" s="1">
        <f>'Assignment &amp; Sessional'!I97</f>
        <v>0</v>
      </c>
      <c r="S97" s="46">
        <f>'Assignment &amp; Sessional'!J97</f>
        <v>0</v>
      </c>
      <c r="T97" s="45">
        <f>'Practical Award'!E97</f>
        <v>0</v>
      </c>
      <c r="U97" s="1">
        <f>'Practical Award'!F97</f>
        <v>0</v>
      </c>
      <c r="V97" s="1">
        <f>'Practical Award'!G97</f>
        <v>0</v>
      </c>
      <c r="W97" s="1">
        <f>'Practical Award'!H97</f>
        <v>0</v>
      </c>
      <c r="X97" s="1">
        <f>'Practical Award'!I97</f>
        <v>0</v>
      </c>
      <c r="Y97" s="1">
        <f>'Practical Award'!J97</f>
        <v>0</v>
      </c>
      <c r="Z97" s="1">
        <f>'Practical Award'!K97</f>
        <v>0</v>
      </c>
      <c r="AA97" s="46">
        <f>'Practical Award'!L97</f>
        <v>0</v>
      </c>
      <c r="AB97" s="45">
        <f>'Mid Term Award'!E97</f>
        <v>0</v>
      </c>
      <c r="AC97" s="1">
        <f>'Mid Term Award'!F97</f>
        <v>0</v>
      </c>
      <c r="AD97" s="1">
        <f>'Mid Term Award'!G97</f>
        <v>0</v>
      </c>
      <c r="AE97" s="46">
        <f>'Mid Term Award'!H97</f>
        <v>0</v>
      </c>
      <c r="AF97" s="108">
        <f t="shared" si="17"/>
        <v>0</v>
      </c>
      <c r="AG97" s="108">
        <f t="shared" si="18"/>
        <v>0</v>
      </c>
      <c r="AH97" s="108">
        <f t="shared" si="19"/>
        <v>0</v>
      </c>
      <c r="AI97" s="108">
        <f t="shared" si="20"/>
        <v>0</v>
      </c>
      <c r="AJ97" s="108">
        <f t="shared" si="21"/>
        <v>0</v>
      </c>
      <c r="AK97" s="108">
        <f t="shared" si="22"/>
        <v>0</v>
      </c>
      <c r="AL97" s="108">
        <f t="shared" si="23"/>
        <v>0</v>
      </c>
      <c r="AM97" s="38" t="str">
        <f t="shared" si="24"/>
        <v>Regular</v>
      </c>
      <c r="AN97" s="38" t="b">
        <f t="shared" si="24"/>
        <v>0</v>
      </c>
      <c r="AO97" s="38" t="b">
        <f t="shared" si="24"/>
        <v>0</v>
      </c>
      <c r="AP97" s="39">
        <f t="shared" si="24"/>
        <v>44260</v>
      </c>
      <c r="AQ97" s="39">
        <f t="shared" si="24"/>
        <v>44267</v>
      </c>
    </row>
    <row r="98" spans="1:43" x14ac:dyDescent="0.2">
      <c r="A98">
        <f>'Final Term Award'!C98</f>
        <v>0</v>
      </c>
      <c r="B98">
        <f>'Final Term Award'!D98</f>
        <v>0</v>
      </c>
      <c r="C98">
        <f>'Final Term Award'!E98</f>
        <v>0</v>
      </c>
      <c r="D98">
        <f>'Final Term Award'!F98</f>
        <v>0</v>
      </c>
      <c r="E98">
        <f>'Final Term Award'!G98</f>
        <v>0</v>
      </c>
      <c r="F98">
        <f>'Final Term Award'!H98</f>
        <v>0</v>
      </c>
      <c r="G98">
        <f>'Final Term Award'!I98</f>
        <v>0</v>
      </c>
      <c r="H98">
        <f>'Final Term Award'!J98</f>
        <v>0</v>
      </c>
      <c r="K98" s="38">
        <f t="shared" si="25"/>
        <v>0</v>
      </c>
      <c r="L98">
        <f>'Mid Term Award'!B98</f>
        <v>0</v>
      </c>
      <c r="M98" s="38">
        <f t="shared" si="25"/>
        <v>1</v>
      </c>
      <c r="N98" s="45">
        <f>'Assignment &amp; Sessional'!E98</f>
        <v>0</v>
      </c>
      <c r="O98" s="1">
        <f>'Assignment &amp; Sessional'!F98</f>
        <v>0</v>
      </c>
      <c r="P98" s="1">
        <f>'Assignment &amp; Sessional'!G98</f>
        <v>0</v>
      </c>
      <c r="Q98" s="1">
        <f>'Assignment &amp; Sessional'!H98</f>
        <v>0</v>
      </c>
      <c r="R98" s="1">
        <f>'Assignment &amp; Sessional'!I98</f>
        <v>0</v>
      </c>
      <c r="S98" s="46">
        <f>'Assignment &amp; Sessional'!J98</f>
        <v>0</v>
      </c>
      <c r="T98" s="45">
        <f>'Practical Award'!E98</f>
        <v>0</v>
      </c>
      <c r="U98" s="1">
        <f>'Practical Award'!F98</f>
        <v>0</v>
      </c>
      <c r="V98" s="1">
        <f>'Practical Award'!G98</f>
        <v>0</v>
      </c>
      <c r="W98" s="1">
        <f>'Practical Award'!H98</f>
        <v>0</v>
      </c>
      <c r="X98" s="1">
        <f>'Practical Award'!I98</f>
        <v>0</v>
      </c>
      <c r="Y98" s="1">
        <f>'Practical Award'!J98</f>
        <v>0</v>
      </c>
      <c r="Z98" s="1">
        <f>'Practical Award'!K98</f>
        <v>0</v>
      </c>
      <c r="AA98" s="46">
        <f>'Practical Award'!L98</f>
        <v>0</v>
      </c>
      <c r="AB98" s="45">
        <f>'Mid Term Award'!E98</f>
        <v>0</v>
      </c>
      <c r="AC98" s="1">
        <f>'Mid Term Award'!F98</f>
        <v>0</v>
      </c>
      <c r="AD98" s="1">
        <f>'Mid Term Award'!G98</f>
        <v>0</v>
      </c>
      <c r="AE98" s="46">
        <f>'Mid Term Award'!H98</f>
        <v>0</v>
      </c>
      <c r="AF98" s="108">
        <f t="shared" si="17"/>
        <v>0</v>
      </c>
      <c r="AG98" s="108">
        <f t="shared" si="18"/>
        <v>0</v>
      </c>
      <c r="AH98" s="108">
        <f t="shared" si="19"/>
        <v>0</v>
      </c>
      <c r="AI98" s="108">
        <f t="shared" si="20"/>
        <v>0</v>
      </c>
      <c r="AJ98" s="108">
        <f t="shared" si="21"/>
        <v>0</v>
      </c>
      <c r="AK98" s="108">
        <f t="shared" si="22"/>
        <v>0</v>
      </c>
      <c r="AL98" s="108">
        <f t="shared" si="23"/>
        <v>0</v>
      </c>
      <c r="AM98" s="38" t="str">
        <f t="shared" si="24"/>
        <v>Regular</v>
      </c>
      <c r="AN98" s="38" t="b">
        <f t="shared" si="24"/>
        <v>0</v>
      </c>
      <c r="AO98" s="38" t="b">
        <f t="shared" si="24"/>
        <v>0</v>
      </c>
      <c r="AP98" s="39">
        <f t="shared" si="24"/>
        <v>44260</v>
      </c>
      <c r="AQ98" s="39">
        <f t="shared" si="24"/>
        <v>44267</v>
      </c>
    </row>
  </sheetData>
  <sheetProtection algorithmName="SHA-512" hashValue="qFzAxk25GG437PZJk9ScbBgvetEuzfgqug6KHmSK5vqOLn6Z/Dz4h2pcKjMCruf/nKDm5N6Jf2eaLSh2IvW1yw==" saltValue="MMg6DsGoFE2WetPMMwOTZg==" spinCount="100000" sheet="1" objects="1" scenarios="1" selectLockedCells="1"/>
  <mergeCells count="4">
    <mergeCell ref="N10:S10"/>
    <mergeCell ref="T10:AA10"/>
    <mergeCell ref="AB10:AE10"/>
    <mergeCell ref="AF10:AL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Instructions for Faculty member</vt:lpstr>
      <vt:lpstr>Mid Term Award</vt:lpstr>
      <vt:lpstr>Assignment &amp; Sessional</vt:lpstr>
      <vt:lpstr>Practical Award</vt:lpstr>
      <vt:lpstr>Final Term Award</vt:lpstr>
      <vt:lpstr>For Examination use only</vt:lpstr>
      <vt:lpstr>For Examination use only (OBE)</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user</cp:lastModifiedBy>
  <cp:lastPrinted>2021-12-20T06:48:17Z</cp:lastPrinted>
  <dcterms:created xsi:type="dcterms:W3CDTF">2021-08-01T06:07:58Z</dcterms:created>
  <dcterms:modified xsi:type="dcterms:W3CDTF">2021-12-24T05:13:13Z</dcterms:modified>
</cp:coreProperties>
</file>