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F0D83EF9-F28B-4713-B8DA-5448EF04C44D}" xr6:coauthVersionLast="36" xr6:coauthVersionMax="47" xr10:uidLastSave="{00000000-0000-0000-0000-000000000000}"/>
  <bookViews>
    <workbookView xWindow="0" yWindow="460" windowWidth="37060" windowHeight="12380" xr2:uid="{1ED1BB18-6664-476E-A25F-3DC5D3DD84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N139" i="1" l="1"/>
  <c r="N141" i="1"/>
  <c r="AE141" i="1" s="1"/>
  <c r="AB11" i="1"/>
  <c r="AB12" i="1"/>
  <c r="AB13" i="1"/>
  <c r="AB15" i="1"/>
  <c r="AA16" i="1"/>
  <c r="AB16" i="1"/>
  <c r="AB17" i="1"/>
  <c r="AB18" i="1"/>
  <c r="AB19" i="1"/>
  <c r="AB20" i="1"/>
  <c r="AB21" i="1"/>
  <c r="AB23" i="1"/>
  <c r="AB24" i="1"/>
  <c r="AC24" i="1" s="1"/>
  <c r="AB25" i="1"/>
  <c r="AB26" i="1"/>
  <c r="AB27" i="1"/>
  <c r="AB28" i="1"/>
  <c r="AB29" i="1"/>
  <c r="AB30" i="1"/>
  <c r="AB31" i="1"/>
  <c r="AC31" i="1" s="1"/>
  <c r="AA34" i="1"/>
  <c r="AA35" i="1"/>
  <c r="AB37" i="1"/>
  <c r="AB38" i="1"/>
  <c r="AB39" i="1"/>
  <c r="AB40" i="1"/>
  <c r="AB41" i="1"/>
  <c r="AB42" i="1"/>
  <c r="AB44" i="1"/>
  <c r="AC44" i="1" s="1"/>
  <c r="AA45" i="1"/>
  <c r="AB45" i="1"/>
  <c r="AB47" i="1"/>
  <c r="AB48" i="1"/>
  <c r="AB49" i="1"/>
  <c r="AB50" i="1"/>
  <c r="AB51" i="1"/>
  <c r="AC51" i="1" s="1"/>
  <c r="AB53" i="1"/>
  <c r="AA54" i="1"/>
  <c r="AB54" i="1"/>
  <c r="AB55" i="1"/>
  <c r="AB56" i="1"/>
  <c r="AB58" i="1"/>
  <c r="AB59" i="1"/>
  <c r="AA60" i="1"/>
  <c r="AB60" i="1"/>
  <c r="AB61" i="1"/>
  <c r="AA62" i="1"/>
  <c r="AB62" i="1"/>
  <c r="AB63" i="1"/>
  <c r="AB64" i="1"/>
  <c r="AB65" i="1"/>
  <c r="AB66" i="1"/>
  <c r="AA67" i="1"/>
  <c r="AB67" i="1"/>
  <c r="AB68" i="1"/>
  <c r="AC68" i="1"/>
  <c r="AB69" i="1"/>
  <c r="AB71" i="1"/>
  <c r="AB72" i="1"/>
  <c r="AB73" i="1"/>
  <c r="AB74" i="1"/>
  <c r="AC74" i="1"/>
  <c r="AB75" i="1"/>
  <c r="AB77" i="1"/>
  <c r="AB78" i="1"/>
  <c r="AB79" i="1"/>
  <c r="AB80" i="1"/>
  <c r="AB81" i="1"/>
  <c r="AA82" i="1"/>
  <c r="AB82" i="1"/>
  <c r="AB83" i="1"/>
  <c r="AC83" i="1" s="1"/>
  <c r="AA84" i="1"/>
  <c r="AB84" i="1"/>
  <c r="AB85" i="1"/>
  <c r="AB86" i="1"/>
  <c r="AB87" i="1"/>
  <c r="AB88" i="1"/>
  <c r="AB89" i="1"/>
  <c r="AB90" i="1"/>
  <c r="AC90" i="1"/>
  <c r="AB91" i="1"/>
  <c r="AB92" i="1"/>
  <c r="AB93" i="1"/>
  <c r="AB94" i="1"/>
  <c r="AB95" i="1"/>
  <c r="AA96" i="1"/>
  <c r="AB96" i="1"/>
  <c r="AB97" i="1"/>
  <c r="AA99" i="1"/>
  <c r="AB99" i="1"/>
  <c r="AB100" i="1"/>
  <c r="AB101" i="1"/>
  <c r="AB102" i="1"/>
  <c r="AB103" i="1"/>
  <c r="AB104" i="1"/>
  <c r="AA105" i="1"/>
  <c r="AB105" i="1"/>
  <c r="AB106" i="1"/>
  <c r="AA107" i="1"/>
  <c r="AB107" i="1"/>
  <c r="AB108" i="1"/>
  <c r="AB110" i="1"/>
  <c r="AB111" i="1"/>
  <c r="AB112" i="1"/>
  <c r="AB113" i="1"/>
  <c r="AB115" i="1"/>
  <c r="AC115" i="1" s="1"/>
  <c r="AA116" i="1"/>
  <c r="AB116" i="1"/>
  <c r="AB117" i="1"/>
  <c r="AB118" i="1"/>
  <c r="AB119" i="1"/>
  <c r="AB120" i="1"/>
  <c r="AA121" i="1"/>
  <c r="AB121" i="1"/>
  <c r="AB122" i="1"/>
  <c r="AB123" i="1"/>
  <c r="AB126" i="1"/>
  <c r="AB127" i="1"/>
  <c r="AB128" i="1"/>
  <c r="AB129" i="1"/>
  <c r="AC129" i="1"/>
  <c r="AB130" i="1"/>
  <c r="AA131" i="1"/>
  <c r="AB131" i="1"/>
  <c r="AC131" i="1" s="1"/>
  <c r="AB132" i="1"/>
  <c r="AB134" i="1"/>
  <c r="AB135" i="1"/>
  <c r="AB136" i="1"/>
  <c r="AB137" i="1"/>
  <c r="AC137" i="1" s="1"/>
  <c r="AB138" i="1"/>
  <c r="AA139" i="1"/>
  <c r="AB139" i="1"/>
  <c r="AC139" i="1" s="1"/>
  <c r="AA141" i="1"/>
  <c r="AB141" i="1"/>
  <c r="AB142" i="1"/>
  <c r="AB143" i="1"/>
  <c r="AB144" i="1"/>
  <c r="AB145" i="1"/>
  <c r="AB147" i="1"/>
  <c r="AC147" i="1" s="1"/>
  <c r="AA148" i="1"/>
  <c r="AB148" i="1"/>
  <c r="AB149" i="1"/>
  <c r="AB150" i="1"/>
  <c r="AB151" i="1"/>
  <c r="AB153" i="1"/>
  <c r="AA154" i="1"/>
  <c r="AB154" i="1"/>
  <c r="AA155" i="1"/>
  <c r="AB155" i="1"/>
  <c r="AC155" i="1" s="1"/>
  <c r="AB156" i="1"/>
  <c r="AB157" i="1"/>
  <c r="AB158" i="1"/>
  <c r="AB159" i="1"/>
  <c r="AB161" i="1"/>
  <c r="AA162" i="1"/>
  <c r="AB162" i="1"/>
  <c r="AB163" i="1"/>
  <c r="AA165" i="1"/>
  <c r="AB165" i="1"/>
  <c r="AB166" i="1"/>
  <c r="AA176" i="1"/>
  <c r="AA179" i="1"/>
  <c r="AA194" i="1"/>
  <c r="AA197" i="1"/>
  <c r="AA200" i="1"/>
  <c r="AA201" i="1"/>
  <c r="AB207" i="1"/>
  <c r="AB208" i="1"/>
  <c r="AB209" i="1"/>
  <c r="AA210" i="1"/>
  <c r="AB210" i="1"/>
  <c r="AB211" i="1"/>
  <c r="AC211" i="1" s="1"/>
  <c r="AA212" i="1"/>
  <c r="AB212" i="1"/>
  <c r="AB213" i="1"/>
  <c r="AB214" i="1"/>
  <c r="AB215" i="1"/>
  <c r="AB216" i="1"/>
  <c r="AB217" i="1"/>
  <c r="AC217" i="1" s="1"/>
  <c r="AB218" i="1"/>
  <c r="AA219" i="1"/>
  <c r="AB219" i="1"/>
  <c r="AB220" i="1"/>
  <c r="AB221" i="1"/>
  <c r="AB222" i="1"/>
  <c r="AB223" i="1"/>
  <c r="AB224" i="1"/>
  <c r="AB225" i="1"/>
  <c r="AC225" i="1"/>
  <c r="AB226" i="1"/>
  <c r="AB227" i="1"/>
  <c r="AC227" i="1" s="1"/>
  <c r="AB228" i="1"/>
  <c r="AB229" i="1"/>
  <c r="AB230" i="1"/>
  <c r="AA232" i="1"/>
  <c r="AB232" i="1"/>
  <c r="AB233" i="1"/>
  <c r="AC233" i="1"/>
  <c r="AB234" i="1"/>
  <c r="AB235" i="1"/>
  <c r="AB236" i="1"/>
  <c r="AB237" i="1"/>
  <c r="AC237" i="1"/>
  <c r="AB238" i="1"/>
  <c r="AB239" i="1"/>
  <c r="AA240" i="1"/>
  <c r="AB240" i="1"/>
  <c r="AB241" i="1"/>
  <c r="AB242" i="1"/>
  <c r="AB243" i="1"/>
  <c r="AA244" i="1"/>
  <c r="AB244" i="1"/>
  <c r="AA245" i="1"/>
  <c r="AB245" i="1"/>
  <c r="AB246" i="1"/>
  <c r="AC246" i="1" s="1"/>
  <c r="AA247" i="1"/>
  <c r="AB247" i="1"/>
  <c r="AB248" i="1"/>
  <c r="AB249" i="1"/>
  <c r="AB250" i="1"/>
  <c r="AB251" i="1"/>
  <c r="AB252" i="1"/>
  <c r="AA253" i="1"/>
  <c r="AB253" i="1"/>
  <c r="AC253" i="1" s="1"/>
  <c r="AB254" i="1"/>
  <c r="AB255" i="1"/>
  <c r="AB256" i="1"/>
  <c r="AB257" i="1"/>
  <c r="AB258" i="1"/>
  <c r="AB259" i="1"/>
  <c r="AB260" i="1"/>
  <c r="AA261" i="1"/>
  <c r="AB261" i="1"/>
  <c r="AB262" i="1"/>
  <c r="AC262" i="1" s="1"/>
  <c r="AA263" i="1"/>
  <c r="AB263" i="1"/>
  <c r="AB264" i="1"/>
  <c r="AB265" i="1"/>
  <c r="AB266" i="1"/>
  <c r="AB267" i="1"/>
  <c r="AB268" i="1"/>
  <c r="AA269" i="1"/>
  <c r="AB269" i="1"/>
  <c r="AC269" i="1" s="1"/>
  <c r="AB270" i="1"/>
  <c r="AC270" i="1"/>
  <c r="AB271" i="1"/>
  <c r="AB272" i="1"/>
  <c r="AB273" i="1"/>
  <c r="AB274" i="1"/>
  <c r="AC274" i="1" s="1"/>
  <c r="AB275" i="1"/>
  <c r="AA277" i="1"/>
  <c r="AB277" i="1"/>
  <c r="AC277" i="1" s="1"/>
  <c r="AB278" i="1"/>
  <c r="AC278" i="1" s="1"/>
  <c r="AA279" i="1"/>
  <c r="AB279" i="1"/>
  <c r="AB280" i="1"/>
  <c r="AB281" i="1"/>
  <c r="AB282" i="1"/>
  <c r="AB283" i="1"/>
  <c r="AB284" i="1"/>
  <c r="AC284" i="1" s="1"/>
  <c r="AA285" i="1"/>
  <c r="AB285" i="1"/>
  <c r="AB286" i="1"/>
  <c r="AB287" i="1"/>
  <c r="AB288" i="1"/>
  <c r="AB289" i="1"/>
  <c r="AA292" i="1"/>
  <c r="AB292" i="1"/>
  <c r="AB295" i="1"/>
  <c r="AC295" i="1" s="1"/>
  <c r="AA296" i="1"/>
  <c r="AB296" i="1"/>
  <c r="AA297" i="1"/>
  <c r="AB297" i="1"/>
  <c r="AC297" i="1" s="1"/>
  <c r="AB298" i="1"/>
  <c r="AB299" i="1"/>
  <c r="AB300" i="1"/>
  <c r="AB301" i="1"/>
  <c r="AB302" i="1"/>
  <c r="AB303" i="1"/>
  <c r="AA304" i="1"/>
  <c r="AB304" i="1"/>
  <c r="AB305" i="1"/>
  <c r="AC305" i="1"/>
  <c r="AB306" i="1"/>
  <c r="AB307" i="1"/>
  <c r="AB308" i="1"/>
  <c r="AB309" i="1"/>
  <c r="AC309" i="1" s="1"/>
  <c r="AA310" i="1"/>
  <c r="AB310" i="1"/>
  <c r="AB311" i="1"/>
  <c r="AC311" i="1" s="1"/>
  <c r="AB312" i="1"/>
  <c r="AB313" i="1"/>
  <c r="AB314" i="1"/>
  <c r="AB315" i="1"/>
  <c r="AB316" i="1"/>
  <c r="AC316" i="1" s="1"/>
  <c r="AB317" i="1"/>
  <c r="AA318" i="1"/>
  <c r="AB318" i="1"/>
  <c r="AB319" i="1"/>
  <c r="AB320" i="1"/>
  <c r="AB321" i="1"/>
  <c r="AC321" i="1"/>
  <c r="AB322" i="1"/>
  <c r="AB323" i="1"/>
  <c r="AB324" i="1"/>
  <c r="AC324" i="1" s="1"/>
  <c r="AA325" i="1"/>
  <c r="AB325" i="1"/>
  <c r="AB327" i="1"/>
  <c r="AB328" i="1"/>
  <c r="AB329" i="1"/>
  <c r="AA330" i="1"/>
  <c r="AB330" i="1"/>
  <c r="AB331" i="1"/>
  <c r="AC331" i="1"/>
  <c r="AB332" i="1"/>
  <c r="AC332" i="1" s="1"/>
  <c r="AA333" i="1"/>
  <c r="AB333" i="1"/>
  <c r="AB334" i="1"/>
  <c r="AB335" i="1"/>
  <c r="AE17" i="1"/>
  <c r="AE20" i="1"/>
  <c r="AE21" i="1"/>
  <c r="AE24" i="1"/>
  <c r="AE31" i="1"/>
  <c r="AE33" i="1"/>
  <c r="AE34" i="1"/>
  <c r="AE37" i="1"/>
  <c r="AE38" i="1"/>
  <c r="AE40" i="1"/>
  <c r="AE48" i="1"/>
  <c r="AE49" i="1"/>
  <c r="AE50" i="1"/>
  <c r="AE53" i="1"/>
  <c r="AE54" i="1"/>
  <c r="AE58" i="1"/>
  <c r="AE59" i="1"/>
  <c r="AE66" i="1"/>
  <c r="AE67" i="1"/>
  <c r="AE68" i="1"/>
  <c r="AE71" i="1"/>
  <c r="AE72" i="1"/>
  <c r="AE75" i="1"/>
  <c r="AE80" i="1"/>
  <c r="AE85" i="1"/>
  <c r="AE88" i="1"/>
  <c r="AE91" i="1"/>
  <c r="AE92" i="1"/>
  <c r="AE96" i="1"/>
  <c r="AE102" i="1"/>
  <c r="AE105" i="1"/>
  <c r="AE108" i="1"/>
  <c r="AE115" i="1"/>
  <c r="AE123" i="1"/>
  <c r="AE126" i="1"/>
  <c r="AE129" i="1"/>
  <c r="AE131" i="1"/>
  <c r="AE134" i="1"/>
  <c r="AE139" i="1"/>
  <c r="AE144" i="1"/>
  <c r="AE182" i="1"/>
  <c r="AE184" i="1"/>
  <c r="AE189" i="1"/>
  <c r="AE192" i="1"/>
  <c r="AE194" i="1"/>
  <c r="AE199" i="1"/>
  <c r="AE203" i="1"/>
  <c r="AE204" i="1"/>
  <c r="AE207" i="1"/>
  <c r="AE209" i="1"/>
  <c r="AE211" i="1"/>
  <c r="AE219" i="1"/>
  <c r="AE220" i="1"/>
  <c r="AE223" i="1"/>
  <c r="AE225" i="1"/>
  <c r="AE227" i="1"/>
  <c r="AE236" i="1"/>
  <c r="AE237" i="1"/>
  <c r="AE240" i="1"/>
  <c r="AE242" i="1"/>
  <c r="AE244" i="1"/>
  <c r="AE249" i="1"/>
  <c r="AE252" i="1"/>
  <c r="AE253" i="1"/>
  <c r="AE256" i="1"/>
  <c r="AE258" i="1"/>
  <c r="AE260" i="1"/>
  <c r="AE265" i="1"/>
  <c r="AE268" i="1"/>
  <c r="AE269" i="1"/>
  <c r="AE272" i="1"/>
  <c r="AE274" i="1"/>
  <c r="AE277" i="1"/>
  <c r="AE285" i="1"/>
  <c r="AE288" i="1"/>
  <c r="AE289" i="1"/>
  <c r="AE292" i="1"/>
  <c r="AE297" i="1"/>
  <c r="AE305" i="1"/>
  <c r="AE308" i="1"/>
  <c r="AE309" i="1"/>
  <c r="AE310" i="1"/>
  <c r="AE313" i="1"/>
  <c r="AE321" i="1"/>
  <c r="AE324" i="1"/>
  <c r="AE325" i="1"/>
  <c r="AE327" i="1"/>
  <c r="AE330" i="1"/>
  <c r="N19" i="1"/>
  <c r="AA19" i="1" s="1"/>
  <c r="N20" i="1"/>
  <c r="AA20" i="1" s="1"/>
  <c r="N21" i="1"/>
  <c r="AA21" i="1" s="1"/>
  <c r="N23" i="1"/>
  <c r="AE23" i="1" s="1"/>
  <c r="N24" i="1"/>
  <c r="AA24" i="1" s="1"/>
  <c r="N25" i="1"/>
  <c r="AE25" i="1" s="1"/>
  <c r="N26" i="1"/>
  <c r="AE26" i="1" s="1"/>
  <c r="N27" i="1"/>
  <c r="AA27" i="1" s="1"/>
  <c r="N28" i="1"/>
  <c r="AA28" i="1" s="1"/>
  <c r="N29" i="1"/>
  <c r="AA29" i="1" s="1"/>
  <c r="N30" i="1"/>
  <c r="AA30" i="1" s="1"/>
  <c r="N31" i="1"/>
  <c r="AA31" i="1" s="1"/>
  <c r="N32" i="1"/>
  <c r="AE32" i="1" s="1"/>
  <c r="N33" i="1"/>
  <c r="AA33" i="1" s="1"/>
  <c r="N34" i="1"/>
  <c r="N35" i="1"/>
  <c r="AE35" i="1" s="1"/>
  <c r="N36" i="1"/>
  <c r="AA36" i="1" s="1"/>
  <c r="N37" i="1"/>
  <c r="AA37" i="1" s="1"/>
  <c r="N38" i="1"/>
  <c r="AA38" i="1" s="1"/>
  <c r="N39" i="1"/>
  <c r="AE39" i="1" s="1"/>
  <c r="N40" i="1"/>
  <c r="AA40" i="1" s="1"/>
  <c r="N41" i="1"/>
  <c r="AE41" i="1" s="1"/>
  <c r="N42" i="1"/>
  <c r="AE42" i="1" s="1"/>
  <c r="N43" i="1"/>
  <c r="N44" i="1"/>
  <c r="AE44" i="1" s="1"/>
  <c r="N45" i="1"/>
  <c r="AC45" i="1" s="1"/>
  <c r="N47" i="1"/>
  <c r="AA47" i="1" s="1"/>
  <c r="N48" i="1"/>
  <c r="AA48" i="1" s="1"/>
  <c r="N49" i="1"/>
  <c r="AA49" i="1" s="1"/>
  <c r="N50" i="1"/>
  <c r="AA50" i="1" s="1"/>
  <c r="N51" i="1"/>
  <c r="AA51" i="1" s="1"/>
  <c r="N53" i="1"/>
  <c r="AA53" i="1" s="1"/>
  <c r="N54" i="1"/>
  <c r="AC54" i="1" s="1"/>
  <c r="N55" i="1"/>
  <c r="AA55" i="1" s="1"/>
  <c r="N56" i="1"/>
  <c r="AA56" i="1" s="1"/>
  <c r="N58" i="1"/>
  <c r="AA58" i="1" s="1"/>
  <c r="N59" i="1"/>
  <c r="AA59" i="1" s="1"/>
  <c r="N60" i="1"/>
  <c r="AE60" i="1" s="1"/>
  <c r="N61" i="1"/>
  <c r="AE61" i="1" s="1"/>
  <c r="N62" i="1"/>
  <c r="AC62" i="1" s="1"/>
  <c r="N63" i="1"/>
  <c r="AA63" i="1" s="1"/>
  <c r="N64" i="1"/>
  <c r="AA64" i="1" s="1"/>
  <c r="N65" i="1"/>
  <c r="AE65" i="1" s="1"/>
  <c r="N66" i="1"/>
  <c r="AA66" i="1" s="1"/>
  <c r="N67" i="1"/>
  <c r="N68" i="1"/>
  <c r="AA68" i="1" s="1"/>
  <c r="N69" i="1"/>
  <c r="AA69" i="1" s="1"/>
  <c r="N70" i="1"/>
  <c r="N71" i="1"/>
  <c r="AA71" i="1" s="1"/>
  <c r="N72" i="1"/>
  <c r="AA72" i="1" s="1"/>
  <c r="N73" i="1"/>
  <c r="AA73" i="1" s="1"/>
  <c r="N74" i="1"/>
  <c r="AA74" i="1" s="1"/>
  <c r="N75" i="1"/>
  <c r="AA75" i="1" s="1"/>
  <c r="N76" i="1"/>
  <c r="N77" i="1"/>
  <c r="AC77" i="1" s="1"/>
  <c r="N78" i="1"/>
  <c r="AA78" i="1" s="1"/>
  <c r="N79" i="1"/>
  <c r="AE79" i="1" s="1"/>
  <c r="N80" i="1"/>
  <c r="AA80" i="1" s="1"/>
  <c r="N81" i="1"/>
  <c r="AE81" i="1" s="1"/>
  <c r="N82" i="1"/>
  <c r="AE82" i="1" s="1"/>
  <c r="N83" i="1"/>
  <c r="AE83" i="1" s="1"/>
  <c r="N84" i="1"/>
  <c r="AC84" i="1" s="1"/>
  <c r="N85" i="1"/>
  <c r="AA85" i="1" s="1"/>
  <c r="N86" i="1"/>
  <c r="AA86" i="1" s="1"/>
  <c r="N87" i="1"/>
  <c r="AA87" i="1" s="1"/>
  <c r="N88" i="1"/>
  <c r="AA88" i="1" s="1"/>
  <c r="N89" i="1"/>
  <c r="AA89" i="1" s="1"/>
  <c r="N90" i="1"/>
  <c r="AA90" i="1" s="1"/>
  <c r="N91" i="1"/>
  <c r="AA91" i="1" s="1"/>
  <c r="N92" i="1"/>
  <c r="AA92" i="1" s="1"/>
  <c r="N93" i="1"/>
  <c r="AE93" i="1" s="1"/>
  <c r="N94" i="1"/>
  <c r="AE94" i="1" s="1"/>
  <c r="N95" i="1"/>
  <c r="AE95" i="1" s="1"/>
  <c r="N96" i="1"/>
  <c r="N97" i="1"/>
  <c r="AE97" i="1" s="1"/>
  <c r="N99" i="1"/>
  <c r="AE99" i="1" s="1"/>
  <c r="N100" i="1"/>
  <c r="AA100" i="1" s="1"/>
  <c r="N101" i="1"/>
  <c r="AA101" i="1" s="1"/>
  <c r="N102" i="1"/>
  <c r="AA102" i="1" s="1"/>
  <c r="N103" i="1"/>
  <c r="AA103" i="1" s="1"/>
  <c r="N104" i="1"/>
  <c r="AA104" i="1" s="1"/>
  <c r="N105" i="1"/>
  <c r="N106" i="1"/>
  <c r="AE106" i="1" s="1"/>
  <c r="N107" i="1"/>
  <c r="AE107" i="1" s="1"/>
  <c r="N108" i="1"/>
  <c r="AA108" i="1" s="1"/>
  <c r="N109" i="1"/>
  <c r="N110" i="1"/>
  <c r="AA110" i="1" s="1"/>
  <c r="N111" i="1"/>
  <c r="AE111" i="1" s="1"/>
  <c r="N112" i="1"/>
  <c r="AE112" i="1" s="1"/>
  <c r="N113" i="1"/>
  <c r="AE113" i="1" s="1"/>
  <c r="N114" i="1"/>
  <c r="N115" i="1"/>
  <c r="AA115" i="1" s="1"/>
  <c r="N116" i="1"/>
  <c r="AC116" i="1" s="1"/>
  <c r="N117" i="1"/>
  <c r="AA117" i="1" s="1"/>
  <c r="N118" i="1"/>
  <c r="AA118" i="1" s="1"/>
  <c r="N119" i="1"/>
  <c r="AA119" i="1" s="1"/>
  <c r="N120" i="1"/>
  <c r="AE120" i="1" s="1"/>
  <c r="N121" i="1"/>
  <c r="AE121" i="1" s="1"/>
  <c r="N122" i="1"/>
  <c r="AC122" i="1" s="1"/>
  <c r="N123" i="1"/>
  <c r="AA123" i="1" s="1"/>
  <c r="N126" i="1"/>
  <c r="AA126" i="1" s="1"/>
  <c r="N127" i="1"/>
  <c r="AA127" i="1" s="1"/>
  <c r="N128" i="1"/>
  <c r="AA128" i="1" s="1"/>
  <c r="N129" i="1"/>
  <c r="AA129" i="1" s="1"/>
  <c r="N130" i="1"/>
  <c r="AE130" i="1" s="1"/>
  <c r="N131" i="1"/>
  <c r="N132" i="1"/>
  <c r="AA132" i="1" s="1"/>
  <c r="N134" i="1"/>
  <c r="AA134" i="1" s="1"/>
  <c r="N135" i="1"/>
  <c r="AE135" i="1" s="1"/>
  <c r="N136" i="1"/>
  <c r="AE136" i="1" s="1"/>
  <c r="N137" i="1"/>
  <c r="AE137" i="1" s="1"/>
  <c r="N138" i="1"/>
  <c r="AE138" i="1" s="1"/>
  <c r="N142" i="1"/>
  <c r="AA142" i="1" s="1"/>
  <c r="N143" i="1"/>
  <c r="AA143" i="1" s="1"/>
  <c r="N144" i="1"/>
  <c r="AA144" i="1" s="1"/>
  <c r="N145" i="1"/>
  <c r="AA145" i="1" s="1"/>
  <c r="N147" i="1"/>
  <c r="AA147" i="1" s="1"/>
  <c r="N148" i="1"/>
  <c r="AC148" i="1" s="1"/>
  <c r="N149" i="1"/>
  <c r="AA149" i="1" s="1"/>
  <c r="N150" i="1"/>
  <c r="AE150" i="1" s="1"/>
  <c r="N151" i="1"/>
  <c r="AE151" i="1" s="1"/>
  <c r="N153" i="1"/>
  <c r="AE153" i="1" s="1"/>
  <c r="N154" i="1"/>
  <c r="AE154" i="1" s="1"/>
  <c r="N155" i="1"/>
  <c r="AE155" i="1" s="1"/>
  <c r="N156" i="1"/>
  <c r="AA156" i="1" s="1"/>
  <c r="N157" i="1"/>
  <c r="AA157" i="1" s="1"/>
  <c r="N158" i="1"/>
  <c r="AA158" i="1" s="1"/>
  <c r="N159" i="1"/>
  <c r="AA159" i="1" s="1"/>
  <c r="N161" i="1"/>
  <c r="AA161" i="1" s="1"/>
  <c r="N162" i="1"/>
  <c r="AE162" i="1" s="1"/>
  <c r="N163" i="1"/>
  <c r="AE163" i="1" s="1"/>
  <c r="N165" i="1"/>
  <c r="AE165" i="1" s="1"/>
  <c r="N166" i="1"/>
  <c r="AA166" i="1" s="1"/>
  <c r="N167" i="1"/>
  <c r="AA167" i="1" s="1"/>
  <c r="N168" i="1"/>
  <c r="AA168" i="1" s="1"/>
  <c r="N169" i="1"/>
  <c r="AE169" i="1" s="1"/>
  <c r="N170" i="1"/>
  <c r="AE170" i="1" s="1"/>
  <c r="N171" i="1"/>
  <c r="AE171" i="1" s="1"/>
  <c r="N172" i="1"/>
  <c r="AE172" i="1" s="1"/>
  <c r="N173" i="1"/>
  <c r="AE173" i="1" s="1"/>
  <c r="N174" i="1"/>
  <c r="AE174" i="1" s="1"/>
  <c r="N175" i="1"/>
  <c r="N176" i="1"/>
  <c r="AE176" i="1" s="1"/>
  <c r="N177" i="1"/>
  <c r="AE177" i="1" s="1"/>
  <c r="N178" i="1"/>
  <c r="AE178" i="1" s="1"/>
  <c r="N179" i="1"/>
  <c r="AE179" i="1" s="1"/>
  <c r="N180" i="1"/>
  <c r="AE180" i="1" s="1"/>
  <c r="N182" i="1"/>
  <c r="AA182" i="1" s="1"/>
  <c r="N184" i="1"/>
  <c r="AA184" i="1" s="1"/>
  <c r="N185" i="1"/>
  <c r="AA185" i="1" s="1"/>
  <c r="N188" i="1"/>
  <c r="AA188" i="1" s="1"/>
  <c r="N189" i="1"/>
  <c r="AA189" i="1" s="1"/>
  <c r="N190" i="1"/>
  <c r="AE190" i="1" s="1"/>
  <c r="N192" i="1"/>
  <c r="AA192" i="1" s="1"/>
  <c r="N193" i="1"/>
  <c r="AE193" i="1" s="1"/>
  <c r="N194" i="1"/>
  <c r="N195" i="1"/>
  <c r="AE195" i="1" s="1"/>
  <c r="N196" i="1"/>
  <c r="AE196" i="1" s="1"/>
  <c r="N197" i="1"/>
  <c r="AE197" i="1" s="1"/>
  <c r="N198" i="1"/>
  <c r="AE198" i="1" s="1"/>
  <c r="N199" i="1"/>
  <c r="AA199" i="1" s="1"/>
  <c r="N200" i="1"/>
  <c r="AE200" i="1" s="1"/>
  <c r="N201" i="1"/>
  <c r="AE201" i="1" s="1"/>
  <c r="N203" i="1"/>
  <c r="AA203" i="1" s="1"/>
  <c r="N204" i="1"/>
  <c r="AA204" i="1" s="1"/>
  <c r="N205" i="1"/>
  <c r="AA205" i="1" s="1"/>
  <c r="N206" i="1"/>
  <c r="AA206" i="1" s="1"/>
  <c r="N207" i="1"/>
  <c r="AA207" i="1" s="1"/>
  <c r="N208" i="1"/>
  <c r="AE208" i="1" s="1"/>
  <c r="N209" i="1"/>
  <c r="AA209" i="1" s="1"/>
  <c r="N210" i="1"/>
  <c r="AE210" i="1" s="1"/>
  <c r="N211" i="1"/>
  <c r="AA211" i="1" s="1"/>
  <c r="N212" i="1"/>
  <c r="AC212" i="1" s="1"/>
  <c r="N213" i="1"/>
  <c r="AA213" i="1" s="1"/>
  <c r="N214" i="1"/>
  <c r="AA214" i="1" s="1"/>
  <c r="N215" i="1"/>
  <c r="AA215" i="1" s="1"/>
  <c r="N216" i="1"/>
  <c r="AA216" i="1" s="1"/>
  <c r="N217" i="1"/>
  <c r="AE217" i="1" s="1"/>
  <c r="N218" i="1"/>
  <c r="AE218" i="1" s="1"/>
  <c r="N219" i="1"/>
  <c r="N220" i="1"/>
  <c r="AA220" i="1" s="1"/>
  <c r="N221" i="1"/>
  <c r="AA221" i="1" s="1"/>
  <c r="N222" i="1"/>
  <c r="AA222" i="1" s="1"/>
  <c r="N223" i="1"/>
  <c r="AA223" i="1" s="1"/>
  <c r="N224" i="1"/>
  <c r="AE224" i="1" s="1"/>
  <c r="N225" i="1"/>
  <c r="AA225" i="1" s="1"/>
  <c r="N226" i="1"/>
  <c r="AA226" i="1" s="1"/>
  <c r="N227" i="1"/>
  <c r="AA227" i="1" s="1"/>
  <c r="N228" i="1"/>
  <c r="AA228" i="1" s="1"/>
  <c r="N229" i="1"/>
  <c r="AE229" i="1" s="1"/>
  <c r="N230" i="1"/>
  <c r="AE230" i="1" s="1"/>
  <c r="N232" i="1"/>
  <c r="AE232" i="1" s="1"/>
  <c r="N233" i="1"/>
  <c r="AE233" i="1" s="1"/>
  <c r="N234" i="1"/>
  <c r="AA234" i="1" s="1"/>
  <c r="N235" i="1"/>
  <c r="AA235" i="1" s="1"/>
  <c r="N236" i="1"/>
  <c r="AA236" i="1" s="1"/>
  <c r="N237" i="1"/>
  <c r="AA237" i="1" s="1"/>
  <c r="N238" i="1"/>
  <c r="AC238" i="1" s="1"/>
  <c r="N239" i="1"/>
  <c r="AA239" i="1" s="1"/>
  <c r="N240" i="1"/>
  <c r="AC240" i="1" s="1"/>
  <c r="N241" i="1"/>
  <c r="AE241" i="1" s="1"/>
  <c r="N242" i="1"/>
  <c r="AA242" i="1" s="1"/>
  <c r="N243" i="1"/>
  <c r="AE243" i="1" s="1"/>
  <c r="N244" i="1"/>
  <c r="AC244" i="1" s="1"/>
  <c r="N245" i="1"/>
  <c r="AE245" i="1" s="1"/>
  <c r="N246" i="1"/>
  <c r="AE246" i="1" s="1"/>
  <c r="N247" i="1"/>
  <c r="AE247" i="1" s="1"/>
  <c r="N248" i="1"/>
  <c r="AA248" i="1" s="1"/>
  <c r="N249" i="1"/>
  <c r="AA249" i="1" s="1"/>
  <c r="N250" i="1"/>
  <c r="AA250" i="1" s="1"/>
  <c r="N251" i="1"/>
  <c r="AA251" i="1" s="1"/>
  <c r="N252" i="1"/>
  <c r="AA252" i="1" s="1"/>
  <c r="N253" i="1"/>
  <c r="N254" i="1"/>
  <c r="AA254" i="1" s="1"/>
  <c r="N255" i="1"/>
  <c r="AA255" i="1" s="1"/>
  <c r="N256" i="1"/>
  <c r="AA256" i="1" s="1"/>
  <c r="N257" i="1"/>
  <c r="AE257" i="1" s="1"/>
  <c r="N258" i="1"/>
  <c r="AA258" i="1" s="1"/>
  <c r="N259" i="1"/>
  <c r="AE259" i="1" s="1"/>
  <c r="N260" i="1"/>
  <c r="AA260" i="1" s="1"/>
  <c r="N261" i="1"/>
  <c r="AE261" i="1" s="1"/>
  <c r="N262" i="1"/>
  <c r="AE262" i="1" s="1"/>
  <c r="N263" i="1"/>
  <c r="AE263" i="1" s="1"/>
  <c r="N264" i="1"/>
  <c r="AA264" i="1" s="1"/>
  <c r="N265" i="1"/>
  <c r="AA265" i="1" s="1"/>
  <c r="N266" i="1"/>
  <c r="AA266" i="1" s="1"/>
  <c r="N267" i="1"/>
  <c r="AA267" i="1" s="1"/>
  <c r="N268" i="1"/>
  <c r="AA268" i="1" s="1"/>
  <c r="N269" i="1"/>
  <c r="N270" i="1"/>
  <c r="AA270" i="1" s="1"/>
  <c r="N271" i="1"/>
  <c r="AA271" i="1" s="1"/>
  <c r="N272" i="1"/>
  <c r="AA272" i="1" s="1"/>
  <c r="N273" i="1"/>
  <c r="AE273" i="1" s="1"/>
  <c r="N274" i="1"/>
  <c r="AA274" i="1" s="1"/>
  <c r="N275" i="1"/>
  <c r="AE275" i="1" s="1"/>
  <c r="N276" i="1"/>
  <c r="N277" i="1"/>
  <c r="N278" i="1"/>
  <c r="AE278" i="1" s="1"/>
  <c r="N279" i="1"/>
  <c r="AE279" i="1" s="1"/>
  <c r="N280" i="1"/>
  <c r="AA280" i="1" s="1"/>
  <c r="N281" i="1"/>
  <c r="AA281" i="1" s="1"/>
  <c r="N282" i="1"/>
  <c r="AE282" i="1" s="1"/>
  <c r="N283" i="1"/>
  <c r="AA283" i="1" s="1"/>
  <c r="N284" i="1"/>
  <c r="AA284" i="1" s="1"/>
  <c r="N285" i="1"/>
  <c r="N286" i="1"/>
  <c r="AC286" i="1" s="1"/>
  <c r="N287" i="1"/>
  <c r="AA287" i="1" s="1"/>
  <c r="N288" i="1"/>
  <c r="AA288" i="1" s="1"/>
  <c r="N289" i="1"/>
  <c r="AA289" i="1" s="1"/>
  <c r="N292" i="1"/>
  <c r="N295" i="1"/>
  <c r="AE295" i="1" s="1"/>
  <c r="N296" i="1"/>
  <c r="AE296" i="1" s="1"/>
  <c r="N297" i="1"/>
  <c r="N298" i="1"/>
  <c r="AA298" i="1" s="1"/>
  <c r="N299" i="1"/>
  <c r="AA299" i="1" s="1"/>
  <c r="N300" i="1"/>
  <c r="AA300" i="1" s="1"/>
  <c r="N301" i="1"/>
  <c r="AA301" i="1" s="1"/>
  <c r="N302" i="1"/>
  <c r="AE302" i="1" s="1"/>
  <c r="N303" i="1"/>
  <c r="AE303" i="1" s="1"/>
  <c r="N304" i="1"/>
  <c r="AE304" i="1" s="1"/>
  <c r="N305" i="1"/>
  <c r="AA305" i="1" s="1"/>
  <c r="N306" i="1"/>
  <c r="AA306" i="1" s="1"/>
  <c r="N307" i="1"/>
  <c r="AA307" i="1" s="1"/>
  <c r="N308" i="1"/>
  <c r="AA308" i="1" s="1"/>
  <c r="N309" i="1"/>
  <c r="AA309" i="1" s="1"/>
  <c r="N310" i="1"/>
  <c r="N311" i="1"/>
  <c r="AE311" i="1" s="1"/>
  <c r="N312" i="1"/>
  <c r="AA312" i="1" s="1"/>
  <c r="N313" i="1"/>
  <c r="AA313" i="1" s="1"/>
  <c r="N314" i="1"/>
  <c r="AA314" i="1" s="1"/>
  <c r="N315" i="1"/>
  <c r="AE315" i="1" s="1"/>
  <c r="N316" i="1"/>
  <c r="AE316" i="1" s="1"/>
  <c r="N317" i="1"/>
  <c r="AE317" i="1" s="1"/>
  <c r="N318" i="1"/>
  <c r="AC318" i="1" s="1"/>
  <c r="N319" i="1"/>
  <c r="AA319" i="1" s="1"/>
  <c r="N320" i="1"/>
  <c r="AA320" i="1" s="1"/>
  <c r="N321" i="1"/>
  <c r="AA321" i="1" s="1"/>
  <c r="N322" i="1"/>
  <c r="AA322" i="1" s="1"/>
  <c r="N323" i="1"/>
  <c r="AA323" i="1" s="1"/>
  <c r="N324" i="1"/>
  <c r="AA324" i="1" s="1"/>
  <c r="N325" i="1"/>
  <c r="N327" i="1"/>
  <c r="AA327" i="1" s="1"/>
  <c r="N328" i="1"/>
  <c r="AE328" i="1" s="1"/>
  <c r="N329" i="1"/>
  <c r="AE329" i="1" s="1"/>
  <c r="N330" i="1"/>
  <c r="N331" i="1"/>
  <c r="AE331" i="1" s="1"/>
  <c r="N332" i="1"/>
  <c r="AE332" i="1" s="1"/>
  <c r="N333" i="1"/>
  <c r="AC333" i="1" s="1"/>
  <c r="N334" i="1"/>
  <c r="AA334" i="1" s="1"/>
  <c r="N335" i="1"/>
  <c r="AA335" i="1" s="1"/>
  <c r="N18" i="1"/>
  <c r="AE18" i="1" s="1"/>
  <c r="N17" i="1"/>
  <c r="AA17" i="1" s="1"/>
  <c r="N16" i="1"/>
  <c r="AE16" i="1" s="1"/>
  <c r="N15" i="1"/>
  <c r="AA15" i="1" s="1"/>
  <c r="N13" i="1"/>
  <c r="AA13" i="1" s="1"/>
  <c r="N12" i="1"/>
  <c r="AA12" i="1" s="1"/>
  <c r="N11" i="1"/>
  <c r="AA11" i="1" s="1"/>
  <c r="N10" i="1"/>
  <c r="N9" i="1"/>
  <c r="N8" i="1"/>
  <c r="N7" i="1"/>
  <c r="N6" i="1"/>
  <c r="N5" i="1"/>
  <c r="N4" i="1"/>
  <c r="N3" i="1"/>
  <c r="N2" i="1"/>
  <c r="AE168" i="1" l="1"/>
  <c r="AA180" i="1"/>
  <c r="AA18" i="1"/>
  <c r="AE271" i="1"/>
  <c r="AE255" i="1"/>
  <c r="AE239" i="1"/>
  <c r="AE222" i="1"/>
  <c r="AE206" i="1"/>
  <c r="AE188" i="1"/>
  <c r="AE167" i="1"/>
  <c r="AE148" i="1"/>
  <c r="AE128" i="1"/>
  <c r="AE74" i="1"/>
  <c r="AE56" i="1"/>
  <c r="AA311" i="1"/>
  <c r="AC303" i="1"/>
  <c r="AA286" i="1"/>
  <c r="AC254" i="1"/>
  <c r="AC218" i="1"/>
  <c r="AC163" i="1"/>
  <c r="AC138" i="1"/>
  <c r="AA122" i="1"/>
  <c r="AC106" i="1"/>
  <c r="AC97" i="1"/>
  <c r="AA77" i="1"/>
  <c r="AC61" i="1"/>
  <c r="AC25" i="1"/>
  <c r="AC17" i="1"/>
  <c r="AE323" i="1"/>
  <c r="AE307" i="1"/>
  <c r="AE287" i="1"/>
  <c r="AE270" i="1"/>
  <c r="AE254" i="1"/>
  <c r="AE238" i="1"/>
  <c r="AE221" i="1"/>
  <c r="AE205" i="1"/>
  <c r="AE185" i="1"/>
  <c r="AE166" i="1"/>
  <c r="AE147" i="1"/>
  <c r="AE127" i="1"/>
  <c r="AE90" i="1"/>
  <c r="AE73" i="1"/>
  <c r="AE55" i="1"/>
  <c r="AE36" i="1"/>
  <c r="AE19" i="1"/>
  <c r="AA332" i="1"/>
  <c r="AC317" i="1"/>
  <c r="AC310" i="1"/>
  <c r="AA303" i="1"/>
  <c r="AC296" i="1"/>
  <c r="AC285" i="1"/>
  <c r="AA278" i="1"/>
  <c r="AA262" i="1"/>
  <c r="AA246" i="1"/>
  <c r="AC239" i="1"/>
  <c r="AA233" i="1"/>
  <c r="AA178" i="1"/>
  <c r="AA163" i="1"/>
  <c r="AC154" i="1"/>
  <c r="AC130" i="1"/>
  <c r="AC121" i="1"/>
  <c r="AA106" i="1"/>
  <c r="AA97" i="1"/>
  <c r="AA83" i="1"/>
  <c r="AC75" i="1"/>
  <c r="AA61" i="1"/>
  <c r="AC53" i="1"/>
  <c r="AA44" i="1"/>
  <c r="AA26" i="1"/>
  <c r="AE322" i="1"/>
  <c r="AE306" i="1"/>
  <c r="AE286" i="1"/>
  <c r="AE145" i="1"/>
  <c r="AE89" i="1"/>
  <c r="AC323" i="1"/>
  <c r="AA317" i="1"/>
  <c r="AC302" i="1"/>
  <c r="AC261" i="1"/>
  <c r="AC245" i="1"/>
  <c r="AC232" i="1"/>
  <c r="AC224" i="1"/>
  <c r="AA218" i="1"/>
  <c r="AC210" i="1"/>
  <c r="AA198" i="1"/>
  <c r="AA177" i="1"/>
  <c r="AC162" i="1"/>
  <c r="AC145" i="1"/>
  <c r="AA138" i="1"/>
  <c r="AA130" i="1"/>
  <c r="AC113" i="1"/>
  <c r="AC105" i="1"/>
  <c r="AC96" i="1"/>
  <c r="AC89" i="1"/>
  <c r="AC82" i="1"/>
  <c r="AC67" i="1"/>
  <c r="AC60" i="1"/>
  <c r="AC42" i="1"/>
  <c r="AA32" i="1"/>
  <c r="AA25" i="1"/>
  <c r="AC16" i="1"/>
  <c r="AA42" i="1"/>
  <c r="AE320" i="1"/>
  <c r="AE284" i="1"/>
  <c r="AE267" i="1"/>
  <c r="AE251" i="1"/>
  <c r="AE235" i="1"/>
  <c r="AE143" i="1"/>
  <c r="AE122" i="1"/>
  <c r="AE104" i="1"/>
  <c r="AE87" i="1"/>
  <c r="AE69" i="1"/>
  <c r="AE51" i="1"/>
  <c r="AA331" i="1"/>
  <c r="AC322" i="1"/>
  <c r="AA316" i="1"/>
  <c r="AA302" i="1"/>
  <c r="AA295" i="1"/>
  <c r="AC275" i="1"/>
  <c r="AC268" i="1"/>
  <c r="AC260" i="1"/>
  <c r="AC252" i="1"/>
  <c r="AC230" i="1"/>
  <c r="AA224" i="1"/>
  <c r="AA217" i="1"/>
  <c r="AC209" i="1"/>
  <c r="AA196" i="1"/>
  <c r="AA174" i="1"/>
  <c r="AC161" i="1"/>
  <c r="AC153" i="1"/>
  <c r="AA137" i="1"/>
  <c r="AC120" i="1"/>
  <c r="AA113" i="1"/>
  <c r="AC104" i="1"/>
  <c r="AC95" i="1"/>
  <c r="AC88" i="1"/>
  <c r="AC81" i="1"/>
  <c r="AC66" i="1"/>
  <c r="AC59" i="1"/>
  <c r="AC41" i="1"/>
  <c r="AC15" i="1"/>
  <c r="AE319" i="1"/>
  <c r="AE283" i="1"/>
  <c r="AE266" i="1"/>
  <c r="AE250" i="1"/>
  <c r="AE234" i="1"/>
  <c r="AE161" i="1"/>
  <c r="AE142" i="1"/>
  <c r="AE103" i="1"/>
  <c r="AE86" i="1"/>
  <c r="AE15" i="1"/>
  <c r="AC330" i="1"/>
  <c r="AC315" i="1"/>
  <c r="AC308" i="1"/>
  <c r="AC301" i="1"/>
  <c r="AC292" i="1"/>
  <c r="AC283" i="1"/>
  <c r="AA275" i="1"/>
  <c r="AA238" i="1"/>
  <c r="AA230" i="1"/>
  <c r="AC223" i="1"/>
  <c r="AC216" i="1"/>
  <c r="AA195" i="1"/>
  <c r="AA173" i="1"/>
  <c r="AA153" i="1"/>
  <c r="AC144" i="1"/>
  <c r="AC136" i="1"/>
  <c r="AA120" i="1"/>
  <c r="AC112" i="1"/>
  <c r="AA95" i="1"/>
  <c r="AA81" i="1"/>
  <c r="AC50" i="1"/>
  <c r="AA41" i="1"/>
  <c r="AC30" i="1"/>
  <c r="AC23" i="1"/>
  <c r="AE335" i="1"/>
  <c r="AE216" i="1"/>
  <c r="AE13" i="1"/>
  <c r="AC267" i="1"/>
  <c r="AC259" i="1"/>
  <c r="AC251" i="1"/>
  <c r="AC229" i="1"/>
  <c r="AC208" i="1"/>
  <c r="AA172" i="1"/>
  <c r="AC151" i="1"/>
  <c r="AA136" i="1"/>
  <c r="AC128" i="1"/>
  <c r="AC119" i="1"/>
  <c r="AC103" i="1"/>
  <c r="AC94" i="1"/>
  <c r="AC87" i="1"/>
  <c r="AC80" i="1"/>
  <c r="AC73" i="1"/>
  <c r="AC65" i="1"/>
  <c r="AC58" i="1"/>
  <c r="AC40" i="1"/>
  <c r="AA23" i="1"/>
  <c r="AC13" i="1"/>
  <c r="AE159" i="1"/>
  <c r="AE334" i="1"/>
  <c r="AE301" i="1"/>
  <c r="AE281" i="1"/>
  <c r="AE264" i="1"/>
  <c r="AE248" i="1"/>
  <c r="AE215" i="1"/>
  <c r="AE158" i="1"/>
  <c r="AE119" i="1"/>
  <c r="AE101" i="1"/>
  <c r="AE84" i="1"/>
  <c r="AE30" i="1"/>
  <c r="AE12" i="1"/>
  <c r="AC329" i="1"/>
  <c r="AA315" i="1"/>
  <c r="AC307" i="1"/>
  <c r="AC289" i="1"/>
  <c r="AC282" i="1"/>
  <c r="AA259" i="1"/>
  <c r="AC243" i="1"/>
  <c r="AA229" i="1"/>
  <c r="AC222" i="1"/>
  <c r="AC215" i="1"/>
  <c r="AA193" i="1"/>
  <c r="AA171" i="1"/>
  <c r="AC159" i="1"/>
  <c r="AC135" i="1"/>
  <c r="AA112" i="1"/>
  <c r="AA94" i="1"/>
  <c r="AA65" i="1"/>
  <c r="AC49" i="1"/>
  <c r="AC21" i="1"/>
  <c r="AE333" i="1"/>
  <c r="AE300" i="1"/>
  <c r="AE280" i="1"/>
  <c r="AE214" i="1"/>
  <c r="AE157" i="1"/>
  <c r="AE118" i="1"/>
  <c r="AE100" i="1"/>
  <c r="AE47" i="1"/>
  <c r="AE29" i="1"/>
  <c r="AE11" i="1"/>
  <c r="AC314" i="1"/>
  <c r="AC300" i="1"/>
  <c r="AA282" i="1"/>
  <c r="AC273" i="1"/>
  <c r="AC266" i="1"/>
  <c r="AC258" i="1"/>
  <c r="AC250" i="1"/>
  <c r="AA243" i="1"/>
  <c r="AC228" i="1"/>
  <c r="AA208" i="1"/>
  <c r="AA170" i="1"/>
  <c r="AA151" i="1"/>
  <c r="AC143" i="1"/>
  <c r="AC127" i="1"/>
  <c r="AC111" i="1"/>
  <c r="AC102" i="1"/>
  <c r="AC93" i="1"/>
  <c r="AC64" i="1"/>
  <c r="AC39" i="1"/>
  <c r="AC29" i="1"/>
  <c r="AC12" i="1"/>
  <c r="AE299" i="1"/>
  <c r="AE213" i="1"/>
  <c r="AE156" i="1"/>
  <c r="AE117" i="1"/>
  <c r="AE64" i="1"/>
  <c r="AE45" i="1"/>
  <c r="AE28" i="1"/>
  <c r="AC335" i="1"/>
  <c r="AA329" i="1"/>
  <c r="AC320" i="1"/>
  <c r="AC306" i="1"/>
  <c r="AC288" i="1"/>
  <c r="AC281" i="1"/>
  <c r="AA273" i="1"/>
  <c r="AC242" i="1"/>
  <c r="AC236" i="1"/>
  <c r="AC214" i="1"/>
  <c r="AC207" i="1"/>
  <c r="AA190" i="1"/>
  <c r="AA169" i="1"/>
  <c r="AC158" i="1"/>
  <c r="AC150" i="1"/>
  <c r="AA135" i="1"/>
  <c r="AC118" i="1"/>
  <c r="AA111" i="1"/>
  <c r="AC86" i="1"/>
  <c r="AC79" i="1"/>
  <c r="AC72" i="1"/>
  <c r="AC56" i="1"/>
  <c r="AC48" i="1"/>
  <c r="AA39" i="1"/>
  <c r="AC20" i="1"/>
  <c r="AE149" i="1"/>
  <c r="AE110" i="1"/>
  <c r="AE318" i="1"/>
  <c r="AE314" i="1"/>
  <c r="AE298" i="1"/>
  <c r="AE228" i="1"/>
  <c r="AE212" i="1"/>
  <c r="AE116" i="1"/>
  <c r="AE63" i="1"/>
  <c r="AE27" i="1"/>
  <c r="AC328" i="1"/>
  <c r="AC299" i="1"/>
  <c r="AC272" i="1"/>
  <c r="AC265" i="1"/>
  <c r="AC257" i="1"/>
  <c r="AC249" i="1"/>
  <c r="AC221" i="1"/>
  <c r="AA150" i="1"/>
  <c r="AC142" i="1"/>
  <c r="AC134" i="1"/>
  <c r="AC126" i="1"/>
  <c r="AC110" i="1"/>
  <c r="AC101" i="1"/>
  <c r="AA93" i="1"/>
  <c r="AA79" i="1"/>
  <c r="AC38" i="1"/>
  <c r="AC28" i="1"/>
  <c r="AE62" i="1"/>
  <c r="AC334" i="1"/>
  <c r="AA328" i="1"/>
  <c r="AC313" i="1"/>
  <c r="AA257" i="1"/>
  <c r="AC241" i="1"/>
  <c r="AC235" i="1"/>
  <c r="AC213" i="1"/>
  <c r="AC157" i="1"/>
  <c r="AC149" i="1"/>
  <c r="AC117" i="1"/>
  <c r="AC92" i="1"/>
  <c r="AC85" i="1"/>
  <c r="AC78" i="1"/>
  <c r="AC71" i="1"/>
  <c r="AC63" i="1"/>
  <c r="AC55" i="1"/>
  <c r="AC47" i="1"/>
  <c r="AC11" i="1"/>
  <c r="AE312" i="1"/>
  <c r="AE226" i="1"/>
  <c r="AE132" i="1"/>
  <c r="AC327" i="1"/>
  <c r="AC319" i="1"/>
  <c r="AC298" i="1"/>
  <c r="AC287" i="1"/>
  <c r="AC280" i="1"/>
  <c r="AC264" i="1"/>
  <c r="AC256" i="1"/>
  <c r="AC248" i="1"/>
  <c r="AC220" i="1"/>
  <c r="AC166" i="1"/>
  <c r="AC141" i="1"/>
  <c r="AC132" i="1"/>
  <c r="AC123" i="1"/>
  <c r="AC108" i="1"/>
  <c r="AC100" i="1"/>
  <c r="AC37" i="1"/>
  <c r="AC27" i="1"/>
  <c r="AC19" i="1"/>
  <c r="AE78" i="1"/>
  <c r="AC312" i="1"/>
  <c r="AC271" i="1"/>
  <c r="AA241" i="1"/>
  <c r="AC234" i="1"/>
  <c r="AC226" i="1"/>
  <c r="AC156" i="1"/>
  <c r="AC91" i="1"/>
  <c r="AC69" i="1"/>
  <c r="AE77" i="1"/>
  <c r="AC325" i="1"/>
  <c r="AC304" i="1"/>
  <c r="AC279" i="1"/>
  <c r="AC263" i="1"/>
  <c r="AC255" i="1"/>
  <c r="AC247" i="1"/>
  <c r="AC219" i="1"/>
  <c r="AC165" i="1"/>
  <c r="AC107" i="1"/>
  <c r="AC99" i="1"/>
  <c r="AC26" i="1"/>
  <c r="AC18" i="1"/>
  <c r="AB3" i="1"/>
  <c r="AB4" i="1"/>
  <c r="AB5" i="1"/>
  <c r="AB6" i="1"/>
  <c r="AB8" i="1"/>
  <c r="AB9" i="1"/>
  <c r="AB10" i="1"/>
  <c r="E42" i="2"/>
  <c r="E41" i="2"/>
  <c r="E40" i="2"/>
  <c r="E39" i="2"/>
  <c r="E38" i="2"/>
  <c r="E37" i="2"/>
  <c r="E36" i="2"/>
  <c r="E35" i="2"/>
  <c r="E34" i="2"/>
  <c r="E33" i="2"/>
  <c r="AB2" i="1" l="1"/>
  <c r="E20" i="2"/>
  <c r="E2" i="2"/>
  <c r="E5" i="2"/>
  <c r="E11" i="2"/>
  <c r="E26" i="2"/>
  <c r="E17" i="2"/>
  <c r="E23" i="2"/>
  <c r="E14" i="2"/>
  <c r="E8" i="2"/>
  <c r="AA2" i="1"/>
  <c r="AA3" i="1"/>
  <c r="AA4" i="1"/>
  <c r="AE5" i="1"/>
  <c r="AE6" i="1"/>
  <c r="AA8" i="1"/>
  <c r="AA9" i="1"/>
  <c r="T2" i="1"/>
  <c r="T3" i="1"/>
  <c r="T4" i="1"/>
  <c r="T5" i="1"/>
  <c r="T6" i="1"/>
  <c r="T7" i="1"/>
  <c r="T8" i="1"/>
  <c r="T9" i="1"/>
  <c r="T10" i="1"/>
  <c r="T11" i="1"/>
  <c r="AE4" i="1" l="1"/>
  <c r="AE3" i="1"/>
  <c r="AC2" i="1"/>
  <c r="AE9" i="1"/>
  <c r="AE8" i="1"/>
  <c r="AC3" i="1"/>
  <c r="AC6" i="1"/>
  <c r="AC4" i="1"/>
  <c r="AC5" i="1"/>
  <c r="AA10" i="1"/>
  <c r="AC10" i="1"/>
  <c r="AC8" i="1"/>
  <c r="AC9" i="1"/>
  <c r="AE10" i="1"/>
  <c r="AA6" i="1"/>
  <c r="AA5" i="1"/>
  <c r="AE2" i="1"/>
</calcChain>
</file>

<file path=xl/sharedStrings.xml><?xml version="1.0" encoding="utf-8"?>
<sst xmlns="http://schemas.openxmlformats.org/spreadsheetml/2006/main" count="3733" uniqueCount="169">
  <si>
    <t>Nr</t>
  </si>
  <si>
    <t>Material</t>
  </si>
  <si>
    <t>Volume [cm^3]</t>
  </si>
  <si>
    <t>Mean</t>
  </si>
  <si>
    <t>BMU3598</t>
  </si>
  <si>
    <t>BMU3598Accretion</t>
  </si>
  <si>
    <t>BMU3598Erosion</t>
  </si>
  <si>
    <t>BMU3715</t>
  </si>
  <si>
    <t>BMU3715Accretion</t>
  </si>
  <si>
    <t>BMU3715Erosion</t>
  </si>
  <si>
    <t>BMU3724</t>
  </si>
  <si>
    <t>BMU3724Accretion</t>
  </si>
  <si>
    <t>BMU3724Erosion</t>
  </si>
  <si>
    <t>BMU3777</t>
  </si>
  <si>
    <t>BMU3777Accretion</t>
  </si>
  <si>
    <t>BMU3777Erosion</t>
  </si>
  <si>
    <t>BMU3787</t>
  </si>
  <si>
    <t>BMU3787Accretion</t>
  </si>
  <si>
    <t>BMU3787Erosion</t>
  </si>
  <si>
    <t>BMU3711</t>
  </si>
  <si>
    <t>BMU3711Erosion</t>
  </si>
  <si>
    <t>BMU3711Accretion</t>
  </si>
  <si>
    <t>BMU3595</t>
  </si>
  <si>
    <t>BMU3595Erosion</t>
  </si>
  <si>
    <t>BMU3595Accretion</t>
  </si>
  <si>
    <t>BMU3582</t>
  </si>
  <si>
    <t>BMU3582Erosion</t>
  </si>
  <si>
    <t>BMU3582Accretion</t>
  </si>
  <si>
    <t>BMU3751</t>
  </si>
  <si>
    <t>BMU3751Erosion</t>
  </si>
  <si>
    <t>BMU3751Accretion</t>
  </si>
  <si>
    <t>BMU3710pre</t>
  </si>
  <si>
    <t>BMU3711pre</t>
  </si>
  <si>
    <t>BMU3715pre</t>
  </si>
  <si>
    <t>BMU3724pre</t>
  </si>
  <si>
    <t>BMU3751pre</t>
  </si>
  <si>
    <t>BMU3777pre</t>
  </si>
  <si>
    <t>BMU3787pre</t>
  </si>
  <si>
    <t>BMU3582_102_pre</t>
  </si>
  <si>
    <t>BMU3595_115_pre</t>
  </si>
  <si>
    <t>BMU3598_118_pre</t>
  </si>
  <si>
    <t>y = 0.0007x + 0.6181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</si>
  <si>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</si>
  <si>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</si>
  <si>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</si>
  <si>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</si>
  <si>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</si>
  <si>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</si>
  <si>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</si>
  <si>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</si>
  <si>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</si>
  <si>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</si>
  <si>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</si>
  <si>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</si>
  <si>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</si>
  <si>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</si>
  <si>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</si>
  <si>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</si>
  <si>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</si>
  <si>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</si>
  <si>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</si>
  <si>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</si>
  <si>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</si>
  <si>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</si>
  <si>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</si>
  <si>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</si>
  <si>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</si>
  <si>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</si>
  <si>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</si>
  <si>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</si>
  <si>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</si>
  <si>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</si>
  <si>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</si>
  <si>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FLK</t>
  </si>
  <si>
    <t>upper</t>
  </si>
  <si>
    <t>BMU</t>
  </si>
  <si>
    <t>NCRMP</t>
  </si>
  <si>
    <t>Base Only</t>
  </si>
  <si>
    <t>SUCCESSFULLY RECOVERED</t>
  </si>
  <si>
    <t>O. faveolata</t>
  </si>
  <si>
    <t>5x2x1</t>
  </si>
  <si>
    <t>NA</t>
  </si>
  <si>
    <t>FLK_upper_4</t>
  </si>
  <si>
    <t>FGB_east_20</t>
  </si>
  <si>
    <t>PR_south_15a</t>
  </si>
  <si>
    <t>PR_south_15b</t>
  </si>
  <si>
    <t>PR_north_15</t>
  </si>
  <si>
    <t>PR_west_15</t>
  </si>
  <si>
    <t>PR_east_15a</t>
  </si>
  <si>
    <t>DT_west_15</t>
  </si>
  <si>
    <t>STX_south_15</t>
  </si>
  <si>
    <t>FLK_lower_5</t>
  </si>
  <si>
    <t>FLK_upper_13</t>
  </si>
  <si>
    <t>FLK_lower_8</t>
  </si>
  <si>
    <t>FLK_lower_7</t>
  </si>
  <si>
    <t>FLK_upper_3</t>
  </si>
  <si>
    <t>FLK_middle_5</t>
  </si>
  <si>
    <t>FLK_upper_14</t>
  </si>
  <si>
    <t>FLK_middle_6</t>
  </si>
  <si>
    <t>FLK_lower_3</t>
  </si>
  <si>
    <t>FLK_middle_1b</t>
  </si>
  <si>
    <t>FLK_middle_4</t>
  </si>
  <si>
    <t>PR_east_15b</t>
  </si>
  <si>
    <t>STT_north_15</t>
  </si>
  <si>
    <t>STJ_north_15</t>
  </si>
  <si>
    <t>STT_west_15</t>
  </si>
  <si>
    <t>STJ_east_15</t>
  </si>
  <si>
    <t>STJ_south_15</t>
  </si>
  <si>
    <t>STT_south_15</t>
  </si>
  <si>
    <t>STJ_west_15</t>
  </si>
  <si>
    <t>STX_west_15</t>
  </si>
  <si>
    <t>STX_north_15</t>
  </si>
  <si>
    <t>STX_east_15</t>
  </si>
  <si>
    <t>BMUQuest</t>
  </si>
  <si>
    <t>6455 (IS BMU TAGGED 1698 FROM FGB 2019 TRIP THAT WAS NOT DEPLOYED)</t>
  </si>
  <si>
    <t>not recovered</t>
  </si>
  <si>
    <t>Not recovered</t>
  </si>
  <si>
    <t>Not Recovered</t>
  </si>
  <si>
    <t>FGB</t>
  </si>
  <si>
    <t>PR</t>
  </si>
  <si>
    <t>DT</t>
  </si>
  <si>
    <t>STX</t>
  </si>
  <si>
    <t>STT</t>
  </si>
  <si>
    <t>STJ</t>
  </si>
  <si>
    <t>east</t>
  </si>
  <si>
    <t>south</t>
  </si>
  <si>
    <t>north</t>
  </si>
  <si>
    <t>west</t>
  </si>
  <si>
    <t>lower</t>
  </si>
  <si>
    <t>middle</t>
  </si>
  <si>
    <t>East Buoy 3</t>
  </si>
  <si>
    <t>La Parguera</t>
  </si>
  <si>
    <t>Jobos Bay</t>
  </si>
  <si>
    <t>Arecibo</t>
  </si>
  <si>
    <t>Rincon</t>
  </si>
  <si>
    <t>Culebra</t>
  </si>
  <si>
    <t>Transect 1</t>
  </si>
  <si>
    <t>Transect 2</t>
  </si>
  <si>
    <t>Transect 3</t>
  </si>
  <si>
    <t>Transect 4</t>
  </si>
  <si>
    <t>Transect 5</t>
  </si>
  <si>
    <t>South</t>
  </si>
  <si>
    <t>LKO1</t>
  </si>
  <si>
    <t>UKI1 (Cheeca)</t>
  </si>
  <si>
    <t>UKO3</t>
  </si>
  <si>
    <t>LKI2</t>
  </si>
  <si>
    <t>LKO2</t>
  </si>
  <si>
    <t>UKO1</t>
  </si>
  <si>
    <t>UKI2</t>
  </si>
  <si>
    <t>MKO2</t>
  </si>
  <si>
    <t>MKO1</t>
  </si>
  <si>
    <t>LKI1 (Jaap)</t>
  </si>
  <si>
    <t>MKI2 (Dustan Rocks)</t>
  </si>
  <si>
    <t>MKI1</t>
  </si>
  <si>
    <t>Fajardo</t>
  </si>
  <si>
    <t>Inner Brass</t>
  </si>
  <si>
    <t>Johnson's Reef</t>
  </si>
  <si>
    <t>Savannah</t>
  </si>
  <si>
    <t>Newfound</t>
  </si>
  <si>
    <t>Tektite</t>
  </si>
  <si>
    <t>Brewer's Bay</t>
  </si>
  <si>
    <t>Steven Cay</t>
  </si>
  <si>
    <t>Sprat Hole</t>
  </si>
  <si>
    <t>Salt River</t>
  </si>
  <si>
    <t>East/Lang Bank</t>
  </si>
  <si>
    <t>MKI2</t>
  </si>
  <si>
    <t>Notes</t>
  </si>
  <si>
    <t>Noted to by buried and not viable</t>
  </si>
  <si>
    <t>Prescan Blocks not CT'd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</si>
</sst>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21AA-F354-4226-86F8-6FFEDB2F21CC}">
  <dimension ref="A1:AF335"/>
  <sheetViews>
    <sheetView tabSelected="1" workbookViewId="0">
      <selection activeCell="L14" sqref="L14"/>
    </sheetView>
  </sheetViews>
  <sheetFormatPr defaultColWidth="8.81640625" defaultRowHeight="14.5" x14ac:dyDescent="0.35"/>
  <cols>
    <col min="2" max="2" width="16.81640625" bestFit="1" customWidth="1"/>
    <col min="3" max="3" width="17.36328125" customWidth="1"/>
    <col min="4" max="4" width="8.90625" hidden="1" customWidth="1"/>
    <col min="5" max="5" width="11.90625" hidden="1" customWidth="1"/>
    <col min="6" max="6" width="8.90625" hidden="1" customWidth="1"/>
    <col min="7" max="7" width="15.36328125" customWidth="1"/>
    <col min="8" max="8" width="0" hidden="1" customWidth="1"/>
    <col min="9" max="9" width="12.26953125" customWidth="1"/>
    <col min="10" max="10" width="7.26953125" customWidth="1"/>
    <col min="11" max="11" width="26.6328125" customWidth="1"/>
    <col min="12" max="12" width="16.7265625" style="1" customWidth="1"/>
    <col min="13" max="13" width="14.7265625" style="1" customWidth="1"/>
    <col min="14" max="14" width="13.36328125" customWidth="1"/>
    <col min="17" max="17" width="10.81640625" customWidth="1"/>
    <col min="18" max="18" width="11.453125" customWidth="1"/>
    <col min="19" max="19" width="15.7265625" customWidth="1"/>
    <col min="20" max="20" width="12.81640625" customWidth="1"/>
    <col min="21" max="21" width="13.453125" customWidth="1"/>
    <col min="22" max="22" width="16.08984375" customWidth="1"/>
    <col min="23" max="23" width="16.81640625" customWidth="1"/>
    <col min="24" max="26" width="11.36328125" bestFit="1" customWidth="1"/>
    <col min="27" max="29" width="8.90625" bestFit="1" customWidth="1"/>
    <col min="30" max="30" width="11.36328125" bestFit="1" customWidth="1"/>
    <col min="31" max="31" width="8.90625" bestFit="1" customWidth="1"/>
    <col min="32" max="32" width="25.08984375" customWidth="1"/>
  </cols>
  <sheetData>
    <row r="1" spans="1:32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s="1" t="s">
        <v>53</v>
      </c>
      <c r="M1" s="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166</v>
      </c>
    </row>
    <row r="2" spans="1:32" x14ac:dyDescent="0.35">
      <c r="A2" t="s">
        <v>118</v>
      </c>
      <c r="B2" t="s">
        <v>124</v>
      </c>
      <c r="C2" t="s">
        <v>130</v>
      </c>
      <c r="D2">
        <v>27.907399999999999</v>
      </c>
      <c r="E2">
        <v>-93.599249999999998</v>
      </c>
      <c r="F2">
        <v>20</v>
      </c>
      <c r="G2" t="s">
        <v>83</v>
      </c>
      <c r="H2" t="s">
        <v>75</v>
      </c>
      <c r="I2" t="s">
        <v>76</v>
      </c>
      <c r="J2">
        <v>1201</v>
      </c>
      <c r="K2" t="s">
        <v>78</v>
      </c>
      <c r="L2" s="1">
        <v>43619</v>
      </c>
      <c r="M2" s="1">
        <v>44839</v>
      </c>
      <c r="N2">
        <f t="shared" ref="N2:N65" si="0">(M2-L2)/365</f>
        <v>3.3424657534246576</v>
      </c>
      <c r="O2" t="s">
        <v>79</v>
      </c>
      <c r="P2" t="s">
        <v>80</v>
      </c>
      <c r="Q2">
        <v>13.078900000000001</v>
      </c>
      <c r="R2">
        <v>28.736499999999999</v>
      </c>
      <c r="S2">
        <v>10.34915543</v>
      </c>
      <c r="T2">
        <f t="shared" ref="T2:T10" si="1">Q2/S2</f>
        <v>1.2637649601905729</v>
      </c>
      <c r="U2">
        <v>1.3111966580000001</v>
      </c>
      <c r="V2">
        <v>25.2744</v>
      </c>
      <c r="W2">
        <v>23.453099999999999</v>
      </c>
      <c r="X2">
        <v>5.2834796910000001</v>
      </c>
      <c r="Y2">
        <v>1.41992808</v>
      </c>
      <c r="Z2">
        <v>1.503753662E-2</v>
      </c>
      <c r="AA2">
        <f>Z2/N2</f>
        <v>4.498935136311475E-3</v>
      </c>
      <c r="AB2">
        <f>S2-X2-Z2</f>
        <v>5.0506382023799992</v>
      </c>
      <c r="AC2">
        <f>AB2/N2</f>
        <v>1.5110515933349997</v>
      </c>
      <c r="AD2">
        <v>0.5332317352</v>
      </c>
      <c r="AE2">
        <f t="shared" ref="AE2:AE65" si="2">AD2/N2</f>
        <v>0.15953244536721312</v>
      </c>
    </row>
    <row r="3" spans="1:32" x14ac:dyDescent="0.35">
      <c r="A3" t="s">
        <v>118</v>
      </c>
      <c r="B3" t="s">
        <v>124</v>
      </c>
      <c r="C3" t="s">
        <v>130</v>
      </c>
      <c r="D3">
        <v>27.907399999999999</v>
      </c>
      <c r="E3">
        <v>-93.599249999999998</v>
      </c>
      <c r="F3">
        <v>20</v>
      </c>
      <c r="G3" t="s">
        <v>83</v>
      </c>
      <c r="H3" t="s">
        <v>75</v>
      </c>
      <c r="I3" t="s">
        <v>76</v>
      </c>
      <c r="J3">
        <v>1202</v>
      </c>
      <c r="K3" t="s">
        <v>78</v>
      </c>
      <c r="L3" s="1">
        <v>43619</v>
      </c>
      <c r="M3" s="1">
        <v>44839</v>
      </c>
      <c r="N3">
        <f t="shared" si="0"/>
        <v>3.3424657534246576</v>
      </c>
      <c r="O3" t="s">
        <v>79</v>
      </c>
      <c r="P3" t="s">
        <v>80</v>
      </c>
      <c r="Q3">
        <v>12.2745</v>
      </c>
      <c r="R3">
        <v>27.6067</v>
      </c>
      <c r="S3">
        <v>10.57705307</v>
      </c>
      <c r="T3">
        <f t="shared" si="1"/>
        <v>1.1604839191754193</v>
      </c>
      <c r="U3">
        <v>1.2036078480000001</v>
      </c>
      <c r="V3">
        <v>23.328099999999999</v>
      </c>
      <c r="W3">
        <v>18.044799999999999</v>
      </c>
      <c r="X3">
        <v>1.604621887</v>
      </c>
      <c r="Y3">
        <v>1.5429809400000001</v>
      </c>
      <c r="Z3">
        <v>5.5189132689999996E-3</v>
      </c>
      <c r="AA3">
        <f t="shared" ref="AA3:AA10" si="3">Z3/N3</f>
        <v>1.6511502812991802E-3</v>
      </c>
      <c r="AB3">
        <f t="shared" ref="AB3:AB10" si="4">S3-X3-Z3</f>
        <v>8.9669122697309991</v>
      </c>
      <c r="AC3">
        <f t="shared" ref="AC3:AC10" si="5">AB3/N3</f>
        <v>2.6827237528293564</v>
      </c>
      <c r="AD3">
        <v>0.2528057098</v>
      </c>
      <c r="AE3">
        <f t="shared" si="2"/>
        <v>7.563449514508197E-2</v>
      </c>
    </row>
    <row r="4" spans="1:32" x14ac:dyDescent="0.35">
      <c r="A4" t="s">
        <v>118</v>
      </c>
      <c r="B4" t="s">
        <v>124</v>
      </c>
      <c r="C4" t="s">
        <v>130</v>
      </c>
      <c r="D4">
        <v>27.907399999999999</v>
      </c>
      <c r="E4">
        <v>-93.599249999999998</v>
      </c>
      <c r="F4">
        <v>20</v>
      </c>
      <c r="G4" t="s">
        <v>83</v>
      </c>
      <c r="H4" t="s">
        <v>75</v>
      </c>
      <c r="I4" t="s">
        <v>76</v>
      </c>
      <c r="J4">
        <v>1203</v>
      </c>
      <c r="K4" t="s">
        <v>78</v>
      </c>
      <c r="L4" s="1">
        <v>43619</v>
      </c>
      <c r="M4" s="1">
        <v>44839</v>
      </c>
      <c r="N4">
        <f t="shared" si="0"/>
        <v>3.3424657534246576</v>
      </c>
      <c r="O4" t="s">
        <v>79</v>
      </c>
      <c r="P4" t="s">
        <v>80</v>
      </c>
      <c r="Q4">
        <v>11.655900000000001</v>
      </c>
      <c r="R4">
        <v>27.077400000000001</v>
      </c>
      <c r="S4">
        <v>9.8440074919999994</v>
      </c>
      <c r="T4">
        <f t="shared" si="1"/>
        <v>1.1840604560157522</v>
      </c>
      <c r="U4">
        <v>1.2334297940000001</v>
      </c>
      <c r="V4">
        <v>20.6645</v>
      </c>
      <c r="W4">
        <v>18.188600000000001</v>
      </c>
      <c r="X4">
        <v>1.8506469729999999</v>
      </c>
      <c r="Y4">
        <v>1.6539947800000001</v>
      </c>
      <c r="Z4">
        <v>8.7976455689999997E-3</v>
      </c>
      <c r="AA4">
        <f t="shared" si="3"/>
        <v>2.632082485807377E-3</v>
      </c>
      <c r="AB4">
        <f t="shared" si="4"/>
        <v>7.984562873430999</v>
      </c>
      <c r="AC4">
        <f t="shared" si="5"/>
        <v>2.388824138362553</v>
      </c>
      <c r="AD4">
        <v>9.1100692750000004E-2</v>
      </c>
      <c r="AE4">
        <f t="shared" si="2"/>
        <v>2.7255535126024591E-2</v>
      </c>
    </row>
    <row r="5" spans="1:32" x14ac:dyDescent="0.35">
      <c r="A5" t="s">
        <v>118</v>
      </c>
      <c r="B5" t="s">
        <v>124</v>
      </c>
      <c r="C5" t="s">
        <v>130</v>
      </c>
      <c r="D5">
        <v>27.907399999999999</v>
      </c>
      <c r="E5">
        <v>-93.599249999999998</v>
      </c>
      <c r="F5">
        <v>20</v>
      </c>
      <c r="G5" t="s">
        <v>83</v>
      </c>
      <c r="H5" t="s">
        <v>75</v>
      </c>
      <c r="I5" t="s">
        <v>76</v>
      </c>
      <c r="J5">
        <v>1204</v>
      </c>
      <c r="K5" t="s">
        <v>78</v>
      </c>
      <c r="L5" s="1">
        <v>43619</v>
      </c>
      <c r="M5" s="1">
        <v>44839</v>
      </c>
      <c r="N5">
        <f t="shared" si="0"/>
        <v>3.3424657534246576</v>
      </c>
      <c r="O5" t="s">
        <v>79</v>
      </c>
      <c r="P5" t="s">
        <v>80</v>
      </c>
      <c r="Q5">
        <v>14.383800000000001</v>
      </c>
      <c r="R5">
        <v>29.893899999999999</v>
      </c>
      <c r="S5">
        <v>10.890721320000001</v>
      </c>
      <c r="T5">
        <f t="shared" si="1"/>
        <v>1.3207389646069834</v>
      </c>
      <c r="U5">
        <v>1.3624630200000001</v>
      </c>
      <c r="V5">
        <v>24.850200000000001</v>
      </c>
      <c r="W5">
        <v>21.580300000000001</v>
      </c>
      <c r="X5">
        <v>3.7273178100000002</v>
      </c>
      <c r="Y5">
        <v>1.58515139</v>
      </c>
      <c r="Z5">
        <v>3.3559799190000003E-2</v>
      </c>
      <c r="AA5">
        <f t="shared" si="3"/>
        <v>1.004043172487705E-2</v>
      </c>
      <c r="AB5">
        <f t="shared" si="4"/>
        <v>7.1298437108100003</v>
      </c>
      <c r="AC5">
        <f t="shared" si="5"/>
        <v>2.1331089790538114</v>
      </c>
      <c r="AD5">
        <v>0.1034088135</v>
      </c>
      <c r="AE5">
        <f t="shared" si="2"/>
        <v>3.0937882727459017E-2</v>
      </c>
    </row>
    <row r="6" spans="1:32" x14ac:dyDescent="0.35">
      <c r="A6" t="s">
        <v>118</v>
      </c>
      <c r="B6" t="s">
        <v>124</v>
      </c>
      <c r="C6" t="s">
        <v>130</v>
      </c>
      <c r="D6">
        <v>27.907399999999999</v>
      </c>
      <c r="E6">
        <v>-93.599249999999998</v>
      </c>
      <c r="F6">
        <v>20</v>
      </c>
      <c r="G6" t="s">
        <v>83</v>
      </c>
      <c r="H6" t="s">
        <v>75</v>
      </c>
      <c r="I6" t="s">
        <v>76</v>
      </c>
      <c r="J6">
        <v>1205</v>
      </c>
      <c r="K6" t="s">
        <v>78</v>
      </c>
      <c r="L6" s="1">
        <v>43619</v>
      </c>
      <c r="M6" s="1">
        <v>44839</v>
      </c>
      <c r="N6">
        <f t="shared" si="0"/>
        <v>3.3424657534246576</v>
      </c>
      <c r="O6" t="s">
        <v>79</v>
      </c>
      <c r="P6" t="s">
        <v>80</v>
      </c>
      <c r="Q6">
        <v>13.357200000000001</v>
      </c>
      <c r="R6">
        <v>28.750800000000002</v>
      </c>
      <c r="S6">
        <v>10.811671260000001</v>
      </c>
      <c r="T6">
        <f t="shared" si="1"/>
        <v>1.235442669203022</v>
      </c>
      <c r="U6">
        <v>1.2755860409999999</v>
      </c>
      <c r="V6">
        <v>20.9437</v>
      </c>
      <c r="W6">
        <v>18.9239</v>
      </c>
      <c r="X6">
        <v>4.8649435040000002</v>
      </c>
      <c r="Y6">
        <v>1.102306454</v>
      </c>
      <c r="Z6">
        <v>9.7503662110000004E-3</v>
      </c>
      <c r="AA6">
        <f t="shared" si="3"/>
        <v>2.9171177598483608E-3</v>
      </c>
      <c r="AB6">
        <f t="shared" si="4"/>
        <v>5.9369773897890008</v>
      </c>
      <c r="AC6">
        <f t="shared" si="5"/>
        <v>1.7762268420270371</v>
      </c>
      <c r="AD6">
        <v>0.14047908780000001</v>
      </c>
      <c r="AE6">
        <f t="shared" si="2"/>
        <v>4.2028579546721317E-2</v>
      </c>
    </row>
    <row r="7" spans="1:32" x14ac:dyDescent="0.35">
      <c r="A7" t="s">
        <v>118</v>
      </c>
      <c r="B7" t="s">
        <v>124</v>
      </c>
      <c r="C7" t="s">
        <v>130</v>
      </c>
      <c r="D7">
        <v>27.907399999999999</v>
      </c>
      <c r="E7">
        <v>-93.599249999999998</v>
      </c>
      <c r="F7">
        <v>20.399999999999999</v>
      </c>
      <c r="G7" t="s">
        <v>83</v>
      </c>
      <c r="H7" t="s">
        <v>75</v>
      </c>
      <c r="I7" t="s">
        <v>76</v>
      </c>
      <c r="J7">
        <v>1206</v>
      </c>
      <c r="K7" t="s">
        <v>77</v>
      </c>
      <c r="L7" s="1">
        <v>43619</v>
      </c>
      <c r="M7" s="1">
        <v>44839</v>
      </c>
      <c r="N7">
        <f t="shared" si="0"/>
        <v>3.3424657534246576</v>
      </c>
      <c r="O7" t="s">
        <v>79</v>
      </c>
      <c r="P7" t="s">
        <v>80</v>
      </c>
      <c r="Q7">
        <v>12.0603</v>
      </c>
      <c r="R7">
        <v>27.760999999999999</v>
      </c>
      <c r="S7">
        <v>10.262174610000001</v>
      </c>
      <c r="T7">
        <f t="shared" si="1"/>
        <v>1.1752187482999765</v>
      </c>
      <c r="U7">
        <v>1.2060842940000001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</row>
    <row r="8" spans="1:32" x14ac:dyDescent="0.35">
      <c r="A8" t="s">
        <v>118</v>
      </c>
      <c r="B8" t="s">
        <v>124</v>
      </c>
      <c r="C8" t="s">
        <v>130</v>
      </c>
      <c r="D8">
        <v>27.907399999999999</v>
      </c>
      <c r="E8">
        <v>-93.599249999999998</v>
      </c>
      <c r="F8">
        <v>20.399999999999999</v>
      </c>
      <c r="G8" t="s">
        <v>83</v>
      </c>
      <c r="H8" t="s">
        <v>75</v>
      </c>
      <c r="I8" t="s">
        <v>76</v>
      </c>
      <c r="J8">
        <v>1207</v>
      </c>
      <c r="K8" t="s">
        <v>78</v>
      </c>
      <c r="L8" s="1">
        <v>43619</v>
      </c>
      <c r="M8" s="1">
        <v>44839</v>
      </c>
      <c r="N8">
        <f t="shared" si="0"/>
        <v>3.3424657534246576</v>
      </c>
      <c r="O8" t="s">
        <v>79</v>
      </c>
      <c r="P8" t="s">
        <v>80</v>
      </c>
      <c r="Q8">
        <v>11.556100000000001</v>
      </c>
      <c r="R8">
        <v>26.925799999999999</v>
      </c>
      <c r="S8">
        <v>10.159718509999999</v>
      </c>
      <c r="T8">
        <f t="shared" si="1"/>
        <v>1.1374429309852996</v>
      </c>
      <c r="U8">
        <v>1.165814428</v>
      </c>
      <c r="V8">
        <v>22.886500000000002</v>
      </c>
      <c r="W8">
        <v>19.760000000000002</v>
      </c>
      <c r="X8">
        <v>5.5527906419999997</v>
      </c>
      <c r="Y8">
        <v>1.138217</v>
      </c>
      <c r="Z8">
        <v>9.4576835629999995E-2</v>
      </c>
      <c r="AA8">
        <f t="shared" si="3"/>
        <v>2.8295528692581964E-2</v>
      </c>
      <c r="AB8">
        <f t="shared" si="4"/>
        <v>4.5123510323699998</v>
      </c>
      <c r="AC8">
        <f t="shared" si="5"/>
        <v>1.3500066613238113</v>
      </c>
      <c r="AD8">
        <v>0.37328624729999998</v>
      </c>
      <c r="AE8">
        <f t="shared" si="2"/>
        <v>0.11167990185614754</v>
      </c>
    </row>
    <row r="9" spans="1:32" x14ac:dyDescent="0.35">
      <c r="A9" t="s">
        <v>118</v>
      </c>
      <c r="B9" t="s">
        <v>124</v>
      </c>
      <c r="C9" t="s">
        <v>130</v>
      </c>
      <c r="D9">
        <v>27.907399999999999</v>
      </c>
      <c r="E9">
        <v>-93.599249999999998</v>
      </c>
      <c r="F9">
        <v>20.7</v>
      </c>
      <c r="G9" t="s">
        <v>83</v>
      </c>
      <c r="H9" t="s">
        <v>75</v>
      </c>
      <c r="I9" t="s">
        <v>76</v>
      </c>
      <c r="J9">
        <v>1208</v>
      </c>
      <c r="K9" t="s">
        <v>78</v>
      </c>
      <c r="L9" s="1">
        <v>43619</v>
      </c>
      <c r="M9" s="1">
        <v>44839</v>
      </c>
      <c r="N9">
        <f t="shared" si="0"/>
        <v>3.3424657534246576</v>
      </c>
      <c r="O9" t="s">
        <v>79</v>
      </c>
      <c r="P9" t="s">
        <v>80</v>
      </c>
      <c r="Q9">
        <v>12.2</v>
      </c>
      <c r="R9">
        <v>27.689800000000002</v>
      </c>
      <c r="S9">
        <v>9.98482132</v>
      </c>
      <c r="T9">
        <f t="shared" si="1"/>
        <v>1.2218546140192721</v>
      </c>
      <c r="U9">
        <v>1.253892236</v>
      </c>
      <c r="V9">
        <v>23.099599999999999</v>
      </c>
      <c r="W9">
        <v>20.520700000000001</v>
      </c>
      <c r="X9">
        <v>3.4246788019999999</v>
      </c>
      <c r="Y9">
        <v>1.5723481800000001</v>
      </c>
      <c r="Z9">
        <v>1.924324036E-2</v>
      </c>
      <c r="AA9">
        <f t="shared" si="3"/>
        <v>5.7571989601639343E-3</v>
      </c>
      <c r="AB9">
        <f t="shared" si="4"/>
        <v>6.5408992776400003</v>
      </c>
      <c r="AC9">
        <f t="shared" si="5"/>
        <v>1.9569083904414755</v>
      </c>
      <c r="AD9">
        <v>0.16544723510000001</v>
      </c>
      <c r="AE9">
        <f t="shared" si="2"/>
        <v>4.9498558042213113E-2</v>
      </c>
    </row>
    <row r="10" spans="1:32" x14ac:dyDescent="0.35">
      <c r="A10" t="s">
        <v>118</v>
      </c>
      <c r="B10" t="s">
        <v>124</v>
      </c>
      <c r="C10" t="s">
        <v>130</v>
      </c>
      <c r="D10">
        <v>27.907399999999999</v>
      </c>
      <c r="E10">
        <v>-93.599249999999998</v>
      </c>
      <c r="F10">
        <v>21</v>
      </c>
      <c r="G10" t="s">
        <v>83</v>
      </c>
      <c r="H10" t="s">
        <v>75</v>
      </c>
      <c r="I10" t="s">
        <v>76</v>
      </c>
      <c r="J10">
        <v>1209</v>
      </c>
      <c r="K10" t="s">
        <v>78</v>
      </c>
      <c r="L10" s="1">
        <v>43619</v>
      </c>
      <c r="M10" s="1">
        <v>44839</v>
      </c>
      <c r="N10">
        <f t="shared" si="0"/>
        <v>3.3424657534246576</v>
      </c>
      <c r="O10" t="s">
        <v>79</v>
      </c>
      <c r="P10" t="s">
        <v>80</v>
      </c>
      <c r="Q10">
        <v>15.815099999999999</v>
      </c>
      <c r="R10">
        <v>31.704999999999998</v>
      </c>
      <c r="S10">
        <v>11.644649510000001</v>
      </c>
      <c r="T10">
        <f t="shared" si="1"/>
        <v>1.3581430670299324</v>
      </c>
      <c r="U10">
        <v>1.4030500699999999</v>
      </c>
      <c r="V10">
        <v>30.802199999999999</v>
      </c>
      <c r="W10">
        <v>28.0779</v>
      </c>
      <c r="X10">
        <v>7.5243215560000003</v>
      </c>
      <c r="Y10">
        <v>1.56064621</v>
      </c>
      <c r="Z10">
        <v>8.1539154050000007E-2</v>
      </c>
      <c r="AA10">
        <f t="shared" si="3"/>
        <v>2.4394910842827872E-2</v>
      </c>
      <c r="AB10">
        <f t="shared" si="4"/>
        <v>4.0387887999500007</v>
      </c>
      <c r="AC10">
        <f t="shared" si="5"/>
        <v>1.2083261573620903</v>
      </c>
      <c r="AD10">
        <v>0.52950668329999995</v>
      </c>
      <c r="AE10">
        <f t="shared" si="2"/>
        <v>0.1584179831184426</v>
      </c>
    </row>
    <row r="11" spans="1:32" x14ac:dyDescent="0.35">
      <c r="A11" t="s">
        <v>118</v>
      </c>
      <c r="B11" t="s">
        <v>124</v>
      </c>
      <c r="C11" t="s">
        <v>130</v>
      </c>
      <c r="D11">
        <v>27.907399999999999</v>
      </c>
      <c r="E11">
        <v>-93.599249999999998</v>
      </c>
      <c r="F11">
        <v>20.100000000000001</v>
      </c>
      <c r="G11" t="s">
        <v>83</v>
      </c>
      <c r="H11" t="s">
        <v>75</v>
      </c>
      <c r="I11" t="s">
        <v>76</v>
      </c>
      <c r="J11">
        <v>1210</v>
      </c>
      <c r="K11" t="s">
        <v>77</v>
      </c>
      <c r="L11" s="1">
        <v>43619</v>
      </c>
      <c r="M11" s="1">
        <v>44839</v>
      </c>
      <c r="N11">
        <f t="shared" si="0"/>
        <v>3.3424657534246576</v>
      </c>
      <c r="O11" t="s">
        <v>79</v>
      </c>
      <c r="P11" t="s">
        <v>80</v>
      </c>
      <c r="Q11">
        <v>11.8812</v>
      </c>
      <c r="R11">
        <v>27.4602</v>
      </c>
      <c r="S11">
        <v>10.02978802</v>
      </c>
      <c r="T11">
        <f>Q11/S11</f>
        <v>1.1845913369562919</v>
      </c>
      <c r="U11">
        <v>1.223647616</v>
      </c>
      <c r="V11">
        <v>24.153300000000002</v>
      </c>
      <c r="W11">
        <v>21.819199999999999</v>
      </c>
      <c r="X11">
        <v>4.3720779419999998</v>
      </c>
      <c r="Y11">
        <v>1.4890195500000001</v>
      </c>
      <c r="Z11">
        <v>1.598167419E-2</v>
      </c>
      <c r="AA11">
        <f t="shared" ref="AA11:AA74" si="6">Z11/N11</f>
        <v>4.7814025240573771E-3</v>
      </c>
      <c r="AB11">
        <f t="shared" ref="AB11:AB74" si="7">S11-X11-Z11</f>
        <v>5.6417284038100002</v>
      </c>
      <c r="AC11">
        <f t="shared" ref="AC11:AC74" si="8">AB11/N11</f>
        <v>1.6878941535988934</v>
      </c>
      <c r="AD11">
        <v>0.30784034729999998</v>
      </c>
      <c r="AE11">
        <f>AD11/N11</f>
        <v>9.20997760364754E-2</v>
      </c>
    </row>
    <row r="12" spans="1:32" ht="15.5" customHeight="1" x14ac:dyDescent="0.35">
      <c r="A12" t="s">
        <v>119</v>
      </c>
      <c r="B12" t="s">
        <v>125</v>
      </c>
      <c r="C12" t="s">
        <v>131</v>
      </c>
      <c r="D12">
        <v>17.95355</v>
      </c>
      <c r="E12">
        <v>-67.050650000000005</v>
      </c>
      <c r="F12">
        <v>15</v>
      </c>
      <c r="G12" t="s">
        <v>84</v>
      </c>
      <c r="H12" t="s">
        <v>75</v>
      </c>
      <c r="I12" t="s">
        <v>76</v>
      </c>
      <c r="J12">
        <v>1301</v>
      </c>
      <c r="K12" t="s">
        <v>78</v>
      </c>
      <c r="L12" s="1">
        <v>42907</v>
      </c>
      <c r="M12" s="1">
        <v>44441</v>
      </c>
      <c r="N12">
        <f t="shared" si="0"/>
        <v>4.2027397260273975</v>
      </c>
      <c r="O12" t="s">
        <v>79</v>
      </c>
      <c r="P12" t="s">
        <v>80</v>
      </c>
      <c r="Q12">
        <v>14.3574</v>
      </c>
      <c r="R12">
        <v>29.4787</v>
      </c>
      <c r="S12">
        <v>10.91532898</v>
      </c>
      <c r="T12">
        <f t="shared" ref="T12:T75" si="9">Q12/S12</f>
        <v>1.3153428564825538</v>
      </c>
      <c r="U12">
        <v>1.300062112</v>
      </c>
      <c r="V12">
        <v>21.6205</v>
      </c>
      <c r="W12">
        <v>18.967199999999998</v>
      </c>
      <c r="X12">
        <v>2.6589059829999999</v>
      </c>
      <c r="Y12">
        <v>1.4565717199999999</v>
      </c>
      <c r="Z12">
        <v>0.17516326900000001</v>
      </c>
      <c r="AA12">
        <f t="shared" si="6"/>
        <v>4.1678352793350713E-2</v>
      </c>
      <c r="AB12">
        <f t="shared" si="7"/>
        <v>8.0812597279999991</v>
      </c>
      <c r="AC12">
        <f t="shared" si="8"/>
        <v>1.9228551504041718</v>
      </c>
      <c r="AD12">
        <v>0.28335285189999998</v>
      </c>
      <c r="AE12">
        <f t="shared" si="2"/>
        <v>6.7420984969687084E-2</v>
      </c>
    </row>
    <row r="13" spans="1:32" ht="16" customHeight="1" x14ac:dyDescent="0.35">
      <c r="A13" t="s">
        <v>119</v>
      </c>
      <c r="B13" t="s">
        <v>125</v>
      </c>
      <c r="C13" t="s">
        <v>131</v>
      </c>
      <c r="D13">
        <v>17.95355</v>
      </c>
      <c r="E13">
        <v>-67.050650000000005</v>
      </c>
      <c r="F13">
        <v>15</v>
      </c>
      <c r="G13" t="s">
        <v>84</v>
      </c>
      <c r="H13" t="s">
        <v>75</v>
      </c>
      <c r="I13" t="s">
        <v>76</v>
      </c>
      <c r="J13">
        <v>1302</v>
      </c>
      <c r="K13" t="s">
        <v>78</v>
      </c>
      <c r="L13" s="1">
        <v>42907</v>
      </c>
      <c r="M13" s="1">
        <v>44441</v>
      </c>
      <c r="N13">
        <f t="shared" si="0"/>
        <v>4.2027397260273975</v>
      </c>
      <c r="O13" t="s">
        <v>79</v>
      </c>
      <c r="P13" t="s">
        <v>80</v>
      </c>
      <c r="Q13">
        <v>16.654699999999998</v>
      </c>
      <c r="R13">
        <v>31.7469</v>
      </c>
      <c r="S13">
        <v>11.54352379</v>
      </c>
      <c r="T13">
        <f t="shared" si="9"/>
        <v>1.4427743471562593</v>
      </c>
      <c r="U13">
        <v>1.4287893039999999</v>
      </c>
      <c r="V13">
        <v>26.4588</v>
      </c>
      <c r="W13">
        <v>24.660299999999999</v>
      </c>
      <c r="X13">
        <v>5.9359474179999996</v>
      </c>
      <c r="Y13">
        <v>1.6781078599999999</v>
      </c>
      <c r="Z13">
        <v>0.40444278719999999</v>
      </c>
      <c r="AA13">
        <f t="shared" si="6"/>
        <v>9.6233127332464141E-2</v>
      </c>
      <c r="AB13">
        <f t="shared" si="7"/>
        <v>5.2031335848000007</v>
      </c>
      <c r="AC13">
        <f t="shared" si="8"/>
        <v>1.2380337408422426</v>
      </c>
      <c r="AD13">
        <v>0.30203819269999999</v>
      </c>
      <c r="AE13">
        <f t="shared" si="2"/>
        <v>7.1866975446870915E-2</v>
      </c>
    </row>
    <row r="14" spans="1:32" x14ac:dyDescent="0.35">
      <c r="A14" t="s">
        <v>119</v>
      </c>
      <c r="B14" t="s">
        <v>125</v>
      </c>
      <c r="C14" t="s">
        <v>131</v>
      </c>
      <c r="D14">
        <v>17.95355</v>
      </c>
      <c r="E14">
        <v>-67.050650000000005</v>
      </c>
      <c r="F14">
        <v>15</v>
      </c>
      <c r="G14" t="s">
        <v>84</v>
      </c>
      <c r="H14" t="s">
        <v>75</v>
      </c>
      <c r="I14" t="s">
        <v>76</v>
      </c>
      <c r="J14">
        <v>1303</v>
      </c>
      <c r="K14" t="s">
        <v>117</v>
      </c>
      <c r="L14" s="1">
        <v>42907</v>
      </c>
      <c r="M14" s="1" t="s">
        <v>115</v>
      </c>
      <c r="N14" t="s">
        <v>81</v>
      </c>
      <c r="O14" t="s">
        <v>79</v>
      </c>
      <c r="P14" t="s">
        <v>80</v>
      </c>
      <c r="Q14">
        <v>18.177299999999999</v>
      </c>
      <c r="R14">
        <v>33.436799999999998</v>
      </c>
      <c r="S14">
        <v>12.031557080000001</v>
      </c>
      <c r="T14">
        <f t="shared" si="9"/>
        <v>1.5108019584776802</v>
      </c>
      <c r="U14">
        <v>1.49697752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</row>
    <row r="15" spans="1:32" ht="16.5" customHeight="1" x14ac:dyDescent="0.35">
      <c r="A15" t="s">
        <v>119</v>
      </c>
      <c r="B15" t="s">
        <v>125</v>
      </c>
      <c r="C15" t="s">
        <v>131</v>
      </c>
      <c r="D15">
        <v>17.95355</v>
      </c>
      <c r="E15">
        <v>-67.050650000000005</v>
      </c>
      <c r="F15">
        <v>15</v>
      </c>
      <c r="G15" t="s">
        <v>84</v>
      </c>
      <c r="H15" t="s">
        <v>75</v>
      </c>
      <c r="I15" t="s">
        <v>76</v>
      </c>
      <c r="J15">
        <v>1304</v>
      </c>
      <c r="K15" t="s">
        <v>78</v>
      </c>
      <c r="L15" s="1">
        <v>42907</v>
      </c>
      <c r="M15" s="1">
        <v>44441</v>
      </c>
      <c r="N15">
        <f t="shared" si="0"/>
        <v>4.2027397260273975</v>
      </c>
      <c r="O15" t="s">
        <v>79</v>
      </c>
      <c r="P15" t="s">
        <v>80</v>
      </c>
      <c r="Q15">
        <v>20.202200000000001</v>
      </c>
      <c r="R15">
        <v>35.271599999999999</v>
      </c>
      <c r="S15">
        <v>11.41065788</v>
      </c>
      <c r="T15">
        <f t="shared" si="9"/>
        <v>1.7704675937580561</v>
      </c>
      <c r="U15">
        <v>1.73535752</v>
      </c>
      <c r="V15">
        <v>28.429400000000001</v>
      </c>
      <c r="W15">
        <v>25.6953</v>
      </c>
      <c r="X15">
        <v>6.4647846219999998</v>
      </c>
      <c r="Y15">
        <v>1.5580118000000001</v>
      </c>
      <c r="Z15">
        <v>2.0760469439999998</v>
      </c>
      <c r="AA15">
        <f t="shared" si="6"/>
        <v>0.49397466398956968</v>
      </c>
      <c r="AB15">
        <f t="shared" si="7"/>
        <v>2.8698263140000009</v>
      </c>
      <c r="AC15">
        <f t="shared" si="8"/>
        <v>0.68284654798565858</v>
      </c>
      <c r="AD15">
        <v>0.47744178770000001</v>
      </c>
      <c r="AE15">
        <f t="shared" si="2"/>
        <v>0.11360251141492829</v>
      </c>
    </row>
    <row r="16" spans="1:32" ht="14.5" customHeight="1" x14ac:dyDescent="0.35">
      <c r="A16" t="s">
        <v>119</v>
      </c>
      <c r="B16" t="s">
        <v>125</v>
      </c>
      <c r="C16" t="s">
        <v>131</v>
      </c>
      <c r="D16">
        <v>17.95355</v>
      </c>
      <c r="E16">
        <v>-67.050650000000005</v>
      </c>
      <c r="F16">
        <v>15</v>
      </c>
      <c r="G16" t="s">
        <v>84</v>
      </c>
      <c r="H16" t="s">
        <v>75</v>
      </c>
      <c r="I16" t="s">
        <v>76</v>
      </c>
      <c r="J16">
        <v>1305</v>
      </c>
      <c r="K16" t="s">
        <v>78</v>
      </c>
      <c r="L16" s="1">
        <v>42907</v>
      </c>
      <c r="M16" s="1">
        <v>44441</v>
      </c>
      <c r="N16">
        <f t="shared" si="0"/>
        <v>4.2027397260273975</v>
      </c>
      <c r="O16" t="s">
        <v>79</v>
      </c>
      <c r="P16" t="s">
        <v>80</v>
      </c>
      <c r="Q16">
        <v>17.777200000000001</v>
      </c>
      <c r="R16">
        <v>33.145699999999998</v>
      </c>
      <c r="S16">
        <v>12.349259379999999</v>
      </c>
      <c r="T16">
        <f t="shared" si="9"/>
        <v>1.4395357205623778</v>
      </c>
      <c r="U16">
        <v>1.4209607440000001</v>
      </c>
      <c r="V16">
        <v>33.789700000000003</v>
      </c>
      <c r="W16">
        <v>31.8736</v>
      </c>
      <c r="X16">
        <v>10.30743313</v>
      </c>
      <c r="Y16">
        <v>1.54290419</v>
      </c>
      <c r="Z16">
        <v>1.159649849</v>
      </c>
      <c r="AA16">
        <f t="shared" si="6"/>
        <v>0.27592711530964797</v>
      </c>
      <c r="AB16">
        <f t="shared" si="7"/>
        <v>0.88217640099999972</v>
      </c>
      <c r="AC16">
        <f t="shared" si="8"/>
        <v>0.20990507585723592</v>
      </c>
      <c r="AD16">
        <v>0.64223670960000001</v>
      </c>
      <c r="AE16">
        <f t="shared" si="2"/>
        <v>0.15281381942894393</v>
      </c>
    </row>
    <row r="17" spans="1:32" ht="16" customHeight="1" x14ac:dyDescent="0.35">
      <c r="A17" t="s">
        <v>119</v>
      </c>
      <c r="B17" t="s">
        <v>125</v>
      </c>
      <c r="C17" t="s">
        <v>132</v>
      </c>
      <c r="D17">
        <v>17.91047</v>
      </c>
      <c r="E17">
        <v>-66.231610000000003</v>
      </c>
      <c r="F17">
        <v>19.8</v>
      </c>
      <c r="G17" t="s">
        <v>85</v>
      </c>
      <c r="H17" t="s">
        <v>75</v>
      </c>
      <c r="I17" t="s">
        <v>76</v>
      </c>
      <c r="J17">
        <v>1306</v>
      </c>
      <c r="K17" t="s">
        <v>78</v>
      </c>
      <c r="L17" s="1">
        <v>42902</v>
      </c>
      <c r="M17" s="1">
        <v>44522</v>
      </c>
      <c r="N17">
        <f t="shared" si="0"/>
        <v>4.4383561643835616</v>
      </c>
      <c r="O17" t="s">
        <v>79</v>
      </c>
      <c r="P17" t="s">
        <v>80</v>
      </c>
      <c r="Q17">
        <v>17.3523</v>
      </c>
      <c r="R17">
        <v>32.451700000000002</v>
      </c>
      <c r="S17">
        <v>10.888747220000001</v>
      </c>
      <c r="T17">
        <f t="shared" si="9"/>
        <v>1.5935993048059756</v>
      </c>
      <c r="U17">
        <v>1.57138376</v>
      </c>
      <c r="V17">
        <v>35.352800000000002</v>
      </c>
      <c r="W17">
        <v>31.308399999999999</v>
      </c>
      <c r="X17">
        <v>9.441761971</v>
      </c>
      <c r="Y17">
        <v>1.64697592</v>
      </c>
      <c r="Z17">
        <v>1.5343008039999999</v>
      </c>
      <c r="AA17">
        <f t="shared" si="6"/>
        <v>0.3456912305308642</v>
      </c>
      <c r="AB17">
        <f t="shared" si="7"/>
        <v>-8.7315554999999101E-2</v>
      </c>
      <c r="AC17">
        <f t="shared" si="8"/>
        <v>-1.9672949120370167E-2</v>
      </c>
      <c r="AD17">
        <v>0.98928451539999995</v>
      </c>
      <c r="AE17">
        <f t="shared" si="2"/>
        <v>0.2228943506919753</v>
      </c>
    </row>
    <row r="18" spans="1:32" ht="14" customHeight="1" x14ac:dyDescent="0.35">
      <c r="A18" t="s">
        <v>119</v>
      </c>
      <c r="B18" t="s">
        <v>125</v>
      </c>
      <c r="C18" t="s">
        <v>132</v>
      </c>
      <c r="D18">
        <v>17.91047</v>
      </c>
      <c r="E18">
        <v>-66.231610000000003</v>
      </c>
      <c r="F18">
        <v>19.8</v>
      </c>
      <c r="G18" t="s">
        <v>85</v>
      </c>
      <c r="H18" t="s">
        <v>75</v>
      </c>
      <c r="I18" t="s">
        <v>76</v>
      </c>
      <c r="J18">
        <v>1307</v>
      </c>
      <c r="K18" t="s">
        <v>78</v>
      </c>
      <c r="L18" s="1">
        <v>42902</v>
      </c>
      <c r="M18" s="1">
        <v>44522</v>
      </c>
      <c r="N18">
        <f t="shared" si="0"/>
        <v>4.4383561643835616</v>
      </c>
      <c r="O18" t="s">
        <v>79</v>
      </c>
      <c r="P18" t="s">
        <v>80</v>
      </c>
      <c r="Q18">
        <v>16.479700000000001</v>
      </c>
      <c r="R18">
        <v>31.6937</v>
      </c>
      <c r="S18">
        <v>11.865182880000001</v>
      </c>
      <c r="T18">
        <f t="shared" si="9"/>
        <v>1.3889124311584147</v>
      </c>
      <c r="U18">
        <v>1.3699172399999999</v>
      </c>
      <c r="V18">
        <v>33.545999999999999</v>
      </c>
      <c r="W18">
        <v>28.657399999999999</v>
      </c>
      <c r="X18">
        <v>8.928228378</v>
      </c>
      <c r="Y18">
        <v>1.4475595699999999</v>
      </c>
      <c r="Z18">
        <v>2.6118106839999999</v>
      </c>
      <c r="AA18">
        <f t="shared" si="6"/>
        <v>0.58846351830864196</v>
      </c>
      <c r="AB18">
        <f t="shared" si="7"/>
        <v>0.32514381800000081</v>
      </c>
      <c r="AC18">
        <f t="shared" si="8"/>
        <v>7.3257712080247089E-2</v>
      </c>
      <c r="AD18">
        <v>0.94012069700000001</v>
      </c>
      <c r="AE18">
        <f t="shared" si="2"/>
        <v>0.21181731753395061</v>
      </c>
    </row>
    <row r="19" spans="1:32" ht="17.5" customHeight="1" x14ac:dyDescent="0.35">
      <c r="A19" t="s">
        <v>119</v>
      </c>
      <c r="B19" t="s">
        <v>125</v>
      </c>
      <c r="C19" t="s">
        <v>132</v>
      </c>
      <c r="D19">
        <v>17.91047</v>
      </c>
      <c r="E19">
        <v>-66.231610000000003</v>
      </c>
      <c r="F19">
        <v>19.8</v>
      </c>
      <c r="G19" t="s">
        <v>85</v>
      </c>
      <c r="H19" t="s">
        <v>75</v>
      </c>
      <c r="I19" t="s">
        <v>76</v>
      </c>
      <c r="J19">
        <v>1308</v>
      </c>
      <c r="K19" t="s">
        <v>78</v>
      </c>
      <c r="L19" s="1">
        <v>42902</v>
      </c>
      <c r="M19" s="1">
        <v>44522</v>
      </c>
      <c r="N19">
        <f t="shared" si="0"/>
        <v>4.4383561643835616</v>
      </c>
      <c r="O19" t="s">
        <v>79</v>
      </c>
      <c r="P19" t="s">
        <v>80</v>
      </c>
      <c r="Q19">
        <v>14.8942</v>
      </c>
      <c r="R19">
        <v>30.194900000000001</v>
      </c>
      <c r="S19">
        <v>11.268410680000001</v>
      </c>
      <c r="T19">
        <f t="shared" si="9"/>
        <v>1.3217658126744809</v>
      </c>
      <c r="U19">
        <v>1.314364208</v>
      </c>
      <c r="V19">
        <v>31.774799999999999</v>
      </c>
      <c r="W19">
        <v>30.44</v>
      </c>
      <c r="X19">
        <v>11.034341810000001</v>
      </c>
      <c r="Y19">
        <v>1.4185937099999999</v>
      </c>
      <c r="Z19">
        <v>0.1161632538</v>
      </c>
      <c r="AA19">
        <f t="shared" si="6"/>
        <v>2.6172584961111113E-2</v>
      </c>
      <c r="AB19">
        <f t="shared" si="7"/>
        <v>0.11790561619999976</v>
      </c>
      <c r="AC19">
        <f t="shared" si="8"/>
        <v>2.6565154267283897E-2</v>
      </c>
      <c r="AD19">
        <v>0.2607278824</v>
      </c>
      <c r="AE19">
        <f t="shared" si="2"/>
        <v>5.8744245108641978E-2</v>
      </c>
    </row>
    <row r="20" spans="1:32" ht="16" customHeight="1" x14ac:dyDescent="0.35">
      <c r="A20" t="s">
        <v>119</v>
      </c>
      <c r="B20" t="s">
        <v>125</v>
      </c>
      <c r="C20" t="s">
        <v>132</v>
      </c>
      <c r="D20">
        <v>17.91047</v>
      </c>
      <c r="E20">
        <v>-66.231610000000003</v>
      </c>
      <c r="F20">
        <v>19.8</v>
      </c>
      <c r="G20" t="s">
        <v>85</v>
      </c>
      <c r="H20" t="s">
        <v>75</v>
      </c>
      <c r="I20" t="s">
        <v>76</v>
      </c>
      <c r="J20">
        <v>1309</v>
      </c>
      <c r="K20" t="s">
        <v>78</v>
      </c>
      <c r="L20" s="1">
        <v>42902</v>
      </c>
      <c r="M20" s="1">
        <v>44522</v>
      </c>
      <c r="N20">
        <f t="shared" si="0"/>
        <v>4.4383561643835616</v>
      </c>
      <c r="O20" t="s">
        <v>79</v>
      </c>
      <c r="P20" t="s">
        <v>80</v>
      </c>
      <c r="Q20">
        <v>13.9787</v>
      </c>
      <c r="R20">
        <v>29.082899999999999</v>
      </c>
      <c r="S20">
        <v>10.868353839999999</v>
      </c>
      <c r="T20">
        <f t="shared" si="9"/>
        <v>1.2861837409592474</v>
      </c>
      <c r="U20">
        <v>1.2767843759999999</v>
      </c>
      <c r="V20">
        <v>38.406399999999998</v>
      </c>
      <c r="W20">
        <v>33.644199999999998</v>
      </c>
      <c r="X20">
        <v>9.497654915</v>
      </c>
      <c r="Y20">
        <v>1.3997751899999999</v>
      </c>
      <c r="Z20">
        <v>0.46045589450000002</v>
      </c>
      <c r="AA20">
        <f t="shared" si="6"/>
        <v>0.103744692279321</v>
      </c>
      <c r="AB20">
        <f t="shared" si="7"/>
        <v>0.91024303049999922</v>
      </c>
      <c r="AC20">
        <f t="shared" si="8"/>
        <v>0.20508562106944428</v>
      </c>
      <c r="AD20">
        <v>0.53929996489999998</v>
      </c>
      <c r="AE20">
        <f t="shared" si="2"/>
        <v>0.12150894270895062</v>
      </c>
    </row>
    <row r="21" spans="1:32" ht="14.5" customHeight="1" x14ac:dyDescent="0.35">
      <c r="A21" t="s">
        <v>119</v>
      </c>
      <c r="B21" t="s">
        <v>125</v>
      </c>
      <c r="C21" t="s">
        <v>132</v>
      </c>
      <c r="D21">
        <v>17.91047</v>
      </c>
      <c r="E21">
        <v>-66.231610000000003</v>
      </c>
      <c r="F21">
        <v>19.8</v>
      </c>
      <c r="G21" t="s">
        <v>85</v>
      </c>
      <c r="H21" t="s">
        <v>75</v>
      </c>
      <c r="I21" t="s">
        <v>76</v>
      </c>
      <c r="J21">
        <v>1310</v>
      </c>
      <c r="K21" t="s">
        <v>78</v>
      </c>
      <c r="L21" s="1">
        <v>42902</v>
      </c>
      <c r="M21" s="1">
        <v>44522</v>
      </c>
      <c r="N21">
        <f t="shared" si="0"/>
        <v>4.4383561643835616</v>
      </c>
      <c r="O21" t="s">
        <v>79</v>
      </c>
      <c r="P21" t="s">
        <v>80</v>
      </c>
      <c r="Q21">
        <v>21.328499999999998</v>
      </c>
      <c r="R21">
        <v>36.482399999999998</v>
      </c>
      <c r="S21">
        <v>12.981668470000001</v>
      </c>
      <c r="T21">
        <f t="shared" si="9"/>
        <v>1.642970628104478</v>
      </c>
      <c r="U21">
        <v>1.6374435199999999</v>
      </c>
      <c r="V21">
        <v>37.831400000000002</v>
      </c>
      <c r="W21">
        <v>34.848100000000002</v>
      </c>
      <c r="X21">
        <v>10.91584396</v>
      </c>
      <c r="Y21">
        <v>1.64018095</v>
      </c>
      <c r="Z21">
        <v>1.5959358219999999</v>
      </c>
      <c r="AA21">
        <f t="shared" si="6"/>
        <v>0.3595781327345679</v>
      </c>
      <c r="AB21">
        <f t="shared" si="7"/>
        <v>0.46988868800000061</v>
      </c>
      <c r="AC21">
        <f t="shared" si="8"/>
        <v>0.10586998217283965</v>
      </c>
      <c r="AD21">
        <v>1.3897104259999999</v>
      </c>
      <c r="AE21">
        <f t="shared" si="2"/>
        <v>0.31311376882098763</v>
      </c>
    </row>
    <row r="22" spans="1:32" x14ac:dyDescent="0.35">
      <c r="A22" t="s">
        <v>119</v>
      </c>
      <c r="B22" t="s">
        <v>126</v>
      </c>
      <c r="C22" t="s">
        <v>133</v>
      </c>
      <c r="D22">
        <v>18.48227</v>
      </c>
      <c r="E22">
        <v>-66.721239999999995</v>
      </c>
      <c r="F22">
        <v>19.899999999999999</v>
      </c>
      <c r="G22" t="s">
        <v>86</v>
      </c>
      <c r="H22" t="s">
        <v>75</v>
      </c>
      <c r="I22" t="s">
        <v>76</v>
      </c>
      <c r="J22">
        <v>1311</v>
      </c>
      <c r="K22" t="s">
        <v>117</v>
      </c>
      <c r="L22" s="1">
        <v>42903</v>
      </c>
      <c r="M22" s="1" t="s">
        <v>115</v>
      </c>
      <c r="N22" t="s">
        <v>81</v>
      </c>
      <c r="O22" t="s">
        <v>79</v>
      </c>
      <c r="P22" t="s">
        <v>80</v>
      </c>
      <c r="Q22">
        <v>10.331799999999999</v>
      </c>
      <c r="R22">
        <v>25.505400000000002</v>
      </c>
      <c r="S22">
        <v>9.8857555389999998</v>
      </c>
      <c r="T22">
        <f t="shared" si="9"/>
        <v>1.0451199161500933</v>
      </c>
      <c r="U22">
        <v>1.0395163599999999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</row>
    <row r="23" spans="1:32" x14ac:dyDescent="0.35">
      <c r="A23" t="s">
        <v>119</v>
      </c>
      <c r="B23" t="s">
        <v>126</v>
      </c>
      <c r="C23" t="s">
        <v>133</v>
      </c>
      <c r="D23">
        <v>18.48227</v>
      </c>
      <c r="E23">
        <v>-66.721239999999995</v>
      </c>
      <c r="F23">
        <v>19.899999999999999</v>
      </c>
      <c r="G23" t="s">
        <v>86</v>
      </c>
      <c r="H23" t="s">
        <v>75</v>
      </c>
      <c r="I23" t="s">
        <v>76</v>
      </c>
      <c r="J23">
        <v>1312</v>
      </c>
      <c r="K23" t="s">
        <v>78</v>
      </c>
      <c r="L23" s="1">
        <v>42903</v>
      </c>
      <c r="M23" s="1">
        <v>44701</v>
      </c>
      <c r="N23">
        <f t="shared" si="0"/>
        <v>4.9260273972602739</v>
      </c>
      <c r="O23" t="s">
        <v>79</v>
      </c>
      <c r="P23" t="s">
        <v>80</v>
      </c>
      <c r="Q23">
        <v>9.3713999999999995</v>
      </c>
      <c r="R23">
        <v>24.825900000000001</v>
      </c>
      <c r="S23">
        <v>9.4462852480000006</v>
      </c>
      <c r="T23">
        <f t="shared" si="9"/>
        <v>0.99207251887551717</v>
      </c>
      <c r="U23">
        <v>0.98354094400000003</v>
      </c>
      <c r="V23">
        <v>27.177099999999999</v>
      </c>
      <c r="W23">
        <v>23.588200000000001</v>
      </c>
      <c r="X23">
        <v>6.017469406</v>
      </c>
      <c r="Y23">
        <v>1.265400359</v>
      </c>
      <c r="Z23">
        <v>7.4355125430000002E-2</v>
      </c>
      <c r="AA23">
        <f t="shared" si="6"/>
        <v>1.5094338588403783E-2</v>
      </c>
      <c r="AB23">
        <f t="shared" si="7"/>
        <v>3.3544607165700007</v>
      </c>
      <c r="AC23">
        <f t="shared" si="8"/>
        <v>0.68096671943718035</v>
      </c>
      <c r="AD23">
        <v>1.3989629750000001</v>
      </c>
      <c r="AE23">
        <f t="shared" si="2"/>
        <v>0.28399415232202452</v>
      </c>
    </row>
    <row r="24" spans="1:32" x14ac:dyDescent="0.35">
      <c r="A24" t="s">
        <v>119</v>
      </c>
      <c r="B24" t="s">
        <v>126</v>
      </c>
      <c r="C24" t="s">
        <v>133</v>
      </c>
      <c r="D24">
        <v>18.48227</v>
      </c>
      <c r="E24">
        <v>-66.721239999999995</v>
      </c>
      <c r="F24">
        <v>19.899999999999999</v>
      </c>
      <c r="G24" t="s">
        <v>86</v>
      </c>
      <c r="H24" t="s">
        <v>75</v>
      </c>
      <c r="I24" t="s">
        <v>76</v>
      </c>
      <c r="J24">
        <v>1313</v>
      </c>
      <c r="K24" t="s">
        <v>78</v>
      </c>
      <c r="L24" s="1">
        <v>42903</v>
      </c>
      <c r="M24" s="1">
        <v>44701</v>
      </c>
      <c r="N24">
        <f t="shared" si="0"/>
        <v>4.9260273972602739</v>
      </c>
      <c r="O24" t="s">
        <v>79</v>
      </c>
      <c r="P24" t="s">
        <v>80</v>
      </c>
      <c r="Q24">
        <v>9.7667999999999999</v>
      </c>
      <c r="R24">
        <v>25.237400000000001</v>
      </c>
      <c r="S24">
        <v>9.6418418880000001</v>
      </c>
      <c r="T24">
        <f t="shared" si="9"/>
        <v>1.0129599835230154</v>
      </c>
      <c r="U24">
        <v>1.0035316400000001</v>
      </c>
      <c r="V24">
        <v>41.639099999999999</v>
      </c>
      <c r="W24">
        <v>26.195</v>
      </c>
      <c r="X24">
        <v>7.7550001139999996</v>
      </c>
      <c r="Y24">
        <v>1.1460652689999999</v>
      </c>
      <c r="Z24">
        <v>0.56401920319999999</v>
      </c>
      <c r="AA24">
        <f t="shared" si="6"/>
        <v>0.11449778040489432</v>
      </c>
      <c r="AB24">
        <f t="shared" si="7"/>
        <v>1.3228225708000005</v>
      </c>
      <c r="AC24">
        <f t="shared" si="8"/>
        <v>0.26853739618576206</v>
      </c>
      <c r="AD24">
        <v>2.407756805</v>
      </c>
      <c r="AE24">
        <f t="shared" si="2"/>
        <v>0.48878266619855393</v>
      </c>
    </row>
    <row r="25" spans="1:32" x14ac:dyDescent="0.35">
      <c r="A25" t="s">
        <v>119</v>
      </c>
      <c r="B25" t="s">
        <v>126</v>
      </c>
      <c r="C25" t="s">
        <v>133</v>
      </c>
      <c r="D25">
        <v>18.48227</v>
      </c>
      <c r="E25">
        <v>-66.721239999999995</v>
      </c>
      <c r="F25">
        <v>19.899999999999999</v>
      </c>
      <c r="G25" t="s">
        <v>86</v>
      </c>
      <c r="H25" t="s">
        <v>75</v>
      </c>
      <c r="I25" t="s">
        <v>76</v>
      </c>
      <c r="J25">
        <v>1314</v>
      </c>
      <c r="K25" t="s">
        <v>78</v>
      </c>
      <c r="L25" s="1">
        <v>42903</v>
      </c>
      <c r="M25" s="1">
        <v>44701</v>
      </c>
      <c r="N25">
        <f t="shared" si="0"/>
        <v>4.9260273972602739</v>
      </c>
      <c r="O25" t="s">
        <v>79</v>
      </c>
      <c r="P25" t="s">
        <v>80</v>
      </c>
      <c r="Q25">
        <v>17.6722</v>
      </c>
      <c r="R25">
        <v>33.218600000000002</v>
      </c>
      <c r="S25">
        <v>11.37276363</v>
      </c>
      <c r="T25">
        <f t="shared" si="9"/>
        <v>1.553905503969399</v>
      </c>
      <c r="U25">
        <v>1.5452011999999999</v>
      </c>
      <c r="V25">
        <v>37.865099999999998</v>
      </c>
      <c r="W25">
        <v>34.734699999999997</v>
      </c>
      <c r="X25">
        <v>10.34241772</v>
      </c>
      <c r="Y25">
        <v>1.63738983</v>
      </c>
      <c r="Z25">
        <v>0.91635417939999997</v>
      </c>
      <c r="AA25">
        <f t="shared" si="6"/>
        <v>0.18602295632981089</v>
      </c>
      <c r="AB25">
        <f t="shared" si="7"/>
        <v>0.11399173059999945</v>
      </c>
      <c r="AC25">
        <f t="shared" si="8"/>
        <v>2.314070170689644E-2</v>
      </c>
      <c r="AD25">
        <v>2.306004524</v>
      </c>
      <c r="AE25">
        <f t="shared" si="2"/>
        <v>0.46812661360400443</v>
      </c>
    </row>
    <row r="26" spans="1:32" x14ac:dyDescent="0.35">
      <c r="A26" t="s">
        <v>119</v>
      </c>
      <c r="B26" t="s">
        <v>126</v>
      </c>
      <c r="C26" t="s">
        <v>133</v>
      </c>
      <c r="D26">
        <v>18.48227</v>
      </c>
      <c r="E26">
        <v>-66.721239999999995</v>
      </c>
      <c r="F26">
        <v>19.899999999999999</v>
      </c>
      <c r="G26" t="s">
        <v>86</v>
      </c>
      <c r="H26" t="s">
        <v>75</v>
      </c>
      <c r="I26" t="s">
        <v>76</v>
      </c>
      <c r="J26">
        <v>1315</v>
      </c>
      <c r="K26" t="s">
        <v>78</v>
      </c>
      <c r="L26" s="1">
        <v>42903</v>
      </c>
      <c r="M26" s="1">
        <v>44701</v>
      </c>
      <c r="N26">
        <f t="shared" si="0"/>
        <v>4.9260273972602739</v>
      </c>
      <c r="O26" t="s">
        <v>79</v>
      </c>
      <c r="P26" t="s">
        <v>80</v>
      </c>
      <c r="Q26">
        <v>13.965</v>
      </c>
      <c r="R26">
        <v>29.016400000000001</v>
      </c>
      <c r="S26">
        <v>11.116979600000001</v>
      </c>
      <c r="T26">
        <f t="shared" si="9"/>
        <v>1.2561865274988899</v>
      </c>
      <c r="U26">
        <v>1.24504204</v>
      </c>
      <c r="V26">
        <v>31.099699999999999</v>
      </c>
      <c r="W26">
        <v>24.448899999999998</v>
      </c>
      <c r="X26">
        <v>6.1042613980000002</v>
      </c>
      <c r="Y26">
        <v>1.35825825</v>
      </c>
      <c r="Z26">
        <v>0.29045104980000003</v>
      </c>
      <c r="AA26">
        <f t="shared" si="6"/>
        <v>5.8962532356507238E-2</v>
      </c>
      <c r="AB26">
        <f t="shared" si="7"/>
        <v>4.7222671522000006</v>
      </c>
      <c r="AC26">
        <f t="shared" si="8"/>
        <v>0.95863599029644064</v>
      </c>
      <c r="AD26">
        <v>1.254501343</v>
      </c>
      <c r="AE26">
        <f t="shared" si="2"/>
        <v>0.25466795895161293</v>
      </c>
    </row>
    <row r="27" spans="1:32" x14ac:dyDescent="0.35">
      <c r="A27" t="s">
        <v>119</v>
      </c>
      <c r="B27" t="s">
        <v>127</v>
      </c>
      <c r="C27" t="s">
        <v>134</v>
      </c>
      <c r="D27">
        <v>18.344349999999999</v>
      </c>
      <c r="E27">
        <v>-67.269233</v>
      </c>
      <c r="F27">
        <v>20.2</v>
      </c>
      <c r="G27" t="s">
        <v>87</v>
      </c>
      <c r="H27" t="s">
        <v>75</v>
      </c>
      <c r="I27" t="s">
        <v>76</v>
      </c>
      <c r="J27">
        <v>1316</v>
      </c>
      <c r="K27" t="s">
        <v>78</v>
      </c>
      <c r="L27" s="1">
        <v>42904</v>
      </c>
      <c r="M27" s="1">
        <v>44477</v>
      </c>
      <c r="N27">
        <f t="shared" si="0"/>
        <v>4.3095890410958901</v>
      </c>
      <c r="O27" t="s">
        <v>79</v>
      </c>
      <c r="P27" t="s">
        <v>80</v>
      </c>
      <c r="Q27">
        <v>15.412000000000001</v>
      </c>
      <c r="R27">
        <v>30.8248</v>
      </c>
      <c r="S27">
        <v>11.589838029999999</v>
      </c>
      <c r="T27">
        <f t="shared" si="9"/>
        <v>1.3297856242776158</v>
      </c>
      <c r="U27">
        <v>1.317313424</v>
      </c>
      <c r="V27">
        <v>29.3292</v>
      </c>
      <c r="W27">
        <v>27.5367</v>
      </c>
      <c r="X27">
        <v>7.950779915</v>
      </c>
      <c r="Y27">
        <v>1.4789830500000001</v>
      </c>
      <c r="Z27">
        <v>0.1722707748</v>
      </c>
      <c r="AA27">
        <f t="shared" si="6"/>
        <v>3.9973828863318503E-2</v>
      </c>
      <c r="AB27">
        <f t="shared" si="7"/>
        <v>3.4667873401999993</v>
      </c>
      <c r="AC27">
        <f t="shared" si="8"/>
        <v>0.80443571466814989</v>
      </c>
      <c r="AD27">
        <v>0.32183074950000001</v>
      </c>
      <c r="AE27">
        <f t="shared" si="2"/>
        <v>7.4677828078512407E-2</v>
      </c>
    </row>
    <row r="28" spans="1:32" x14ac:dyDescent="0.35">
      <c r="A28" t="s">
        <v>119</v>
      </c>
      <c r="B28" t="s">
        <v>127</v>
      </c>
      <c r="C28" t="s">
        <v>134</v>
      </c>
      <c r="D28">
        <v>18.344349999999999</v>
      </c>
      <c r="E28">
        <v>-67.269233</v>
      </c>
      <c r="F28">
        <v>20.2</v>
      </c>
      <c r="G28" t="s">
        <v>87</v>
      </c>
      <c r="H28" t="s">
        <v>75</v>
      </c>
      <c r="I28" t="s">
        <v>76</v>
      </c>
      <c r="J28">
        <v>1317</v>
      </c>
      <c r="K28" t="s">
        <v>78</v>
      </c>
      <c r="L28" s="1">
        <v>42904</v>
      </c>
      <c r="M28" s="1">
        <v>44477</v>
      </c>
      <c r="N28">
        <f t="shared" si="0"/>
        <v>4.3095890410958901</v>
      </c>
      <c r="O28" t="s">
        <v>79</v>
      </c>
      <c r="P28" t="s">
        <v>80</v>
      </c>
      <c r="Q28">
        <v>14.522399999999999</v>
      </c>
      <c r="R28">
        <v>29.641300000000001</v>
      </c>
      <c r="S28">
        <v>11.94976902</v>
      </c>
      <c r="T28">
        <f t="shared" si="9"/>
        <v>1.215287088452861</v>
      </c>
      <c r="U28">
        <v>1.2084055199999999</v>
      </c>
      <c r="V28">
        <v>29.223500000000001</v>
      </c>
      <c r="W28">
        <v>27.052800000000001</v>
      </c>
      <c r="X28">
        <v>8.5106964109999996</v>
      </c>
      <c r="Y28">
        <v>1.323921927</v>
      </c>
      <c r="Z28">
        <v>1.0147504810000001</v>
      </c>
      <c r="AA28">
        <f t="shared" si="6"/>
        <v>0.23546339832485699</v>
      </c>
      <c r="AB28">
        <f t="shared" si="7"/>
        <v>2.424322128</v>
      </c>
      <c r="AC28">
        <f t="shared" si="8"/>
        <v>0.56254137108709479</v>
      </c>
      <c r="AD28">
        <v>0.50221252439999997</v>
      </c>
      <c r="AE28">
        <f t="shared" si="2"/>
        <v>0.11653373897393515</v>
      </c>
    </row>
    <row r="29" spans="1:32" x14ac:dyDescent="0.35">
      <c r="A29" t="s">
        <v>119</v>
      </c>
      <c r="B29" t="s">
        <v>127</v>
      </c>
      <c r="C29" t="s">
        <v>134</v>
      </c>
      <c r="D29">
        <v>18.344349999999999</v>
      </c>
      <c r="E29">
        <v>-67.269233</v>
      </c>
      <c r="F29">
        <v>20.2</v>
      </c>
      <c r="G29" t="s">
        <v>87</v>
      </c>
      <c r="H29" t="s">
        <v>75</v>
      </c>
      <c r="I29" t="s">
        <v>76</v>
      </c>
      <c r="J29">
        <v>1318</v>
      </c>
      <c r="K29" t="s">
        <v>78</v>
      </c>
      <c r="L29" s="1">
        <v>42904</v>
      </c>
      <c r="M29" s="1">
        <v>44477</v>
      </c>
      <c r="N29">
        <f t="shared" si="0"/>
        <v>4.3095890410958901</v>
      </c>
      <c r="O29" t="s">
        <v>79</v>
      </c>
      <c r="P29" t="s">
        <v>80</v>
      </c>
      <c r="Q29">
        <v>16.6875</v>
      </c>
      <c r="R29">
        <v>31.8431</v>
      </c>
      <c r="S29">
        <v>11.00952816</v>
      </c>
      <c r="T29">
        <f t="shared" si="9"/>
        <v>1.5157325325375253</v>
      </c>
      <c r="U29">
        <v>1.5040010399999999</v>
      </c>
      <c r="V29">
        <v>36.998600000000003</v>
      </c>
      <c r="W29">
        <v>32.8752</v>
      </c>
      <c r="X29">
        <v>10.15915203</v>
      </c>
      <c r="Y29">
        <v>1.61958918</v>
      </c>
      <c r="Z29">
        <v>0.1785106659</v>
      </c>
      <c r="AA29">
        <f t="shared" si="6"/>
        <v>4.1421737478385255E-2</v>
      </c>
      <c r="AB29">
        <f t="shared" si="7"/>
        <v>0.67186546410000081</v>
      </c>
      <c r="AC29">
        <f t="shared" si="8"/>
        <v>0.15590012358328056</v>
      </c>
      <c r="AD29">
        <v>0.82533073430000004</v>
      </c>
      <c r="AE29">
        <f t="shared" si="2"/>
        <v>0.19151031024761603</v>
      </c>
    </row>
    <row r="30" spans="1:32" x14ac:dyDescent="0.35">
      <c r="A30" t="s">
        <v>119</v>
      </c>
      <c r="B30" t="s">
        <v>127</v>
      </c>
      <c r="C30" t="s">
        <v>134</v>
      </c>
      <c r="D30">
        <v>18.344349999999999</v>
      </c>
      <c r="E30">
        <v>-67.269233</v>
      </c>
      <c r="F30">
        <v>20.2</v>
      </c>
      <c r="G30" t="s">
        <v>87</v>
      </c>
      <c r="H30" t="s">
        <v>75</v>
      </c>
      <c r="I30" t="s">
        <v>76</v>
      </c>
      <c r="J30">
        <v>1319</v>
      </c>
      <c r="K30" t="s">
        <v>78</v>
      </c>
      <c r="L30" s="1">
        <v>42904</v>
      </c>
      <c r="M30" s="1">
        <v>44477</v>
      </c>
      <c r="N30">
        <f t="shared" si="0"/>
        <v>4.3095890410958901</v>
      </c>
      <c r="O30" t="s">
        <v>79</v>
      </c>
      <c r="P30" t="s">
        <v>80</v>
      </c>
      <c r="Q30">
        <v>9.3095999999999997</v>
      </c>
      <c r="R30">
        <v>24.658000000000001</v>
      </c>
      <c r="S30">
        <v>9.5534534450000006</v>
      </c>
      <c r="T30">
        <f t="shared" si="9"/>
        <v>0.97447483819292313</v>
      </c>
      <c r="U30">
        <v>0.95506323199999998</v>
      </c>
      <c r="V30">
        <v>26.591799999999999</v>
      </c>
      <c r="W30">
        <v>24.3675</v>
      </c>
      <c r="X30">
        <v>8.741958618</v>
      </c>
      <c r="Y30">
        <v>1.1003717260000001</v>
      </c>
      <c r="Z30">
        <v>0.4420795441</v>
      </c>
      <c r="AA30">
        <f t="shared" si="6"/>
        <v>0.10258044093865226</v>
      </c>
      <c r="AB30">
        <f t="shared" si="7"/>
        <v>0.36941528290000064</v>
      </c>
      <c r="AC30">
        <f t="shared" si="8"/>
        <v>8.5719375879529713E-2</v>
      </c>
      <c r="AD30">
        <v>0.2759542465</v>
      </c>
      <c r="AE30">
        <f t="shared" si="2"/>
        <v>6.4032612824221236E-2</v>
      </c>
    </row>
    <row r="31" spans="1:32" x14ac:dyDescent="0.35">
      <c r="A31" t="s">
        <v>119</v>
      </c>
      <c r="B31" t="s">
        <v>127</v>
      </c>
      <c r="C31" t="s">
        <v>134</v>
      </c>
      <c r="D31">
        <v>18.344349999999999</v>
      </c>
      <c r="E31">
        <v>-67.269233</v>
      </c>
      <c r="F31">
        <v>20.2</v>
      </c>
      <c r="G31" t="s">
        <v>87</v>
      </c>
      <c r="H31" t="s">
        <v>75</v>
      </c>
      <c r="I31" t="s">
        <v>76</v>
      </c>
      <c r="J31">
        <v>1320</v>
      </c>
      <c r="K31" t="s">
        <v>78</v>
      </c>
      <c r="L31" s="1">
        <v>42904</v>
      </c>
      <c r="M31" s="1">
        <v>44477</v>
      </c>
      <c r="N31">
        <f t="shared" si="0"/>
        <v>4.3095890410958901</v>
      </c>
      <c r="O31" t="s">
        <v>79</v>
      </c>
      <c r="P31" t="s">
        <v>80</v>
      </c>
      <c r="Q31">
        <v>15.5703</v>
      </c>
      <c r="R31">
        <v>30.832100000000001</v>
      </c>
      <c r="S31">
        <v>11.341349599999999</v>
      </c>
      <c r="T31">
        <f t="shared" si="9"/>
        <v>1.3728789384995239</v>
      </c>
      <c r="U31">
        <v>1.36288696</v>
      </c>
      <c r="V31">
        <v>31.361999999999998</v>
      </c>
      <c r="W31">
        <v>28.364100000000001</v>
      </c>
      <c r="X31">
        <v>8.8119363780000004</v>
      </c>
      <c r="Y31">
        <v>1.4557936600000001</v>
      </c>
      <c r="Z31">
        <v>1.951146126</v>
      </c>
      <c r="AA31">
        <f t="shared" si="6"/>
        <v>0.45274528670692948</v>
      </c>
      <c r="AB31">
        <f t="shared" si="7"/>
        <v>0.5782670959999987</v>
      </c>
      <c r="AC31">
        <f t="shared" si="8"/>
        <v>0.1341814939860137</v>
      </c>
      <c r="AD31">
        <v>0.23079013819999999</v>
      </c>
      <c r="AE31">
        <f t="shared" si="2"/>
        <v>5.3552702125238397E-2</v>
      </c>
    </row>
    <row r="32" spans="1:32" x14ac:dyDescent="0.35">
      <c r="A32" t="s">
        <v>119</v>
      </c>
      <c r="B32" t="s">
        <v>124</v>
      </c>
      <c r="C32" t="s">
        <v>135</v>
      </c>
      <c r="D32">
        <v>18.330660000000002</v>
      </c>
      <c r="E32">
        <v>-65.333730000000003</v>
      </c>
      <c r="F32">
        <v>18.600000000000001</v>
      </c>
      <c r="G32" t="s">
        <v>88</v>
      </c>
      <c r="H32" t="s">
        <v>75</v>
      </c>
      <c r="I32" t="s">
        <v>76</v>
      </c>
      <c r="J32">
        <v>1321</v>
      </c>
      <c r="K32" t="s">
        <v>78</v>
      </c>
      <c r="L32" s="1">
        <v>42958</v>
      </c>
      <c r="M32" s="1">
        <v>44688</v>
      </c>
      <c r="N32">
        <f t="shared" si="0"/>
        <v>4.7397260273972606</v>
      </c>
      <c r="O32" t="s">
        <v>79</v>
      </c>
      <c r="P32" t="s">
        <v>80</v>
      </c>
      <c r="Q32">
        <v>15.967499999999999</v>
      </c>
      <c r="R32">
        <v>32.184199999999997</v>
      </c>
      <c r="S32" t="s">
        <v>81</v>
      </c>
      <c r="T32" t="s">
        <v>81</v>
      </c>
      <c r="U32" t="s">
        <v>81</v>
      </c>
      <c r="V32">
        <v>34.016500000000001</v>
      </c>
      <c r="W32">
        <v>31.318899999999999</v>
      </c>
      <c r="X32">
        <v>8.0349540709999996</v>
      </c>
      <c r="Y32">
        <v>1.5881456</v>
      </c>
      <c r="Z32">
        <v>0.64652824399999997</v>
      </c>
      <c r="AA32">
        <f t="shared" si="6"/>
        <v>0.13640624801156068</v>
      </c>
      <c r="AB32" t="s">
        <v>81</v>
      </c>
      <c r="AC32" t="s">
        <v>81</v>
      </c>
      <c r="AD32">
        <v>1.6951732639999999</v>
      </c>
      <c r="AE32">
        <f t="shared" si="2"/>
        <v>0.3576521626358381</v>
      </c>
      <c r="AF32" t="s">
        <v>168</v>
      </c>
    </row>
    <row r="33" spans="1:32" x14ac:dyDescent="0.35">
      <c r="A33" t="s">
        <v>119</v>
      </c>
      <c r="B33" t="s">
        <v>124</v>
      </c>
      <c r="C33" t="s">
        <v>135</v>
      </c>
      <c r="D33">
        <v>18.330660000000002</v>
      </c>
      <c r="E33">
        <v>-65.333730000000003</v>
      </c>
      <c r="F33">
        <v>18.600000000000001</v>
      </c>
      <c r="G33" t="s">
        <v>88</v>
      </c>
      <c r="H33" t="s">
        <v>75</v>
      </c>
      <c r="I33" t="s">
        <v>76</v>
      </c>
      <c r="J33">
        <v>1322</v>
      </c>
      <c r="K33" t="s">
        <v>78</v>
      </c>
      <c r="L33" s="1">
        <v>42958</v>
      </c>
      <c r="M33" s="1">
        <v>44688</v>
      </c>
      <c r="N33">
        <f t="shared" si="0"/>
        <v>4.7397260273972606</v>
      </c>
      <c r="O33" t="s">
        <v>79</v>
      </c>
      <c r="P33" t="s">
        <v>80</v>
      </c>
      <c r="Q33">
        <v>13.1713</v>
      </c>
      <c r="R33">
        <v>29.399799999999999</v>
      </c>
      <c r="S33" t="s">
        <v>81</v>
      </c>
      <c r="T33" t="s">
        <v>81</v>
      </c>
      <c r="U33" t="s">
        <v>81</v>
      </c>
      <c r="V33">
        <v>28.0488</v>
      </c>
      <c r="W33">
        <v>26.212299999999999</v>
      </c>
      <c r="X33">
        <v>6.6755504610000003</v>
      </c>
      <c r="Y33">
        <v>1.4097670499999999</v>
      </c>
      <c r="Z33">
        <v>0.52932643889999997</v>
      </c>
      <c r="AA33">
        <f t="shared" si="6"/>
        <v>0.11167869953670519</v>
      </c>
      <c r="AB33" t="s">
        <v>81</v>
      </c>
      <c r="AC33" t="s">
        <v>81</v>
      </c>
      <c r="AD33">
        <v>1.026320457</v>
      </c>
      <c r="AE33">
        <f t="shared" si="2"/>
        <v>0.21653581896242771</v>
      </c>
      <c r="AF33" t="s">
        <v>168</v>
      </c>
    </row>
    <row r="34" spans="1:32" x14ac:dyDescent="0.35">
      <c r="A34" t="s">
        <v>119</v>
      </c>
      <c r="B34" t="s">
        <v>124</v>
      </c>
      <c r="C34" t="s">
        <v>135</v>
      </c>
      <c r="D34">
        <v>18.330660000000002</v>
      </c>
      <c r="E34">
        <v>-65.333730000000003</v>
      </c>
      <c r="F34">
        <v>18.600000000000001</v>
      </c>
      <c r="G34" t="s">
        <v>88</v>
      </c>
      <c r="H34" t="s">
        <v>75</v>
      </c>
      <c r="I34" t="s">
        <v>76</v>
      </c>
      <c r="J34">
        <v>1323</v>
      </c>
      <c r="K34" t="s">
        <v>78</v>
      </c>
      <c r="L34" s="1">
        <v>42958</v>
      </c>
      <c r="M34" s="1">
        <v>44688</v>
      </c>
      <c r="N34">
        <f t="shared" si="0"/>
        <v>4.7397260273972606</v>
      </c>
      <c r="O34" t="s">
        <v>79</v>
      </c>
      <c r="P34" t="s">
        <v>80</v>
      </c>
      <c r="Q34">
        <v>16.268999999999998</v>
      </c>
      <c r="R34">
        <v>32.046799999999998</v>
      </c>
      <c r="S34" t="s">
        <v>81</v>
      </c>
      <c r="T34" t="s">
        <v>81</v>
      </c>
      <c r="U34" t="s">
        <v>81</v>
      </c>
      <c r="V34">
        <v>31.3996</v>
      </c>
      <c r="W34">
        <v>29.051600000000001</v>
      </c>
      <c r="X34">
        <v>7.5692281719999999</v>
      </c>
      <c r="Y34">
        <v>1.66443041</v>
      </c>
      <c r="Z34">
        <v>0.69399261469999995</v>
      </c>
      <c r="AA34">
        <f t="shared" si="6"/>
        <v>0.14642040714768784</v>
      </c>
      <c r="AB34" t="s">
        <v>81</v>
      </c>
      <c r="AC34" t="s">
        <v>81</v>
      </c>
      <c r="AD34">
        <v>0.56317806240000001</v>
      </c>
      <c r="AE34">
        <f t="shared" si="2"/>
        <v>0.11882080507283237</v>
      </c>
      <c r="AF34" t="s">
        <v>168</v>
      </c>
    </row>
    <row r="35" spans="1:32" x14ac:dyDescent="0.35">
      <c r="A35" t="s">
        <v>119</v>
      </c>
      <c r="B35" t="s">
        <v>124</v>
      </c>
      <c r="C35" t="s">
        <v>135</v>
      </c>
      <c r="D35">
        <v>18.330660000000002</v>
      </c>
      <c r="E35">
        <v>-65.333730000000003</v>
      </c>
      <c r="F35">
        <v>18.600000000000001</v>
      </c>
      <c r="G35" t="s">
        <v>88</v>
      </c>
      <c r="H35" t="s">
        <v>75</v>
      </c>
      <c r="I35" t="s">
        <v>76</v>
      </c>
      <c r="J35">
        <v>1324</v>
      </c>
      <c r="K35" t="s">
        <v>78</v>
      </c>
      <c r="L35" s="1">
        <v>42958</v>
      </c>
      <c r="M35" s="1">
        <v>44688</v>
      </c>
      <c r="N35">
        <f t="shared" si="0"/>
        <v>4.7397260273972606</v>
      </c>
      <c r="O35" t="s">
        <v>79</v>
      </c>
      <c r="P35" t="s">
        <v>80</v>
      </c>
      <c r="Q35">
        <v>14.042899999999999</v>
      </c>
      <c r="R35">
        <v>29.969100000000001</v>
      </c>
      <c r="S35" t="s">
        <v>81</v>
      </c>
      <c r="T35" t="s">
        <v>81</v>
      </c>
      <c r="U35" t="s">
        <v>81</v>
      </c>
      <c r="V35">
        <v>22.266100000000002</v>
      </c>
      <c r="W35">
        <v>19.1555</v>
      </c>
      <c r="X35">
        <v>1.990190506</v>
      </c>
      <c r="Y35">
        <v>1.4378388</v>
      </c>
      <c r="Z35">
        <v>0.20141887659999999</v>
      </c>
      <c r="AA35">
        <f t="shared" si="6"/>
        <v>4.2495890149710981E-2</v>
      </c>
      <c r="AB35" t="s">
        <v>81</v>
      </c>
      <c r="AC35" t="s">
        <v>81</v>
      </c>
      <c r="AD35">
        <v>0.48060035709999999</v>
      </c>
      <c r="AE35">
        <f t="shared" si="2"/>
        <v>0.10139834123786126</v>
      </c>
      <c r="AF35" t="s">
        <v>168</v>
      </c>
    </row>
    <row r="36" spans="1:32" x14ac:dyDescent="0.35">
      <c r="A36" t="s">
        <v>119</v>
      </c>
      <c r="B36" t="s">
        <v>124</v>
      </c>
      <c r="C36" t="s">
        <v>135</v>
      </c>
      <c r="D36">
        <v>18.330660000000002</v>
      </c>
      <c r="E36">
        <v>-65.333730000000003</v>
      </c>
      <c r="F36">
        <v>18.600000000000001</v>
      </c>
      <c r="G36" t="s">
        <v>88</v>
      </c>
      <c r="H36" t="s">
        <v>75</v>
      </c>
      <c r="I36" t="s">
        <v>76</v>
      </c>
      <c r="J36">
        <v>1325</v>
      </c>
      <c r="K36" t="s">
        <v>78</v>
      </c>
      <c r="L36" s="1">
        <v>42958</v>
      </c>
      <c r="M36" s="1">
        <v>44688</v>
      </c>
      <c r="N36">
        <f t="shared" si="0"/>
        <v>4.7397260273972606</v>
      </c>
      <c r="O36" t="s">
        <v>79</v>
      </c>
      <c r="P36" t="s">
        <v>80</v>
      </c>
      <c r="Q36">
        <v>14.5984</v>
      </c>
      <c r="R36">
        <v>30.424399999999999</v>
      </c>
      <c r="S36" t="s">
        <v>81</v>
      </c>
      <c r="T36" t="s">
        <v>81</v>
      </c>
      <c r="U36" t="s">
        <v>81</v>
      </c>
      <c r="V36">
        <v>32.691400000000002</v>
      </c>
      <c r="W36">
        <v>29.969000000000001</v>
      </c>
      <c r="X36">
        <v>8.7683944700000005</v>
      </c>
      <c r="Y36">
        <v>1.4762259600000001</v>
      </c>
      <c r="Z36">
        <v>0.38908767700000002</v>
      </c>
      <c r="AA36">
        <f t="shared" si="6"/>
        <v>8.2090752661849717E-2</v>
      </c>
      <c r="AB36" t="s">
        <v>81</v>
      </c>
      <c r="AC36" t="s">
        <v>81</v>
      </c>
      <c r="AD36">
        <v>1.036851883</v>
      </c>
      <c r="AE36">
        <f t="shared" si="2"/>
        <v>0.21875776722254334</v>
      </c>
      <c r="AF36" t="s">
        <v>168</v>
      </c>
    </row>
    <row r="37" spans="1:32" x14ac:dyDescent="0.35">
      <c r="A37" t="s">
        <v>120</v>
      </c>
      <c r="B37" t="s">
        <v>127</v>
      </c>
      <c r="C37" t="s">
        <v>136</v>
      </c>
      <c r="D37">
        <v>24.611229999999999</v>
      </c>
      <c r="E37">
        <v>-82.870450000000005</v>
      </c>
      <c r="F37">
        <v>13.7</v>
      </c>
      <c r="G37" t="s">
        <v>89</v>
      </c>
      <c r="H37" t="s">
        <v>75</v>
      </c>
      <c r="I37" t="s">
        <v>76</v>
      </c>
      <c r="J37">
        <v>1691</v>
      </c>
      <c r="K37" t="s">
        <v>78</v>
      </c>
      <c r="L37" s="1">
        <v>43292</v>
      </c>
      <c r="M37" s="1">
        <v>44373</v>
      </c>
      <c r="N37">
        <f t="shared" si="0"/>
        <v>2.9616438356164383</v>
      </c>
      <c r="O37" t="s">
        <v>79</v>
      </c>
      <c r="P37" t="s">
        <v>80</v>
      </c>
      <c r="Q37">
        <v>18.642900000000001</v>
      </c>
      <c r="R37">
        <v>34.1218</v>
      </c>
      <c r="S37">
        <v>12.406817439999999</v>
      </c>
      <c r="T37">
        <f t="shared" si="9"/>
        <v>1.5026335391939161</v>
      </c>
      <c r="U37">
        <v>1.50389412</v>
      </c>
      <c r="V37">
        <v>37.131100000000004</v>
      </c>
      <c r="W37">
        <v>35.1066</v>
      </c>
      <c r="X37">
        <v>11.75428104</v>
      </c>
      <c r="Y37">
        <v>1.58847374</v>
      </c>
      <c r="Z37">
        <v>0.10839557649999999</v>
      </c>
      <c r="AA37">
        <f t="shared" si="6"/>
        <v>3.6599801500925067E-2</v>
      </c>
      <c r="AB37">
        <f t="shared" si="7"/>
        <v>0.54414082349999893</v>
      </c>
      <c r="AC37">
        <f t="shared" si="8"/>
        <v>0.18372932523357965</v>
      </c>
      <c r="AD37">
        <v>0.57971763610000004</v>
      </c>
      <c r="AE37">
        <f t="shared" si="2"/>
        <v>0.19574184752682702</v>
      </c>
    </row>
    <row r="38" spans="1:32" x14ac:dyDescent="0.35">
      <c r="A38" t="s">
        <v>120</v>
      </c>
      <c r="B38" t="s">
        <v>127</v>
      </c>
      <c r="C38" t="s">
        <v>137</v>
      </c>
      <c r="D38">
        <v>24.611229999999999</v>
      </c>
      <c r="E38">
        <v>-82.870450000000005</v>
      </c>
      <c r="F38">
        <v>13.4</v>
      </c>
      <c r="G38" t="s">
        <v>89</v>
      </c>
      <c r="H38" t="s">
        <v>75</v>
      </c>
      <c r="I38" t="s">
        <v>76</v>
      </c>
      <c r="J38">
        <v>1692</v>
      </c>
      <c r="K38" t="s">
        <v>78</v>
      </c>
      <c r="L38" s="1">
        <v>43292</v>
      </c>
      <c r="M38" s="1">
        <v>44373</v>
      </c>
      <c r="N38">
        <f t="shared" si="0"/>
        <v>2.9616438356164383</v>
      </c>
      <c r="O38" t="s">
        <v>79</v>
      </c>
      <c r="P38" t="s">
        <v>80</v>
      </c>
      <c r="Q38">
        <v>12.8424</v>
      </c>
      <c r="R38">
        <v>27.4023</v>
      </c>
      <c r="S38">
        <v>10.97795105</v>
      </c>
      <c r="T38">
        <f t="shared" si="9"/>
        <v>1.1698357864330247</v>
      </c>
      <c r="U38">
        <v>1.1741094270000001</v>
      </c>
      <c r="V38">
        <v>23.6904</v>
      </c>
      <c r="W38">
        <v>20.959599999999998</v>
      </c>
      <c r="X38">
        <v>4.5989799500000004</v>
      </c>
      <c r="Y38">
        <v>1.183569436</v>
      </c>
      <c r="Z38">
        <v>1.429681778</v>
      </c>
      <c r="AA38">
        <f t="shared" si="6"/>
        <v>0.48273251523589267</v>
      </c>
      <c r="AB38">
        <f t="shared" si="7"/>
        <v>4.9492893219999994</v>
      </c>
      <c r="AC38">
        <f t="shared" si="8"/>
        <v>1.6711291420259018</v>
      </c>
      <c r="AD38">
        <v>0.85740566250000005</v>
      </c>
      <c r="AE38">
        <f t="shared" si="2"/>
        <v>0.2895032995490287</v>
      </c>
    </row>
    <row r="39" spans="1:32" x14ac:dyDescent="0.35">
      <c r="A39" t="s">
        <v>120</v>
      </c>
      <c r="B39" t="s">
        <v>127</v>
      </c>
      <c r="C39" t="s">
        <v>138</v>
      </c>
      <c r="D39">
        <v>24.611229999999999</v>
      </c>
      <c r="E39">
        <v>-82.870450000000005</v>
      </c>
      <c r="F39">
        <v>13.7</v>
      </c>
      <c r="G39" t="s">
        <v>89</v>
      </c>
      <c r="H39" t="s">
        <v>75</v>
      </c>
      <c r="I39" t="s">
        <v>76</v>
      </c>
      <c r="J39">
        <v>1693</v>
      </c>
      <c r="K39" t="s">
        <v>78</v>
      </c>
      <c r="L39" s="1">
        <v>43292</v>
      </c>
      <c r="M39" s="1">
        <v>44373</v>
      </c>
      <c r="N39">
        <f t="shared" si="0"/>
        <v>2.9616438356164383</v>
      </c>
      <c r="O39" t="s">
        <v>79</v>
      </c>
      <c r="P39" t="s">
        <v>80</v>
      </c>
      <c r="Q39">
        <v>17.179300000000001</v>
      </c>
      <c r="R39">
        <v>32.608499999999999</v>
      </c>
      <c r="S39">
        <v>12.185331339999999</v>
      </c>
      <c r="T39">
        <f t="shared" si="9"/>
        <v>1.4098344575667485</v>
      </c>
      <c r="U39">
        <v>1.41445862</v>
      </c>
      <c r="V39">
        <v>36.979100000000003</v>
      </c>
      <c r="W39">
        <v>33.686199999999999</v>
      </c>
      <c r="X39">
        <v>11.73780155</v>
      </c>
      <c r="Y39">
        <v>1.49999766</v>
      </c>
      <c r="Z39">
        <v>9.5967292790000006E-2</v>
      </c>
      <c r="AA39">
        <f t="shared" si="6"/>
        <v>3.2403387482284926E-2</v>
      </c>
      <c r="AB39">
        <f t="shared" si="7"/>
        <v>0.35156249720999905</v>
      </c>
      <c r="AC39">
        <f t="shared" si="8"/>
        <v>0.11870519100985168</v>
      </c>
      <c r="AD39">
        <v>0.4903421402</v>
      </c>
      <c r="AE39">
        <f t="shared" si="2"/>
        <v>0.16556418239870491</v>
      </c>
    </row>
    <row r="40" spans="1:32" x14ac:dyDescent="0.35">
      <c r="A40" t="s">
        <v>120</v>
      </c>
      <c r="B40" t="s">
        <v>127</v>
      </c>
      <c r="C40" t="s">
        <v>139</v>
      </c>
      <c r="D40">
        <v>24.611229999999999</v>
      </c>
      <c r="E40">
        <v>-82.870450000000005</v>
      </c>
      <c r="F40">
        <v>13.7</v>
      </c>
      <c r="G40" t="s">
        <v>89</v>
      </c>
      <c r="H40" t="s">
        <v>75</v>
      </c>
      <c r="I40" t="s">
        <v>76</v>
      </c>
      <c r="J40">
        <v>1694</v>
      </c>
      <c r="K40" t="s">
        <v>78</v>
      </c>
      <c r="L40" s="1">
        <v>43292</v>
      </c>
      <c r="M40" s="1">
        <v>44373</v>
      </c>
      <c r="N40">
        <f t="shared" si="0"/>
        <v>2.9616438356164383</v>
      </c>
      <c r="O40" t="s">
        <v>79</v>
      </c>
      <c r="P40" t="s">
        <v>80</v>
      </c>
      <c r="Q40">
        <v>15.0899</v>
      </c>
      <c r="R40">
        <v>30.179300000000001</v>
      </c>
      <c r="S40">
        <v>11.896880149999999</v>
      </c>
      <c r="T40">
        <f t="shared" si="9"/>
        <v>1.2683913605702752</v>
      </c>
      <c r="U40">
        <v>1.2580858370000001</v>
      </c>
      <c r="V40">
        <v>35.479900000000001</v>
      </c>
      <c r="W40">
        <v>28.5352</v>
      </c>
      <c r="X40">
        <v>9.7405385970000005</v>
      </c>
      <c r="Y40">
        <v>1.3270381179999999</v>
      </c>
      <c r="Z40">
        <v>0.50173187259999996</v>
      </c>
      <c r="AA40">
        <f t="shared" si="6"/>
        <v>0.16940992923126733</v>
      </c>
      <c r="AB40">
        <f t="shared" si="7"/>
        <v>1.654609680399999</v>
      </c>
      <c r="AC40">
        <f t="shared" si="8"/>
        <v>0.55867949430712271</v>
      </c>
      <c r="AD40">
        <v>0.31006336210000002</v>
      </c>
      <c r="AE40">
        <f t="shared" si="2"/>
        <v>0.10469299460360777</v>
      </c>
    </row>
    <row r="41" spans="1:32" x14ac:dyDescent="0.35">
      <c r="A41" t="s">
        <v>120</v>
      </c>
      <c r="B41" t="s">
        <v>127</v>
      </c>
      <c r="C41" t="s">
        <v>140</v>
      </c>
      <c r="D41">
        <v>24.611229999999999</v>
      </c>
      <c r="E41">
        <v>-82.870450000000005</v>
      </c>
      <c r="F41">
        <v>13.1</v>
      </c>
      <c r="G41" t="s">
        <v>89</v>
      </c>
      <c r="H41" t="s">
        <v>75</v>
      </c>
      <c r="I41" t="s">
        <v>76</v>
      </c>
      <c r="J41">
        <v>1695</v>
      </c>
      <c r="K41" t="s">
        <v>78</v>
      </c>
      <c r="L41" s="1">
        <v>43292</v>
      </c>
      <c r="M41" s="1">
        <v>44373</v>
      </c>
      <c r="N41">
        <f t="shared" si="0"/>
        <v>2.9616438356164383</v>
      </c>
      <c r="O41" t="s">
        <v>79</v>
      </c>
      <c r="P41" t="s">
        <v>80</v>
      </c>
      <c r="Q41">
        <v>9.9110999999999994</v>
      </c>
      <c r="R41">
        <v>25.184200000000001</v>
      </c>
      <c r="S41">
        <v>10.005901339999999</v>
      </c>
      <c r="T41">
        <f t="shared" si="9"/>
        <v>0.99052545724981134</v>
      </c>
      <c r="U41">
        <v>0.99238627700000004</v>
      </c>
      <c r="V41">
        <v>24.526399999999999</v>
      </c>
      <c r="W41">
        <v>22.178999999999998</v>
      </c>
      <c r="X41">
        <v>5.8228139880000001</v>
      </c>
      <c r="Y41">
        <v>1.1027120859999999</v>
      </c>
      <c r="Z41">
        <v>2.6950836180000002E-3</v>
      </c>
      <c r="AA41">
        <f t="shared" si="6"/>
        <v>9.0999585621646636E-4</v>
      </c>
      <c r="AB41">
        <f t="shared" si="7"/>
        <v>4.1803922683819996</v>
      </c>
      <c r="AC41">
        <f t="shared" si="8"/>
        <v>1.4115108029226919</v>
      </c>
      <c r="AD41">
        <v>0.44869709009999997</v>
      </c>
      <c r="AE41">
        <f t="shared" si="2"/>
        <v>0.15150271774884366</v>
      </c>
    </row>
    <row r="42" spans="1:32" x14ac:dyDescent="0.35">
      <c r="A42" t="s">
        <v>118</v>
      </c>
      <c r="B42" t="s">
        <v>124</v>
      </c>
      <c r="C42" t="s">
        <v>130</v>
      </c>
      <c r="D42">
        <v>27.907399999999999</v>
      </c>
      <c r="E42">
        <v>-93.599249999999998</v>
      </c>
      <c r="F42">
        <v>20</v>
      </c>
      <c r="G42" t="s">
        <v>83</v>
      </c>
      <c r="H42" t="s">
        <v>75</v>
      </c>
      <c r="I42" t="s">
        <v>76</v>
      </c>
      <c r="J42">
        <v>1696</v>
      </c>
      <c r="K42" t="s">
        <v>78</v>
      </c>
      <c r="L42" s="1">
        <v>43619</v>
      </c>
      <c r="M42" s="1">
        <v>44839</v>
      </c>
      <c r="N42">
        <f t="shared" si="0"/>
        <v>3.3424657534246576</v>
      </c>
      <c r="O42" t="s">
        <v>79</v>
      </c>
      <c r="P42" t="s">
        <v>80</v>
      </c>
      <c r="Q42">
        <v>15.187200000000001</v>
      </c>
      <c r="R42">
        <v>30.980699999999999</v>
      </c>
      <c r="S42">
        <v>11.35967445</v>
      </c>
      <c r="T42">
        <f t="shared" si="9"/>
        <v>1.3369397218949353</v>
      </c>
      <c r="U42">
        <v>1.3507510599999999</v>
      </c>
      <c r="V42">
        <v>31.7624</v>
      </c>
      <c r="W42">
        <v>28.240200000000002</v>
      </c>
      <c r="X42">
        <v>7.6285200120000001</v>
      </c>
      <c r="Y42">
        <v>1.4735965200000001</v>
      </c>
      <c r="Z42">
        <v>0.33125495910000002</v>
      </c>
      <c r="AA42">
        <f t="shared" si="6"/>
        <v>9.9104967271721314E-2</v>
      </c>
      <c r="AB42">
        <f t="shared" si="7"/>
        <v>3.3998994789000001</v>
      </c>
      <c r="AC42">
        <f t="shared" si="8"/>
        <v>1.0171830408184426</v>
      </c>
      <c r="AD42">
        <v>0.69718551640000004</v>
      </c>
      <c r="AE42">
        <f t="shared" si="2"/>
        <v>0.20858419138196721</v>
      </c>
    </row>
    <row r="43" spans="1:32" x14ac:dyDescent="0.35">
      <c r="A43" t="s">
        <v>118</v>
      </c>
      <c r="B43" t="s">
        <v>124</v>
      </c>
      <c r="C43" t="s">
        <v>130</v>
      </c>
      <c r="D43">
        <v>27.907399999999999</v>
      </c>
      <c r="E43">
        <v>-93.599249999999998</v>
      </c>
      <c r="F43">
        <v>20</v>
      </c>
      <c r="G43" t="s">
        <v>83</v>
      </c>
      <c r="H43" t="s">
        <v>75</v>
      </c>
      <c r="I43" t="s">
        <v>76</v>
      </c>
      <c r="J43">
        <v>1697</v>
      </c>
      <c r="K43" t="s">
        <v>77</v>
      </c>
      <c r="L43" s="1">
        <v>43619</v>
      </c>
      <c r="M43" s="1">
        <v>44839</v>
      </c>
      <c r="N43">
        <f t="shared" si="0"/>
        <v>3.3424657534246576</v>
      </c>
      <c r="O43" t="s">
        <v>79</v>
      </c>
      <c r="P43" t="s">
        <v>80</v>
      </c>
      <c r="Q43">
        <v>12.13</v>
      </c>
      <c r="R43">
        <v>27.7422</v>
      </c>
      <c r="S43">
        <v>10.762816430000001</v>
      </c>
      <c r="T43">
        <f t="shared" si="9"/>
        <v>1.1270284203853136</v>
      </c>
      <c r="U43">
        <v>1.130653924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</row>
    <row r="44" spans="1:32" ht="17" customHeight="1" x14ac:dyDescent="0.35">
      <c r="A44" t="s">
        <v>121</v>
      </c>
      <c r="B44" t="s">
        <v>125</v>
      </c>
      <c r="C44" t="s">
        <v>141</v>
      </c>
      <c r="D44">
        <v>17.70121</v>
      </c>
      <c r="E44">
        <v>-64.647930000000002</v>
      </c>
      <c r="F44">
        <v>15</v>
      </c>
      <c r="G44" t="s">
        <v>90</v>
      </c>
      <c r="H44" t="s">
        <v>75</v>
      </c>
      <c r="I44" t="s">
        <v>76</v>
      </c>
      <c r="J44" t="s">
        <v>114</v>
      </c>
      <c r="K44" t="s">
        <v>78</v>
      </c>
      <c r="L44" s="1">
        <v>43718</v>
      </c>
      <c r="M44" s="1">
        <v>44812</v>
      </c>
      <c r="N44">
        <f t="shared" si="0"/>
        <v>2.9972602739726026</v>
      </c>
      <c r="O44" t="s">
        <v>79</v>
      </c>
      <c r="P44" t="s">
        <v>80</v>
      </c>
      <c r="Q44">
        <v>14.1152</v>
      </c>
      <c r="R44">
        <v>30.097899999999999</v>
      </c>
      <c r="S44">
        <v>10.83542061</v>
      </c>
      <c r="T44">
        <f t="shared" si="9"/>
        <v>1.30269054686932</v>
      </c>
      <c r="U44">
        <v>1.3100632729999999</v>
      </c>
      <c r="V44">
        <v>34.161200000000001</v>
      </c>
      <c r="W44">
        <v>31.665299999999998</v>
      </c>
      <c r="X44">
        <v>9.3324737550000005</v>
      </c>
      <c r="Y44">
        <v>1.4459658200000001</v>
      </c>
      <c r="Z44">
        <v>0.55758190159999999</v>
      </c>
      <c r="AA44">
        <f t="shared" si="6"/>
        <v>0.18603052475685558</v>
      </c>
      <c r="AB44">
        <f t="shared" si="7"/>
        <v>0.94536495339999937</v>
      </c>
      <c r="AC44">
        <f t="shared" si="8"/>
        <v>0.31540969651828132</v>
      </c>
      <c r="AD44">
        <v>1.815353394</v>
      </c>
      <c r="AE44">
        <f t="shared" si="2"/>
        <v>0.60567092212979889</v>
      </c>
    </row>
    <row r="45" spans="1:32" x14ac:dyDescent="0.35">
      <c r="A45" t="s">
        <v>118</v>
      </c>
      <c r="B45" t="s">
        <v>124</v>
      </c>
      <c r="C45" t="s">
        <v>130</v>
      </c>
      <c r="D45">
        <v>27.907399999999999</v>
      </c>
      <c r="E45">
        <v>-93.599249999999998</v>
      </c>
      <c r="F45">
        <v>20</v>
      </c>
      <c r="G45" t="s">
        <v>83</v>
      </c>
      <c r="H45" t="s">
        <v>75</v>
      </c>
      <c r="I45" t="s">
        <v>76</v>
      </c>
      <c r="J45">
        <v>1699</v>
      </c>
      <c r="K45" t="s">
        <v>78</v>
      </c>
      <c r="L45" s="1">
        <v>43619</v>
      </c>
      <c r="M45" s="1">
        <v>44839</v>
      </c>
      <c r="N45">
        <f t="shared" si="0"/>
        <v>3.3424657534246576</v>
      </c>
      <c r="O45" t="s">
        <v>79</v>
      </c>
      <c r="P45" t="s">
        <v>80</v>
      </c>
      <c r="Q45">
        <v>16.0642</v>
      </c>
      <c r="R45">
        <v>31.764600000000002</v>
      </c>
      <c r="S45">
        <v>10.95742035</v>
      </c>
      <c r="T45">
        <f t="shared" si="9"/>
        <v>1.4660567439123571</v>
      </c>
      <c r="U45">
        <v>1.4723334299999999</v>
      </c>
      <c r="V45">
        <v>29.617599999999999</v>
      </c>
      <c r="W45">
        <v>26.499099999999999</v>
      </c>
      <c r="X45">
        <v>5.9152107239999996</v>
      </c>
      <c r="Y45">
        <v>1.64037481</v>
      </c>
      <c r="Z45">
        <v>2.6006698609999999E-3</v>
      </c>
      <c r="AA45">
        <f t="shared" si="6"/>
        <v>7.7806926169262291E-4</v>
      </c>
      <c r="AB45">
        <f t="shared" si="7"/>
        <v>5.0396089561390003</v>
      </c>
      <c r="AC45">
        <f t="shared" si="8"/>
        <v>1.5077518598284714</v>
      </c>
      <c r="AD45">
        <v>0.61846160890000001</v>
      </c>
      <c r="AE45">
        <f t="shared" si="2"/>
        <v>0.18503154692500001</v>
      </c>
    </row>
    <row r="46" spans="1:32" x14ac:dyDescent="0.35">
      <c r="A46" t="s">
        <v>118</v>
      </c>
      <c r="B46" t="s">
        <v>124</v>
      </c>
      <c r="C46" t="s">
        <v>130</v>
      </c>
      <c r="D46">
        <v>27.907399999999999</v>
      </c>
      <c r="E46">
        <v>-93.599249999999998</v>
      </c>
      <c r="F46">
        <v>20</v>
      </c>
      <c r="G46" t="s">
        <v>83</v>
      </c>
      <c r="H46" t="s">
        <v>75</v>
      </c>
      <c r="I46" t="s">
        <v>76</v>
      </c>
      <c r="J46">
        <v>1700</v>
      </c>
      <c r="K46" t="s">
        <v>117</v>
      </c>
      <c r="L46" s="1">
        <v>43619</v>
      </c>
      <c r="M46" s="1" t="s">
        <v>115</v>
      </c>
      <c r="N46" t="s">
        <v>81</v>
      </c>
      <c r="O46" t="s">
        <v>79</v>
      </c>
      <c r="P46" t="s">
        <v>80</v>
      </c>
      <c r="Q46">
        <v>13.141500000000001</v>
      </c>
      <c r="R46">
        <v>28.995000000000001</v>
      </c>
      <c r="S46">
        <v>10.66319275</v>
      </c>
      <c r="T46">
        <f t="shared" si="9"/>
        <v>1.2324169981828379</v>
      </c>
      <c r="U46">
        <v>1.2281008120000001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</row>
    <row r="47" spans="1:32" x14ac:dyDescent="0.35">
      <c r="A47" t="s">
        <v>73</v>
      </c>
      <c r="B47" t="s">
        <v>128</v>
      </c>
      <c r="C47" t="s">
        <v>142</v>
      </c>
      <c r="D47">
        <v>24.522020000000001</v>
      </c>
      <c r="E47">
        <v>-81.577089999999998</v>
      </c>
      <c r="F47">
        <v>5</v>
      </c>
      <c r="G47" t="s">
        <v>91</v>
      </c>
      <c r="H47" t="s">
        <v>75</v>
      </c>
      <c r="I47" t="s">
        <v>113</v>
      </c>
      <c r="J47">
        <v>3581</v>
      </c>
      <c r="K47" t="s">
        <v>78</v>
      </c>
      <c r="L47" s="1">
        <v>42479</v>
      </c>
      <c r="M47" s="1">
        <v>44852</v>
      </c>
      <c r="N47">
        <f t="shared" si="0"/>
        <v>6.5013698630136982</v>
      </c>
      <c r="O47" t="s">
        <v>79</v>
      </c>
      <c r="P47" t="s">
        <v>80</v>
      </c>
      <c r="Q47">
        <v>14.1761</v>
      </c>
      <c r="R47">
        <v>31.511800000000001</v>
      </c>
      <c r="S47">
        <v>10.48926544</v>
      </c>
      <c r="T47">
        <f t="shared" si="9"/>
        <v>1.351486439263949</v>
      </c>
      <c r="U47">
        <v>1.36656807</v>
      </c>
      <c r="V47">
        <v>47.555799999999998</v>
      </c>
      <c r="W47">
        <v>42.201300000000003</v>
      </c>
      <c r="X47">
        <v>8.2786788940000005</v>
      </c>
      <c r="Y47">
        <v>1.5413123</v>
      </c>
      <c r="Z47">
        <v>0.4219522476</v>
      </c>
      <c r="AA47">
        <f t="shared" si="6"/>
        <v>6.4902052412136535E-2</v>
      </c>
      <c r="AB47">
        <f t="shared" si="7"/>
        <v>1.7886342984000001</v>
      </c>
      <c r="AC47">
        <f t="shared" si="8"/>
        <v>0.27511652714538565</v>
      </c>
      <c r="AD47">
        <v>7.1146173480000003</v>
      </c>
      <c r="AE47">
        <f t="shared" si="2"/>
        <v>1.094325887914033</v>
      </c>
    </row>
    <row r="48" spans="1:32" x14ac:dyDescent="0.35">
      <c r="A48" t="s">
        <v>73</v>
      </c>
      <c r="B48" t="s">
        <v>74</v>
      </c>
      <c r="C48" t="s">
        <v>143</v>
      </c>
      <c r="D48">
        <v>24.89742</v>
      </c>
      <c r="E48">
        <v>-80.615729999999999</v>
      </c>
      <c r="F48">
        <v>4</v>
      </c>
      <c r="G48" t="s">
        <v>82</v>
      </c>
      <c r="H48" t="s">
        <v>75</v>
      </c>
      <c r="I48" t="s">
        <v>113</v>
      </c>
      <c r="J48">
        <v>3582</v>
      </c>
      <c r="K48" t="s">
        <v>78</v>
      </c>
      <c r="L48" s="1">
        <v>42487</v>
      </c>
      <c r="M48" s="1">
        <v>43837</v>
      </c>
      <c r="N48">
        <f t="shared" si="0"/>
        <v>3.6986301369863015</v>
      </c>
      <c r="O48" t="s">
        <v>79</v>
      </c>
      <c r="P48" t="s">
        <v>80</v>
      </c>
      <c r="Q48">
        <v>14.8058</v>
      </c>
      <c r="R48">
        <v>32.941899999999997</v>
      </c>
      <c r="S48">
        <v>10.95292282</v>
      </c>
      <c r="T48">
        <f t="shared" si="9"/>
        <v>1.3517670345457615</v>
      </c>
      <c r="U48">
        <v>1.3651503599999999</v>
      </c>
      <c r="V48">
        <v>35.562600000000003</v>
      </c>
      <c r="W48">
        <v>34.088299999999997</v>
      </c>
      <c r="X48">
        <v>9.9266538620000002</v>
      </c>
      <c r="Y48">
        <v>1.50296691</v>
      </c>
      <c r="Z48">
        <v>2.2753715519999999E-2</v>
      </c>
      <c r="AA48">
        <f t="shared" si="6"/>
        <v>6.1519304924444436E-3</v>
      </c>
      <c r="AB48">
        <f t="shared" si="7"/>
        <v>1.0035152424799993</v>
      </c>
      <c r="AC48">
        <f t="shared" si="8"/>
        <v>0.27132078778162944</v>
      </c>
      <c r="AD48">
        <v>1.050722122</v>
      </c>
      <c r="AE48">
        <f t="shared" si="2"/>
        <v>0.28408412928148147</v>
      </c>
    </row>
    <row r="49" spans="1:31" x14ac:dyDescent="0.35">
      <c r="A49" t="s">
        <v>73</v>
      </c>
      <c r="B49" t="s">
        <v>74</v>
      </c>
      <c r="C49" t="s">
        <v>144</v>
      </c>
      <c r="D49">
        <v>24.882660000000001</v>
      </c>
      <c r="E49">
        <v>-80.560879999999997</v>
      </c>
      <c r="F49">
        <v>13</v>
      </c>
      <c r="G49" t="s">
        <v>92</v>
      </c>
      <c r="H49" t="s">
        <v>75</v>
      </c>
      <c r="I49" t="s">
        <v>113</v>
      </c>
      <c r="J49">
        <v>3583</v>
      </c>
      <c r="K49" t="s">
        <v>78</v>
      </c>
      <c r="L49" s="1">
        <v>42487</v>
      </c>
      <c r="M49" s="1">
        <v>43837</v>
      </c>
      <c r="N49">
        <f t="shared" si="0"/>
        <v>3.6986301369863015</v>
      </c>
      <c r="O49" t="s">
        <v>79</v>
      </c>
      <c r="P49" t="s">
        <v>80</v>
      </c>
      <c r="Q49">
        <v>19.999600000000001</v>
      </c>
      <c r="R49">
        <v>37.061199999999999</v>
      </c>
      <c r="S49">
        <v>11.9267149</v>
      </c>
      <c r="T49">
        <f t="shared" si="9"/>
        <v>1.676874157526814</v>
      </c>
      <c r="U49">
        <v>1.68466396</v>
      </c>
      <c r="V49">
        <v>39.2346</v>
      </c>
      <c r="W49">
        <v>38.287700000000001</v>
      </c>
      <c r="X49">
        <v>10.49439812</v>
      </c>
      <c r="Y49">
        <v>1.77488051</v>
      </c>
      <c r="Z49">
        <v>0.19559955600000001</v>
      </c>
      <c r="AA49">
        <f t="shared" si="6"/>
        <v>5.2884324400000002E-2</v>
      </c>
      <c r="AB49">
        <f t="shared" si="7"/>
        <v>1.2367172240000008</v>
      </c>
      <c r="AC49">
        <f t="shared" si="8"/>
        <v>0.33437169389629651</v>
      </c>
      <c r="AD49">
        <v>1.5941333769999999</v>
      </c>
      <c r="AE49">
        <f t="shared" si="2"/>
        <v>0.43100643155925922</v>
      </c>
    </row>
    <row r="50" spans="1:31" x14ac:dyDescent="0.35">
      <c r="A50" t="s">
        <v>73</v>
      </c>
      <c r="B50" t="s">
        <v>128</v>
      </c>
      <c r="C50" t="s">
        <v>145</v>
      </c>
      <c r="D50">
        <v>24.578990000000001</v>
      </c>
      <c r="E50">
        <v>-81.497339999999994</v>
      </c>
      <c r="F50">
        <v>6.5</v>
      </c>
      <c r="G50" t="s">
        <v>93</v>
      </c>
      <c r="H50" t="s">
        <v>75</v>
      </c>
      <c r="I50" t="s">
        <v>113</v>
      </c>
      <c r="J50">
        <v>3584</v>
      </c>
      <c r="K50" t="s">
        <v>78</v>
      </c>
      <c r="L50" s="1">
        <v>42479</v>
      </c>
      <c r="M50" s="1">
        <v>44852</v>
      </c>
      <c r="N50">
        <f t="shared" si="0"/>
        <v>6.5013698630136982</v>
      </c>
      <c r="O50" t="s">
        <v>79</v>
      </c>
      <c r="P50" t="s">
        <v>80</v>
      </c>
      <c r="Q50">
        <v>17.2898</v>
      </c>
      <c r="R50">
        <v>34.665500000000002</v>
      </c>
      <c r="S50">
        <v>11.60950184</v>
      </c>
      <c r="T50">
        <f t="shared" si="9"/>
        <v>1.4892800947262694</v>
      </c>
      <c r="U50">
        <v>1.5018905300000001</v>
      </c>
      <c r="V50">
        <v>41.430700000000002</v>
      </c>
      <c r="W50">
        <v>37.461799999999997</v>
      </c>
      <c r="X50">
        <v>9.3211269380000008</v>
      </c>
      <c r="Y50">
        <v>1.56658615</v>
      </c>
      <c r="Z50">
        <v>0.87136173250000004</v>
      </c>
      <c r="AA50">
        <f t="shared" si="6"/>
        <v>0.13402740512536876</v>
      </c>
      <c r="AB50">
        <f t="shared" si="7"/>
        <v>1.4170131694999992</v>
      </c>
      <c r="AC50">
        <f t="shared" si="8"/>
        <v>0.21795609223240614</v>
      </c>
      <c r="AD50">
        <v>3.3257675170000001</v>
      </c>
      <c r="AE50">
        <f t="shared" si="2"/>
        <v>0.5115487331247367</v>
      </c>
    </row>
    <row r="51" spans="1:31" x14ac:dyDescent="0.35">
      <c r="A51" t="s">
        <v>73</v>
      </c>
      <c r="B51" t="s">
        <v>128</v>
      </c>
      <c r="C51" t="s">
        <v>146</v>
      </c>
      <c r="D51">
        <v>24.553260000000002</v>
      </c>
      <c r="E51">
        <v>-81.437529999999995</v>
      </c>
      <c r="F51">
        <v>7</v>
      </c>
      <c r="G51" t="s">
        <v>94</v>
      </c>
      <c r="H51" t="s">
        <v>75</v>
      </c>
      <c r="I51" t="s">
        <v>113</v>
      </c>
      <c r="J51">
        <v>3585</v>
      </c>
      <c r="K51" t="s">
        <v>78</v>
      </c>
      <c r="L51" s="1">
        <v>42479</v>
      </c>
      <c r="M51" s="1">
        <v>43896</v>
      </c>
      <c r="N51">
        <f t="shared" si="0"/>
        <v>3.882191780821918</v>
      </c>
      <c r="O51" t="s">
        <v>79</v>
      </c>
      <c r="P51" t="s">
        <v>80</v>
      </c>
      <c r="Q51">
        <v>12.655099999999999</v>
      </c>
      <c r="R51">
        <v>29.733499999999999</v>
      </c>
      <c r="S51">
        <v>11.093436240000001</v>
      </c>
      <c r="T51">
        <f t="shared" si="9"/>
        <v>1.1407736724865332</v>
      </c>
      <c r="U51">
        <v>1.1566437890000001</v>
      </c>
      <c r="V51">
        <v>32.984999999999999</v>
      </c>
      <c r="W51">
        <v>34.516500000000001</v>
      </c>
      <c r="X51">
        <v>13.738308910000001</v>
      </c>
      <c r="Y51">
        <v>1.193756263</v>
      </c>
      <c r="Z51">
        <v>4.6374320980000001E-2</v>
      </c>
      <c r="AA51">
        <f t="shared" si="6"/>
        <v>1.194539672385321E-2</v>
      </c>
      <c r="AB51">
        <f t="shared" si="7"/>
        <v>-2.6912469909799999</v>
      </c>
      <c r="AC51">
        <f t="shared" si="8"/>
        <v>-0.69322875914446003</v>
      </c>
      <c r="AD51">
        <v>3.358657837</v>
      </c>
      <c r="AE51">
        <f t="shared" si="2"/>
        <v>0.86514474982709944</v>
      </c>
    </row>
    <row r="52" spans="1:31" x14ac:dyDescent="0.35">
      <c r="A52" t="s">
        <v>73</v>
      </c>
      <c r="B52" t="s">
        <v>74</v>
      </c>
      <c r="C52" t="s">
        <v>147</v>
      </c>
      <c r="D52">
        <v>24.9025</v>
      </c>
      <c r="E52">
        <v>-80.531040000000004</v>
      </c>
      <c r="F52">
        <v>6.5</v>
      </c>
      <c r="G52" t="s">
        <v>97</v>
      </c>
      <c r="H52" t="s">
        <v>75</v>
      </c>
      <c r="I52" t="s">
        <v>113</v>
      </c>
      <c r="J52">
        <v>3586</v>
      </c>
      <c r="K52" t="s">
        <v>117</v>
      </c>
      <c r="L52" s="1">
        <v>42479</v>
      </c>
      <c r="M52" s="1" t="s">
        <v>115</v>
      </c>
      <c r="N52" t="s">
        <v>81</v>
      </c>
      <c r="O52" t="s">
        <v>79</v>
      </c>
      <c r="P52" t="s">
        <v>80</v>
      </c>
      <c r="Q52">
        <v>12.071899999999999</v>
      </c>
      <c r="R52">
        <v>29.816299999999998</v>
      </c>
      <c r="S52">
        <v>11.095453259999999</v>
      </c>
      <c r="T52">
        <f t="shared" si="9"/>
        <v>1.0880042227315012</v>
      </c>
      <c r="U52">
        <v>1.106264082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</row>
    <row r="53" spans="1:31" x14ac:dyDescent="0.35">
      <c r="A53" t="s">
        <v>73</v>
      </c>
      <c r="B53" t="s">
        <v>74</v>
      </c>
      <c r="C53" t="s">
        <v>148</v>
      </c>
      <c r="D53">
        <v>24.953749999999999</v>
      </c>
      <c r="E53">
        <v>-80.548060000000007</v>
      </c>
      <c r="F53">
        <v>3</v>
      </c>
      <c r="G53" t="s">
        <v>95</v>
      </c>
      <c r="H53" t="s">
        <v>75</v>
      </c>
      <c r="I53" t="s">
        <v>113</v>
      </c>
      <c r="J53">
        <v>3587</v>
      </c>
      <c r="K53" t="s">
        <v>78</v>
      </c>
      <c r="L53" s="1">
        <v>42487</v>
      </c>
      <c r="M53" s="1">
        <v>43837</v>
      </c>
      <c r="N53">
        <f t="shared" si="0"/>
        <v>3.6986301369863015</v>
      </c>
      <c r="O53" t="s">
        <v>79</v>
      </c>
      <c r="P53" t="s">
        <v>80</v>
      </c>
      <c r="Q53">
        <v>13.263500000000001</v>
      </c>
      <c r="R53">
        <v>30.763400000000001</v>
      </c>
      <c r="S53">
        <v>11.19888783</v>
      </c>
      <c r="T53">
        <f t="shared" si="9"/>
        <v>1.1843586793028893</v>
      </c>
      <c r="U53">
        <v>1.199121189</v>
      </c>
      <c r="V53">
        <v>26.130700000000001</v>
      </c>
      <c r="W53">
        <v>25.303100000000001</v>
      </c>
      <c r="X53">
        <v>5.5972337720000001</v>
      </c>
      <c r="Y53">
        <v>1.3693607000000001</v>
      </c>
      <c r="Z53">
        <v>0.84971523280000005</v>
      </c>
      <c r="AA53">
        <f t="shared" si="6"/>
        <v>0.22973782220148148</v>
      </c>
      <c r="AB53">
        <f t="shared" si="7"/>
        <v>4.7519388251999999</v>
      </c>
      <c r="AC53">
        <f t="shared" si="8"/>
        <v>1.2847834601466666</v>
      </c>
      <c r="AD53">
        <v>0.1322135925</v>
      </c>
      <c r="AE53">
        <f t="shared" si="2"/>
        <v>3.5746637972222224E-2</v>
      </c>
    </row>
    <row r="54" spans="1:31" x14ac:dyDescent="0.35">
      <c r="A54" t="s">
        <v>73</v>
      </c>
      <c r="B54" t="s">
        <v>74</v>
      </c>
      <c r="C54" t="s">
        <v>144</v>
      </c>
      <c r="D54">
        <v>24.882660000000001</v>
      </c>
      <c r="E54">
        <v>-80.560879999999997</v>
      </c>
      <c r="F54">
        <v>13</v>
      </c>
      <c r="G54" t="s">
        <v>92</v>
      </c>
      <c r="H54" t="s">
        <v>75</v>
      </c>
      <c r="I54" t="s">
        <v>113</v>
      </c>
      <c r="J54">
        <v>3588</v>
      </c>
      <c r="K54" t="s">
        <v>78</v>
      </c>
      <c r="L54" s="1">
        <v>42480</v>
      </c>
      <c r="M54" s="1">
        <v>43837</v>
      </c>
      <c r="N54">
        <f t="shared" si="0"/>
        <v>3.7178082191780821</v>
      </c>
      <c r="O54" t="s">
        <v>79</v>
      </c>
      <c r="P54" t="s">
        <v>80</v>
      </c>
      <c r="Q54">
        <v>14.6555</v>
      </c>
      <c r="R54">
        <v>32.545699999999997</v>
      </c>
      <c r="S54">
        <v>11.4311285</v>
      </c>
      <c r="T54">
        <f t="shared" si="9"/>
        <v>1.2820693949858057</v>
      </c>
      <c r="U54">
        <v>1.316925715</v>
      </c>
      <c r="V54">
        <v>33.003300000000003</v>
      </c>
      <c r="W54">
        <v>32.1648</v>
      </c>
      <c r="X54">
        <v>9.2728729249999997</v>
      </c>
      <c r="Y54">
        <v>1.4290303099999999</v>
      </c>
      <c r="Z54">
        <v>0.3722391129</v>
      </c>
      <c r="AA54">
        <f t="shared" si="6"/>
        <v>0.10012326912932941</v>
      </c>
      <c r="AB54">
        <f t="shared" si="7"/>
        <v>1.7860164621000001</v>
      </c>
      <c r="AC54">
        <f t="shared" si="8"/>
        <v>0.48039499533271929</v>
      </c>
      <c r="AD54">
        <v>0.97271919250000005</v>
      </c>
      <c r="AE54">
        <f t="shared" si="2"/>
        <v>0.26163780785740604</v>
      </c>
    </row>
    <row r="55" spans="1:31" x14ac:dyDescent="0.35">
      <c r="A55" t="s">
        <v>73</v>
      </c>
      <c r="B55" t="s">
        <v>129</v>
      </c>
      <c r="C55" t="s">
        <v>149</v>
      </c>
      <c r="D55">
        <v>24.633880000000001</v>
      </c>
      <c r="E55">
        <v>-81.083439999999996</v>
      </c>
      <c r="F55">
        <v>5</v>
      </c>
      <c r="G55" t="s">
        <v>96</v>
      </c>
      <c r="H55" t="s">
        <v>75</v>
      </c>
      <c r="I55" t="s">
        <v>113</v>
      </c>
      <c r="J55">
        <v>3589</v>
      </c>
      <c r="K55" t="s">
        <v>78</v>
      </c>
      <c r="L55" s="1">
        <v>42480</v>
      </c>
      <c r="M55" s="1">
        <v>43855</v>
      </c>
      <c r="N55">
        <f t="shared" si="0"/>
        <v>3.7671232876712328</v>
      </c>
      <c r="O55" t="s">
        <v>79</v>
      </c>
      <c r="P55" t="s">
        <v>80</v>
      </c>
      <c r="Q55">
        <v>16.986499999999999</v>
      </c>
      <c r="R55">
        <v>33.928199999999997</v>
      </c>
      <c r="S55">
        <v>11.175181390000001</v>
      </c>
      <c r="T55">
        <f t="shared" si="9"/>
        <v>1.5200200701171793</v>
      </c>
      <c r="U55">
        <v>1.4905687299999999</v>
      </c>
      <c r="V55">
        <v>39.169699999999999</v>
      </c>
      <c r="W55">
        <v>37.729399999999998</v>
      </c>
      <c r="X55">
        <v>10.49145412</v>
      </c>
      <c r="Y55">
        <v>1.5919487400000001</v>
      </c>
      <c r="Z55">
        <v>5.4717063900000001E-2</v>
      </c>
      <c r="AA55">
        <f t="shared" si="6"/>
        <v>1.4524893326181818E-2</v>
      </c>
      <c r="AB55">
        <f t="shared" si="7"/>
        <v>0.62901020610000036</v>
      </c>
      <c r="AC55">
        <f t="shared" si="8"/>
        <v>0.16697361834654556</v>
      </c>
      <c r="AD55">
        <v>2.2566604610000001</v>
      </c>
      <c r="AE55">
        <f t="shared" si="2"/>
        <v>0.59904077692000002</v>
      </c>
    </row>
    <row r="56" spans="1:31" x14ac:dyDescent="0.35">
      <c r="A56" t="s">
        <v>73</v>
      </c>
      <c r="B56" t="s">
        <v>74</v>
      </c>
      <c r="C56" t="s">
        <v>147</v>
      </c>
      <c r="D56">
        <v>24.9025</v>
      </c>
      <c r="E56">
        <v>-80.531040000000004</v>
      </c>
      <c r="F56">
        <v>14</v>
      </c>
      <c r="G56" t="s">
        <v>97</v>
      </c>
      <c r="H56" t="s">
        <v>75</v>
      </c>
      <c r="I56" t="s">
        <v>113</v>
      </c>
      <c r="J56">
        <v>3590</v>
      </c>
      <c r="K56" t="s">
        <v>78</v>
      </c>
      <c r="L56" s="1">
        <v>42480</v>
      </c>
      <c r="M56" s="1">
        <v>43837</v>
      </c>
      <c r="N56">
        <f t="shared" si="0"/>
        <v>3.7178082191780821</v>
      </c>
      <c r="O56" t="s">
        <v>79</v>
      </c>
      <c r="P56" t="s">
        <v>80</v>
      </c>
      <c r="Q56">
        <v>15.6629</v>
      </c>
      <c r="R56">
        <v>32.9268</v>
      </c>
      <c r="S56">
        <v>11.53078651</v>
      </c>
      <c r="T56">
        <f t="shared" si="9"/>
        <v>1.3583548690643479</v>
      </c>
      <c r="U56">
        <v>1.35583385</v>
      </c>
      <c r="V56">
        <v>36.119999999999997</v>
      </c>
      <c r="W56">
        <v>35.063099999999999</v>
      </c>
      <c r="X56">
        <v>9.2534580230000003</v>
      </c>
      <c r="Y56">
        <v>1.4680962200000001</v>
      </c>
      <c r="Z56">
        <v>0.30462169649999998</v>
      </c>
      <c r="AA56">
        <f t="shared" si="6"/>
        <v>8.1935828461680169E-2</v>
      </c>
      <c r="AB56">
        <f t="shared" si="7"/>
        <v>1.9727067905000002</v>
      </c>
      <c r="AC56">
        <f t="shared" si="8"/>
        <v>0.53061015367170239</v>
      </c>
      <c r="AD56">
        <v>2.3591766359999999</v>
      </c>
      <c r="AE56">
        <f t="shared" si="2"/>
        <v>0.6345611438025055</v>
      </c>
    </row>
    <row r="57" spans="1:31" x14ac:dyDescent="0.35">
      <c r="A57" t="s">
        <v>73</v>
      </c>
      <c r="B57" t="s">
        <v>129</v>
      </c>
      <c r="C57" t="s">
        <v>149</v>
      </c>
      <c r="D57">
        <v>24.633880000000001</v>
      </c>
      <c r="E57">
        <v>-81.083439999999996</v>
      </c>
      <c r="F57">
        <v>5</v>
      </c>
      <c r="G57" t="s">
        <v>96</v>
      </c>
      <c r="H57" t="s">
        <v>75</v>
      </c>
      <c r="I57" t="s">
        <v>113</v>
      </c>
      <c r="J57">
        <v>3591</v>
      </c>
      <c r="K57" t="s">
        <v>117</v>
      </c>
      <c r="L57" s="1">
        <v>42480</v>
      </c>
      <c r="M57" s="1" t="s">
        <v>115</v>
      </c>
      <c r="N57" t="s">
        <v>81</v>
      </c>
      <c r="O57" t="s">
        <v>79</v>
      </c>
      <c r="P57" t="s">
        <v>80</v>
      </c>
      <c r="Q57">
        <v>17.130099999999999</v>
      </c>
      <c r="R57">
        <v>34.142499999999998</v>
      </c>
      <c r="S57">
        <v>10.900497440000001</v>
      </c>
      <c r="T57">
        <f t="shared" si="9"/>
        <v>1.5714970894025546</v>
      </c>
      <c r="U57">
        <v>1.5552183500000001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</row>
    <row r="58" spans="1:31" x14ac:dyDescent="0.35">
      <c r="A58" t="s">
        <v>73</v>
      </c>
      <c r="B58" t="s">
        <v>129</v>
      </c>
      <c r="C58" t="s">
        <v>149</v>
      </c>
      <c r="D58">
        <v>24.633880000000001</v>
      </c>
      <c r="E58">
        <v>-81.083439999999996</v>
      </c>
      <c r="F58">
        <v>5</v>
      </c>
      <c r="G58" t="s">
        <v>96</v>
      </c>
      <c r="H58" t="s">
        <v>75</v>
      </c>
      <c r="I58" t="s">
        <v>113</v>
      </c>
      <c r="J58">
        <v>3592</v>
      </c>
      <c r="K58" t="s">
        <v>78</v>
      </c>
      <c r="L58" s="1">
        <v>42480</v>
      </c>
      <c r="M58" s="1">
        <v>43855</v>
      </c>
      <c r="N58">
        <f t="shared" si="0"/>
        <v>3.7671232876712328</v>
      </c>
      <c r="O58" t="s">
        <v>79</v>
      </c>
      <c r="P58" t="s">
        <v>80</v>
      </c>
      <c r="Q58">
        <v>16.155000000000001</v>
      </c>
      <c r="R58">
        <v>33.922199999999997</v>
      </c>
      <c r="S58">
        <v>11.16076183</v>
      </c>
      <c r="T58">
        <f t="shared" si="9"/>
        <v>1.4474818337737076</v>
      </c>
      <c r="U58">
        <v>1.4570287200000001</v>
      </c>
      <c r="V58">
        <v>39.6066</v>
      </c>
      <c r="W58">
        <v>38.036799999999999</v>
      </c>
      <c r="X58">
        <v>10.069853780000001</v>
      </c>
      <c r="Y58">
        <v>1.5790624499999999</v>
      </c>
      <c r="Z58">
        <v>3.728485107E-2</v>
      </c>
      <c r="AA58">
        <f t="shared" si="6"/>
        <v>9.8974331931272735E-3</v>
      </c>
      <c r="AB58">
        <f t="shared" si="7"/>
        <v>1.0536231989299996</v>
      </c>
      <c r="AC58">
        <f t="shared" si="8"/>
        <v>0.27968906735232718</v>
      </c>
      <c r="AD58">
        <v>2.8179759980000001</v>
      </c>
      <c r="AE58">
        <f t="shared" si="2"/>
        <v>0.74804453765090917</v>
      </c>
    </row>
    <row r="59" spans="1:31" x14ac:dyDescent="0.35">
      <c r="A59" t="s">
        <v>73</v>
      </c>
      <c r="B59" t="s">
        <v>129</v>
      </c>
      <c r="C59" t="s">
        <v>150</v>
      </c>
      <c r="D59">
        <v>24.631270000000001</v>
      </c>
      <c r="E59">
        <v>-81.092550000000003</v>
      </c>
      <c r="F59">
        <v>6</v>
      </c>
      <c r="G59" t="s">
        <v>98</v>
      </c>
      <c r="H59" t="s">
        <v>75</v>
      </c>
      <c r="I59" t="s">
        <v>113</v>
      </c>
      <c r="J59">
        <v>3593</v>
      </c>
      <c r="K59" t="s">
        <v>78</v>
      </c>
      <c r="L59" s="1">
        <v>42480</v>
      </c>
      <c r="M59" s="1">
        <v>43855</v>
      </c>
      <c r="N59">
        <f t="shared" si="0"/>
        <v>3.7671232876712328</v>
      </c>
      <c r="O59" t="s">
        <v>79</v>
      </c>
      <c r="P59" t="s">
        <v>80</v>
      </c>
      <c r="Q59">
        <v>16.2559</v>
      </c>
      <c r="R59">
        <v>33.877099999999999</v>
      </c>
      <c r="S59">
        <v>11.857758520000001</v>
      </c>
      <c r="T59">
        <f t="shared" si="9"/>
        <v>1.3709083358867389</v>
      </c>
      <c r="U59">
        <v>1.3885773299999999</v>
      </c>
      <c r="V59">
        <v>42.528100000000002</v>
      </c>
      <c r="W59">
        <v>41.310499999999998</v>
      </c>
      <c r="X59">
        <v>10.90095234</v>
      </c>
      <c r="Y59">
        <v>1.5184491600000001</v>
      </c>
      <c r="Z59">
        <v>0.14658164979999999</v>
      </c>
      <c r="AA59">
        <f t="shared" si="6"/>
        <v>3.8910765219636365E-2</v>
      </c>
      <c r="AB59">
        <f t="shared" si="7"/>
        <v>0.81022453020000096</v>
      </c>
      <c r="AC59">
        <f t="shared" si="8"/>
        <v>0.2150777843803639</v>
      </c>
      <c r="AD59">
        <v>4.34292984</v>
      </c>
      <c r="AE59">
        <f t="shared" si="2"/>
        <v>1.1528504666181818</v>
      </c>
    </row>
    <row r="60" spans="1:31" x14ac:dyDescent="0.35">
      <c r="A60" t="s">
        <v>73</v>
      </c>
      <c r="B60" t="s">
        <v>74</v>
      </c>
      <c r="C60" t="s">
        <v>144</v>
      </c>
      <c r="D60">
        <v>24.882660000000001</v>
      </c>
      <c r="E60">
        <v>-80.560879999999997</v>
      </c>
      <c r="F60">
        <v>6.5</v>
      </c>
      <c r="G60" t="s">
        <v>92</v>
      </c>
      <c r="H60" t="s">
        <v>75</v>
      </c>
      <c r="I60" t="s">
        <v>113</v>
      </c>
      <c r="J60">
        <v>3594</v>
      </c>
      <c r="K60" t="s">
        <v>78</v>
      </c>
      <c r="L60" s="1">
        <v>42479</v>
      </c>
      <c r="M60" s="1">
        <v>43837</v>
      </c>
      <c r="N60">
        <f t="shared" si="0"/>
        <v>3.7205479452054795</v>
      </c>
      <c r="O60" t="s">
        <v>79</v>
      </c>
      <c r="P60" t="s">
        <v>80</v>
      </c>
      <c r="Q60">
        <v>16.8901</v>
      </c>
      <c r="R60">
        <v>34.830599999999997</v>
      </c>
      <c r="S60">
        <v>11.979260439999999</v>
      </c>
      <c r="T60">
        <f t="shared" si="9"/>
        <v>1.409945136813471</v>
      </c>
      <c r="U60">
        <v>1.41645581</v>
      </c>
      <c r="V60">
        <v>30.254799999999999</v>
      </c>
      <c r="W60">
        <v>29.5014</v>
      </c>
      <c r="X60">
        <v>7.2639884950000004</v>
      </c>
      <c r="Y60">
        <v>1.53720341</v>
      </c>
      <c r="Z60">
        <v>1.3932209010000001</v>
      </c>
      <c r="AA60">
        <f t="shared" si="6"/>
        <v>0.37446658973858615</v>
      </c>
      <c r="AB60">
        <f t="shared" si="7"/>
        <v>3.3220510439999984</v>
      </c>
      <c r="AC60">
        <f t="shared" si="8"/>
        <v>0.8928929536524296</v>
      </c>
      <c r="AD60">
        <v>0.46600055689999997</v>
      </c>
      <c r="AE60">
        <f t="shared" si="2"/>
        <v>0.12525051787076583</v>
      </c>
    </row>
    <row r="61" spans="1:31" x14ac:dyDescent="0.35">
      <c r="A61" t="s">
        <v>73</v>
      </c>
      <c r="B61" t="s">
        <v>74</v>
      </c>
      <c r="C61" t="s">
        <v>143</v>
      </c>
      <c r="D61">
        <v>24.89742</v>
      </c>
      <c r="E61">
        <v>-80.615729999999999</v>
      </c>
      <c r="F61">
        <v>4</v>
      </c>
      <c r="G61" t="s">
        <v>82</v>
      </c>
      <c r="H61" t="s">
        <v>75</v>
      </c>
      <c r="I61" t="s">
        <v>113</v>
      </c>
      <c r="J61">
        <v>3595</v>
      </c>
      <c r="K61" t="s">
        <v>78</v>
      </c>
      <c r="L61" s="1">
        <v>42487</v>
      </c>
      <c r="M61" s="1">
        <v>43837</v>
      </c>
      <c r="N61">
        <f t="shared" si="0"/>
        <v>3.6986301369863015</v>
      </c>
      <c r="O61" t="s">
        <v>79</v>
      </c>
      <c r="P61" t="s">
        <v>80</v>
      </c>
      <c r="Q61">
        <v>17.465399999999999</v>
      </c>
      <c r="R61">
        <v>34.212899999999998</v>
      </c>
      <c r="S61">
        <v>11.48115921</v>
      </c>
      <c r="T61">
        <f t="shared" si="9"/>
        <v>1.5212226989055053</v>
      </c>
      <c r="U61">
        <v>1.49455005</v>
      </c>
      <c r="V61">
        <v>40.292499999999997</v>
      </c>
      <c r="W61">
        <v>38.487699999999997</v>
      </c>
      <c r="X61">
        <v>10.31791306</v>
      </c>
      <c r="Y61">
        <v>1.5878809700000001</v>
      </c>
      <c r="Z61">
        <v>6.224441528E-2</v>
      </c>
      <c r="AA61">
        <f t="shared" si="6"/>
        <v>1.6829045612740741E-2</v>
      </c>
      <c r="AB61">
        <f t="shared" si="7"/>
        <v>1.1010017347199992</v>
      </c>
      <c r="AC61">
        <f t="shared" si="8"/>
        <v>0.29767824679466642</v>
      </c>
      <c r="AD61">
        <v>2.9159088130000002</v>
      </c>
      <c r="AE61">
        <f t="shared" si="2"/>
        <v>0.78837534573703705</v>
      </c>
    </row>
    <row r="62" spans="1:31" x14ac:dyDescent="0.35">
      <c r="A62" t="s">
        <v>73</v>
      </c>
      <c r="B62" t="s">
        <v>74</v>
      </c>
      <c r="C62" t="s">
        <v>147</v>
      </c>
      <c r="D62">
        <v>24.9025</v>
      </c>
      <c r="E62">
        <v>-80.531040000000004</v>
      </c>
      <c r="F62">
        <v>14</v>
      </c>
      <c r="G62" t="s">
        <v>97</v>
      </c>
      <c r="H62" t="s">
        <v>75</v>
      </c>
      <c r="I62" t="s">
        <v>113</v>
      </c>
      <c r="J62">
        <v>3596</v>
      </c>
      <c r="K62" t="s">
        <v>78</v>
      </c>
      <c r="L62" s="1">
        <v>42487</v>
      </c>
      <c r="M62" s="1">
        <v>43837</v>
      </c>
      <c r="N62">
        <f t="shared" si="0"/>
        <v>3.6986301369863015</v>
      </c>
      <c r="O62" t="s">
        <v>79</v>
      </c>
      <c r="P62" t="s">
        <v>80</v>
      </c>
      <c r="Q62">
        <v>17.4956</v>
      </c>
      <c r="R62">
        <v>33.694000000000003</v>
      </c>
      <c r="S62">
        <v>11.616033549999999</v>
      </c>
      <c r="T62">
        <f t="shared" si="9"/>
        <v>1.5061595616689658</v>
      </c>
      <c r="U62">
        <v>1.48051344</v>
      </c>
      <c r="V62">
        <v>33.683300000000003</v>
      </c>
      <c r="W62">
        <v>32.805900000000001</v>
      </c>
      <c r="X62">
        <v>7.8766050339999998</v>
      </c>
      <c r="Y62">
        <v>1.6133519999999999</v>
      </c>
      <c r="Z62">
        <v>0.11427497859999999</v>
      </c>
      <c r="AA62">
        <f t="shared" si="6"/>
        <v>3.0896568288148147E-2</v>
      </c>
      <c r="AB62">
        <f t="shared" si="7"/>
        <v>3.6251535373999992</v>
      </c>
      <c r="AC62">
        <f t="shared" si="8"/>
        <v>0.98013410455629602</v>
      </c>
      <c r="AD62">
        <v>1.8041868210000001</v>
      </c>
      <c r="AE62">
        <f t="shared" si="2"/>
        <v>0.48779865901111114</v>
      </c>
    </row>
    <row r="63" spans="1:31" x14ac:dyDescent="0.35">
      <c r="A63" t="s">
        <v>73</v>
      </c>
      <c r="B63" t="s">
        <v>74</v>
      </c>
      <c r="C63" t="s">
        <v>147</v>
      </c>
      <c r="D63">
        <v>24.9025</v>
      </c>
      <c r="E63">
        <v>-80.531040000000004</v>
      </c>
      <c r="F63">
        <v>14</v>
      </c>
      <c r="G63" t="s">
        <v>97</v>
      </c>
      <c r="H63" t="s">
        <v>75</v>
      </c>
      <c r="I63" t="s">
        <v>113</v>
      </c>
      <c r="J63">
        <v>3597</v>
      </c>
      <c r="K63" t="s">
        <v>78</v>
      </c>
      <c r="L63" s="1">
        <v>42487</v>
      </c>
      <c r="M63" s="1">
        <v>43837</v>
      </c>
      <c r="N63">
        <f t="shared" si="0"/>
        <v>3.6986301369863015</v>
      </c>
      <c r="O63" t="s">
        <v>79</v>
      </c>
      <c r="P63" t="s">
        <v>80</v>
      </c>
      <c r="Q63">
        <v>16.047899999999998</v>
      </c>
      <c r="R63">
        <v>32.679400000000001</v>
      </c>
      <c r="S63">
        <v>10.439646720000001</v>
      </c>
      <c r="T63">
        <f t="shared" si="9"/>
        <v>1.5372071900915818</v>
      </c>
      <c r="U63">
        <v>1.5263332700000001</v>
      </c>
      <c r="V63">
        <v>34.956200000000003</v>
      </c>
      <c r="W63">
        <v>34.172899999999998</v>
      </c>
      <c r="X63">
        <v>8.4118709559999996</v>
      </c>
      <c r="Y63">
        <v>1.64222997</v>
      </c>
      <c r="Z63">
        <v>0.15334510800000001</v>
      </c>
      <c r="AA63">
        <f t="shared" si="6"/>
        <v>4.1459973644444446E-2</v>
      </c>
      <c r="AB63">
        <f t="shared" si="7"/>
        <v>1.8744306560000012</v>
      </c>
      <c r="AC63">
        <f t="shared" si="8"/>
        <v>0.50679051069629666</v>
      </c>
      <c r="AD63">
        <v>2.040813446</v>
      </c>
      <c r="AE63">
        <f t="shared" si="2"/>
        <v>0.55177548725185188</v>
      </c>
    </row>
    <row r="64" spans="1:31" x14ac:dyDescent="0.35">
      <c r="A64" t="s">
        <v>73</v>
      </c>
      <c r="B64" t="s">
        <v>74</v>
      </c>
      <c r="C64" t="s">
        <v>143</v>
      </c>
      <c r="D64">
        <v>24.89742</v>
      </c>
      <c r="E64">
        <v>-80.615729999999999</v>
      </c>
      <c r="F64">
        <v>4</v>
      </c>
      <c r="G64" t="s">
        <v>82</v>
      </c>
      <c r="H64" t="s">
        <v>75</v>
      </c>
      <c r="I64" t="s">
        <v>113</v>
      </c>
      <c r="J64">
        <v>3598</v>
      </c>
      <c r="K64" t="s">
        <v>78</v>
      </c>
      <c r="L64" s="1">
        <v>42487</v>
      </c>
      <c r="M64" s="1">
        <v>43837</v>
      </c>
      <c r="N64">
        <f t="shared" si="0"/>
        <v>3.6986301369863015</v>
      </c>
      <c r="O64" t="s">
        <v>79</v>
      </c>
      <c r="P64" t="s">
        <v>80</v>
      </c>
      <c r="Q64">
        <v>17.346299999999999</v>
      </c>
      <c r="R64">
        <v>34.6678</v>
      </c>
      <c r="S64">
        <v>11.949425700000001</v>
      </c>
      <c r="T64">
        <f t="shared" si="9"/>
        <v>1.4516429856541138</v>
      </c>
      <c r="U64">
        <v>1.47844522</v>
      </c>
      <c r="V64">
        <v>38.248899999999999</v>
      </c>
      <c r="W64">
        <v>37.337699999999998</v>
      </c>
      <c r="X64">
        <v>9.9160280230000009</v>
      </c>
      <c r="Y64">
        <v>1.62369612</v>
      </c>
      <c r="Z64">
        <v>0.24486637119999999</v>
      </c>
      <c r="AA64">
        <f t="shared" si="6"/>
        <v>6.6204611472592587E-2</v>
      </c>
      <c r="AB64">
        <f t="shared" si="7"/>
        <v>1.7885313057999999</v>
      </c>
      <c r="AC64">
        <f t="shared" si="8"/>
        <v>0.48356587156814812</v>
      </c>
      <c r="AD64">
        <v>2.5591106410000002</v>
      </c>
      <c r="AE64">
        <f t="shared" si="2"/>
        <v>0.69190769182592593</v>
      </c>
    </row>
    <row r="65" spans="1:31" x14ac:dyDescent="0.35">
      <c r="A65" t="s">
        <v>73</v>
      </c>
      <c r="B65" t="s">
        <v>74</v>
      </c>
      <c r="C65" t="s">
        <v>148</v>
      </c>
      <c r="D65">
        <v>24.953749999999999</v>
      </c>
      <c r="E65">
        <v>-80.548060000000007</v>
      </c>
      <c r="F65">
        <v>3</v>
      </c>
      <c r="G65" t="s">
        <v>95</v>
      </c>
      <c r="H65" t="s">
        <v>75</v>
      </c>
      <c r="I65" t="s">
        <v>113</v>
      </c>
      <c r="J65">
        <v>3599</v>
      </c>
      <c r="K65" t="s">
        <v>78</v>
      </c>
      <c r="L65" s="1">
        <v>42487</v>
      </c>
      <c r="M65" s="1">
        <v>43837</v>
      </c>
      <c r="N65">
        <f t="shared" si="0"/>
        <v>3.6986301369863015</v>
      </c>
      <c r="O65" t="s">
        <v>79</v>
      </c>
      <c r="P65" t="s">
        <v>80</v>
      </c>
      <c r="Q65">
        <v>17.792000000000002</v>
      </c>
      <c r="R65">
        <v>35.321300000000001</v>
      </c>
      <c r="S65">
        <v>11.491124149999999</v>
      </c>
      <c r="T65">
        <f t="shared" si="9"/>
        <v>1.5483254525624459</v>
      </c>
      <c r="U65">
        <v>1.5346286899999999</v>
      </c>
      <c r="V65">
        <v>33.213200000000001</v>
      </c>
      <c r="W65">
        <v>32.4191</v>
      </c>
      <c r="X65">
        <v>8.5407457349999998</v>
      </c>
      <c r="Y65">
        <v>1.64783711</v>
      </c>
      <c r="Z65">
        <v>0.2325582504</v>
      </c>
      <c r="AA65">
        <f t="shared" si="6"/>
        <v>6.2876860293333336E-2</v>
      </c>
      <c r="AB65">
        <f t="shared" si="7"/>
        <v>2.7178201645999995</v>
      </c>
      <c r="AC65">
        <f t="shared" si="8"/>
        <v>0.73481804450296284</v>
      </c>
      <c r="AD65">
        <v>0.42378044129999998</v>
      </c>
      <c r="AE65">
        <f t="shared" si="2"/>
        <v>0.11457767486999999</v>
      </c>
    </row>
    <row r="66" spans="1:31" x14ac:dyDescent="0.35">
      <c r="A66" t="s">
        <v>73</v>
      </c>
      <c r="B66" t="s">
        <v>128</v>
      </c>
      <c r="C66" t="s">
        <v>151</v>
      </c>
      <c r="D66">
        <v>24.585899999999999</v>
      </c>
      <c r="E66">
        <v>-81.582719999999995</v>
      </c>
      <c r="F66">
        <v>3</v>
      </c>
      <c r="G66" t="s">
        <v>99</v>
      </c>
      <c r="H66" t="s">
        <v>75</v>
      </c>
      <c r="I66" t="s">
        <v>113</v>
      </c>
      <c r="J66">
        <v>3600</v>
      </c>
      <c r="K66" t="s">
        <v>78</v>
      </c>
      <c r="L66" s="1">
        <v>42479</v>
      </c>
      <c r="M66" s="1">
        <v>44852</v>
      </c>
      <c r="N66">
        <f t="shared" ref="N66:N129" si="10">(M66-L66)/365</f>
        <v>6.5013698630136982</v>
      </c>
      <c r="O66" t="s">
        <v>79</v>
      </c>
      <c r="P66" t="s">
        <v>80</v>
      </c>
      <c r="Q66">
        <v>15.5829</v>
      </c>
      <c r="R66">
        <v>32.457500000000003</v>
      </c>
      <c r="S66">
        <v>11.241477010000001</v>
      </c>
      <c r="T66">
        <f t="shared" si="9"/>
        <v>1.3861968481666627</v>
      </c>
      <c r="U66">
        <v>1.3636413000000001</v>
      </c>
      <c r="V66">
        <v>47.8279</v>
      </c>
      <c r="W66">
        <v>40.804499999999997</v>
      </c>
      <c r="X66">
        <v>9.6367607119999992</v>
      </c>
      <c r="Y66">
        <v>1.4414769300000001</v>
      </c>
      <c r="Z66">
        <v>0.176150322</v>
      </c>
      <c r="AA66">
        <f t="shared" si="6"/>
        <v>2.7094339456384325E-2</v>
      </c>
      <c r="AB66">
        <f t="shared" si="7"/>
        <v>1.4285659760000013</v>
      </c>
      <c r="AC66">
        <f t="shared" si="8"/>
        <v>0.21973307258322819</v>
      </c>
      <c r="AD66">
        <v>6.9527492520000003</v>
      </c>
      <c r="AE66">
        <f t="shared" ref="AE66:AE129" si="11">AD66/N66</f>
        <v>1.0694283510240203</v>
      </c>
    </row>
    <row r="67" spans="1:31" x14ac:dyDescent="0.35">
      <c r="A67" t="s">
        <v>73</v>
      </c>
      <c r="B67" t="s">
        <v>128</v>
      </c>
      <c r="C67" t="s">
        <v>146</v>
      </c>
      <c r="D67">
        <v>24.553260000000002</v>
      </c>
      <c r="E67">
        <v>-81.437529999999995</v>
      </c>
      <c r="F67">
        <v>7</v>
      </c>
      <c r="G67" t="s">
        <v>94</v>
      </c>
      <c r="H67" t="s">
        <v>75</v>
      </c>
      <c r="I67" t="s">
        <v>113</v>
      </c>
      <c r="J67">
        <v>3701</v>
      </c>
      <c r="K67" t="s">
        <v>78</v>
      </c>
      <c r="L67" s="1">
        <v>42479</v>
      </c>
      <c r="M67" s="1">
        <v>43896</v>
      </c>
      <c r="N67">
        <f t="shared" si="10"/>
        <v>3.882191780821918</v>
      </c>
      <c r="O67" t="s">
        <v>79</v>
      </c>
      <c r="P67" t="s">
        <v>80</v>
      </c>
      <c r="Q67">
        <v>15.1259</v>
      </c>
      <c r="R67">
        <v>32.586399999999998</v>
      </c>
      <c r="S67">
        <v>10.30862617</v>
      </c>
      <c r="T67">
        <f t="shared" si="9"/>
        <v>1.467305123937771</v>
      </c>
      <c r="U67">
        <v>1.45399261</v>
      </c>
      <c r="V67">
        <v>32.162999999999997</v>
      </c>
      <c r="W67">
        <v>31.412700000000001</v>
      </c>
      <c r="X67">
        <v>7.4859552379999998</v>
      </c>
      <c r="Y67">
        <v>1.4323273999999999</v>
      </c>
      <c r="Z67">
        <v>2.4519081119999999</v>
      </c>
      <c r="AA67">
        <f t="shared" si="6"/>
        <v>0.63157830690190542</v>
      </c>
      <c r="AB67">
        <f t="shared" si="7"/>
        <v>0.37076282000000038</v>
      </c>
      <c r="AC67">
        <f t="shared" si="8"/>
        <v>9.5503478687367777E-2</v>
      </c>
      <c r="AD67">
        <v>1.8738641739999999</v>
      </c>
      <c r="AE67">
        <f t="shared" si="11"/>
        <v>0.48268202082568806</v>
      </c>
    </row>
    <row r="68" spans="1:31" ht="21.5" customHeight="1" x14ac:dyDescent="0.35">
      <c r="A68" t="s">
        <v>73</v>
      </c>
      <c r="B68" t="s">
        <v>129</v>
      </c>
      <c r="C68" t="s">
        <v>152</v>
      </c>
      <c r="D68">
        <v>24.689879999999999</v>
      </c>
      <c r="E68">
        <v>-81.029399999999995</v>
      </c>
      <c r="F68">
        <v>5</v>
      </c>
      <c r="G68" t="s">
        <v>100</v>
      </c>
      <c r="H68" t="s">
        <v>75</v>
      </c>
      <c r="I68" t="s">
        <v>113</v>
      </c>
      <c r="J68">
        <v>3702</v>
      </c>
      <c r="K68" t="s">
        <v>78</v>
      </c>
      <c r="L68" s="1">
        <v>42480</v>
      </c>
      <c r="M68" s="1">
        <v>43855</v>
      </c>
      <c r="N68">
        <f t="shared" si="10"/>
        <v>3.7671232876712328</v>
      </c>
      <c r="O68" t="s">
        <v>79</v>
      </c>
      <c r="P68" t="s">
        <v>80</v>
      </c>
      <c r="Q68">
        <v>15.0779</v>
      </c>
      <c r="R68">
        <v>32.567999999999998</v>
      </c>
      <c r="S68">
        <v>10.229885100000001</v>
      </c>
      <c r="T68">
        <f t="shared" si="9"/>
        <v>1.4739070725242065</v>
      </c>
      <c r="U68">
        <v>1.4742455699999999</v>
      </c>
      <c r="V68">
        <v>23.680900000000001</v>
      </c>
      <c r="W68">
        <v>22.921099999999999</v>
      </c>
      <c r="X68">
        <v>3.3214073179999999</v>
      </c>
      <c r="Y68">
        <v>1.5214571299999999</v>
      </c>
      <c r="Z68">
        <v>0.68390750889999996</v>
      </c>
      <c r="AA68">
        <f t="shared" si="6"/>
        <v>0.181546356908</v>
      </c>
      <c r="AB68">
        <f t="shared" si="7"/>
        <v>6.2245702731000003</v>
      </c>
      <c r="AC68">
        <f t="shared" si="8"/>
        <v>1.6523404724956365</v>
      </c>
      <c r="AD68">
        <v>0.23629188540000001</v>
      </c>
      <c r="AE68">
        <f t="shared" si="11"/>
        <v>6.2724755033454552E-2</v>
      </c>
    </row>
    <row r="69" spans="1:31" ht="20" customHeight="1" x14ac:dyDescent="0.35">
      <c r="A69" t="s">
        <v>73</v>
      </c>
      <c r="B69" t="s">
        <v>129</v>
      </c>
      <c r="C69" t="s">
        <v>152</v>
      </c>
      <c r="D69">
        <v>24.689879999999999</v>
      </c>
      <c r="E69">
        <v>-81.029399999999995</v>
      </c>
      <c r="F69">
        <v>5</v>
      </c>
      <c r="G69" t="s">
        <v>100</v>
      </c>
      <c r="H69" t="s">
        <v>75</v>
      </c>
      <c r="I69" t="s">
        <v>113</v>
      </c>
      <c r="J69">
        <v>3703</v>
      </c>
      <c r="K69" t="s">
        <v>78</v>
      </c>
      <c r="L69" s="1">
        <v>42480</v>
      </c>
      <c r="M69" s="1">
        <v>43855</v>
      </c>
      <c r="N69">
        <f t="shared" si="10"/>
        <v>3.7671232876712328</v>
      </c>
      <c r="O69" t="s">
        <v>79</v>
      </c>
      <c r="P69" t="s">
        <v>80</v>
      </c>
      <c r="Q69">
        <v>12.6485</v>
      </c>
      <c r="R69">
        <v>29.799399999999999</v>
      </c>
      <c r="S69">
        <v>10.506354330000001</v>
      </c>
      <c r="T69">
        <f t="shared" si="9"/>
        <v>1.2038904840552811</v>
      </c>
      <c r="U69">
        <v>1.193003966</v>
      </c>
      <c r="V69">
        <v>25.3156</v>
      </c>
      <c r="W69">
        <v>24.5745</v>
      </c>
      <c r="X69">
        <v>5.6894330980000003</v>
      </c>
      <c r="Y69">
        <v>1.307170403</v>
      </c>
      <c r="Z69">
        <v>0.49224758149999998</v>
      </c>
      <c r="AA69">
        <f t="shared" si="6"/>
        <v>0.1306693579981818</v>
      </c>
      <c r="AB69">
        <f t="shared" si="7"/>
        <v>4.3246736505000003</v>
      </c>
      <c r="AC69">
        <f t="shared" si="8"/>
        <v>1.1480042781327273</v>
      </c>
      <c r="AD69">
        <v>0.40306949619999999</v>
      </c>
      <c r="AE69">
        <f t="shared" si="11"/>
        <v>0.10699662990036364</v>
      </c>
    </row>
    <row r="70" spans="1:31" x14ac:dyDescent="0.35">
      <c r="A70" t="s">
        <v>73</v>
      </c>
      <c r="B70" t="s">
        <v>74</v>
      </c>
      <c r="C70" t="s">
        <v>144</v>
      </c>
      <c r="D70">
        <v>24.882660000000001</v>
      </c>
      <c r="E70">
        <v>-80.560879999999997</v>
      </c>
      <c r="F70">
        <v>13</v>
      </c>
      <c r="G70" t="s">
        <v>92</v>
      </c>
      <c r="H70" t="s">
        <v>75</v>
      </c>
      <c r="I70" t="s">
        <v>113</v>
      </c>
      <c r="J70">
        <v>3704</v>
      </c>
      <c r="K70" t="s">
        <v>77</v>
      </c>
      <c r="L70" s="1">
        <v>42487</v>
      </c>
      <c r="M70" s="1">
        <v>43837</v>
      </c>
      <c r="N70">
        <f t="shared" si="10"/>
        <v>3.6986301369863015</v>
      </c>
      <c r="O70" t="s">
        <v>79</v>
      </c>
      <c r="P70" t="s">
        <v>80</v>
      </c>
      <c r="Q70">
        <v>9.7540999999999993</v>
      </c>
      <c r="R70">
        <v>27.545000000000002</v>
      </c>
      <c r="S70">
        <v>9.2479648589999996</v>
      </c>
      <c r="T70">
        <f t="shared" si="9"/>
        <v>1.0547293538326366</v>
      </c>
      <c r="U70">
        <v>1.024674777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</row>
    <row r="71" spans="1:31" x14ac:dyDescent="0.35">
      <c r="A71" t="s">
        <v>73</v>
      </c>
      <c r="B71" t="s">
        <v>74</v>
      </c>
      <c r="C71" t="s">
        <v>147</v>
      </c>
      <c r="D71">
        <v>24.9025</v>
      </c>
      <c r="E71">
        <v>-80.531040000000004</v>
      </c>
      <c r="F71">
        <v>14</v>
      </c>
      <c r="G71" t="s">
        <v>97</v>
      </c>
      <c r="H71" t="s">
        <v>75</v>
      </c>
      <c r="I71" t="s">
        <v>113</v>
      </c>
      <c r="J71">
        <v>3705</v>
      </c>
      <c r="K71" t="s">
        <v>78</v>
      </c>
      <c r="L71" s="1">
        <v>42487</v>
      </c>
      <c r="M71" s="1">
        <v>43837</v>
      </c>
      <c r="N71">
        <f t="shared" si="10"/>
        <v>3.6986301369863015</v>
      </c>
      <c r="O71" t="s">
        <v>79</v>
      </c>
      <c r="P71" t="s">
        <v>80</v>
      </c>
      <c r="Q71">
        <v>21.465299999999999</v>
      </c>
      <c r="R71">
        <v>38.640099999999997</v>
      </c>
      <c r="S71">
        <v>11.932620050000001</v>
      </c>
      <c r="T71">
        <f t="shared" si="9"/>
        <v>1.7988756794447669</v>
      </c>
      <c r="U71">
        <v>1.7492703199999999</v>
      </c>
      <c r="V71">
        <v>42.930199999999999</v>
      </c>
      <c r="W71">
        <v>41.868600000000001</v>
      </c>
      <c r="X71">
        <v>11.34988976</v>
      </c>
      <c r="Y71">
        <v>1.6993375799999999</v>
      </c>
      <c r="Z71">
        <v>0.44344425199999998</v>
      </c>
      <c r="AA71">
        <f t="shared" si="6"/>
        <v>0.11989418665185185</v>
      </c>
      <c r="AB71">
        <f t="shared" si="7"/>
        <v>0.13928603800000067</v>
      </c>
      <c r="AC71">
        <f t="shared" si="8"/>
        <v>3.765881768148166E-2</v>
      </c>
      <c r="AD71">
        <v>2.9069738389999999</v>
      </c>
      <c r="AE71">
        <f t="shared" si="11"/>
        <v>0.78595959350740741</v>
      </c>
    </row>
    <row r="72" spans="1:31" x14ac:dyDescent="0.35">
      <c r="A72" t="s">
        <v>73</v>
      </c>
      <c r="B72" t="s">
        <v>128</v>
      </c>
      <c r="C72" t="s">
        <v>151</v>
      </c>
      <c r="D72">
        <v>24.585899999999999</v>
      </c>
      <c r="E72">
        <v>-81.582719999999995</v>
      </c>
      <c r="F72">
        <v>3</v>
      </c>
      <c r="G72" t="s">
        <v>99</v>
      </c>
      <c r="H72" t="s">
        <v>75</v>
      </c>
      <c r="I72" t="s">
        <v>113</v>
      </c>
      <c r="J72">
        <v>3706</v>
      </c>
      <c r="K72" t="s">
        <v>78</v>
      </c>
      <c r="L72" s="1">
        <v>42479</v>
      </c>
      <c r="M72" s="1">
        <v>44852</v>
      </c>
      <c r="N72">
        <f t="shared" si="10"/>
        <v>6.5013698630136982</v>
      </c>
      <c r="O72" t="s">
        <v>79</v>
      </c>
      <c r="P72" t="s">
        <v>80</v>
      </c>
      <c r="Q72">
        <v>13.183299999999999</v>
      </c>
      <c r="R72">
        <v>30.4102</v>
      </c>
      <c r="S72">
        <v>9.7088327410000002</v>
      </c>
      <c r="T72">
        <f t="shared" si="9"/>
        <v>1.3578666304886959</v>
      </c>
      <c r="U72">
        <v>1.3505017399999999</v>
      </c>
      <c r="V72">
        <v>42.939100000000003</v>
      </c>
      <c r="W72">
        <v>39.098199999999999</v>
      </c>
      <c r="X72">
        <v>7.2562379840000002</v>
      </c>
      <c r="Y72">
        <v>1.36538973</v>
      </c>
      <c r="Z72">
        <v>0.2037191391</v>
      </c>
      <c r="AA72">
        <f t="shared" si="6"/>
        <v>3.1334802263590394E-2</v>
      </c>
      <c r="AB72">
        <f t="shared" si="7"/>
        <v>2.2488756179</v>
      </c>
      <c r="AC72">
        <f t="shared" si="8"/>
        <v>0.34590796482659086</v>
      </c>
      <c r="AD72">
        <v>8.0792427060000005</v>
      </c>
      <c r="AE72">
        <f t="shared" si="11"/>
        <v>1.2426985198862202</v>
      </c>
    </row>
    <row r="73" spans="1:31" x14ac:dyDescent="0.35">
      <c r="A73" t="s">
        <v>73</v>
      </c>
      <c r="B73" t="s">
        <v>128</v>
      </c>
      <c r="C73" t="s">
        <v>145</v>
      </c>
      <c r="D73">
        <v>24.578990000000001</v>
      </c>
      <c r="E73">
        <v>-81.497339999999994</v>
      </c>
      <c r="F73">
        <v>6.5</v>
      </c>
      <c r="G73" t="s">
        <v>93</v>
      </c>
      <c r="H73" t="s">
        <v>75</v>
      </c>
      <c r="I73" t="s">
        <v>113</v>
      </c>
      <c r="J73">
        <v>3707</v>
      </c>
      <c r="K73" t="s">
        <v>78</v>
      </c>
      <c r="L73" s="1">
        <v>42479</v>
      </c>
      <c r="M73" s="1">
        <v>44852</v>
      </c>
      <c r="N73">
        <f t="shared" si="10"/>
        <v>6.5013698630136982</v>
      </c>
      <c r="O73" t="s">
        <v>79</v>
      </c>
      <c r="P73" t="s">
        <v>80</v>
      </c>
      <c r="Q73">
        <v>9.9963999999999995</v>
      </c>
      <c r="R73">
        <v>26.298500000000001</v>
      </c>
      <c r="S73">
        <v>8.2931070330000001</v>
      </c>
      <c r="T73">
        <f t="shared" si="9"/>
        <v>1.2053865891543714</v>
      </c>
      <c r="U73">
        <v>1.150381302</v>
      </c>
      <c r="V73">
        <v>28.936900000000001</v>
      </c>
      <c r="W73">
        <v>22.667300000000001</v>
      </c>
      <c r="X73">
        <v>2.4259099960000001</v>
      </c>
      <c r="Y73">
        <v>1.35598317</v>
      </c>
      <c r="Z73">
        <v>0.80878257750000004</v>
      </c>
      <c r="AA73">
        <f t="shared" si="6"/>
        <v>0.1244018713811631</v>
      </c>
      <c r="AB73">
        <f t="shared" si="7"/>
        <v>5.0584144595000007</v>
      </c>
      <c r="AC73">
        <f t="shared" si="8"/>
        <v>0.77805363578487163</v>
      </c>
      <c r="AD73">
        <v>1.9131574629999999</v>
      </c>
      <c r="AE73">
        <f t="shared" si="11"/>
        <v>0.29426990054572272</v>
      </c>
    </row>
    <row r="74" spans="1:31" x14ac:dyDescent="0.35">
      <c r="A74" t="s">
        <v>73</v>
      </c>
      <c r="B74" t="s">
        <v>128</v>
      </c>
      <c r="C74" t="s">
        <v>142</v>
      </c>
      <c r="D74">
        <v>24.522020000000001</v>
      </c>
      <c r="E74">
        <v>-81.577089999999998</v>
      </c>
      <c r="F74">
        <v>5</v>
      </c>
      <c r="G74" t="s">
        <v>91</v>
      </c>
      <c r="H74" t="s">
        <v>75</v>
      </c>
      <c r="I74" t="s">
        <v>113</v>
      </c>
      <c r="J74">
        <v>3708</v>
      </c>
      <c r="K74" t="s">
        <v>78</v>
      </c>
      <c r="L74" s="1">
        <v>42479</v>
      </c>
      <c r="M74" s="1">
        <v>44852</v>
      </c>
      <c r="N74">
        <f t="shared" si="10"/>
        <v>6.5013698630136982</v>
      </c>
      <c r="O74" t="s">
        <v>79</v>
      </c>
      <c r="P74" t="s">
        <v>80</v>
      </c>
      <c r="Q74">
        <v>9.8621999999999996</v>
      </c>
      <c r="R74">
        <v>26.608599999999999</v>
      </c>
      <c r="S74">
        <v>8.7776470179999997</v>
      </c>
      <c r="T74">
        <f t="shared" si="9"/>
        <v>1.1235585094474574</v>
      </c>
      <c r="U74">
        <v>1.0853796520000001</v>
      </c>
      <c r="V74">
        <v>22.675799999999999</v>
      </c>
      <c r="W74">
        <v>19.712299999999999</v>
      </c>
      <c r="X74">
        <v>0.34278202060000001</v>
      </c>
      <c r="Y74">
        <v>1.47453265</v>
      </c>
      <c r="Z74">
        <v>6.7119598389999997E-3</v>
      </c>
      <c r="AA74">
        <f t="shared" si="6"/>
        <v>1.0323916313674673E-3</v>
      </c>
      <c r="AB74">
        <f t="shared" si="7"/>
        <v>8.4281530375609996</v>
      </c>
      <c r="AC74">
        <f t="shared" si="8"/>
        <v>1.2963657221701497</v>
      </c>
      <c r="AD74">
        <v>1.1572208399999999</v>
      </c>
      <c r="AE74">
        <f t="shared" si="11"/>
        <v>0.17799646295828064</v>
      </c>
    </row>
    <row r="75" spans="1:31" x14ac:dyDescent="0.35">
      <c r="A75" t="s">
        <v>73</v>
      </c>
      <c r="B75" t="s">
        <v>128</v>
      </c>
      <c r="C75" t="s">
        <v>146</v>
      </c>
      <c r="D75">
        <v>24.553260000000002</v>
      </c>
      <c r="E75">
        <v>-81.437529999999995</v>
      </c>
      <c r="F75">
        <v>7</v>
      </c>
      <c r="G75" t="s">
        <v>94</v>
      </c>
      <c r="H75" t="s">
        <v>75</v>
      </c>
      <c r="I75" t="s">
        <v>113</v>
      </c>
      <c r="J75">
        <v>3709</v>
      </c>
      <c r="K75" t="s">
        <v>78</v>
      </c>
      <c r="L75" s="1">
        <v>42479</v>
      </c>
      <c r="M75" s="1">
        <v>43896</v>
      </c>
      <c r="N75">
        <f t="shared" si="10"/>
        <v>3.882191780821918</v>
      </c>
      <c r="O75" t="s">
        <v>79</v>
      </c>
      <c r="P75" t="s">
        <v>80</v>
      </c>
      <c r="Q75">
        <v>11.660399999999999</v>
      </c>
      <c r="R75">
        <v>28.442499999999999</v>
      </c>
      <c r="S75">
        <v>9.8243179319999996</v>
      </c>
      <c r="T75">
        <f t="shared" si="9"/>
        <v>1.1868915563104356</v>
      </c>
      <c r="U75">
        <v>1.1687844140000001</v>
      </c>
      <c r="V75">
        <v>27.146000000000001</v>
      </c>
      <c r="W75">
        <v>25.8504</v>
      </c>
      <c r="X75">
        <v>4.5632829670000001</v>
      </c>
      <c r="Y75">
        <v>1.3799122399999999</v>
      </c>
      <c r="Z75">
        <v>0.54747962949999995</v>
      </c>
      <c r="AA75">
        <f t="shared" ref="AA75:AA138" si="12">Z75/N75</f>
        <v>0.14102333434544811</v>
      </c>
      <c r="AB75">
        <f t="shared" ref="AB75:AB138" si="13">S75-X75-Z75</f>
        <v>4.7135553354999997</v>
      </c>
      <c r="AC75">
        <f t="shared" ref="AC75:AC138" si="14">AB75/N75</f>
        <v>1.2141479869142553</v>
      </c>
      <c r="AD75">
        <v>2.2069730760000001</v>
      </c>
      <c r="AE75">
        <f t="shared" si="11"/>
        <v>0.56848636043754408</v>
      </c>
    </row>
    <row r="76" spans="1:31" x14ac:dyDescent="0.35">
      <c r="A76" t="s">
        <v>73</v>
      </c>
      <c r="B76" t="s">
        <v>74</v>
      </c>
      <c r="C76" t="s">
        <v>143</v>
      </c>
      <c r="D76">
        <v>24.89742</v>
      </c>
      <c r="E76">
        <v>-80.615729999999999</v>
      </c>
      <c r="F76">
        <v>4</v>
      </c>
      <c r="G76" t="s">
        <v>82</v>
      </c>
      <c r="H76" t="s">
        <v>75</v>
      </c>
      <c r="I76" t="s">
        <v>113</v>
      </c>
      <c r="J76">
        <v>3710</v>
      </c>
      <c r="K76" t="s">
        <v>77</v>
      </c>
      <c r="L76" s="1">
        <v>42487</v>
      </c>
      <c r="M76" s="1">
        <v>43837</v>
      </c>
      <c r="N76">
        <f t="shared" si="10"/>
        <v>3.6986301369863015</v>
      </c>
      <c r="O76" t="s">
        <v>79</v>
      </c>
      <c r="P76" t="s">
        <v>80</v>
      </c>
      <c r="Q76">
        <v>10.616199999999999</v>
      </c>
      <c r="R76">
        <v>27.400300000000001</v>
      </c>
      <c r="S76">
        <v>10.02901554</v>
      </c>
      <c r="T76">
        <f t="shared" ref="T76:T139" si="15">Q76/S76</f>
        <v>1.058548564179411</v>
      </c>
      <c r="U76">
        <v>1.0472983920000001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</row>
    <row r="77" spans="1:31" x14ac:dyDescent="0.35">
      <c r="A77" t="s">
        <v>73</v>
      </c>
      <c r="B77" t="s">
        <v>74</v>
      </c>
      <c r="C77" t="s">
        <v>143</v>
      </c>
      <c r="D77">
        <v>24.89742</v>
      </c>
      <c r="E77">
        <v>-80.615729999999999</v>
      </c>
      <c r="F77">
        <v>4</v>
      </c>
      <c r="G77" t="s">
        <v>82</v>
      </c>
      <c r="H77" t="s">
        <v>75</v>
      </c>
      <c r="I77" t="s">
        <v>113</v>
      </c>
      <c r="J77">
        <v>3711</v>
      </c>
      <c r="K77" t="s">
        <v>78</v>
      </c>
      <c r="L77" s="1">
        <v>42487</v>
      </c>
      <c r="M77" s="1">
        <v>43837</v>
      </c>
      <c r="N77">
        <f t="shared" si="10"/>
        <v>3.6986301369863015</v>
      </c>
      <c r="O77" t="s">
        <v>79</v>
      </c>
      <c r="P77" t="s">
        <v>80</v>
      </c>
      <c r="Q77">
        <v>11.7348</v>
      </c>
      <c r="R77">
        <v>29.3477</v>
      </c>
      <c r="S77">
        <v>9.9730710980000001</v>
      </c>
      <c r="T77">
        <f t="shared" si="15"/>
        <v>1.1766485854445876</v>
      </c>
      <c r="U77">
        <v>1.1426217809999999</v>
      </c>
      <c r="V77">
        <v>31.644500000000001</v>
      </c>
      <c r="W77">
        <v>30.852</v>
      </c>
      <c r="X77">
        <v>7.7435331339999998</v>
      </c>
      <c r="Y77">
        <v>1.190057761</v>
      </c>
      <c r="Z77">
        <v>0.20003700260000001</v>
      </c>
      <c r="AA77">
        <f t="shared" si="12"/>
        <v>5.408407848074074E-2</v>
      </c>
      <c r="AB77">
        <f t="shared" si="13"/>
        <v>2.0295009614000001</v>
      </c>
      <c r="AC77">
        <f t="shared" si="14"/>
        <v>0.54871692660074078</v>
      </c>
      <c r="AD77">
        <v>2.3999290470000001</v>
      </c>
      <c r="AE77">
        <f t="shared" si="11"/>
        <v>0.64886970529999999</v>
      </c>
    </row>
    <row r="78" spans="1:31" x14ac:dyDescent="0.35">
      <c r="A78" t="s">
        <v>73</v>
      </c>
      <c r="B78" t="s">
        <v>74</v>
      </c>
      <c r="C78" t="s">
        <v>144</v>
      </c>
      <c r="D78">
        <v>24.882660000000001</v>
      </c>
      <c r="E78">
        <v>-80.560879999999997</v>
      </c>
      <c r="F78">
        <v>13</v>
      </c>
      <c r="G78" t="s">
        <v>92</v>
      </c>
      <c r="H78" t="s">
        <v>75</v>
      </c>
      <c r="I78" t="s">
        <v>113</v>
      </c>
      <c r="J78">
        <v>3712</v>
      </c>
      <c r="K78" t="s">
        <v>78</v>
      </c>
      <c r="L78" s="1">
        <v>42487</v>
      </c>
      <c r="M78" s="1">
        <v>43837</v>
      </c>
      <c r="N78">
        <f t="shared" si="10"/>
        <v>3.6986301369863015</v>
      </c>
      <c r="O78" t="s">
        <v>79</v>
      </c>
      <c r="P78" t="s">
        <v>80</v>
      </c>
      <c r="Q78">
        <v>16.481300000000001</v>
      </c>
      <c r="R78">
        <v>33.551099999999998</v>
      </c>
      <c r="S78">
        <v>10.95649338</v>
      </c>
      <c r="T78">
        <f t="shared" si="15"/>
        <v>1.5042495284198312</v>
      </c>
      <c r="U78">
        <v>1.48968995</v>
      </c>
      <c r="V78">
        <v>37.827800000000003</v>
      </c>
      <c r="W78">
        <v>36.938699999999997</v>
      </c>
      <c r="X78">
        <v>10.102375029999999</v>
      </c>
      <c r="Y78">
        <v>1.5532228699999999</v>
      </c>
      <c r="Z78">
        <v>0.19713592529999999</v>
      </c>
      <c r="AA78">
        <f t="shared" si="12"/>
        <v>5.3299713136666663E-2</v>
      </c>
      <c r="AB78">
        <f t="shared" si="13"/>
        <v>0.65698242470000023</v>
      </c>
      <c r="AC78">
        <f t="shared" si="14"/>
        <v>0.17762858149296301</v>
      </c>
      <c r="AD78">
        <v>2.5849542620000001</v>
      </c>
      <c r="AE78">
        <f t="shared" si="11"/>
        <v>0.69889504120740742</v>
      </c>
    </row>
    <row r="79" spans="1:31" x14ac:dyDescent="0.35">
      <c r="A79" t="s">
        <v>73</v>
      </c>
      <c r="B79" t="s">
        <v>128</v>
      </c>
      <c r="C79" t="s">
        <v>145</v>
      </c>
      <c r="D79">
        <v>24.578990000000001</v>
      </c>
      <c r="E79">
        <v>-81.497339999999994</v>
      </c>
      <c r="F79">
        <v>6.5</v>
      </c>
      <c r="G79" t="s">
        <v>93</v>
      </c>
      <c r="H79" t="s">
        <v>75</v>
      </c>
      <c r="I79" t="s">
        <v>113</v>
      </c>
      <c r="J79">
        <v>3713</v>
      </c>
      <c r="K79" t="s">
        <v>78</v>
      </c>
      <c r="L79" s="1">
        <v>42479</v>
      </c>
      <c r="M79" s="1">
        <v>44852</v>
      </c>
      <c r="N79">
        <f t="shared" si="10"/>
        <v>6.5013698630136982</v>
      </c>
      <c r="O79" t="s">
        <v>79</v>
      </c>
      <c r="P79" t="s">
        <v>80</v>
      </c>
      <c r="Q79">
        <v>15.296799999999999</v>
      </c>
      <c r="R79">
        <v>32.515799999999999</v>
      </c>
      <c r="S79">
        <v>11.04234123</v>
      </c>
      <c r="T79">
        <f t="shared" si="15"/>
        <v>1.38528593541752</v>
      </c>
      <c r="U79">
        <v>1.3914590200000001</v>
      </c>
      <c r="V79">
        <v>34.011299999999999</v>
      </c>
      <c r="W79">
        <v>28.458200000000001</v>
      </c>
      <c r="X79">
        <v>7.6601314540000001</v>
      </c>
      <c r="Y79">
        <v>1.4040276</v>
      </c>
      <c r="Z79">
        <v>1.241231918</v>
      </c>
      <c r="AA79">
        <f t="shared" si="12"/>
        <v>0.19091852088916983</v>
      </c>
      <c r="AB79">
        <f t="shared" si="13"/>
        <v>2.1409778579999998</v>
      </c>
      <c r="AC79">
        <f t="shared" si="14"/>
        <v>0.3293118070670038</v>
      </c>
      <c r="AD79">
        <v>0.72883129120000001</v>
      </c>
      <c r="AE79">
        <f t="shared" si="11"/>
        <v>0.11210426518668352</v>
      </c>
    </row>
    <row r="80" spans="1:31" x14ac:dyDescent="0.35">
      <c r="A80" t="s">
        <v>73</v>
      </c>
      <c r="B80" t="s">
        <v>128</v>
      </c>
      <c r="C80" t="s">
        <v>146</v>
      </c>
      <c r="D80">
        <v>24.553260000000002</v>
      </c>
      <c r="E80">
        <v>-81.437529999999995</v>
      </c>
      <c r="F80">
        <v>7</v>
      </c>
      <c r="G80" t="s">
        <v>94</v>
      </c>
      <c r="H80" t="s">
        <v>75</v>
      </c>
      <c r="I80" t="s">
        <v>113</v>
      </c>
      <c r="J80">
        <v>3714</v>
      </c>
      <c r="K80" t="s">
        <v>78</v>
      </c>
      <c r="L80" s="1">
        <v>42479</v>
      </c>
      <c r="M80" s="1">
        <v>43896</v>
      </c>
      <c r="N80">
        <f t="shared" si="10"/>
        <v>3.882191780821918</v>
      </c>
      <c r="O80" t="s">
        <v>79</v>
      </c>
      <c r="P80" t="s">
        <v>80</v>
      </c>
      <c r="Q80">
        <v>17.952999999999999</v>
      </c>
      <c r="R80">
        <v>36.411700000000003</v>
      </c>
      <c r="S80">
        <v>11.190270419999999</v>
      </c>
      <c r="T80">
        <f t="shared" si="15"/>
        <v>1.6043401389043466</v>
      </c>
      <c r="U80">
        <v>1.5952463100000001</v>
      </c>
      <c r="V80">
        <v>39.682099999999998</v>
      </c>
      <c r="W80">
        <v>38.386499999999998</v>
      </c>
      <c r="X80">
        <v>10.96117115</v>
      </c>
      <c r="Y80">
        <v>1.6689165500000001</v>
      </c>
      <c r="Z80">
        <v>0.23138237</v>
      </c>
      <c r="AA80">
        <f t="shared" si="12"/>
        <v>5.9600963338038104E-2</v>
      </c>
      <c r="AB80">
        <f t="shared" si="13"/>
        <v>-2.2831000000010371E-3</v>
      </c>
      <c r="AC80">
        <f t="shared" si="14"/>
        <v>-5.8809562455919447E-4</v>
      </c>
      <c r="AD80">
        <v>1.388028145</v>
      </c>
      <c r="AE80">
        <f t="shared" si="11"/>
        <v>0.3575372427134792</v>
      </c>
    </row>
    <row r="81" spans="1:31" x14ac:dyDescent="0.35">
      <c r="A81" t="s">
        <v>73</v>
      </c>
      <c r="B81" t="s">
        <v>74</v>
      </c>
      <c r="C81" t="s">
        <v>143</v>
      </c>
      <c r="D81">
        <v>24.89742</v>
      </c>
      <c r="E81">
        <v>-80.615729999999999</v>
      </c>
      <c r="F81">
        <v>4</v>
      </c>
      <c r="G81" t="s">
        <v>82</v>
      </c>
      <c r="H81" t="s">
        <v>75</v>
      </c>
      <c r="I81" t="s">
        <v>113</v>
      </c>
      <c r="J81">
        <v>3715</v>
      </c>
      <c r="K81" t="s">
        <v>78</v>
      </c>
      <c r="L81" s="1">
        <v>42487</v>
      </c>
      <c r="M81" s="1">
        <v>43837</v>
      </c>
      <c r="N81">
        <f t="shared" si="10"/>
        <v>3.6986301369863015</v>
      </c>
      <c r="O81" t="s">
        <v>79</v>
      </c>
      <c r="P81" t="s">
        <v>80</v>
      </c>
      <c r="Q81">
        <v>18.910799999999998</v>
      </c>
      <c r="R81">
        <v>35.863300000000002</v>
      </c>
      <c r="S81">
        <v>11.226370810000001</v>
      </c>
      <c r="T81">
        <f t="shared" si="15"/>
        <v>1.6844980733359542</v>
      </c>
      <c r="U81">
        <v>1.6658739300000001</v>
      </c>
      <c r="V81">
        <v>43.8947</v>
      </c>
      <c r="W81">
        <v>43.090400000000002</v>
      </c>
      <c r="X81">
        <v>10.73439789</v>
      </c>
      <c r="Y81">
        <v>1.66576353</v>
      </c>
      <c r="Z81">
        <v>0.13736343379999999</v>
      </c>
      <c r="AA81">
        <f t="shared" si="12"/>
        <v>3.7139002471851847E-2</v>
      </c>
      <c r="AB81">
        <f t="shared" si="13"/>
        <v>0.35460948620000027</v>
      </c>
      <c r="AC81">
        <f t="shared" si="14"/>
        <v>9.5875898120740807E-2</v>
      </c>
      <c r="AD81">
        <v>4.7111091610000004</v>
      </c>
      <c r="AE81">
        <f t="shared" si="11"/>
        <v>1.2737443287148149</v>
      </c>
    </row>
    <row r="82" spans="1:31" x14ac:dyDescent="0.35">
      <c r="A82" t="s">
        <v>73</v>
      </c>
      <c r="B82" t="s">
        <v>128</v>
      </c>
      <c r="C82" t="s">
        <v>151</v>
      </c>
      <c r="D82">
        <v>24.585899999999999</v>
      </c>
      <c r="E82">
        <v>-81.582719999999995</v>
      </c>
      <c r="F82">
        <v>3</v>
      </c>
      <c r="G82" t="s">
        <v>99</v>
      </c>
      <c r="H82" t="s">
        <v>75</v>
      </c>
      <c r="I82" t="s">
        <v>113</v>
      </c>
      <c r="J82">
        <v>3716</v>
      </c>
      <c r="K82" t="s">
        <v>78</v>
      </c>
      <c r="L82" s="1">
        <v>42479</v>
      </c>
      <c r="M82" s="1">
        <v>44852</v>
      </c>
      <c r="N82">
        <f t="shared" si="10"/>
        <v>6.5013698630136982</v>
      </c>
      <c r="O82" t="s">
        <v>79</v>
      </c>
      <c r="P82" t="s">
        <v>80</v>
      </c>
      <c r="Q82">
        <v>15.1181</v>
      </c>
      <c r="R82">
        <v>32.641599999999997</v>
      </c>
      <c r="S82">
        <v>11.28810024</v>
      </c>
      <c r="T82">
        <f t="shared" si="15"/>
        <v>1.3392953356693438</v>
      </c>
      <c r="U82">
        <v>1.33785526</v>
      </c>
      <c r="V82">
        <v>38.1477</v>
      </c>
      <c r="W82">
        <v>35.332900000000002</v>
      </c>
      <c r="X82">
        <v>10.22418594</v>
      </c>
      <c r="Y82">
        <v>1.35832547</v>
      </c>
      <c r="Z82">
        <v>0.23400020599999999</v>
      </c>
      <c r="AA82">
        <f t="shared" si="12"/>
        <v>3.5992446350611045E-2</v>
      </c>
      <c r="AB82">
        <f t="shared" si="13"/>
        <v>0.82991409400000049</v>
      </c>
      <c r="AC82">
        <f t="shared" si="14"/>
        <v>0.12765218892119687</v>
      </c>
      <c r="AD82">
        <v>2.9253673550000001</v>
      </c>
      <c r="AE82">
        <f t="shared" si="11"/>
        <v>0.44996168755794358</v>
      </c>
    </row>
    <row r="83" spans="1:31" x14ac:dyDescent="0.35">
      <c r="A83" t="s">
        <v>73</v>
      </c>
      <c r="B83" t="s">
        <v>129</v>
      </c>
      <c r="C83" t="s">
        <v>153</v>
      </c>
      <c r="D83">
        <v>24.68554</v>
      </c>
      <c r="E83">
        <v>-81.043360000000007</v>
      </c>
      <c r="F83">
        <v>3.5</v>
      </c>
      <c r="G83" t="s">
        <v>101</v>
      </c>
      <c r="H83" t="s">
        <v>75</v>
      </c>
      <c r="I83" t="s">
        <v>113</v>
      </c>
      <c r="J83">
        <v>3717</v>
      </c>
      <c r="K83" t="s">
        <v>78</v>
      </c>
      <c r="L83" s="1">
        <v>42480</v>
      </c>
      <c r="M83" s="1">
        <v>43855</v>
      </c>
      <c r="N83">
        <f t="shared" si="10"/>
        <v>3.7671232876712328</v>
      </c>
      <c r="O83" t="s">
        <v>79</v>
      </c>
      <c r="P83" t="s">
        <v>80</v>
      </c>
      <c r="Q83">
        <v>16.034099999999999</v>
      </c>
      <c r="R83">
        <v>33.722799999999999</v>
      </c>
      <c r="S83">
        <v>10.94313812</v>
      </c>
      <c r="T83">
        <f t="shared" si="15"/>
        <v>1.4652195580621985</v>
      </c>
      <c r="U83">
        <v>1.4624640799999999</v>
      </c>
      <c r="V83">
        <v>37.067599999999999</v>
      </c>
      <c r="W83">
        <v>35.996000000000002</v>
      </c>
      <c r="X83">
        <v>9.7048759459999996</v>
      </c>
      <c r="Y83">
        <v>1.5235271800000001</v>
      </c>
      <c r="Z83">
        <v>0.21221637730000001</v>
      </c>
      <c r="AA83">
        <f t="shared" si="12"/>
        <v>5.6333801974181821E-2</v>
      </c>
      <c r="AB83">
        <f t="shared" si="13"/>
        <v>1.0260457967000007</v>
      </c>
      <c r="AC83">
        <f t="shared" si="14"/>
        <v>0.27236852057854566</v>
      </c>
      <c r="AD83">
        <v>2.3829259870000001</v>
      </c>
      <c r="AE83">
        <f t="shared" si="11"/>
        <v>0.63255853473090917</v>
      </c>
    </row>
    <row r="84" spans="1:31" x14ac:dyDescent="0.35">
      <c r="A84" t="s">
        <v>73</v>
      </c>
      <c r="B84" t="s">
        <v>129</v>
      </c>
      <c r="C84" t="s">
        <v>152</v>
      </c>
      <c r="D84">
        <v>24.689879999999999</v>
      </c>
      <c r="E84">
        <v>-81.029399999999995</v>
      </c>
      <c r="F84">
        <v>5</v>
      </c>
      <c r="G84" t="s">
        <v>100</v>
      </c>
      <c r="H84" t="s">
        <v>75</v>
      </c>
      <c r="I84" t="s">
        <v>113</v>
      </c>
      <c r="J84">
        <v>3718</v>
      </c>
      <c r="K84" t="s">
        <v>78</v>
      </c>
      <c r="L84" s="1">
        <v>42480</v>
      </c>
      <c r="M84" s="1">
        <v>43855</v>
      </c>
      <c r="N84">
        <f t="shared" si="10"/>
        <v>3.7671232876712328</v>
      </c>
      <c r="O84" t="s">
        <v>79</v>
      </c>
      <c r="P84" t="s">
        <v>80</v>
      </c>
      <c r="Q84">
        <v>12.6755</v>
      </c>
      <c r="R84">
        <v>29.877800000000001</v>
      </c>
      <c r="S84">
        <v>10.430625920000001</v>
      </c>
      <c r="T84">
        <f t="shared" si="15"/>
        <v>1.2152194985437652</v>
      </c>
      <c r="U84">
        <v>1.2082601159999999</v>
      </c>
      <c r="V84">
        <v>21.1828</v>
      </c>
      <c r="W84">
        <v>20.518000000000001</v>
      </c>
      <c r="X84">
        <v>2.4053020479999998</v>
      </c>
      <c r="Y84">
        <v>1.3344175599999999</v>
      </c>
      <c r="Z84">
        <v>0.36104679109999999</v>
      </c>
      <c r="AA84">
        <f t="shared" si="12"/>
        <v>9.5841511819272723E-2</v>
      </c>
      <c r="AB84">
        <f t="shared" si="13"/>
        <v>7.6642770809000016</v>
      </c>
      <c r="AC84">
        <f t="shared" si="14"/>
        <v>2.0345171887480005</v>
      </c>
      <c r="AD84">
        <v>5.02281189E-2</v>
      </c>
      <c r="AE84">
        <f t="shared" si="11"/>
        <v>1.3333282471636364E-2</v>
      </c>
    </row>
    <row r="85" spans="1:31" x14ac:dyDescent="0.35">
      <c r="A85" t="s">
        <v>73</v>
      </c>
      <c r="B85" t="s">
        <v>129</v>
      </c>
      <c r="C85" t="s">
        <v>153</v>
      </c>
      <c r="D85">
        <v>24.68554</v>
      </c>
      <c r="E85">
        <v>-81.043360000000007</v>
      </c>
      <c r="F85">
        <v>3.5</v>
      </c>
      <c r="G85" t="s">
        <v>101</v>
      </c>
      <c r="H85" t="s">
        <v>75</v>
      </c>
      <c r="I85" t="s">
        <v>113</v>
      </c>
      <c r="J85">
        <v>3719</v>
      </c>
      <c r="K85" t="s">
        <v>78</v>
      </c>
      <c r="L85" s="1">
        <v>42480</v>
      </c>
      <c r="M85" s="1">
        <v>43855</v>
      </c>
      <c r="N85">
        <f t="shared" si="10"/>
        <v>3.7671232876712328</v>
      </c>
      <c r="O85" t="s">
        <v>79</v>
      </c>
      <c r="P85" t="s">
        <v>80</v>
      </c>
      <c r="Q85">
        <v>17.590699999999998</v>
      </c>
      <c r="R85">
        <v>34.716799999999999</v>
      </c>
      <c r="S85">
        <v>10.589052199999999</v>
      </c>
      <c r="T85">
        <f t="shared" si="15"/>
        <v>1.6612157224043149</v>
      </c>
      <c r="U85">
        <v>1.6410010399999999</v>
      </c>
      <c r="V85">
        <v>35.465200000000003</v>
      </c>
      <c r="W85">
        <v>34.551400000000001</v>
      </c>
      <c r="X85">
        <v>8.8796052929999991</v>
      </c>
      <c r="Y85">
        <v>1.7174569900000001</v>
      </c>
      <c r="Z85">
        <v>0.16707801820000001</v>
      </c>
      <c r="AA85">
        <f t="shared" si="12"/>
        <v>4.4351619376727276E-2</v>
      </c>
      <c r="AB85">
        <f t="shared" si="13"/>
        <v>1.5423688888000002</v>
      </c>
      <c r="AC85">
        <f t="shared" si="14"/>
        <v>0.40942883229963645</v>
      </c>
      <c r="AD85">
        <v>1.2956914900000001</v>
      </c>
      <c r="AE85">
        <f t="shared" si="11"/>
        <v>0.34394719552727276</v>
      </c>
    </row>
    <row r="86" spans="1:31" x14ac:dyDescent="0.35">
      <c r="A86" t="s">
        <v>73</v>
      </c>
      <c r="B86" t="s">
        <v>128</v>
      </c>
      <c r="C86" t="s">
        <v>145</v>
      </c>
      <c r="D86">
        <v>24.578990000000001</v>
      </c>
      <c r="E86">
        <v>-81.497339999999994</v>
      </c>
      <c r="F86">
        <v>6.5</v>
      </c>
      <c r="G86" t="s">
        <v>93</v>
      </c>
      <c r="H86" t="s">
        <v>75</v>
      </c>
      <c r="I86" t="s">
        <v>113</v>
      </c>
      <c r="J86">
        <v>3720</v>
      </c>
      <c r="K86" t="s">
        <v>78</v>
      </c>
      <c r="L86" s="1">
        <v>42479</v>
      </c>
      <c r="M86" s="1">
        <v>44852</v>
      </c>
      <c r="N86">
        <f t="shared" si="10"/>
        <v>6.5013698630136982</v>
      </c>
      <c r="O86" t="s">
        <v>79</v>
      </c>
      <c r="P86" t="s">
        <v>80</v>
      </c>
      <c r="Q86">
        <v>14.605</v>
      </c>
      <c r="R86">
        <v>32.224800000000002</v>
      </c>
      <c r="S86">
        <v>10.77870369</v>
      </c>
      <c r="T86">
        <f t="shared" si="15"/>
        <v>1.3549866867153855</v>
      </c>
      <c r="U86">
        <v>1.34668499</v>
      </c>
      <c r="V86">
        <v>36.865400000000001</v>
      </c>
      <c r="W86">
        <v>32.465600000000002</v>
      </c>
      <c r="X86">
        <v>9.2966222760000008</v>
      </c>
      <c r="Y86">
        <v>1.3564689700000001</v>
      </c>
      <c r="Z86">
        <v>0.65264797210000003</v>
      </c>
      <c r="AA86">
        <f t="shared" si="12"/>
        <v>0.10038622411146229</v>
      </c>
      <c r="AB86">
        <f t="shared" si="13"/>
        <v>0.82943344189999957</v>
      </c>
      <c r="AC86">
        <f t="shared" si="14"/>
        <v>0.12757825802507369</v>
      </c>
      <c r="AD86">
        <v>1.0328779219999999</v>
      </c>
      <c r="AE86">
        <f t="shared" si="11"/>
        <v>0.15887081396123051</v>
      </c>
    </row>
    <row r="87" spans="1:31" x14ac:dyDescent="0.35">
      <c r="A87" t="s">
        <v>73</v>
      </c>
      <c r="B87" t="s">
        <v>128</v>
      </c>
      <c r="C87" t="s">
        <v>142</v>
      </c>
      <c r="D87">
        <v>24.522020000000001</v>
      </c>
      <c r="E87">
        <v>-81.577089999999998</v>
      </c>
      <c r="F87">
        <v>5</v>
      </c>
      <c r="G87" t="s">
        <v>91</v>
      </c>
      <c r="H87" t="s">
        <v>75</v>
      </c>
      <c r="I87" t="s">
        <v>113</v>
      </c>
      <c r="J87">
        <v>3721</v>
      </c>
      <c r="K87" t="s">
        <v>78</v>
      </c>
      <c r="L87" s="1">
        <v>42479</v>
      </c>
      <c r="M87" s="1">
        <v>44852</v>
      </c>
      <c r="N87">
        <f t="shared" si="10"/>
        <v>6.5013698630136982</v>
      </c>
      <c r="O87" t="s">
        <v>79</v>
      </c>
      <c r="P87" t="s">
        <v>80</v>
      </c>
      <c r="Q87">
        <v>14.2439</v>
      </c>
      <c r="R87">
        <v>31.674800000000001</v>
      </c>
      <c r="S87">
        <v>10.715257640000001</v>
      </c>
      <c r="T87">
        <f t="shared" si="15"/>
        <v>1.3293100808726797</v>
      </c>
      <c r="U87">
        <v>1.3188706299999999</v>
      </c>
      <c r="V87">
        <v>33.427100000000003</v>
      </c>
      <c r="W87">
        <v>29.1036</v>
      </c>
      <c r="X87">
        <v>7.0173540120000002</v>
      </c>
      <c r="Y87">
        <v>1.43524494</v>
      </c>
      <c r="Z87">
        <v>0.30529117579999998</v>
      </c>
      <c r="AA87">
        <f t="shared" si="12"/>
        <v>4.6957976892962494E-2</v>
      </c>
      <c r="AB87">
        <f t="shared" si="13"/>
        <v>3.3926124522000007</v>
      </c>
      <c r="AC87">
        <f t="shared" si="14"/>
        <v>0.52183040246649826</v>
      </c>
      <c r="AD87">
        <v>0.9972066879</v>
      </c>
      <c r="AE87">
        <f t="shared" si="11"/>
        <v>0.15338408810935525</v>
      </c>
    </row>
    <row r="88" spans="1:31" x14ac:dyDescent="0.35">
      <c r="A88" t="s">
        <v>73</v>
      </c>
      <c r="B88" t="s">
        <v>129</v>
      </c>
      <c r="C88" t="s">
        <v>150</v>
      </c>
      <c r="D88">
        <v>24.631270000000001</v>
      </c>
      <c r="E88">
        <v>-81.092550000000003</v>
      </c>
      <c r="F88">
        <v>6</v>
      </c>
      <c r="G88" t="s">
        <v>98</v>
      </c>
      <c r="H88" t="s">
        <v>75</v>
      </c>
      <c r="I88" t="s">
        <v>113</v>
      </c>
      <c r="J88">
        <v>3722</v>
      </c>
      <c r="K88" t="s">
        <v>78</v>
      </c>
      <c r="L88" s="1">
        <v>42480</v>
      </c>
      <c r="M88" s="1">
        <v>43855</v>
      </c>
      <c r="N88">
        <f t="shared" si="10"/>
        <v>3.7671232876712328</v>
      </c>
      <c r="O88" t="s">
        <v>79</v>
      </c>
      <c r="P88" t="s">
        <v>80</v>
      </c>
      <c r="Q88">
        <v>18.8432</v>
      </c>
      <c r="R88">
        <v>35.979500000000002</v>
      </c>
      <c r="S88">
        <v>12.872586249999999</v>
      </c>
      <c r="T88">
        <f t="shared" si="15"/>
        <v>1.4638239460232787</v>
      </c>
      <c r="U88">
        <v>1.4740372500000001</v>
      </c>
      <c r="V88">
        <v>44.679400000000001</v>
      </c>
      <c r="W88">
        <v>43.042700000000004</v>
      </c>
      <c r="X88">
        <v>11.681410789999999</v>
      </c>
      <c r="Y88">
        <v>1.5852483500000001</v>
      </c>
      <c r="Z88">
        <v>4.583358765E-2</v>
      </c>
      <c r="AA88">
        <f t="shared" si="12"/>
        <v>1.2166734176181818E-2</v>
      </c>
      <c r="AB88">
        <f t="shared" si="13"/>
        <v>1.1453418723500002</v>
      </c>
      <c r="AC88">
        <f t="shared" si="14"/>
        <v>0.30403620611472731</v>
      </c>
      <c r="AD88">
        <v>4.0515003199999997</v>
      </c>
      <c r="AE88">
        <f t="shared" si="11"/>
        <v>1.0754891758545453</v>
      </c>
    </row>
    <row r="89" spans="1:31" x14ac:dyDescent="0.35">
      <c r="A89" t="s">
        <v>73</v>
      </c>
      <c r="B89" t="s">
        <v>129</v>
      </c>
      <c r="C89" t="s">
        <v>149</v>
      </c>
      <c r="D89">
        <v>24.633880000000001</v>
      </c>
      <c r="E89">
        <v>-81.083439999999996</v>
      </c>
      <c r="F89">
        <v>5</v>
      </c>
      <c r="G89" t="s">
        <v>96</v>
      </c>
      <c r="H89" t="s">
        <v>75</v>
      </c>
      <c r="I89" t="s">
        <v>113</v>
      </c>
      <c r="J89">
        <v>3723</v>
      </c>
      <c r="K89" t="s">
        <v>78</v>
      </c>
      <c r="L89" s="1">
        <v>42480</v>
      </c>
      <c r="M89" s="1">
        <v>43855</v>
      </c>
      <c r="N89">
        <f t="shared" si="10"/>
        <v>3.7671232876712328</v>
      </c>
      <c r="O89" t="s">
        <v>79</v>
      </c>
      <c r="P89" t="s">
        <v>80</v>
      </c>
      <c r="Q89">
        <v>12.3131</v>
      </c>
      <c r="R89">
        <v>29.808</v>
      </c>
      <c r="S89">
        <v>11.584001539999999</v>
      </c>
      <c r="T89">
        <f t="shared" si="15"/>
        <v>1.0629401211215654</v>
      </c>
      <c r="U89">
        <v>1.0856223279999999</v>
      </c>
      <c r="V89">
        <v>32.814399999999999</v>
      </c>
      <c r="W89">
        <v>31.872199999999999</v>
      </c>
      <c r="X89">
        <v>8.4828014369999991</v>
      </c>
      <c r="Y89">
        <v>1.2334861349999999</v>
      </c>
      <c r="Z89">
        <v>0.58598327640000003</v>
      </c>
      <c r="AA89">
        <f t="shared" si="12"/>
        <v>0.15555192428072728</v>
      </c>
      <c r="AB89">
        <f t="shared" si="13"/>
        <v>2.5152168266000001</v>
      </c>
      <c r="AC89">
        <f t="shared" si="14"/>
        <v>0.66767573942472735</v>
      </c>
      <c r="AD89">
        <v>2.5873832700000001</v>
      </c>
      <c r="AE89">
        <f t="shared" si="11"/>
        <v>0.68683264985454551</v>
      </c>
    </row>
    <row r="90" spans="1:31" x14ac:dyDescent="0.35">
      <c r="A90" t="s">
        <v>73</v>
      </c>
      <c r="B90" t="s">
        <v>74</v>
      </c>
      <c r="C90" t="s">
        <v>143</v>
      </c>
      <c r="D90">
        <v>24.89742</v>
      </c>
      <c r="E90">
        <v>-80.615729999999999</v>
      </c>
      <c r="F90">
        <v>4</v>
      </c>
      <c r="G90" t="s">
        <v>82</v>
      </c>
      <c r="H90" t="s">
        <v>75</v>
      </c>
      <c r="I90" t="s">
        <v>113</v>
      </c>
      <c r="J90">
        <v>3724</v>
      </c>
      <c r="K90" t="s">
        <v>78</v>
      </c>
      <c r="L90" s="1">
        <v>42487</v>
      </c>
      <c r="M90" s="1">
        <v>43837</v>
      </c>
      <c r="N90">
        <f t="shared" si="10"/>
        <v>3.6986301369863015</v>
      </c>
      <c r="O90" t="s">
        <v>79</v>
      </c>
      <c r="P90" t="s">
        <v>80</v>
      </c>
      <c r="Q90">
        <v>13.8384</v>
      </c>
      <c r="R90">
        <v>29.7804</v>
      </c>
      <c r="S90">
        <v>10.85558224</v>
      </c>
      <c r="T90">
        <f t="shared" si="15"/>
        <v>1.2747727108555349</v>
      </c>
      <c r="U90">
        <v>1.2664277500000001</v>
      </c>
      <c r="V90">
        <v>28.942499999999999</v>
      </c>
      <c r="W90">
        <v>28.347300000000001</v>
      </c>
      <c r="X90">
        <v>6.9365358349999999</v>
      </c>
      <c r="Y90">
        <v>1.40146635</v>
      </c>
      <c r="Z90">
        <v>7.6578140259999997E-2</v>
      </c>
      <c r="AA90">
        <f t="shared" si="12"/>
        <v>2.0704460144370367E-2</v>
      </c>
      <c r="AB90">
        <f t="shared" si="13"/>
        <v>3.8424682647400004</v>
      </c>
      <c r="AC90">
        <f t="shared" si="14"/>
        <v>1.0388895678741481</v>
      </c>
      <c r="AD90">
        <v>1.46154213</v>
      </c>
      <c r="AE90">
        <f t="shared" si="11"/>
        <v>0.39515768699999998</v>
      </c>
    </row>
    <row r="91" spans="1:31" x14ac:dyDescent="0.35">
      <c r="A91" t="s">
        <v>73</v>
      </c>
      <c r="B91" t="s">
        <v>129</v>
      </c>
      <c r="C91" t="s">
        <v>150</v>
      </c>
      <c r="D91">
        <v>24.631270000000001</v>
      </c>
      <c r="E91">
        <v>-81.092550000000003</v>
      </c>
      <c r="F91">
        <v>6</v>
      </c>
      <c r="G91" t="s">
        <v>98</v>
      </c>
      <c r="H91" t="s">
        <v>75</v>
      </c>
      <c r="I91" t="s">
        <v>113</v>
      </c>
      <c r="J91">
        <v>3725</v>
      </c>
      <c r="K91" t="s">
        <v>78</v>
      </c>
      <c r="L91" s="1">
        <v>42480</v>
      </c>
      <c r="M91" s="1">
        <v>43855</v>
      </c>
      <c r="N91">
        <f t="shared" si="10"/>
        <v>3.7671232876712328</v>
      </c>
      <c r="O91" t="s">
        <v>79</v>
      </c>
      <c r="P91" t="s">
        <v>80</v>
      </c>
      <c r="Q91">
        <v>12.3858</v>
      </c>
      <c r="R91">
        <v>29.741099999999999</v>
      </c>
      <c r="S91">
        <v>12.024518970000001</v>
      </c>
      <c r="T91">
        <f t="shared" si="15"/>
        <v>1.0300453623884132</v>
      </c>
      <c r="U91">
        <v>1.034876213</v>
      </c>
      <c r="V91">
        <v>23.591100000000001</v>
      </c>
      <c r="W91">
        <v>22.852900000000002</v>
      </c>
      <c r="X91">
        <v>2.7286949159999998</v>
      </c>
      <c r="Y91">
        <v>1.2175970979999999</v>
      </c>
      <c r="Z91">
        <v>0.29758358000000001</v>
      </c>
      <c r="AA91">
        <f t="shared" si="12"/>
        <v>7.8994913963636365E-2</v>
      </c>
      <c r="AB91">
        <f t="shared" si="13"/>
        <v>8.998240474000001</v>
      </c>
      <c r="AC91">
        <f t="shared" si="14"/>
        <v>2.388623834916364</v>
      </c>
      <c r="AD91">
        <v>1.1965742109999999</v>
      </c>
      <c r="AE91">
        <f t="shared" si="11"/>
        <v>0.31763606328363636</v>
      </c>
    </row>
    <row r="92" spans="1:31" x14ac:dyDescent="0.35">
      <c r="A92" t="s">
        <v>73</v>
      </c>
      <c r="B92" t="s">
        <v>128</v>
      </c>
      <c r="C92" t="s">
        <v>142</v>
      </c>
      <c r="D92">
        <v>24.522020000000001</v>
      </c>
      <c r="E92">
        <v>-81.577089999999998</v>
      </c>
      <c r="F92">
        <v>5</v>
      </c>
      <c r="G92" t="s">
        <v>91</v>
      </c>
      <c r="H92" t="s">
        <v>75</v>
      </c>
      <c r="I92" t="s">
        <v>113</v>
      </c>
      <c r="J92">
        <v>3726</v>
      </c>
      <c r="K92" t="s">
        <v>78</v>
      </c>
      <c r="L92" s="1">
        <v>42479</v>
      </c>
      <c r="M92" s="1">
        <v>44852</v>
      </c>
      <c r="N92">
        <f t="shared" si="10"/>
        <v>6.5013698630136982</v>
      </c>
      <c r="O92" t="s">
        <v>79</v>
      </c>
      <c r="P92" t="s">
        <v>80</v>
      </c>
      <c r="Q92">
        <v>13.4436</v>
      </c>
      <c r="R92">
        <v>31.616599999999998</v>
      </c>
      <c r="S92">
        <v>11.43554878</v>
      </c>
      <c r="T92">
        <f t="shared" si="15"/>
        <v>1.1755972764081026</v>
      </c>
      <c r="U92">
        <v>1.2076591940000001</v>
      </c>
      <c r="V92">
        <v>36.299900000000001</v>
      </c>
      <c r="W92">
        <v>32.448500000000003</v>
      </c>
      <c r="X92">
        <v>6.7483778000000001</v>
      </c>
      <c r="Y92">
        <v>1.3230264</v>
      </c>
      <c r="Z92">
        <v>0.73053073879999997</v>
      </c>
      <c r="AA92">
        <f t="shared" si="12"/>
        <v>0.11236566357437842</v>
      </c>
      <c r="AB92">
        <f t="shared" si="13"/>
        <v>3.9566402411999997</v>
      </c>
      <c r="AC92">
        <f t="shared" si="14"/>
        <v>0.60858562496333757</v>
      </c>
      <c r="AD92">
        <v>3.282096863</v>
      </c>
      <c r="AE92">
        <f t="shared" si="11"/>
        <v>0.50483158659713445</v>
      </c>
    </row>
    <row r="93" spans="1:31" x14ac:dyDescent="0.35">
      <c r="A93" t="s">
        <v>73</v>
      </c>
      <c r="B93" t="s">
        <v>128</v>
      </c>
      <c r="C93" t="s">
        <v>142</v>
      </c>
      <c r="D93">
        <v>24.522020000000001</v>
      </c>
      <c r="E93">
        <v>-81.577089999999998</v>
      </c>
      <c r="F93">
        <v>5</v>
      </c>
      <c r="G93" t="s">
        <v>91</v>
      </c>
      <c r="H93" t="s">
        <v>75</v>
      </c>
      <c r="I93" t="s">
        <v>113</v>
      </c>
      <c r="J93">
        <v>3727</v>
      </c>
      <c r="K93" t="s">
        <v>78</v>
      </c>
      <c r="L93" s="1">
        <v>42479</v>
      </c>
      <c r="M93" s="1">
        <v>44852</v>
      </c>
      <c r="N93">
        <f t="shared" si="10"/>
        <v>6.5013698630136982</v>
      </c>
      <c r="O93" t="s">
        <v>79</v>
      </c>
      <c r="P93" t="s">
        <v>80</v>
      </c>
      <c r="Q93">
        <v>14.665699999999999</v>
      </c>
      <c r="R93">
        <v>31.627700000000001</v>
      </c>
      <c r="S93">
        <v>11.616162299999999</v>
      </c>
      <c r="T93">
        <f t="shared" si="15"/>
        <v>1.2625254039365479</v>
      </c>
      <c r="U93">
        <v>1.276092993</v>
      </c>
      <c r="V93">
        <v>27.628</v>
      </c>
      <c r="W93">
        <v>25.299099999999999</v>
      </c>
      <c r="X93">
        <v>4.8333749770000001</v>
      </c>
      <c r="Y93">
        <v>1.4138564300000001</v>
      </c>
      <c r="Z93">
        <v>0.43464660640000002</v>
      </c>
      <c r="AA93">
        <f t="shared" si="12"/>
        <v>6.685461918921197E-2</v>
      </c>
      <c r="AB93">
        <f t="shared" si="13"/>
        <v>6.3481407165999988</v>
      </c>
      <c r="AC93">
        <f t="shared" si="14"/>
        <v>0.97643125223725225</v>
      </c>
      <c r="AD93">
        <v>0.48548412320000001</v>
      </c>
      <c r="AE93">
        <f t="shared" si="11"/>
        <v>7.4674127672987783E-2</v>
      </c>
    </row>
    <row r="94" spans="1:31" x14ac:dyDescent="0.35">
      <c r="A94" t="s">
        <v>73</v>
      </c>
      <c r="B94" t="s">
        <v>129</v>
      </c>
      <c r="C94" t="s">
        <v>150</v>
      </c>
      <c r="D94">
        <v>24.631270000000001</v>
      </c>
      <c r="E94">
        <v>-81.092550000000003</v>
      </c>
      <c r="F94">
        <v>6</v>
      </c>
      <c r="G94" t="s">
        <v>98</v>
      </c>
      <c r="H94" t="s">
        <v>75</v>
      </c>
      <c r="I94" t="s">
        <v>113</v>
      </c>
      <c r="J94">
        <v>3728</v>
      </c>
      <c r="K94" t="s">
        <v>78</v>
      </c>
      <c r="L94" s="1">
        <v>42480</v>
      </c>
      <c r="M94" s="1">
        <v>43855</v>
      </c>
      <c r="N94">
        <f t="shared" si="10"/>
        <v>3.7671232876712328</v>
      </c>
      <c r="O94" t="s">
        <v>79</v>
      </c>
      <c r="P94" t="s">
        <v>80</v>
      </c>
      <c r="Q94">
        <v>16.151599999999998</v>
      </c>
      <c r="R94">
        <v>33.299500000000002</v>
      </c>
      <c r="S94">
        <v>11.83630943</v>
      </c>
      <c r="T94">
        <f t="shared" si="15"/>
        <v>1.3645807500657743</v>
      </c>
      <c r="U94">
        <v>1.3778781099999999</v>
      </c>
      <c r="V94">
        <v>37.065399999999997</v>
      </c>
      <c r="W94">
        <v>35.669699999999999</v>
      </c>
      <c r="X94">
        <v>9.5001783369999995</v>
      </c>
      <c r="Y94">
        <v>1.5304184700000001</v>
      </c>
      <c r="Z94">
        <v>0.15622901920000001</v>
      </c>
      <c r="AA94">
        <f t="shared" si="12"/>
        <v>4.1471703278545456E-2</v>
      </c>
      <c r="AB94">
        <f t="shared" si="13"/>
        <v>2.1799020738000006</v>
      </c>
      <c r="AC94">
        <f t="shared" si="14"/>
        <v>0.57866491413600019</v>
      </c>
      <c r="AD94">
        <v>2.3559494019999998</v>
      </c>
      <c r="AE94">
        <f t="shared" si="11"/>
        <v>0.62539747762181819</v>
      </c>
    </row>
    <row r="95" spans="1:31" x14ac:dyDescent="0.35">
      <c r="A95" t="s">
        <v>73</v>
      </c>
      <c r="B95" t="s">
        <v>128</v>
      </c>
      <c r="C95" t="s">
        <v>142</v>
      </c>
      <c r="D95">
        <v>24.522020000000001</v>
      </c>
      <c r="E95">
        <v>-81.577089999999998</v>
      </c>
      <c r="F95">
        <v>5</v>
      </c>
      <c r="G95" t="s">
        <v>91</v>
      </c>
      <c r="H95" t="s">
        <v>75</v>
      </c>
      <c r="I95" t="s">
        <v>113</v>
      </c>
      <c r="J95">
        <v>3729</v>
      </c>
      <c r="K95" t="s">
        <v>78</v>
      </c>
      <c r="L95" s="1">
        <v>42479</v>
      </c>
      <c r="M95" s="1">
        <v>44852</v>
      </c>
      <c r="N95">
        <f t="shared" si="10"/>
        <v>6.5013698630136982</v>
      </c>
      <c r="O95" t="s">
        <v>79</v>
      </c>
      <c r="P95" t="s">
        <v>80</v>
      </c>
      <c r="Q95">
        <v>14.186500000000001</v>
      </c>
      <c r="R95">
        <v>31.3443</v>
      </c>
      <c r="S95">
        <v>10.85331631</v>
      </c>
      <c r="T95">
        <f t="shared" si="15"/>
        <v>1.3071120010506725</v>
      </c>
      <c r="U95">
        <v>1.3203959999999999</v>
      </c>
      <c r="V95">
        <v>38.555100000000003</v>
      </c>
      <c r="W95">
        <v>34.949199999999998</v>
      </c>
      <c r="X95">
        <v>7.3635091780000002</v>
      </c>
      <c r="Y95">
        <v>1.4800762999999999</v>
      </c>
      <c r="Z95">
        <v>0.68540096279999996</v>
      </c>
      <c r="AA95">
        <f t="shared" si="12"/>
        <v>0.10542408403792668</v>
      </c>
      <c r="AB95">
        <f t="shared" si="13"/>
        <v>2.8044061692</v>
      </c>
      <c r="AC95">
        <f t="shared" si="14"/>
        <v>0.43135619543109988</v>
      </c>
      <c r="AD95">
        <v>3.6349468229999999</v>
      </c>
      <c r="AE95">
        <f t="shared" si="11"/>
        <v>0.55910475785714286</v>
      </c>
    </row>
    <row r="96" spans="1:31" x14ac:dyDescent="0.35">
      <c r="A96" t="s">
        <v>73</v>
      </c>
      <c r="B96" t="s">
        <v>129</v>
      </c>
      <c r="C96" t="s">
        <v>150</v>
      </c>
      <c r="D96">
        <v>24.631270000000001</v>
      </c>
      <c r="E96">
        <v>-81.092550000000003</v>
      </c>
      <c r="F96">
        <v>6</v>
      </c>
      <c r="G96" t="s">
        <v>98</v>
      </c>
      <c r="H96" t="s">
        <v>75</v>
      </c>
      <c r="I96" t="s">
        <v>113</v>
      </c>
      <c r="J96">
        <v>3730</v>
      </c>
      <c r="K96" t="s">
        <v>78</v>
      </c>
      <c r="L96" s="1">
        <v>42480</v>
      </c>
      <c r="M96" s="1">
        <v>43855</v>
      </c>
      <c r="N96">
        <f t="shared" si="10"/>
        <v>3.7671232876712328</v>
      </c>
      <c r="O96" t="s">
        <v>79</v>
      </c>
      <c r="P96" t="s">
        <v>80</v>
      </c>
      <c r="Q96">
        <v>13.183400000000001</v>
      </c>
      <c r="R96">
        <v>30.407699999999998</v>
      </c>
      <c r="S96">
        <v>10.72630405</v>
      </c>
      <c r="T96">
        <f t="shared" si="15"/>
        <v>1.2290720026717872</v>
      </c>
      <c r="U96">
        <v>1.244761539</v>
      </c>
      <c r="V96">
        <v>35.136800000000001</v>
      </c>
      <c r="W96">
        <v>33.290199999999999</v>
      </c>
      <c r="X96">
        <v>8.9075946810000008</v>
      </c>
      <c r="Y96">
        <v>1.370768</v>
      </c>
      <c r="Z96">
        <v>0.1884155273</v>
      </c>
      <c r="AA96">
        <f t="shared" si="12"/>
        <v>5.0015758155999998E-2</v>
      </c>
      <c r="AB96">
        <f t="shared" si="13"/>
        <v>1.6302938416999986</v>
      </c>
      <c r="AC96">
        <f t="shared" si="14"/>
        <v>0.4327689107058178</v>
      </c>
      <c r="AD96">
        <v>2.612042427</v>
      </c>
      <c r="AE96">
        <f t="shared" si="11"/>
        <v>0.69337853516727277</v>
      </c>
    </row>
    <row r="97" spans="1:31" x14ac:dyDescent="0.35">
      <c r="A97" t="s">
        <v>73</v>
      </c>
      <c r="B97" t="s">
        <v>74</v>
      </c>
      <c r="C97" t="s">
        <v>148</v>
      </c>
      <c r="D97">
        <v>24.953749999999999</v>
      </c>
      <c r="E97">
        <v>-80.548060000000007</v>
      </c>
      <c r="F97">
        <v>3</v>
      </c>
      <c r="G97" t="s">
        <v>95</v>
      </c>
      <c r="H97" t="s">
        <v>75</v>
      </c>
      <c r="I97" t="s">
        <v>113</v>
      </c>
      <c r="J97">
        <v>3731</v>
      </c>
      <c r="K97" t="s">
        <v>78</v>
      </c>
      <c r="L97" s="1">
        <v>42487</v>
      </c>
      <c r="M97" s="1">
        <v>43837</v>
      </c>
      <c r="N97">
        <f t="shared" si="10"/>
        <v>3.6986301369863015</v>
      </c>
      <c r="O97" t="s">
        <v>79</v>
      </c>
      <c r="P97" t="s">
        <v>80</v>
      </c>
      <c r="Q97">
        <v>16.735800000000001</v>
      </c>
      <c r="R97">
        <v>33.542299999999997</v>
      </c>
      <c r="S97">
        <v>10.668694500000001</v>
      </c>
      <c r="T97">
        <f t="shared" si="15"/>
        <v>1.5686830286498503</v>
      </c>
      <c r="U97">
        <v>1.54310583</v>
      </c>
      <c r="V97">
        <v>34.546399999999998</v>
      </c>
      <c r="W97">
        <v>33.817300000000003</v>
      </c>
      <c r="X97">
        <v>8.89453125</v>
      </c>
      <c r="Y97">
        <v>1.5779441400000001</v>
      </c>
      <c r="Z97">
        <v>7.5110435490000002E-2</v>
      </c>
      <c r="AA97">
        <f t="shared" si="12"/>
        <v>2.0307636262111111E-2</v>
      </c>
      <c r="AB97">
        <f t="shared" si="13"/>
        <v>1.6990528145100008</v>
      </c>
      <c r="AC97">
        <f t="shared" si="14"/>
        <v>0.45937353873788911</v>
      </c>
      <c r="AD97">
        <v>1.4702110289999999</v>
      </c>
      <c r="AE97">
        <f t="shared" si="11"/>
        <v>0.39750150043333327</v>
      </c>
    </row>
    <row r="98" spans="1:31" x14ac:dyDescent="0.35">
      <c r="A98" t="s">
        <v>73</v>
      </c>
      <c r="B98" t="s">
        <v>129</v>
      </c>
      <c r="C98" t="s">
        <v>149</v>
      </c>
      <c r="D98">
        <v>24.633880000000001</v>
      </c>
      <c r="E98">
        <v>-81.083439999999996</v>
      </c>
      <c r="F98">
        <v>5</v>
      </c>
      <c r="G98" t="s">
        <v>96</v>
      </c>
      <c r="H98" t="s">
        <v>75</v>
      </c>
      <c r="I98" t="s">
        <v>113</v>
      </c>
      <c r="J98">
        <v>3732</v>
      </c>
      <c r="K98" t="s">
        <v>117</v>
      </c>
      <c r="L98" s="1">
        <v>42480</v>
      </c>
      <c r="M98" s="1" t="s">
        <v>115</v>
      </c>
      <c r="N98" t="s">
        <v>81</v>
      </c>
      <c r="O98" t="s">
        <v>79</v>
      </c>
      <c r="P98" t="s">
        <v>80</v>
      </c>
      <c r="Q98">
        <v>13.0982</v>
      </c>
      <c r="R98">
        <v>31.0883</v>
      </c>
      <c r="S98">
        <v>11.427429200000001</v>
      </c>
      <c r="T98">
        <f t="shared" si="15"/>
        <v>1.1462070576643781</v>
      </c>
      <c r="U98">
        <v>1.162063791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</row>
    <row r="99" spans="1:31" x14ac:dyDescent="0.35">
      <c r="A99" t="s">
        <v>73</v>
      </c>
      <c r="B99" t="s">
        <v>129</v>
      </c>
      <c r="C99" t="s">
        <v>153</v>
      </c>
      <c r="D99">
        <v>24.68554</v>
      </c>
      <c r="E99">
        <v>-81.043360000000007</v>
      </c>
      <c r="F99">
        <v>3.5</v>
      </c>
      <c r="G99" t="s">
        <v>101</v>
      </c>
      <c r="H99" t="s">
        <v>75</v>
      </c>
      <c r="I99" t="s">
        <v>113</v>
      </c>
      <c r="J99">
        <v>3733</v>
      </c>
      <c r="K99" t="s">
        <v>78</v>
      </c>
      <c r="L99" s="1">
        <v>42480</v>
      </c>
      <c r="M99" s="1">
        <v>43855</v>
      </c>
      <c r="N99">
        <f t="shared" si="10"/>
        <v>3.7671232876712328</v>
      </c>
      <c r="O99" t="s">
        <v>79</v>
      </c>
      <c r="P99" t="s">
        <v>80</v>
      </c>
      <c r="Q99">
        <v>14.9015</v>
      </c>
      <c r="R99">
        <v>31.5182</v>
      </c>
      <c r="S99">
        <v>11.69008827</v>
      </c>
      <c r="T99">
        <f t="shared" si="15"/>
        <v>1.2747123593789595</v>
      </c>
      <c r="U99">
        <v>1.2620923980000001</v>
      </c>
      <c r="V99">
        <v>30.584700000000002</v>
      </c>
      <c r="W99">
        <v>29.647400000000001</v>
      </c>
      <c r="X99">
        <v>8.0989923479999995</v>
      </c>
      <c r="Y99">
        <v>1.39195343</v>
      </c>
      <c r="Z99">
        <v>0.92917728420000001</v>
      </c>
      <c r="AA99">
        <f t="shared" si="12"/>
        <v>0.24665433362399999</v>
      </c>
      <c r="AB99">
        <f t="shared" si="13"/>
        <v>2.6619186378000008</v>
      </c>
      <c r="AC99">
        <f t="shared" si="14"/>
        <v>0.70661840203418202</v>
      </c>
      <c r="AD99">
        <v>0.75417709349999995</v>
      </c>
      <c r="AE99">
        <f t="shared" si="11"/>
        <v>0.20019973754727272</v>
      </c>
    </row>
    <row r="100" spans="1:31" x14ac:dyDescent="0.35">
      <c r="A100" t="s">
        <v>73</v>
      </c>
      <c r="B100" t="s">
        <v>129</v>
      </c>
      <c r="C100" t="s">
        <v>153</v>
      </c>
      <c r="D100">
        <v>24.68554</v>
      </c>
      <c r="E100">
        <v>-81.043360000000007</v>
      </c>
      <c r="F100">
        <v>3.5</v>
      </c>
      <c r="G100" t="s">
        <v>101</v>
      </c>
      <c r="H100" t="s">
        <v>75</v>
      </c>
      <c r="I100" t="s">
        <v>113</v>
      </c>
      <c r="J100">
        <v>3734</v>
      </c>
      <c r="K100" t="s">
        <v>78</v>
      </c>
      <c r="L100" s="1">
        <v>42480</v>
      </c>
      <c r="M100" s="1">
        <v>43855</v>
      </c>
      <c r="N100">
        <f t="shared" si="10"/>
        <v>3.7671232876712328</v>
      </c>
      <c r="O100" t="s">
        <v>79</v>
      </c>
      <c r="P100" t="s">
        <v>80</v>
      </c>
      <c r="Q100">
        <v>11.5931</v>
      </c>
      <c r="R100">
        <v>29.0197</v>
      </c>
      <c r="S100">
        <v>11.53030586</v>
      </c>
      <c r="T100">
        <f t="shared" si="15"/>
        <v>1.0054460081772714</v>
      </c>
      <c r="U100">
        <v>1.010271283</v>
      </c>
      <c r="V100">
        <v>28.886099999999999</v>
      </c>
      <c r="W100">
        <v>27.828700000000001</v>
      </c>
      <c r="X100">
        <v>8.1657428739999993</v>
      </c>
      <c r="Y100">
        <v>1.1342905700000001</v>
      </c>
      <c r="Z100">
        <v>0.20863723749999999</v>
      </c>
      <c r="AA100">
        <f t="shared" si="12"/>
        <v>5.5383703045454542E-2</v>
      </c>
      <c r="AB100">
        <f t="shared" si="13"/>
        <v>3.155925748500001</v>
      </c>
      <c r="AC100">
        <f t="shared" si="14"/>
        <v>0.83775483505636394</v>
      </c>
      <c r="AD100">
        <v>0.85295963289999999</v>
      </c>
      <c r="AE100">
        <f t="shared" si="11"/>
        <v>0.22642201164254544</v>
      </c>
    </row>
    <row r="101" spans="1:31" x14ac:dyDescent="0.35">
      <c r="A101" t="s">
        <v>73</v>
      </c>
      <c r="B101" t="s">
        <v>128</v>
      </c>
      <c r="C101" t="s">
        <v>145</v>
      </c>
      <c r="D101">
        <v>24.578990000000001</v>
      </c>
      <c r="E101">
        <v>-81.497339999999994</v>
      </c>
      <c r="F101">
        <v>6.5</v>
      </c>
      <c r="G101" t="s">
        <v>93</v>
      </c>
      <c r="H101" t="s">
        <v>75</v>
      </c>
      <c r="I101" t="s">
        <v>113</v>
      </c>
      <c r="J101">
        <v>3735</v>
      </c>
      <c r="K101" t="s">
        <v>78</v>
      </c>
      <c r="L101" s="1">
        <v>42479</v>
      </c>
      <c r="M101" s="1">
        <v>44852</v>
      </c>
      <c r="N101">
        <f t="shared" si="10"/>
        <v>6.5013698630136982</v>
      </c>
      <c r="O101" t="s">
        <v>79</v>
      </c>
      <c r="P101" t="s">
        <v>80</v>
      </c>
      <c r="Q101">
        <v>13.7521</v>
      </c>
      <c r="R101">
        <v>30.3111</v>
      </c>
      <c r="S101">
        <v>11.131673810000001</v>
      </c>
      <c r="T101">
        <f t="shared" si="15"/>
        <v>1.2354027107447194</v>
      </c>
      <c r="U101">
        <v>1.256610915</v>
      </c>
      <c r="V101">
        <v>39.380200000000002</v>
      </c>
      <c r="W101">
        <v>30.5349</v>
      </c>
      <c r="X101">
        <v>7.4067077640000001</v>
      </c>
      <c r="Y101">
        <v>1.3979474000000001</v>
      </c>
      <c r="Z101">
        <v>0.51695823669999996</v>
      </c>
      <c r="AA101">
        <f t="shared" si="12"/>
        <v>7.9515278717024865E-2</v>
      </c>
      <c r="AB101">
        <f t="shared" si="13"/>
        <v>3.2080078093000006</v>
      </c>
      <c r="AC101">
        <f t="shared" si="14"/>
        <v>0.49343567231120955</v>
      </c>
      <c r="AD101">
        <v>2.2822895050000001</v>
      </c>
      <c r="AE101">
        <f t="shared" si="11"/>
        <v>0.35104747969869365</v>
      </c>
    </row>
    <row r="102" spans="1:31" x14ac:dyDescent="0.35">
      <c r="A102" t="s">
        <v>73</v>
      </c>
      <c r="B102" t="s">
        <v>74</v>
      </c>
      <c r="C102" t="s">
        <v>148</v>
      </c>
      <c r="D102">
        <v>24.953749999999999</v>
      </c>
      <c r="E102">
        <v>-80.548060000000007</v>
      </c>
      <c r="F102">
        <v>3</v>
      </c>
      <c r="G102" t="s">
        <v>95</v>
      </c>
      <c r="H102" t="s">
        <v>75</v>
      </c>
      <c r="I102" t="s">
        <v>113</v>
      </c>
      <c r="J102">
        <v>3736</v>
      </c>
      <c r="K102" t="s">
        <v>78</v>
      </c>
      <c r="L102" s="1">
        <v>42487</v>
      </c>
      <c r="M102" s="1">
        <v>43837</v>
      </c>
      <c r="N102">
        <f t="shared" si="10"/>
        <v>3.6986301369863015</v>
      </c>
      <c r="O102" t="s">
        <v>79</v>
      </c>
      <c r="P102" t="s">
        <v>80</v>
      </c>
      <c r="Q102">
        <v>10.889699999999999</v>
      </c>
      <c r="R102">
        <v>28.641200000000001</v>
      </c>
      <c r="S102">
        <v>10.658060069999999</v>
      </c>
      <c r="T102">
        <f t="shared" si="15"/>
        <v>1.0217337797383985</v>
      </c>
      <c r="U102">
        <v>1.0443559490000001</v>
      </c>
      <c r="V102">
        <v>21.253499999999999</v>
      </c>
      <c r="W102">
        <v>20.7972</v>
      </c>
      <c r="X102">
        <v>2.5760278699999999</v>
      </c>
      <c r="Y102">
        <v>1.2954454419999999</v>
      </c>
      <c r="Z102">
        <v>2.1037101749999999E-2</v>
      </c>
      <c r="AA102">
        <f t="shared" si="12"/>
        <v>5.6878089916666662E-3</v>
      </c>
      <c r="AB102">
        <f t="shared" si="13"/>
        <v>8.0609950982500003</v>
      </c>
      <c r="AC102">
        <f t="shared" si="14"/>
        <v>2.1794542302675928</v>
      </c>
      <c r="AD102">
        <v>0</v>
      </c>
      <c r="AE102">
        <f t="shared" si="11"/>
        <v>0</v>
      </c>
    </row>
    <row r="103" spans="1:31" x14ac:dyDescent="0.35">
      <c r="A103" t="s">
        <v>73</v>
      </c>
      <c r="B103" t="s">
        <v>74</v>
      </c>
      <c r="C103" t="s">
        <v>147</v>
      </c>
      <c r="D103">
        <v>24.9025</v>
      </c>
      <c r="E103">
        <v>-80.531040000000004</v>
      </c>
      <c r="F103">
        <v>14</v>
      </c>
      <c r="G103" t="s">
        <v>97</v>
      </c>
      <c r="H103" t="s">
        <v>75</v>
      </c>
      <c r="I103" t="s">
        <v>113</v>
      </c>
      <c r="J103">
        <v>3737</v>
      </c>
      <c r="K103" t="s">
        <v>78</v>
      </c>
      <c r="L103" s="1">
        <v>42487</v>
      </c>
      <c r="M103" s="1">
        <v>43837</v>
      </c>
      <c r="N103">
        <f t="shared" si="10"/>
        <v>3.6986301369863015</v>
      </c>
      <c r="O103" t="s">
        <v>79</v>
      </c>
      <c r="P103" t="s">
        <v>80</v>
      </c>
      <c r="Q103">
        <v>13.3287</v>
      </c>
      <c r="R103">
        <v>31.285799999999998</v>
      </c>
      <c r="S103">
        <v>11.698388100000001</v>
      </c>
      <c r="T103">
        <f t="shared" si="15"/>
        <v>1.1393620972448331</v>
      </c>
      <c r="U103">
        <v>1.1655245700000001</v>
      </c>
      <c r="V103">
        <v>31.7561</v>
      </c>
      <c r="W103">
        <v>31.0474</v>
      </c>
      <c r="X103">
        <v>3.186713219</v>
      </c>
      <c r="Y103">
        <v>1.36380173</v>
      </c>
      <c r="Z103">
        <v>2.398109436E-2</v>
      </c>
      <c r="AA103">
        <f t="shared" si="12"/>
        <v>6.4837773639999999E-3</v>
      </c>
      <c r="AB103">
        <f t="shared" si="13"/>
        <v>8.4876937866400013</v>
      </c>
      <c r="AC103">
        <f t="shared" si="14"/>
        <v>2.2948209126841483</v>
      </c>
      <c r="AD103">
        <v>4.7051439290000001</v>
      </c>
      <c r="AE103">
        <f t="shared" si="11"/>
        <v>1.2721315067296297</v>
      </c>
    </row>
    <row r="104" spans="1:31" x14ac:dyDescent="0.35">
      <c r="A104" t="s">
        <v>73</v>
      </c>
      <c r="B104" t="s">
        <v>129</v>
      </c>
      <c r="C104" t="s">
        <v>149</v>
      </c>
      <c r="D104">
        <v>24.633880000000001</v>
      </c>
      <c r="E104">
        <v>-81.083439999999996</v>
      </c>
      <c r="F104">
        <v>5</v>
      </c>
      <c r="G104" t="s">
        <v>96</v>
      </c>
      <c r="H104" t="s">
        <v>75</v>
      </c>
      <c r="I104" t="s">
        <v>113</v>
      </c>
      <c r="J104">
        <v>3738</v>
      </c>
      <c r="K104" t="s">
        <v>78</v>
      </c>
      <c r="L104" s="1">
        <v>42480</v>
      </c>
      <c r="M104" s="1">
        <v>43855</v>
      </c>
      <c r="N104">
        <f t="shared" si="10"/>
        <v>3.7671232876712328</v>
      </c>
      <c r="O104" t="s">
        <v>79</v>
      </c>
      <c r="P104" t="s">
        <v>80</v>
      </c>
      <c r="Q104">
        <v>11.775499999999999</v>
      </c>
      <c r="R104">
        <v>29.069500000000001</v>
      </c>
      <c r="S104">
        <v>11.379020690000001</v>
      </c>
      <c r="T104">
        <f t="shared" si="15"/>
        <v>1.0348430080936954</v>
      </c>
      <c r="U104">
        <v>1.042587154</v>
      </c>
      <c r="V104">
        <v>30.2334</v>
      </c>
      <c r="W104">
        <v>28.881599999999999</v>
      </c>
      <c r="X104">
        <v>7.5340805050000004</v>
      </c>
      <c r="Y104">
        <v>1.1961498189999999</v>
      </c>
      <c r="Z104">
        <v>7.4767112730000002E-2</v>
      </c>
      <c r="AA104">
        <f t="shared" si="12"/>
        <v>1.9847269924690911E-2</v>
      </c>
      <c r="AB104">
        <f t="shared" si="13"/>
        <v>3.7701730722700004</v>
      </c>
      <c r="AC104">
        <f t="shared" si="14"/>
        <v>1.0008095791844001</v>
      </c>
      <c r="AD104">
        <v>1.6866416930000001</v>
      </c>
      <c r="AE104">
        <f t="shared" si="11"/>
        <v>0.44772670396000003</v>
      </c>
    </row>
    <row r="105" spans="1:31" x14ac:dyDescent="0.35">
      <c r="A105" t="s">
        <v>73</v>
      </c>
      <c r="B105" t="s">
        <v>74</v>
      </c>
      <c r="C105" t="s">
        <v>148</v>
      </c>
      <c r="D105">
        <v>24.953749999999999</v>
      </c>
      <c r="E105">
        <v>-80.548060000000007</v>
      </c>
      <c r="F105">
        <v>3</v>
      </c>
      <c r="G105" t="s">
        <v>95</v>
      </c>
      <c r="H105" t="s">
        <v>75</v>
      </c>
      <c r="I105" t="s">
        <v>113</v>
      </c>
      <c r="J105">
        <v>3739</v>
      </c>
      <c r="K105" t="s">
        <v>78</v>
      </c>
      <c r="L105" s="1">
        <v>42487</v>
      </c>
      <c r="M105" s="1">
        <v>43837</v>
      </c>
      <c r="N105">
        <f t="shared" si="10"/>
        <v>3.6986301369863015</v>
      </c>
      <c r="O105" t="s">
        <v>79</v>
      </c>
      <c r="P105" t="s">
        <v>80</v>
      </c>
      <c r="Q105">
        <v>10.273999999999999</v>
      </c>
      <c r="R105">
        <v>26.523499999999999</v>
      </c>
      <c r="S105">
        <v>9.6938209529999995</v>
      </c>
      <c r="T105">
        <f t="shared" si="15"/>
        <v>1.0598503984974519</v>
      </c>
      <c r="U105">
        <v>1.0510342779999999</v>
      </c>
      <c r="V105">
        <v>20.360600000000002</v>
      </c>
      <c r="W105">
        <v>19.739799999999999</v>
      </c>
      <c r="X105">
        <v>2.374403</v>
      </c>
      <c r="Y105">
        <v>1.278166922</v>
      </c>
      <c r="Z105">
        <v>0.23230934140000001</v>
      </c>
      <c r="AA105">
        <f t="shared" si="12"/>
        <v>6.2809562674814814E-2</v>
      </c>
      <c r="AB105">
        <f t="shared" si="13"/>
        <v>7.0871086115999997</v>
      </c>
      <c r="AC105">
        <f t="shared" si="14"/>
        <v>1.9161441801733332</v>
      </c>
      <c r="AD105">
        <v>9.4808578490000003E-2</v>
      </c>
      <c r="AE105">
        <f t="shared" si="11"/>
        <v>2.5633430480629629E-2</v>
      </c>
    </row>
    <row r="106" spans="1:31" x14ac:dyDescent="0.35">
      <c r="A106" t="s">
        <v>73</v>
      </c>
      <c r="B106" t="s">
        <v>128</v>
      </c>
      <c r="C106" t="s">
        <v>142</v>
      </c>
      <c r="D106">
        <v>24.522020000000001</v>
      </c>
      <c r="E106">
        <v>-81.577089999999998</v>
      </c>
      <c r="F106">
        <v>5</v>
      </c>
      <c r="G106" t="s">
        <v>91</v>
      </c>
      <c r="H106" t="s">
        <v>75</v>
      </c>
      <c r="I106" t="s">
        <v>113</v>
      </c>
      <c r="J106">
        <v>3740</v>
      </c>
      <c r="K106" t="s">
        <v>78</v>
      </c>
      <c r="L106" s="1">
        <v>42479</v>
      </c>
      <c r="M106" s="1">
        <v>44852</v>
      </c>
      <c r="N106">
        <f t="shared" si="10"/>
        <v>6.5013698630136982</v>
      </c>
      <c r="O106" t="s">
        <v>79</v>
      </c>
      <c r="P106" t="s">
        <v>80</v>
      </c>
      <c r="Q106">
        <v>12.129099999999999</v>
      </c>
      <c r="R106">
        <v>28.998999999999999</v>
      </c>
      <c r="S106">
        <v>10.17259312</v>
      </c>
      <c r="T106">
        <f t="shared" si="15"/>
        <v>1.1923311840865212</v>
      </c>
      <c r="U106">
        <v>1.214825689</v>
      </c>
      <c r="V106">
        <v>28.454000000000001</v>
      </c>
      <c r="W106">
        <v>26.808499999999999</v>
      </c>
      <c r="X106">
        <v>6.4173631670000004</v>
      </c>
      <c r="Y106">
        <v>1.3852582899999999</v>
      </c>
      <c r="Z106">
        <v>8.974456787E-2</v>
      </c>
      <c r="AA106">
        <f t="shared" si="12"/>
        <v>1.3803947438916983E-2</v>
      </c>
      <c r="AB106">
        <f t="shared" si="13"/>
        <v>3.6654853851299998</v>
      </c>
      <c r="AC106">
        <f t="shared" si="14"/>
        <v>0.56380200824797722</v>
      </c>
      <c r="AD106">
        <v>0.93927097319999997</v>
      </c>
      <c r="AE106">
        <f t="shared" si="11"/>
        <v>0.1444727792743363</v>
      </c>
    </row>
    <row r="107" spans="1:31" x14ac:dyDescent="0.35">
      <c r="A107" t="s">
        <v>73</v>
      </c>
      <c r="B107" t="s">
        <v>74</v>
      </c>
      <c r="C107" t="s">
        <v>144</v>
      </c>
      <c r="D107">
        <v>24.882660000000001</v>
      </c>
      <c r="E107">
        <v>-80.560879999999997</v>
      </c>
      <c r="F107">
        <v>13</v>
      </c>
      <c r="G107" t="s">
        <v>92</v>
      </c>
      <c r="H107" t="s">
        <v>75</v>
      </c>
      <c r="I107" t="s">
        <v>113</v>
      </c>
      <c r="J107">
        <v>3741</v>
      </c>
      <c r="K107" t="s">
        <v>78</v>
      </c>
      <c r="L107" s="1">
        <v>42487</v>
      </c>
      <c r="M107" s="1">
        <v>43837</v>
      </c>
      <c r="N107">
        <f t="shared" si="10"/>
        <v>3.6986301369863015</v>
      </c>
      <c r="O107" t="s">
        <v>79</v>
      </c>
      <c r="P107" t="s">
        <v>80</v>
      </c>
      <c r="Q107">
        <v>11.926</v>
      </c>
      <c r="R107">
        <v>29.29</v>
      </c>
      <c r="S107">
        <v>9.9795856480000005</v>
      </c>
      <c r="T107">
        <f t="shared" si="15"/>
        <v>1.1950395958964568</v>
      </c>
      <c r="U107">
        <v>1.212336895</v>
      </c>
      <c r="V107">
        <v>27.828600000000002</v>
      </c>
      <c r="W107">
        <v>26.9663</v>
      </c>
      <c r="X107">
        <v>5.5130939479999999</v>
      </c>
      <c r="Y107">
        <v>1.32573148</v>
      </c>
      <c r="Z107">
        <v>0.20975303649999999</v>
      </c>
      <c r="AA107">
        <f t="shared" si="12"/>
        <v>5.6711006164814809E-2</v>
      </c>
      <c r="AB107">
        <f t="shared" si="13"/>
        <v>4.2567386635000002</v>
      </c>
      <c r="AC107">
        <f t="shared" si="14"/>
        <v>1.1508960090203704</v>
      </c>
      <c r="AD107">
        <v>1.493720055</v>
      </c>
      <c r="AE107">
        <f t="shared" si="11"/>
        <v>0.4038576445</v>
      </c>
    </row>
    <row r="108" spans="1:31" x14ac:dyDescent="0.35">
      <c r="A108" t="s">
        <v>73</v>
      </c>
      <c r="B108" t="s">
        <v>128</v>
      </c>
      <c r="C108" t="s">
        <v>146</v>
      </c>
      <c r="D108">
        <v>24.553260000000002</v>
      </c>
      <c r="E108">
        <v>-81.437529999999995</v>
      </c>
      <c r="F108">
        <v>7</v>
      </c>
      <c r="G108" t="s">
        <v>94</v>
      </c>
      <c r="H108" t="s">
        <v>75</v>
      </c>
      <c r="I108" t="s">
        <v>113</v>
      </c>
      <c r="J108">
        <v>3742</v>
      </c>
      <c r="K108" t="s">
        <v>78</v>
      </c>
      <c r="L108" s="1">
        <v>42479</v>
      </c>
      <c r="M108" s="1">
        <v>43896</v>
      </c>
      <c r="N108">
        <f t="shared" si="10"/>
        <v>3.882191780821918</v>
      </c>
      <c r="O108" t="s">
        <v>79</v>
      </c>
      <c r="P108" t="s">
        <v>80</v>
      </c>
      <c r="Q108">
        <v>19.586099999999998</v>
      </c>
      <c r="R108">
        <v>36.875900000000001</v>
      </c>
      <c r="S108">
        <v>11.88041782</v>
      </c>
      <c r="T108">
        <f t="shared" si="15"/>
        <v>1.6486036347162745</v>
      </c>
      <c r="U108">
        <v>1.64666439</v>
      </c>
      <c r="V108">
        <v>46.015900000000002</v>
      </c>
      <c r="W108">
        <v>42.509900000000002</v>
      </c>
      <c r="X108">
        <v>11.386136049999999</v>
      </c>
      <c r="Y108">
        <v>1.7357930100000001</v>
      </c>
      <c r="Z108">
        <v>2.192115784E-2</v>
      </c>
      <c r="AA108">
        <f t="shared" si="12"/>
        <v>5.6465932333098091E-3</v>
      </c>
      <c r="AB108">
        <f t="shared" si="13"/>
        <v>0.47236061216000064</v>
      </c>
      <c r="AC108">
        <f t="shared" si="14"/>
        <v>0.12167369332279479</v>
      </c>
      <c r="AD108">
        <v>3.4713878629999999</v>
      </c>
      <c r="AE108">
        <f t="shared" si="11"/>
        <v>0.89418247706069154</v>
      </c>
    </row>
    <row r="109" spans="1:31" x14ac:dyDescent="0.35">
      <c r="A109" t="s">
        <v>73</v>
      </c>
      <c r="B109" t="s">
        <v>74</v>
      </c>
      <c r="C109" t="s">
        <v>147</v>
      </c>
      <c r="D109">
        <v>24.9025</v>
      </c>
      <c r="E109">
        <v>-80.531040000000004</v>
      </c>
      <c r="F109">
        <v>14</v>
      </c>
      <c r="G109" t="s">
        <v>97</v>
      </c>
      <c r="H109" t="s">
        <v>75</v>
      </c>
      <c r="I109" t="s">
        <v>113</v>
      </c>
      <c r="J109">
        <v>3743</v>
      </c>
      <c r="K109" t="s">
        <v>77</v>
      </c>
      <c r="L109" s="1">
        <v>42487</v>
      </c>
      <c r="M109" s="1">
        <v>43837</v>
      </c>
      <c r="N109">
        <f t="shared" si="10"/>
        <v>3.6986301369863015</v>
      </c>
      <c r="O109" t="s">
        <v>79</v>
      </c>
      <c r="P109" t="s">
        <v>80</v>
      </c>
      <c r="Q109">
        <v>10.9011</v>
      </c>
      <c r="R109">
        <v>27.700199999999999</v>
      </c>
      <c r="S109">
        <v>10.958004000000001</v>
      </c>
      <c r="T109">
        <f t="shared" si="15"/>
        <v>0.99480708347980151</v>
      </c>
      <c r="U109">
        <v>0.99521957500000002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</row>
    <row r="110" spans="1:31" x14ac:dyDescent="0.35">
      <c r="A110" t="s">
        <v>73</v>
      </c>
      <c r="B110" t="s">
        <v>74</v>
      </c>
      <c r="C110" t="s">
        <v>144</v>
      </c>
      <c r="D110">
        <v>24.882660000000001</v>
      </c>
      <c r="E110">
        <v>-80.560879999999997</v>
      </c>
      <c r="F110">
        <v>13</v>
      </c>
      <c r="G110" t="s">
        <v>92</v>
      </c>
      <c r="H110" t="s">
        <v>75</v>
      </c>
      <c r="I110" t="s">
        <v>113</v>
      </c>
      <c r="J110">
        <v>3744</v>
      </c>
      <c r="K110" t="s">
        <v>78</v>
      </c>
      <c r="L110" s="1">
        <v>42487</v>
      </c>
      <c r="M110" s="1">
        <v>43837</v>
      </c>
      <c r="N110">
        <f t="shared" si="10"/>
        <v>3.6986301369863015</v>
      </c>
      <c r="O110" t="s">
        <v>79</v>
      </c>
      <c r="P110" t="s">
        <v>80</v>
      </c>
      <c r="Q110">
        <v>15.228400000000001</v>
      </c>
      <c r="R110">
        <v>31.709499999999998</v>
      </c>
      <c r="S110">
        <v>10.89496136</v>
      </c>
      <c r="T110">
        <f t="shared" si="15"/>
        <v>1.3977470407476509</v>
      </c>
      <c r="U110">
        <v>1.3844737199999999</v>
      </c>
      <c r="V110">
        <v>34.866199999999999</v>
      </c>
      <c r="W110">
        <v>34.131399999999999</v>
      </c>
      <c r="X110">
        <v>9.3209209439999992</v>
      </c>
      <c r="Y110">
        <v>1.4758104999999999</v>
      </c>
      <c r="Z110">
        <v>0.12592220309999999</v>
      </c>
      <c r="AA110">
        <f t="shared" si="12"/>
        <v>3.4045632689999994E-2</v>
      </c>
      <c r="AB110">
        <f t="shared" si="13"/>
        <v>1.4481182129000008</v>
      </c>
      <c r="AC110">
        <f t="shared" si="14"/>
        <v>0.39152825756185206</v>
      </c>
      <c r="AD110">
        <v>2.1750783920000001</v>
      </c>
      <c r="AE110">
        <f t="shared" si="11"/>
        <v>0.58807675042962959</v>
      </c>
    </row>
    <row r="111" spans="1:31" x14ac:dyDescent="0.35">
      <c r="A111" t="s">
        <v>73</v>
      </c>
      <c r="B111" t="s">
        <v>129</v>
      </c>
      <c r="C111" t="s">
        <v>153</v>
      </c>
      <c r="D111">
        <v>24.68554</v>
      </c>
      <c r="E111">
        <v>-81.043360000000007</v>
      </c>
      <c r="F111">
        <v>3.5</v>
      </c>
      <c r="G111" t="s">
        <v>101</v>
      </c>
      <c r="H111" t="s">
        <v>75</v>
      </c>
      <c r="I111" t="s">
        <v>113</v>
      </c>
      <c r="J111">
        <v>3745</v>
      </c>
      <c r="K111" t="s">
        <v>78</v>
      </c>
      <c r="L111" s="1">
        <v>42480</v>
      </c>
      <c r="M111" s="1">
        <v>43855</v>
      </c>
      <c r="N111">
        <f t="shared" si="10"/>
        <v>3.7671232876712328</v>
      </c>
      <c r="O111" t="s">
        <v>79</v>
      </c>
      <c r="P111" t="s">
        <v>80</v>
      </c>
      <c r="Q111">
        <v>15.2682</v>
      </c>
      <c r="R111">
        <v>32.259500000000003</v>
      </c>
      <c r="S111">
        <v>10.9049263</v>
      </c>
      <c r="T111">
        <f t="shared" si="15"/>
        <v>1.4001195037879348</v>
      </c>
      <c r="U111">
        <v>1.40388304</v>
      </c>
      <c r="V111">
        <v>36.755699999999997</v>
      </c>
      <c r="W111">
        <v>35.120100000000001</v>
      </c>
      <c r="X111">
        <v>8.8240041730000005</v>
      </c>
      <c r="Y111">
        <v>1.5275574999999999</v>
      </c>
      <c r="Z111">
        <v>0.16111278530000001</v>
      </c>
      <c r="AA111">
        <f t="shared" si="12"/>
        <v>4.2768121188727276E-2</v>
      </c>
      <c r="AB111">
        <f t="shared" si="13"/>
        <v>1.9198093416999991</v>
      </c>
      <c r="AC111">
        <f t="shared" si="14"/>
        <v>0.50962211616036335</v>
      </c>
      <c r="AD111">
        <v>2.8667449949999999</v>
      </c>
      <c r="AE111">
        <f t="shared" si="11"/>
        <v>0.76099048958181814</v>
      </c>
    </row>
    <row r="112" spans="1:31" x14ac:dyDescent="0.35">
      <c r="A112" t="s">
        <v>73</v>
      </c>
      <c r="B112" t="s">
        <v>128</v>
      </c>
      <c r="C112" t="s">
        <v>142</v>
      </c>
      <c r="D112">
        <v>24.522020000000001</v>
      </c>
      <c r="E112">
        <v>-81.577089999999998</v>
      </c>
      <c r="F112">
        <v>5</v>
      </c>
      <c r="G112" t="s">
        <v>91</v>
      </c>
      <c r="H112" t="s">
        <v>75</v>
      </c>
      <c r="I112" t="s">
        <v>113</v>
      </c>
      <c r="J112">
        <v>3746</v>
      </c>
      <c r="K112" t="s">
        <v>78</v>
      </c>
      <c r="L112" s="1">
        <v>42479</v>
      </c>
      <c r="M112" s="1">
        <v>44852</v>
      </c>
      <c r="N112">
        <f t="shared" si="10"/>
        <v>6.5013698630136982</v>
      </c>
      <c r="O112" t="s">
        <v>79</v>
      </c>
      <c r="P112" t="s">
        <v>80</v>
      </c>
      <c r="Q112">
        <v>17.183700000000002</v>
      </c>
      <c r="R112">
        <v>34.426099999999998</v>
      </c>
      <c r="S112">
        <v>11.35146046</v>
      </c>
      <c r="T112">
        <f t="shared" si="15"/>
        <v>1.5137875924028898</v>
      </c>
      <c r="U112">
        <v>1.51456291</v>
      </c>
      <c r="V112">
        <v>41.575200000000002</v>
      </c>
      <c r="W112">
        <v>37.949800000000003</v>
      </c>
      <c r="X112">
        <v>10.21458149</v>
      </c>
      <c r="Y112">
        <v>1.6314203599999999</v>
      </c>
      <c r="Z112">
        <v>0.29763507839999997</v>
      </c>
      <c r="AA112">
        <f t="shared" si="12"/>
        <v>4.578036393426043E-2</v>
      </c>
      <c r="AB112">
        <f t="shared" si="13"/>
        <v>0.83924389159999979</v>
      </c>
      <c r="AC112">
        <f t="shared" si="14"/>
        <v>0.12908723996375893</v>
      </c>
      <c r="AD112">
        <v>2.3992681500000002</v>
      </c>
      <c r="AE112">
        <f t="shared" si="11"/>
        <v>0.36904040233881169</v>
      </c>
    </row>
    <row r="113" spans="1:31" x14ac:dyDescent="0.35">
      <c r="A113" t="s">
        <v>73</v>
      </c>
      <c r="B113" t="s">
        <v>74</v>
      </c>
      <c r="C113" t="s">
        <v>148</v>
      </c>
      <c r="D113">
        <v>24.953749999999999</v>
      </c>
      <c r="E113">
        <v>-80.548060000000007</v>
      </c>
      <c r="F113">
        <v>3</v>
      </c>
      <c r="G113" t="s">
        <v>95</v>
      </c>
      <c r="H113" t="s">
        <v>75</v>
      </c>
      <c r="I113" t="s">
        <v>113</v>
      </c>
      <c r="J113">
        <v>3747</v>
      </c>
      <c r="K113" t="s">
        <v>78</v>
      </c>
      <c r="L113" s="1">
        <v>42487</v>
      </c>
      <c r="M113" s="1">
        <v>43837</v>
      </c>
      <c r="N113">
        <f t="shared" si="10"/>
        <v>3.6986301369863015</v>
      </c>
      <c r="O113" t="s">
        <v>79</v>
      </c>
      <c r="P113" t="s">
        <v>80</v>
      </c>
      <c r="Q113">
        <v>19.395900000000001</v>
      </c>
      <c r="R113">
        <v>35.488999999999997</v>
      </c>
      <c r="S113">
        <v>12.34061623</v>
      </c>
      <c r="T113">
        <f t="shared" si="15"/>
        <v>1.5717124362759638</v>
      </c>
      <c r="U113">
        <v>1.5381449300000001</v>
      </c>
      <c r="V113">
        <v>31.334099999999999</v>
      </c>
      <c r="W113">
        <v>30.691800000000001</v>
      </c>
      <c r="X113">
        <v>8.5030317310000001</v>
      </c>
      <c r="Y113">
        <v>1.5950652999999999</v>
      </c>
      <c r="Z113">
        <v>0.4428262711</v>
      </c>
      <c r="AA113">
        <f t="shared" si="12"/>
        <v>0.11972710292703703</v>
      </c>
      <c r="AB113">
        <f t="shared" si="13"/>
        <v>3.3947582279000001</v>
      </c>
      <c r="AC113">
        <f t="shared" si="14"/>
        <v>0.91784203939518516</v>
      </c>
      <c r="AD113">
        <v>0.16509532930000001</v>
      </c>
      <c r="AE113">
        <f t="shared" si="11"/>
        <v>4.463688532925926E-2</v>
      </c>
    </row>
    <row r="114" spans="1:31" x14ac:dyDescent="0.35">
      <c r="A114" t="s">
        <v>73</v>
      </c>
      <c r="B114" t="s">
        <v>129</v>
      </c>
      <c r="C114" t="s">
        <v>150</v>
      </c>
      <c r="D114">
        <v>24.631270000000001</v>
      </c>
      <c r="E114">
        <v>-81.092550000000003</v>
      </c>
      <c r="F114">
        <v>6</v>
      </c>
      <c r="G114" t="s">
        <v>98</v>
      </c>
      <c r="H114" t="s">
        <v>75</v>
      </c>
      <c r="I114" t="s">
        <v>113</v>
      </c>
      <c r="J114">
        <v>3748</v>
      </c>
      <c r="K114" t="s">
        <v>77</v>
      </c>
      <c r="L114" s="1">
        <v>42480</v>
      </c>
      <c r="M114" s="1">
        <v>43855</v>
      </c>
      <c r="N114">
        <f t="shared" si="10"/>
        <v>3.7671232876712328</v>
      </c>
      <c r="O114" t="s">
        <v>79</v>
      </c>
      <c r="P114" t="s">
        <v>80</v>
      </c>
      <c r="Q114">
        <v>15.639699999999999</v>
      </c>
      <c r="R114">
        <v>32.831699999999998</v>
      </c>
      <c r="S114">
        <v>11.992160800000001</v>
      </c>
      <c r="T114">
        <f t="shared" si="15"/>
        <v>1.3041602977838656</v>
      </c>
      <c r="U114">
        <v>1.3197033499999999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</row>
    <row r="115" spans="1:31" x14ac:dyDescent="0.35">
      <c r="A115" t="s">
        <v>73</v>
      </c>
      <c r="B115" t="s">
        <v>129</v>
      </c>
      <c r="C115" t="s">
        <v>149</v>
      </c>
      <c r="D115">
        <v>24.633880000000001</v>
      </c>
      <c r="E115">
        <v>-81.083439999999996</v>
      </c>
      <c r="F115">
        <v>5</v>
      </c>
      <c r="G115" t="s">
        <v>96</v>
      </c>
      <c r="H115" t="s">
        <v>75</v>
      </c>
      <c r="I115" t="s">
        <v>113</v>
      </c>
      <c r="J115">
        <v>3749</v>
      </c>
      <c r="K115" t="s">
        <v>78</v>
      </c>
      <c r="L115" s="1">
        <v>42480</v>
      </c>
      <c r="M115" s="1">
        <v>43855</v>
      </c>
      <c r="N115">
        <f t="shared" si="10"/>
        <v>3.7671232876712328</v>
      </c>
      <c r="O115" t="s">
        <v>79</v>
      </c>
      <c r="P115" t="s">
        <v>80</v>
      </c>
      <c r="Q115">
        <v>15.3278</v>
      </c>
      <c r="R115">
        <v>31.656099999999999</v>
      </c>
      <c r="S115">
        <v>11.769576069999999</v>
      </c>
      <c r="T115">
        <f t="shared" si="15"/>
        <v>1.3023238822568739</v>
      </c>
      <c r="U115">
        <v>1.293250644</v>
      </c>
      <c r="V115">
        <v>32.821100000000001</v>
      </c>
      <c r="W115">
        <v>31.7758</v>
      </c>
      <c r="X115">
        <v>9.0263929370000007</v>
      </c>
      <c r="Y115">
        <v>1.44718042</v>
      </c>
      <c r="Z115">
        <v>0.32065486910000002</v>
      </c>
      <c r="AA115">
        <f t="shared" si="12"/>
        <v>8.5119292524727275E-2</v>
      </c>
      <c r="AB115">
        <f t="shared" si="13"/>
        <v>2.4225282638999985</v>
      </c>
      <c r="AC115">
        <f t="shared" si="14"/>
        <v>0.6430711391443632</v>
      </c>
      <c r="AD115">
        <v>1.5002346040000001</v>
      </c>
      <c r="AE115">
        <f t="shared" si="11"/>
        <v>0.39824409488000001</v>
      </c>
    </row>
    <row r="116" spans="1:31" x14ac:dyDescent="0.35">
      <c r="A116" t="s">
        <v>73</v>
      </c>
      <c r="B116" t="s">
        <v>129</v>
      </c>
      <c r="C116" t="s">
        <v>150</v>
      </c>
      <c r="D116">
        <v>24.631270000000001</v>
      </c>
      <c r="E116">
        <v>-81.092550000000003</v>
      </c>
      <c r="F116">
        <v>6</v>
      </c>
      <c r="G116" t="s">
        <v>98</v>
      </c>
      <c r="H116" t="s">
        <v>75</v>
      </c>
      <c r="I116" t="s">
        <v>113</v>
      </c>
      <c r="J116">
        <v>3750</v>
      </c>
      <c r="K116" t="s">
        <v>78</v>
      </c>
      <c r="L116" s="1">
        <v>42480</v>
      </c>
      <c r="M116" s="1">
        <v>43855</v>
      </c>
      <c r="N116">
        <f t="shared" si="10"/>
        <v>3.7671232876712328</v>
      </c>
      <c r="O116" t="s">
        <v>79</v>
      </c>
      <c r="P116" t="s">
        <v>80</v>
      </c>
      <c r="Q116">
        <v>16.3</v>
      </c>
      <c r="R116">
        <v>32.706000000000003</v>
      </c>
      <c r="S116">
        <v>10.6268692</v>
      </c>
      <c r="T116">
        <f t="shared" si="15"/>
        <v>1.5338478053348019</v>
      </c>
      <c r="U116">
        <v>1.5221066000000001</v>
      </c>
      <c r="V116">
        <v>37.512599999999999</v>
      </c>
      <c r="W116">
        <v>36.191099999999999</v>
      </c>
      <c r="X116">
        <v>9.9439573289999998</v>
      </c>
      <c r="Y116">
        <v>1.61577646</v>
      </c>
      <c r="Z116">
        <v>0.27738761899999997</v>
      </c>
      <c r="AA116">
        <f t="shared" si="12"/>
        <v>7.3633804316363627E-2</v>
      </c>
      <c r="AB116">
        <f t="shared" si="13"/>
        <v>0.40552425199999997</v>
      </c>
      <c r="AC116">
        <f t="shared" si="14"/>
        <v>0.10764825598545454</v>
      </c>
      <c r="AD116">
        <v>2.487587929</v>
      </c>
      <c r="AE116">
        <f t="shared" si="11"/>
        <v>0.66034152297090909</v>
      </c>
    </row>
    <row r="117" spans="1:31" x14ac:dyDescent="0.35">
      <c r="A117" t="s">
        <v>73</v>
      </c>
      <c r="B117" t="s">
        <v>74</v>
      </c>
      <c r="C117" t="s">
        <v>143</v>
      </c>
      <c r="D117">
        <v>24.89742</v>
      </c>
      <c r="E117">
        <v>-80.615729999999999</v>
      </c>
      <c r="F117">
        <v>4</v>
      </c>
      <c r="G117" t="s">
        <v>82</v>
      </c>
      <c r="H117" t="s">
        <v>75</v>
      </c>
      <c r="I117" t="s">
        <v>113</v>
      </c>
      <c r="J117">
        <v>3751</v>
      </c>
      <c r="K117" t="s">
        <v>78</v>
      </c>
      <c r="L117" s="1">
        <v>42487</v>
      </c>
      <c r="M117" s="1">
        <v>43837</v>
      </c>
      <c r="N117">
        <f t="shared" si="10"/>
        <v>3.6986301369863015</v>
      </c>
      <c r="O117" t="s">
        <v>79</v>
      </c>
      <c r="P117" t="s">
        <v>80</v>
      </c>
      <c r="Q117">
        <v>16.1065</v>
      </c>
      <c r="R117">
        <v>33.0899</v>
      </c>
      <c r="S117">
        <v>11.28576565</v>
      </c>
      <c r="T117">
        <f t="shared" si="15"/>
        <v>1.4271517325011973</v>
      </c>
      <c r="U117">
        <v>1.42148944</v>
      </c>
      <c r="V117">
        <v>27.234400000000001</v>
      </c>
      <c r="W117">
        <v>26.5276</v>
      </c>
      <c r="X117">
        <v>5.7219114299999996</v>
      </c>
      <c r="Y117">
        <v>1.5883557800000001</v>
      </c>
      <c r="Z117">
        <v>1.0452632900000001</v>
      </c>
      <c r="AA117">
        <f t="shared" si="12"/>
        <v>0.28260822285185189</v>
      </c>
      <c r="AB117">
        <f t="shared" si="13"/>
        <v>4.5185909300000002</v>
      </c>
      <c r="AC117">
        <f t="shared" si="14"/>
        <v>1.2216931032962963</v>
      </c>
      <c r="AD117">
        <v>0.2016763687</v>
      </c>
      <c r="AE117">
        <f t="shared" si="11"/>
        <v>5.452731450037037E-2</v>
      </c>
    </row>
    <row r="118" spans="1:31" x14ac:dyDescent="0.35">
      <c r="A118" t="s">
        <v>73</v>
      </c>
      <c r="B118" t="s">
        <v>129</v>
      </c>
      <c r="C118" t="s">
        <v>152</v>
      </c>
      <c r="D118">
        <v>24.689879999999999</v>
      </c>
      <c r="E118">
        <v>-81.029399999999995</v>
      </c>
      <c r="F118">
        <v>5</v>
      </c>
      <c r="G118" t="s">
        <v>100</v>
      </c>
      <c r="H118" t="s">
        <v>75</v>
      </c>
      <c r="I118" t="s">
        <v>113</v>
      </c>
      <c r="J118">
        <v>3752</v>
      </c>
      <c r="K118" t="s">
        <v>78</v>
      </c>
      <c r="L118" s="1">
        <v>42480</v>
      </c>
      <c r="M118" s="1">
        <v>43855</v>
      </c>
      <c r="N118">
        <f t="shared" si="10"/>
        <v>3.7671232876712328</v>
      </c>
      <c r="O118" t="s">
        <v>79</v>
      </c>
      <c r="P118" t="s">
        <v>80</v>
      </c>
      <c r="Q118">
        <v>14.8165</v>
      </c>
      <c r="R118">
        <v>32.177999999999997</v>
      </c>
      <c r="S118">
        <v>11.686921119999999</v>
      </c>
      <c r="T118">
        <f t="shared" si="15"/>
        <v>1.2677847183073998</v>
      </c>
      <c r="U118">
        <v>1.2609527140000001</v>
      </c>
      <c r="V118">
        <v>36.120800000000003</v>
      </c>
      <c r="W118">
        <v>34.734000000000002</v>
      </c>
      <c r="X118">
        <v>10.104357719999999</v>
      </c>
      <c r="Y118">
        <v>1.3556483500000001</v>
      </c>
      <c r="Z118">
        <v>0.75149059299999998</v>
      </c>
      <c r="AA118">
        <f t="shared" si="12"/>
        <v>0.19948659377818181</v>
      </c>
      <c r="AB118">
        <f t="shared" si="13"/>
        <v>0.83107280699999975</v>
      </c>
      <c r="AC118">
        <f t="shared" si="14"/>
        <v>0.22061205422181812</v>
      </c>
      <c r="AD118">
        <v>2.362627029</v>
      </c>
      <c r="AE118">
        <f t="shared" si="11"/>
        <v>0.62717008406181818</v>
      </c>
    </row>
    <row r="119" spans="1:31" x14ac:dyDescent="0.35">
      <c r="A119" t="s">
        <v>73</v>
      </c>
      <c r="B119" t="s">
        <v>129</v>
      </c>
      <c r="C119" t="s">
        <v>152</v>
      </c>
      <c r="D119">
        <v>24.689879999999999</v>
      </c>
      <c r="E119">
        <v>-81.029399999999995</v>
      </c>
      <c r="F119">
        <v>5</v>
      </c>
      <c r="G119" t="s">
        <v>100</v>
      </c>
      <c r="H119" t="s">
        <v>75</v>
      </c>
      <c r="I119" t="s">
        <v>113</v>
      </c>
      <c r="J119">
        <v>3753</v>
      </c>
      <c r="K119" t="s">
        <v>78</v>
      </c>
      <c r="L119" s="1">
        <v>42480</v>
      </c>
      <c r="M119" s="1">
        <v>43855</v>
      </c>
      <c r="N119">
        <f t="shared" si="10"/>
        <v>3.7671232876712328</v>
      </c>
      <c r="O119" t="s">
        <v>79</v>
      </c>
      <c r="P119" t="s">
        <v>80</v>
      </c>
      <c r="Q119">
        <v>16.911999999999999</v>
      </c>
      <c r="R119">
        <v>33.164099999999998</v>
      </c>
      <c r="S119">
        <v>11.234189990000001</v>
      </c>
      <c r="T119">
        <f t="shared" si="15"/>
        <v>1.5054044853304103</v>
      </c>
      <c r="U119">
        <v>1.50179694</v>
      </c>
      <c r="V119">
        <v>32.551000000000002</v>
      </c>
      <c r="W119">
        <v>31.5047</v>
      </c>
      <c r="X119">
        <v>9.1684770580000006</v>
      </c>
      <c r="Y119">
        <v>1.5657473900000001</v>
      </c>
      <c r="Z119">
        <v>0.13849639890000001</v>
      </c>
      <c r="AA119">
        <f t="shared" si="12"/>
        <v>3.6764498617090913E-2</v>
      </c>
      <c r="AB119">
        <f t="shared" si="13"/>
        <v>1.9272165331000002</v>
      </c>
      <c r="AC119">
        <f t="shared" si="14"/>
        <v>0.51158838878654556</v>
      </c>
      <c r="AD119">
        <v>0.2318286896</v>
      </c>
      <c r="AE119">
        <f t="shared" si="11"/>
        <v>6.1539979421090907E-2</v>
      </c>
    </row>
    <row r="120" spans="1:31" x14ac:dyDescent="0.35">
      <c r="A120" t="s">
        <v>73</v>
      </c>
      <c r="B120" t="s">
        <v>129</v>
      </c>
      <c r="C120" t="s">
        <v>152</v>
      </c>
      <c r="D120">
        <v>24.689879999999999</v>
      </c>
      <c r="E120">
        <v>-81.029399999999995</v>
      </c>
      <c r="F120">
        <v>5</v>
      </c>
      <c r="G120" t="s">
        <v>100</v>
      </c>
      <c r="H120" t="s">
        <v>75</v>
      </c>
      <c r="I120" t="s">
        <v>113</v>
      </c>
      <c r="J120">
        <v>3754</v>
      </c>
      <c r="K120" t="s">
        <v>78</v>
      </c>
      <c r="L120" s="1">
        <v>42480</v>
      </c>
      <c r="M120" s="1">
        <v>43855</v>
      </c>
      <c r="N120">
        <f t="shared" si="10"/>
        <v>3.7671232876712328</v>
      </c>
      <c r="O120" t="s">
        <v>79</v>
      </c>
      <c r="P120" t="s">
        <v>80</v>
      </c>
      <c r="Q120">
        <v>13.848800000000001</v>
      </c>
      <c r="R120">
        <v>31.1142</v>
      </c>
      <c r="S120">
        <v>11.248283389999999</v>
      </c>
      <c r="T120">
        <f t="shared" si="15"/>
        <v>1.2311923090693042</v>
      </c>
      <c r="U120">
        <v>1.24589178</v>
      </c>
      <c r="V120">
        <v>34.256900000000002</v>
      </c>
      <c r="W120">
        <v>33.211100000000002</v>
      </c>
      <c r="X120">
        <v>9.0902595519999991</v>
      </c>
      <c r="Y120">
        <v>1.3772264700000001</v>
      </c>
      <c r="Z120">
        <v>0.48416233060000002</v>
      </c>
      <c r="AA120">
        <f t="shared" si="12"/>
        <v>0.12852309139563636</v>
      </c>
      <c r="AB120">
        <f t="shared" si="13"/>
        <v>1.6738615074000001</v>
      </c>
      <c r="AC120">
        <f t="shared" si="14"/>
        <v>0.44433414560072731</v>
      </c>
      <c r="AD120">
        <v>2.2657499310000002</v>
      </c>
      <c r="AE120">
        <f t="shared" si="11"/>
        <v>0.60145361804727282</v>
      </c>
    </row>
    <row r="121" spans="1:31" x14ac:dyDescent="0.35">
      <c r="A121" t="s">
        <v>73</v>
      </c>
      <c r="B121" t="s">
        <v>128</v>
      </c>
      <c r="C121" t="s">
        <v>146</v>
      </c>
      <c r="D121">
        <v>24.553260000000002</v>
      </c>
      <c r="E121">
        <v>-81.437529999999995</v>
      </c>
      <c r="F121">
        <v>7</v>
      </c>
      <c r="G121" t="s">
        <v>94</v>
      </c>
      <c r="H121" t="s">
        <v>75</v>
      </c>
      <c r="I121" t="s">
        <v>113</v>
      </c>
      <c r="J121">
        <v>3755</v>
      </c>
      <c r="K121" t="s">
        <v>78</v>
      </c>
      <c r="L121" s="1">
        <v>42479</v>
      </c>
      <c r="M121" s="1">
        <v>43896</v>
      </c>
      <c r="N121">
        <f t="shared" si="10"/>
        <v>3.882191780821918</v>
      </c>
      <c r="O121" t="s">
        <v>79</v>
      </c>
      <c r="P121" t="s">
        <v>80</v>
      </c>
      <c r="Q121">
        <v>15.445</v>
      </c>
      <c r="R121">
        <v>32.066200000000002</v>
      </c>
      <c r="S121">
        <v>11.072407719999999</v>
      </c>
      <c r="T121">
        <f t="shared" si="15"/>
        <v>1.3949088934019132</v>
      </c>
      <c r="U121">
        <v>1.37845799</v>
      </c>
      <c r="V121">
        <v>33.682400000000001</v>
      </c>
      <c r="W121">
        <v>33.017099999999999</v>
      </c>
      <c r="X121">
        <v>9.9658355709999995</v>
      </c>
      <c r="Y121">
        <v>1.42818088</v>
      </c>
      <c r="Z121">
        <v>0.12848854060000001</v>
      </c>
      <c r="AA121">
        <f t="shared" si="12"/>
        <v>3.3096907070571634E-2</v>
      </c>
      <c r="AB121">
        <f t="shared" si="13"/>
        <v>0.97808360839999975</v>
      </c>
      <c r="AC121">
        <f t="shared" si="14"/>
        <v>0.25194108473253346</v>
      </c>
      <c r="AD121">
        <v>1.261685371</v>
      </c>
      <c r="AE121">
        <f t="shared" si="11"/>
        <v>0.3249930560444601</v>
      </c>
    </row>
    <row r="122" spans="1:31" x14ac:dyDescent="0.35">
      <c r="A122" t="s">
        <v>73</v>
      </c>
      <c r="B122" t="s">
        <v>74</v>
      </c>
      <c r="C122" t="s">
        <v>147</v>
      </c>
      <c r="D122">
        <v>24.9025</v>
      </c>
      <c r="E122">
        <v>-80.531040000000004</v>
      </c>
      <c r="F122">
        <v>14</v>
      </c>
      <c r="G122" t="s">
        <v>97</v>
      </c>
      <c r="H122" t="s">
        <v>75</v>
      </c>
      <c r="I122" t="s">
        <v>113</v>
      </c>
      <c r="J122">
        <v>3756</v>
      </c>
      <c r="K122" t="s">
        <v>78</v>
      </c>
      <c r="L122" s="1">
        <v>42487</v>
      </c>
      <c r="M122" s="1">
        <v>43837</v>
      </c>
      <c r="N122">
        <f t="shared" si="10"/>
        <v>3.6986301369863015</v>
      </c>
      <c r="O122" t="s">
        <v>79</v>
      </c>
      <c r="P122" t="s">
        <v>80</v>
      </c>
      <c r="Q122">
        <v>17.447900000000001</v>
      </c>
      <c r="R122">
        <v>33.668599999999998</v>
      </c>
      <c r="S122">
        <v>11.798921590000001</v>
      </c>
      <c r="T122">
        <f t="shared" si="15"/>
        <v>1.4787707390807399</v>
      </c>
      <c r="U122">
        <v>1.4342276199999999</v>
      </c>
      <c r="V122">
        <v>35.563200000000002</v>
      </c>
      <c r="W122">
        <v>34.746600000000001</v>
      </c>
      <c r="X122">
        <v>8.9472999570000002</v>
      </c>
      <c r="Y122">
        <v>1.50453591</v>
      </c>
      <c r="Z122">
        <v>0.14391231539999999</v>
      </c>
      <c r="AA122">
        <f t="shared" si="12"/>
        <v>3.8909626015555553E-2</v>
      </c>
      <c r="AB122">
        <f t="shared" si="13"/>
        <v>2.7077093176000004</v>
      </c>
      <c r="AC122">
        <f t="shared" si="14"/>
        <v>0.73208437105481494</v>
      </c>
      <c r="AD122">
        <v>2.145835876</v>
      </c>
      <c r="AE122">
        <f t="shared" si="11"/>
        <v>0.58017044054814815</v>
      </c>
    </row>
    <row r="123" spans="1:31" x14ac:dyDescent="0.35">
      <c r="A123" t="s">
        <v>73</v>
      </c>
      <c r="B123" t="s">
        <v>129</v>
      </c>
      <c r="C123" t="s">
        <v>149</v>
      </c>
      <c r="D123">
        <v>24.633880000000001</v>
      </c>
      <c r="E123">
        <v>-81.083439999999996</v>
      </c>
      <c r="F123">
        <v>5</v>
      </c>
      <c r="G123" t="s">
        <v>96</v>
      </c>
      <c r="H123" t="s">
        <v>75</v>
      </c>
      <c r="I123" t="s">
        <v>113</v>
      </c>
      <c r="J123">
        <v>3757</v>
      </c>
      <c r="K123" t="s">
        <v>78</v>
      </c>
      <c r="L123" s="1">
        <v>42480</v>
      </c>
      <c r="M123" s="1">
        <v>43855</v>
      </c>
      <c r="N123">
        <f t="shared" si="10"/>
        <v>3.7671232876712328</v>
      </c>
      <c r="O123" t="s">
        <v>79</v>
      </c>
      <c r="P123" t="s">
        <v>80</v>
      </c>
      <c r="Q123">
        <v>15.9612</v>
      </c>
      <c r="R123">
        <v>31.9</v>
      </c>
      <c r="S123">
        <v>11.298056600000001</v>
      </c>
      <c r="T123">
        <f t="shared" si="15"/>
        <v>1.4127385412461113</v>
      </c>
      <c r="U123">
        <v>1.3741686</v>
      </c>
      <c r="V123">
        <v>36.212299999999999</v>
      </c>
      <c r="W123">
        <v>35.046799999999998</v>
      </c>
      <c r="X123">
        <v>10.118837360000001</v>
      </c>
      <c r="Y123">
        <v>1.4578673900000001</v>
      </c>
      <c r="Z123">
        <v>7.9668045039999996E-2</v>
      </c>
      <c r="AA123">
        <f t="shared" si="12"/>
        <v>2.1148244683345453E-2</v>
      </c>
      <c r="AB123">
        <f t="shared" si="13"/>
        <v>1.0995511949600001</v>
      </c>
      <c r="AC123">
        <f t="shared" si="14"/>
        <v>0.29188086266210911</v>
      </c>
      <c r="AD123">
        <v>2.1689157489999999</v>
      </c>
      <c r="AE123">
        <f t="shared" si="11"/>
        <v>0.57574854428</v>
      </c>
    </row>
    <row r="124" spans="1:31" x14ac:dyDescent="0.35">
      <c r="A124" t="s">
        <v>73</v>
      </c>
      <c r="B124" t="s">
        <v>129</v>
      </c>
      <c r="C124" t="s">
        <v>153</v>
      </c>
      <c r="D124">
        <v>24.68554</v>
      </c>
      <c r="E124">
        <v>-81.043360000000007</v>
      </c>
      <c r="F124">
        <v>3.5</v>
      </c>
      <c r="G124" t="s">
        <v>101</v>
      </c>
      <c r="H124" t="s">
        <v>75</v>
      </c>
      <c r="I124" t="s">
        <v>113</v>
      </c>
      <c r="J124">
        <v>3758</v>
      </c>
      <c r="K124" t="s">
        <v>117</v>
      </c>
      <c r="L124" s="1">
        <v>42480</v>
      </c>
      <c r="M124" s="1" t="s">
        <v>115</v>
      </c>
      <c r="N124" t="s">
        <v>81</v>
      </c>
      <c r="O124" t="s">
        <v>79</v>
      </c>
      <c r="P124" t="s">
        <v>80</v>
      </c>
      <c r="Q124">
        <v>16.152200000000001</v>
      </c>
      <c r="R124">
        <v>32.883099999999999</v>
      </c>
      <c r="S124">
        <v>11.28130245</v>
      </c>
      <c r="T124">
        <f t="shared" si="15"/>
        <v>1.4317673044923993</v>
      </c>
      <c r="U124">
        <v>1.3949023899999999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</row>
    <row r="125" spans="1:31" x14ac:dyDescent="0.35">
      <c r="A125" t="s">
        <v>73</v>
      </c>
      <c r="B125" t="s">
        <v>128</v>
      </c>
      <c r="C125" t="s">
        <v>151</v>
      </c>
      <c r="D125">
        <v>24.585899999999999</v>
      </c>
      <c r="E125">
        <v>-81.582719999999995</v>
      </c>
      <c r="F125">
        <v>3</v>
      </c>
      <c r="G125" t="s">
        <v>99</v>
      </c>
      <c r="H125" t="s">
        <v>75</v>
      </c>
      <c r="I125" t="s">
        <v>113</v>
      </c>
      <c r="J125">
        <v>3759</v>
      </c>
      <c r="K125" t="s">
        <v>117</v>
      </c>
      <c r="L125" s="1">
        <v>42479</v>
      </c>
      <c r="M125" s="1" t="s">
        <v>115</v>
      </c>
      <c r="N125" t="s">
        <v>81</v>
      </c>
      <c r="O125" t="s">
        <v>79</v>
      </c>
      <c r="P125" t="s">
        <v>80</v>
      </c>
      <c r="Q125">
        <v>16.0763</v>
      </c>
      <c r="R125">
        <v>32.302100000000003</v>
      </c>
      <c r="S125">
        <v>11.39832401</v>
      </c>
      <c r="T125">
        <f t="shared" si="15"/>
        <v>1.4104091080316641</v>
      </c>
      <c r="U125">
        <v>1.3853006299999999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</row>
    <row r="126" spans="1:31" x14ac:dyDescent="0.35">
      <c r="A126" t="s">
        <v>73</v>
      </c>
      <c r="B126" t="s">
        <v>128</v>
      </c>
      <c r="C126" t="s">
        <v>151</v>
      </c>
      <c r="D126">
        <v>24.585899999999999</v>
      </c>
      <c r="E126">
        <v>-81.582719999999995</v>
      </c>
      <c r="F126">
        <v>3</v>
      </c>
      <c r="G126" t="s">
        <v>99</v>
      </c>
      <c r="H126" t="s">
        <v>75</v>
      </c>
      <c r="I126" t="s">
        <v>113</v>
      </c>
      <c r="J126">
        <v>3760</v>
      </c>
      <c r="K126" t="s">
        <v>78</v>
      </c>
      <c r="L126" s="1">
        <v>42479</v>
      </c>
      <c r="M126" s="1">
        <v>44852</v>
      </c>
      <c r="N126">
        <f t="shared" si="10"/>
        <v>6.5013698630136982</v>
      </c>
      <c r="O126" t="s">
        <v>79</v>
      </c>
      <c r="P126" t="s">
        <v>80</v>
      </c>
      <c r="Q126">
        <v>17.729500000000002</v>
      </c>
      <c r="R126">
        <v>34.301400000000001</v>
      </c>
      <c r="S126">
        <v>11.46341801</v>
      </c>
      <c r="T126">
        <f t="shared" si="15"/>
        <v>1.5466155019849968</v>
      </c>
      <c r="U126">
        <v>1.5009188600000001</v>
      </c>
      <c r="V126">
        <v>37.659300000000002</v>
      </c>
      <c r="W126">
        <v>31.2409</v>
      </c>
      <c r="X126">
        <v>6.4654798509999996</v>
      </c>
      <c r="Y126">
        <v>1.58005978</v>
      </c>
      <c r="Z126">
        <v>0.1682281494</v>
      </c>
      <c r="AA126">
        <f t="shared" si="12"/>
        <v>2.5875800476611886E-2</v>
      </c>
      <c r="AB126">
        <f t="shared" si="13"/>
        <v>4.8297100096000003</v>
      </c>
      <c r="AC126">
        <f t="shared" si="14"/>
        <v>0.74287574947492629</v>
      </c>
      <c r="AD126">
        <v>2.1113920209999999</v>
      </c>
      <c r="AE126">
        <f t="shared" si="11"/>
        <v>0.32476109888959126</v>
      </c>
    </row>
    <row r="127" spans="1:31" x14ac:dyDescent="0.35">
      <c r="A127" t="s">
        <v>73</v>
      </c>
      <c r="B127" t="s">
        <v>129</v>
      </c>
      <c r="C127" t="s">
        <v>152</v>
      </c>
      <c r="D127">
        <v>24.689879999999999</v>
      </c>
      <c r="E127">
        <v>-81.029399999999995</v>
      </c>
      <c r="F127">
        <v>5</v>
      </c>
      <c r="G127" t="s">
        <v>100</v>
      </c>
      <c r="H127" t="s">
        <v>75</v>
      </c>
      <c r="I127" t="s">
        <v>113</v>
      </c>
      <c r="J127">
        <v>3761</v>
      </c>
      <c r="K127" t="s">
        <v>78</v>
      </c>
      <c r="L127" s="1">
        <v>42480</v>
      </c>
      <c r="M127" s="1">
        <v>43855</v>
      </c>
      <c r="N127">
        <f t="shared" si="10"/>
        <v>3.7671232876712328</v>
      </c>
      <c r="O127" t="s">
        <v>79</v>
      </c>
      <c r="P127" t="s">
        <v>80</v>
      </c>
      <c r="Q127">
        <v>16.243300000000001</v>
      </c>
      <c r="R127">
        <v>33.143000000000001</v>
      </c>
      <c r="S127">
        <v>11.474361419999999</v>
      </c>
      <c r="T127">
        <f t="shared" si="15"/>
        <v>1.4156169049797982</v>
      </c>
      <c r="U127">
        <v>1.3837350799999999</v>
      </c>
      <c r="V127">
        <v>17.9376</v>
      </c>
      <c r="W127">
        <v>17.552199999999999</v>
      </c>
      <c r="X127">
        <v>0.28829669949999998</v>
      </c>
      <c r="Y127">
        <v>1.5382789100000001</v>
      </c>
      <c r="Z127">
        <v>9.8447799679999993E-3</v>
      </c>
      <c r="AA127">
        <f t="shared" si="12"/>
        <v>2.6133415915054544E-3</v>
      </c>
      <c r="AB127">
        <f t="shared" si="13"/>
        <v>11.176219940531999</v>
      </c>
      <c r="AC127">
        <f t="shared" si="14"/>
        <v>2.9667783842139488</v>
      </c>
      <c r="AD127">
        <v>4.7739028930000003E-2</v>
      </c>
      <c r="AE127">
        <f t="shared" si="11"/>
        <v>1.2672542225054546E-2</v>
      </c>
    </row>
    <row r="128" spans="1:31" x14ac:dyDescent="0.35">
      <c r="A128" t="s">
        <v>73</v>
      </c>
      <c r="B128" t="s">
        <v>128</v>
      </c>
      <c r="C128" t="s">
        <v>151</v>
      </c>
      <c r="D128">
        <v>24.585899999999999</v>
      </c>
      <c r="E128">
        <v>-81.582719999999995</v>
      </c>
      <c r="F128">
        <v>3</v>
      </c>
      <c r="G128" t="s">
        <v>99</v>
      </c>
      <c r="H128" t="s">
        <v>75</v>
      </c>
      <c r="I128" t="s">
        <v>113</v>
      </c>
      <c r="J128">
        <v>3762</v>
      </c>
      <c r="K128" t="s">
        <v>78</v>
      </c>
      <c r="L128" s="1">
        <v>42479</v>
      </c>
      <c r="M128" s="1">
        <v>44852</v>
      </c>
      <c r="N128">
        <f t="shared" si="10"/>
        <v>6.5013698630136982</v>
      </c>
      <c r="O128" t="s">
        <v>79</v>
      </c>
      <c r="P128" t="s">
        <v>80</v>
      </c>
      <c r="Q128">
        <v>15.3306</v>
      </c>
      <c r="R128">
        <v>32.541499999999999</v>
      </c>
      <c r="S128">
        <v>11.037131309999999</v>
      </c>
      <c r="T128">
        <f t="shared" si="15"/>
        <v>1.3890022297832028</v>
      </c>
      <c r="U128">
        <v>1.3538607600000001</v>
      </c>
      <c r="V128">
        <v>41.751899999999999</v>
      </c>
      <c r="W128">
        <v>34.553199999999997</v>
      </c>
      <c r="X128">
        <v>7.8000783919999996</v>
      </c>
      <c r="Y128">
        <v>1.49832169</v>
      </c>
      <c r="Z128">
        <v>0.14276218409999999</v>
      </c>
      <c r="AA128">
        <f t="shared" si="12"/>
        <v>2.1958785164981037E-2</v>
      </c>
      <c r="AB128">
        <f t="shared" si="13"/>
        <v>3.0942907338999999</v>
      </c>
      <c r="AC128">
        <f t="shared" si="14"/>
        <v>0.47594442388263802</v>
      </c>
      <c r="AD128">
        <v>3.332917213</v>
      </c>
      <c r="AE128">
        <f t="shared" si="11"/>
        <v>0.51264845459123476</v>
      </c>
    </row>
    <row r="129" spans="1:31" x14ac:dyDescent="0.35">
      <c r="A129" t="s">
        <v>73</v>
      </c>
      <c r="B129" t="s">
        <v>129</v>
      </c>
      <c r="C129" t="s">
        <v>153</v>
      </c>
      <c r="D129">
        <v>24.68554</v>
      </c>
      <c r="E129">
        <v>-81.043360000000007</v>
      </c>
      <c r="F129">
        <v>3.5</v>
      </c>
      <c r="G129" t="s">
        <v>101</v>
      </c>
      <c r="H129" t="s">
        <v>75</v>
      </c>
      <c r="I129" t="s">
        <v>113</v>
      </c>
      <c r="J129">
        <v>3763</v>
      </c>
      <c r="K129" t="s">
        <v>78</v>
      </c>
      <c r="L129" s="1">
        <v>42480</v>
      </c>
      <c r="M129" s="1">
        <v>43855</v>
      </c>
      <c r="N129">
        <f t="shared" si="10"/>
        <v>3.7671232876712328</v>
      </c>
      <c r="O129" t="s">
        <v>79</v>
      </c>
      <c r="P129" t="s">
        <v>80</v>
      </c>
      <c r="Q129">
        <v>18.330500000000001</v>
      </c>
      <c r="R129">
        <v>35.475200000000001</v>
      </c>
      <c r="S129">
        <v>12.101466179999999</v>
      </c>
      <c r="T129">
        <f t="shared" si="15"/>
        <v>1.5147338121966309</v>
      </c>
      <c r="U129">
        <v>1.5063147400000001</v>
      </c>
      <c r="V129">
        <v>36.222299999999997</v>
      </c>
      <c r="W129">
        <v>35.3123</v>
      </c>
      <c r="X129">
        <v>10.719274520000001</v>
      </c>
      <c r="Y129">
        <v>1.6027522599999999</v>
      </c>
      <c r="Z129">
        <v>0.16561031339999999</v>
      </c>
      <c r="AA129">
        <f t="shared" si="12"/>
        <v>4.3962010466181818E-2</v>
      </c>
      <c r="AB129">
        <f t="shared" si="13"/>
        <v>1.2165813465999984</v>
      </c>
      <c r="AC129">
        <f t="shared" si="14"/>
        <v>0.3229470483701814</v>
      </c>
      <c r="AD129">
        <v>0.66276741029999997</v>
      </c>
      <c r="AE129">
        <f t="shared" si="11"/>
        <v>0.17593462164327273</v>
      </c>
    </row>
    <row r="130" spans="1:31" x14ac:dyDescent="0.35">
      <c r="A130" t="s">
        <v>73</v>
      </c>
      <c r="B130" t="s">
        <v>129</v>
      </c>
      <c r="C130" t="s">
        <v>152</v>
      </c>
      <c r="D130">
        <v>24.689879999999999</v>
      </c>
      <c r="E130">
        <v>-81.029399999999995</v>
      </c>
      <c r="F130">
        <v>5</v>
      </c>
      <c r="G130" t="s">
        <v>100</v>
      </c>
      <c r="H130" t="s">
        <v>75</v>
      </c>
      <c r="I130" t="s">
        <v>113</v>
      </c>
      <c r="J130">
        <v>3764</v>
      </c>
      <c r="K130" t="s">
        <v>78</v>
      </c>
      <c r="L130" s="1">
        <v>42480</v>
      </c>
      <c r="M130" s="1">
        <v>43855</v>
      </c>
      <c r="N130">
        <f t="shared" ref="N130:N193" si="16">(M130-L130)/365</f>
        <v>3.7671232876712328</v>
      </c>
      <c r="O130" t="s">
        <v>79</v>
      </c>
      <c r="P130" t="s">
        <v>80</v>
      </c>
      <c r="Q130">
        <v>16.3886</v>
      </c>
      <c r="R130">
        <v>33.7363</v>
      </c>
      <c r="S130">
        <v>10.972294809999999</v>
      </c>
      <c r="T130">
        <f t="shared" si="15"/>
        <v>1.4936346756800276</v>
      </c>
      <c r="U130">
        <v>1.49370655</v>
      </c>
      <c r="V130">
        <v>36.682099999999998</v>
      </c>
      <c r="W130">
        <v>35.239400000000003</v>
      </c>
      <c r="X130">
        <v>9.1951274870000006</v>
      </c>
      <c r="Y130">
        <v>1.6138754799999999</v>
      </c>
      <c r="Z130">
        <v>0.17687129970000001</v>
      </c>
      <c r="AA130">
        <f t="shared" si="12"/>
        <v>4.6951290465818182E-2</v>
      </c>
      <c r="AB130">
        <f t="shared" si="13"/>
        <v>1.6002960232999988</v>
      </c>
      <c r="AC130">
        <f t="shared" si="14"/>
        <v>0.42480585345781785</v>
      </c>
      <c r="AD130">
        <v>1.7641382219999999</v>
      </c>
      <c r="AE130">
        <f t="shared" ref="AE130:AE193" si="17">AD130/N130</f>
        <v>0.46829850983999999</v>
      </c>
    </row>
    <row r="131" spans="1:31" x14ac:dyDescent="0.35">
      <c r="A131" t="s">
        <v>73</v>
      </c>
      <c r="B131" t="s">
        <v>128</v>
      </c>
      <c r="C131" t="s">
        <v>145</v>
      </c>
      <c r="D131">
        <v>24.578990000000001</v>
      </c>
      <c r="E131">
        <v>-81.497339999999994</v>
      </c>
      <c r="F131">
        <v>6.5</v>
      </c>
      <c r="G131" t="s">
        <v>93</v>
      </c>
      <c r="H131" t="s">
        <v>75</v>
      </c>
      <c r="I131" t="s">
        <v>113</v>
      </c>
      <c r="J131">
        <v>3765</v>
      </c>
      <c r="K131" t="s">
        <v>78</v>
      </c>
      <c r="L131" s="1">
        <v>42479</v>
      </c>
      <c r="M131" s="1">
        <v>44852</v>
      </c>
      <c r="N131">
        <f t="shared" si="16"/>
        <v>6.5013698630136982</v>
      </c>
      <c r="O131" t="s">
        <v>79</v>
      </c>
      <c r="P131" t="s">
        <v>80</v>
      </c>
      <c r="Q131">
        <v>16.069199999999999</v>
      </c>
      <c r="R131">
        <v>32.892600000000002</v>
      </c>
      <c r="S131">
        <v>11.15659904</v>
      </c>
      <c r="T131">
        <f t="shared" si="15"/>
        <v>1.4403314076616667</v>
      </c>
      <c r="U131">
        <v>1.4484956499999999</v>
      </c>
      <c r="V131">
        <v>42.648800000000001</v>
      </c>
      <c r="W131">
        <v>36.483499999999999</v>
      </c>
      <c r="X131">
        <v>9.8290987009999995</v>
      </c>
      <c r="Y131">
        <v>1.5417989400000001</v>
      </c>
      <c r="Z131">
        <v>0.56679153439999996</v>
      </c>
      <c r="AA131">
        <f t="shared" si="12"/>
        <v>8.7180324507374632E-2</v>
      </c>
      <c r="AB131">
        <f t="shared" si="13"/>
        <v>0.76070880460000023</v>
      </c>
      <c r="AC131">
        <f t="shared" si="14"/>
        <v>0.1170074646772019</v>
      </c>
      <c r="AD131">
        <v>2.631251335</v>
      </c>
      <c r="AE131">
        <f t="shared" si="17"/>
        <v>0.40472260315002107</v>
      </c>
    </row>
    <row r="132" spans="1:31" x14ac:dyDescent="0.35">
      <c r="A132" t="s">
        <v>73</v>
      </c>
      <c r="B132" t="s">
        <v>74</v>
      </c>
      <c r="C132" t="s">
        <v>148</v>
      </c>
      <c r="D132">
        <v>24.953749999999999</v>
      </c>
      <c r="E132">
        <v>-80.548060000000007</v>
      </c>
      <c r="F132">
        <v>3</v>
      </c>
      <c r="G132" t="s">
        <v>95</v>
      </c>
      <c r="H132" t="s">
        <v>75</v>
      </c>
      <c r="I132" t="s">
        <v>113</v>
      </c>
      <c r="J132">
        <v>3766</v>
      </c>
      <c r="K132" t="s">
        <v>78</v>
      </c>
      <c r="L132" s="1">
        <v>42487</v>
      </c>
      <c r="M132" s="1">
        <v>43837</v>
      </c>
      <c r="N132">
        <f t="shared" si="16"/>
        <v>3.6986301369863015</v>
      </c>
      <c r="O132" t="s">
        <v>79</v>
      </c>
      <c r="P132" t="s">
        <v>80</v>
      </c>
      <c r="Q132">
        <v>19.451699999999999</v>
      </c>
      <c r="R132">
        <v>36.353499999999997</v>
      </c>
      <c r="S132">
        <v>11.88366222</v>
      </c>
      <c r="T132">
        <f t="shared" si="15"/>
        <v>1.6368438987825757</v>
      </c>
      <c r="U132">
        <v>1.6146362400000001</v>
      </c>
      <c r="V132">
        <v>34.006100000000004</v>
      </c>
      <c r="W132">
        <v>33.352200000000003</v>
      </c>
      <c r="X132">
        <v>8.9411802290000004</v>
      </c>
      <c r="Y132">
        <v>1.7253228199999999</v>
      </c>
      <c r="Z132">
        <v>2.885627747E-2</v>
      </c>
      <c r="AA132">
        <f t="shared" si="12"/>
        <v>7.8018824270740736E-3</v>
      </c>
      <c r="AB132">
        <f t="shared" si="13"/>
        <v>2.9136257135299992</v>
      </c>
      <c r="AC132">
        <f t="shared" si="14"/>
        <v>0.78775806328774045</v>
      </c>
      <c r="AD132">
        <v>0.31947040560000001</v>
      </c>
      <c r="AE132">
        <f t="shared" si="17"/>
        <v>8.6375331884444448E-2</v>
      </c>
    </row>
    <row r="133" spans="1:31" x14ac:dyDescent="0.35">
      <c r="A133" t="s">
        <v>73</v>
      </c>
      <c r="B133" t="s">
        <v>129</v>
      </c>
      <c r="C133" t="s">
        <v>153</v>
      </c>
      <c r="D133">
        <v>24.68554</v>
      </c>
      <c r="E133">
        <v>-81.043360000000007</v>
      </c>
      <c r="F133">
        <v>3.5</v>
      </c>
      <c r="G133" t="s">
        <v>101</v>
      </c>
      <c r="H133" t="s">
        <v>75</v>
      </c>
      <c r="I133" t="s">
        <v>113</v>
      </c>
      <c r="J133">
        <v>3767</v>
      </c>
      <c r="K133" t="s">
        <v>117</v>
      </c>
      <c r="L133" s="1">
        <v>42480</v>
      </c>
      <c r="M133" s="1" t="s">
        <v>115</v>
      </c>
      <c r="N133" t="s">
        <v>81</v>
      </c>
      <c r="O133" t="s">
        <v>79</v>
      </c>
      <c r="P133" t="s">
        <v>80</v>
      </c>
      <c r="Q133">
        <v>15.5093</v>
      </c>
      <c r="R133">
        <v>32.671700000000001</v>
      </c>
      <c r="S133">
        <v>11.422193529999999</v>
      </c>
      <c r="T133">
        <f t="shared" si="15"/>
        <v>1.3578215041852824</v>
      </c>
      <c r="U133">
        <v>1.36035711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</row>
    <row r="134" spans="1:31" x14ac:dyDescent="0.35">
      <c r="A134" t="s">
        <v>73</v>
      </c>
      <c r="B134" t="s">
        <v>128</v>
      </c>
      <c r="C134" t="s">
        <v>151</v>
      </c>
      <c r="D134">
        <v>24.585899999999999</v>
      </c>
      <c r="E134">
        <v>-81.582719999999995</v>
      </c>
      <c r="F134">
        <v>3</v>
      </c>
      <c r="G134" t="s">
        <v>99</v>
      </c>
      <c r="H134" t="s">
        <v>75</v>
      </c>
      <c r="I134" t="s">
        <v>113</v>
      </c>
      <c r="J134">
        <v>3768</v>
      </c>
      <c r="K134" t="s">
        <v>78</v>
      </c>
      <c r="L134" s="1">
        <v>42479</v>
      </c>
      <c r="M134" s="1">
        <v>44852</v>
      </c>
      <c r="N134">
        <f t="shared" si="16"/>
        <v>6.5013698630136982</v>
      </c>
      <c r="O134" t="s">
        <v>79</v>
      </c>
      <c r="P134" t="s">
        <v>80</v>
      </c>
      <c r="Q134">
        <v>15.676500000000001</v>
      </c>
      <c r="R134">
        <v>32.612099999999998</v>
      </c>
      <c r="S134">
        <v>11.467692380000001</v>
      </c>
      <c r="T134">
        <f t="shared" si="15"/>
        <v>1.3670143460893918</v>
      </c>
      <c r="U134">
        <v>1.36485279</v>
      </c>
      <c r="V134">
        <v>38.624200000000002</v>
      </c>
      <c r="W134">
        <v>34.261299999999999</v>
      </c>
      <c r="X134">
        <v>8.051510811</v>
      </c>
      <c r="Y134">
        <v>1.47329865</v>
      </c>
      <c r="Z134">
        <v>9.022521973E-2</v>
      </c>
      <c r="AA134">
        <f t="shared" si="12"/>
        <v>1.3877878298124738E-2</v>
      </c>
      <c r="AB134">
        <f t="shared" si="13"/>
        <v>3.3259563492700006</v>
      </c>
      <c r="AC134">
        <f t="shared" si="14"/>
        <v>0.51157777812201866</v>
      </c>
      <c r="AD134">
        <v>3.3982515339999999</v>
      </c>
      <c r="AE134">
        <f t="shared" si="17"/>
        <v>0.52269777071639278</v>
      </c>
    </row>
    <row r="135" spans="1:31" x14ac:dyDescent="0.35">
      <c r="A135" t="s">
        <v>73</v>
      </c>
      <c r="B135" t="s">
        <v>74</v>
      </c>
      <c r="C135" t="s">
        <v>144</v>
      </c>
      <c r="D135">
        <v>24.882660000000001</v>
      </c>
      <c r="E135">
        <v>-80.560879999999997</v>
      </c>
      <c r="F135">
        <v>13</v>
      </c>
      <c r="G135" t="s">
        <v>92</v>
      </c>
      <c r="H135" t="s">
        <v>75</v>
      </c>
      <c r="I135" t="s">
        <v>113</v>
      </c>
      <c r="J135">
        <v>3769</v>
      </c>
      <c r="K135" t="s">
        <v>78</v>
      </c>
      <c r="L135" s="1">
        <v>42487</v>
      </c>
      <c r="M135" s="1">
        <v>43837</v>
      </c>
      <c r="N135">
        <f t="shared" si="16"/>
        <v>3.6986301369863015</v>
      </c>
      <c r="O135" t="s">
        <v>79</v>
      </c>
      <c r="P135" t="s">
        <v>80</v>
      </c>
      <c r="Q135">
        <v>16.563199999999998</v>
      </c>
      <c r="R135">
        <v>33.659500000000001</v>
      </c>
      <c r="S135">
        <v>11.759336469999999</v>
      </c>
      <c r="T135">
        <f t="shared" si="15"/>
        <v>1.4085148462462524</v>
      </c>
      <c r="U135">
        <v>1.38045068</v>
      </c>
      <c r="V135">
        <v>33.661099999999998</v>
      </c>
      <c r="W135">
        <v>32.8568</v>
      </c>
      <c r="X135">
        <v>8.3787660600000002</v>
      </c>
      <c r="Y135">
        <v>1.4628565099999999</v>
      </c>
      <c r="Z135">
        <v>0.83798217770000005</v>
      </c>
      <c r="AA135">
        <f t="shared" si="12"/>
        <v>0.22656555174851853</v>
      </c>
      <c r="AB135">
        <f t="shared" si="13"/>
        <v>2.5425882322999991</v>
      </c>
      <c r="AC135">
        <f t="shared" si="14"/>
        <v>0.68744052206629602</v>
      </c>
      <c r="AD135">
        <v>1.7746696470000001</v>
      </c>
      <c r="AE135">
        <f t="shared" si="17"/>
        <v>0.47981808974444445</v>
      </c>
    </row>
    <row r="136" spans="1:31" x14ac:dyDescent="0.35">
      <c r="A136" t="s">
        <v>73</v>
      </c>
      <c r="B136" t="s">
        <v>128</v>
      </c>
      <c r="C136" t="s">
        <v>145</v>
      </c>
      <c r="D136">
        <v>24.578990000000001</v>
      </c>
      <c r="E136">
        <v>-81.497339999999994</v>
      </c>
      <c r="F136">
        <v>6.5</v>
      </c>
      <c r="G136" t="s">
        <v>93</v>
      </c>
      <c r="H136" t="s">
        <v>75</v>
      </c>
      <c r="I136" t="s">
        <v>113</v>
      </c>
      <c r="J136">
        <v>3770</v>
      </c>
      <c r="K136" t="s">
        <v>78</v>
      </c>
      <c r="L136" s="1">
        <v>42479</v>
      </c>
      <c r="M136" s="1">
        <v>44852</v>
      </c>
      <c r="N136">
        <f t="shared" si="16"/>
        <v>6.5013698630136982</v>
      </c>
      <c r="O136" t="s">
        <v>79</v>
      </c>
      <c r="P136" t="s">
        <v>80</v>
      </c>
      <c r="Q136">
        <v>13.925700000000001</v>
      </c>
      <c r="R136">
        <v>31.73</v>
      </c>
      <c r="S136">
        <v>11.52614307</v>
      </c>
      <c r="T136">
        <f t="shared" si="15"/>
        <v>1.2081838578115101</v>
      </c>
      <c r="U136">
        <v>1.208120487</v>
      </c>
      <c r="V136">
        <v>41.020600000000002</v>
      </c>
      <c r="W136">
        <v>34.833199999999998</v>
      </c>
      <c r="X136">
        <v>9.5057487490000003</v>
      </c>
      <c r="Y136">
        <v>1.3793371999999999</v>
      </c>
      <c r="Z136">
        <v>0.89187526699999997</v>
      </c>
      <c r="AA136">
        <f t="shared" si="12"/>
        <v>0.1371826685440371</v>
      </c>
      <c r="AB136">
        <f t="shared" si="13"/>
        <v>1.1285190539999994</v>
      </c>
      <c r="AC136">
        <f t="shared" si="14"/>
        <v>0.17358173396965859</v>
      </c>
      <c r="AD136">
        <v>2.5073118210000001</v>
      </c>
      <c r="AE136">
        <f t="shared" si="17"/>
        <v>0.3856590032300885</v>
      </c>
    </row>
    <row r="137" spans="1:31" x14ac:dyDescent="0.35">
      <c r="A137" t="s">
        <v>73</v>
      </c>
      <c r="B137" t="s">
        <v>74</v>
      </c>
      <c r="C137" t="s">
        <v>147</v>
      </c>
      <c r="D137">
        <v>24.9025</v>
      </c>
      <c r="E137">
        <v>-80.531040000000004</v>
      </c>
      <c r="F137">
        <v>14</v>
      </c>
      <c r="G137" t="s">
        <v>97</v>
      </c>
      <c r="H137" t="s">
        <v>75</v>
      </c>
      <c r="I137" t="s">
        <v>113</v>
      </c>
      <c r="J137">
        <v>3771</v>
      </c>
      <c r="K137" t="s">
        <v>78</v>
      </c>
      <c r="L137" s="1">
        <v>42487</v>
      </c>
      <c r="M137" s="1">
        <v>43837</v>
      </c>
      <c r="N137">
        <f t="shared" si="16"/>
        <v>3.6986301369863015</v>
      </c>
      <c r="O137" t="s">
        <v>79</v>
      </c>
      <c r="P137" t="s">
        <v>80</v>
      </c>
      <c r="Q137">
        <v>18.026299999999999</v>
      </c>
      <c r="R137">
        <v>34.029899999999998</v>
      </c>
      <c r="S137">
        <v>11.351520539999999</v>
      </c>
      <c r="T137">
        <f t="shared" si="15"/>
        <v>1.5880075216777962</v>
      </c>
      <c r="U137">
        <v>1.5507335200000001</v>
      </c>
      <c r="V137">
        <v>34.043199999999999</v>
      </c>
      <c r="W137">
        <v>33.253</v>
      </c>
      <c r="X137">
        <v>8.1924963000000002</v>
      </c>
      <c r="Y137">
        <v>1.6659774000000001</v>
      </c>
      <c r="Z137">
        <v>0.46757125849999998</v>
      </c>
      <c r="AA137">
        <f t="shared" si="12"/>
        <v>0.12641741433518516</v>
      </c>
      <c r="AB137">
        <f t="shared" si="13"/>
        <v>2.691452981499999</v>
      </c>
      <c r="AC137">
        <f t="shared" si="14"/>
        <v>0.72768913944259228</v>
      </c>
      <c r="AD137">
        <v>1.597360611</v>
      </c>
      <c r="AE137">
        <f t="shared" si="17"/>
        <v>0.43187898001111108</v>
      </c>
    </row>
    <row r="138" spans="1:31" x14ac:dyDescent="0.35">
      <c r="A138" t="s">
        <v>73</v>
      </c>
      <c r="B138" t="s">
        <v>128</v>
      </c>
      <c r="C138" t="s">
        <v>146</v>
      </c>
      <c r="D138">
        <v>24.553260000000002</v>
      </c>
      <c r="E138">
        <v>-81.437529999999995</v>
      </c>
      <c r="F138">
        <v>7</v>
      </c>
      <c r="G138" t="s">
        <v>94</v>
      </c>
      <c r="H138" t="s">
        <v>75</v>
      </c>
      <c r="I138" t="s">
        <v>113</v>
      </c>
      <c r="J138">
        <v>3772</v>
      </c>
      <c r="K138" t="s">
        <v>78</v>
      </c>
      <c r="L138" s="1">
        <v>42479</v>
      </c>
      <c r="M138" s="1">
        <v>43896</v>
      </c>
      <c r="N138">
        <f t="shared" si="16"/>
        <v>3.882191780821918</v>
      </c>
      <c r="O138" t="s">
        <v>79</v>
      </c>
      <c r="P138" t="s">
        <v>80</v>
      </c>
      <c r="Q138">
        <v>18.6282</v>
      </c>
      <c r="R138">
        <v>35.223199999999999</v>
      </c>
      <c r="S138">
        <v>11.427755360000001</v>
      </c>
      <c r="T138">
        <f t="shared" si="15"/>
        <v>1.6300838977708041</v>
      </c>
      <c r="U138">
        <v>1.58942161</v>
      </c>
      <c r="V138">
        <v>34.127099999999999</v>
      </c>
      <c r="W138">
        <v>29.644200000000001</v>
      </c>
      <c r="X138">
        <v>5.8562965389999997</v>
      </c>
      <c r="Y138">
        <v>1.6522529100000001</v>
      </c>
      <c r="Z138">
        <v>4.3240127560000001</v>
      </c>
      <c r="AA138">
        <f t="shared" si="12"/>
        <v>1.1138070966407905</v>
      </c>
      <c r="AB138">
        <f t="shared" si="13"/>
        <v>1.247446065000001</v>
      </c>
      <c r="AC138">
        <f t="shared" si="14"/>
        <v>0.32132520375793955</v>
      </c>
      <c r="AD138">
        <v>1.5408325199999999</v>
      </c>
      <c r="AE138">
        <f t="shared" si="17"/>
        <v>0.39689757925194069</v>
      </c>
    </row>
    <row r="139" spans="1:31" x14ac:dyDescent="0.35">
      <c r="A139" t="s">
        <v>73</v>
      </c>
      <c r="B139" t="s">
        <v>74</v>
      </c>
      <c r="C139" t="s">
        <v>144</v>
      </c>
      <c r="D139">
        <v>24.882660000000001</v>
      </c>
      <c r="E139">
        <v>-80.560879999999997</v>
      </c>
      <c r="F139">
        <v>13</v>
      </c>
      <c r="G139" t="s">
        <v>92</v>
      </c>
      <c r="H139" t="s">
        <v>75</v>
      </c>
      <c r="I139" t="s">
        <v>113</v>
      </c>
      <c r="J139">
        <v>3773</v>
      </c>
      <c r="K139" t="s">
        <v>78</v>
      </c>
      <c r="L139" s="1">
        <v>42487</v>
      </c>
      <c r="M139" s="1">
        <v>43837</v>
      </c>
      <c r="N139">
        <f t="shared" si="16"/>
        <v>3.6986301369863015</v>
      </c>
      <c r="O139" t="s">
        <v>79</v>
      </c>
      <c r="P139" t="s">
        <v>80</v>
      </c>
      <c r="Q139">
        <v>16.440100000000001</v>
      </c>
      <c r="R139">
        <v>33.799999999999997</v>
      </c>
      <c r="S139">
        <v>11.43481064</v>
      </c>
      <c r="T139">
        <f t="shared" si="15"/>
        <v>1.4377238519797648</v>
      </c>
      <c r="U139">
        <v>1.43384234</v>
      </c>
      <c r="V139">
        <v>32.719299999999997</v>
      </c>
      <c r="W139">
        <v>31.962700000000002</v>
      </c>
      <c r="X139">
        <v>7.68255043</v>
      </c>
      <c r="Y139">
        <v>0.61060000000000003</v>
      </c>
      <c r="Z139">
        <v>0.28845977779999998</v>
      </c>
      <c r="AA139">
        <f t="shared" ref="AA139:AA202" si="18">Z139/N139</f>
        <v>7.799097696074074E-2</v>
      </c>
      <c r="AB139">
        <f t="shared" ref="AB139:AB202" si="19">S139-X139-Z139</f>
        <v>3.4638004322000002</v>
      </c>
      <c r="AC139">
        <f t="shared" ref="AC139:AC202" si="20">AB139/N139</f>
        <v>0.93650900574296303</v>
      </c>
      <c r="AD139">
        <v>1.4453115459999999</v>
      </c>
      <c r="AE139">
        <f t="shared" si="17"/>
        <v>0.39076941799259257</v>
      </c>
    </row>
    <row r="140" spans="1:31" x14ac:dyDescent="0.35">
      <c r="A140" t="s">
        <v>73</v>
      </c>
      <c r="B140" t="s">
        <v>129</v>
      </c>
      <c r="C140" t="s">
        <v>150</v>
      </c>
      <c r="D140">
        <v>24.631270000000001</v>
      </c>
      <c r="E140">
        <v>-81.092550000000003</v>
      </c>
      <c r="F140">
        <v>6</v>
      </c>
      <c r="G140" t="s">
        <v>98</v>
      </c>
      <c r="H140" t="s">
        <v>75</v>
      </c>
      <c r="I140" t="s">
        <v>113</v>
      </c>
      <c r="J140">
        <v>3774</v>
      </c>
      <c r="K140" t="s">
        <v>117</v>
      </c>
      <c r="L140" s="1">
        <v>42480</v>
      </c>
      <c r="M140" s="1" t="s">
        <v>115</v>
      </c>
      <c r="N140" t="s">
        <v>81</v>
      </c>
      <c r="O140" t="s">
        <v>79</v>
      </c>
      <c r="P140" t="s">
        <v>80</v>
      </c>
      <c r="Q140">
        <v>17.603899999999999</v>
      </c>
      <c r="R140">
        <v>34.1145</v>
      </c>
      <c r="S140">
        <v>12.072421070000001</v>
      </c>
      <c r="T140">
        <f t="shared" ref="T140:T203" si="21">Q140/S140</f>
        <v>1.4581913518362724</v>
      </c>
      <c r="U140">
        <v>1.4348908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</row>
    <row r="141" spans="1:31" x14ac:dyDescent="0.35">
      <c r="A141" t="s">
        <v>73</v>
      </c>
      <c r="B141" t="s">
        <v>128</v>
      </c>
      <c r="C141" t="s">
        <v>151</v>
      </c>
      <c r="D141">
        <v>24.585899999999999</v>
      </c>
      <c r="E141">
        <v>-81.582719999999995</v>
      </c>
      <c r="F141">
        <v>3</v>
      </c>
      <c r="G141" t="s">
        <v>99</v>
      </c>
      <c r="H141" t="s">
        <v>75</v>
      </c>
      <c r="I141" t="s">
        <v>113</v>
      </c>
      <c r="J141">
        <v>3775</v>
      </c>
      <c r="K141" t="s">
        <v>78</v>
      </c>
      <c r="L141" s="1">
        <v>42479</v>
      </c>
      <c r="M141" s="1">
        <v>44852</v>
      </c>
      <c r="N141">
        <f t="shared" si="16"/>
        <v>6.5013698630136982</v>
      </c>
      <c r="O141" t="s">
        <v>79</v>
      </c>
      <c r="P141" t="s">
        <v>80</v>
      </c>
      <c r="Q141">
        <v>15.793799999999999</v>
      </c>
      <c r="R141">
        <v>32.560400000000001</v>
      </c>
      <c r="S141">
        <v>11.19515419</v>
      </c>
      <c r="T141">
        <f t="shared" si="21"/>
        <v>1.4107711007774872</v>
      </c>
      <c r="U141">
        <v>1.41082956</v>
      </c>
      <c r="V141">
        <v>33.895899999999997</v>
      </c>
      <c r="W141">
        <v>26.678599999999999</v>
      </c>
      <c r="X141">
        <v>4.8561458589999997</v>
      </c>
      <c r="Y141">
        <v>1.5487711099999999</v>
      </c>
      <c r="Z141">
        <v>0.2983560562</v>
      </c>
      <c r="AA141">
        <f t="shared" si="18"/>
        <v>4.5891260224610202E-2</v>
      </c>
      <c r="AB141">
        <f t="shared" si="19"/>
        <v>6.0406522748000002</v>
      </c>
      <c r="AC141">
        <f t="shared" si="20"/>
        <v>0.92913530564770341</v>
      </c>
      <c r="AD141">
        <v>1.3273630139999999</v>
      </c>
      <c r="AE141">
        <f t="shared" si="17"/>
        <v>0.2041666667130215</v>
      </c>
    </row>
    <row r="142" spans="1:31" x14ac:dyDescent="0.35">
      <c r="A142" t="s">
        <v>73</v>
      </c>
      <c r="B142" t="s">
        <v>128</v>
      </c>
      <c r="C142" t="s">
        <v>146</v>
      </c>
      <c r="D142">
        <v>24.553260000000002</v>
      </c>
      <c r="E142">
        <v>-81.437529999999995</v>
      </c>
      <c r="F142">
        <v>7</v>
      </c>
      <c r="G142" t="s">
        <v>94</v>
      </c>
      <c r="H142" t="s">
        <v>75</v>
      </c>
      <c r="I142" t="s">
        <v>113</v>
      </c>
      <c r="J142">
        <v>3776</v>
      </c>
      <c r="K142" t="s">
        <v>78</v>
      </c>
      <c r="L142" s="1">
        <v>42479</v>
      </c>
      <c r="M142" s="1">
        <v>43896</v>
      </c>
      <c r="N142">
        <f t="shared" si="16"/>
        <v>3.882191780821918</v>
      </c>
      <c r="O142" t="s">
        <v>79</v>
      </c>
      <c r="P142" t="s">
        <v>80</v>
      </c>
      <c r="Q142">
        <v>17.4191</v>
      </c>
      <c r="R142">
        <v>33.976799999999997</v>
      </c>
      <c r="S142">
        <v>12.21072006</v>
      </c>
      <c r="T142">
        <f t="shared" si="21"/>
        <v>1.4265415892271303</v>
      </c>
      <c r="U142">
        <v>1.41263556</v>
      </c>
      <c r="V142">
        <v>39.370800000000003</v>
      </c>
      <c r="W142">
        <v>38.658999999999999</v>
      </c>
      <c r="X142">
        <v>11.231263159999999</v>
      </c>
      <c r="Y142">
        <v>1.51624564</v>
      </c>
      <c r="Z142">
        <v>0.1193304062</v>
      </c>
      <c r="AA142">
        <f t="shared" si="18"/>
        <v>3.0737895739590685E-2</v>
      </c>
      <c r="AB142">
        <f t="shared" si="19"/>
        <v>0.86012649380000061</v>
      </c>
      <c r="AC142">
        <f t="shared" si="20"/>
        <v>0.22155693030134102</v>
      </c>
      <c r="AD142">
        <v>2.9293928149999999</v>
      </c>
      <c r="AE142">
        <f t="shared" si="17"/>
        <v>0.75457189659491875</v>
      </c>
    </row>
    <row r="143" spans="1:31" x14ac:dyDescent="0.35">
      <c r="A143" t="s">
        <v>73</v>
      </c>
      <c r="B143" t="s">
        <v>74</v>
      </c>
      <c r="C143" t="s">
        <v>143</v>
      </c>
      <c r="D143">
        <v>24.89742</v>
      </c>
      <c r="E143">
        <v>-80.615729999999999</v>
      </c>
      <c r="F143">
        <v>4</v>
      </c>
      <c r="G143" t="s">
        <v>82</v>
      </c>
      <c r="H143" t="s">
        <v>75</v>
      </c>
      <c r="I143" t="s">
        <v>113</v>
      </c>
      <c r="J143">
        <v>3777</v>
      </c>
      <c r="K143" t="s">
        <v>78</v>
      </c>
      <c r="L143" s="1">
        <v>42487</v>
      </c>
      <c r="M143" s="1">
        <v>43837</v>
      </c>
      <c r="N143">
        <f t="shared" si="16"/>
        <v>3.6986301369863015</v>
      </c>
      <c r="O143" t="s">
        <v>79</v>
      </c>
      <c r="P143" t="s">
        <v>80</v>
      </c>
      <c r="Q143">
        <v>15.319699999999999</v>
      </c>
      <c r="R143">
        <v>32.073</v>
      </c>
      <c r="S143">
        <v>10.89461803</v>
      </c>
      <c r="T143">
        <f t="shared" si="21"/>
        <v>1.4061713735915162</v>
      </c>
      <c r="U143">
        <v>1.38179188</v>
      </c>
      <c r="V143">
        <v>28.181999999999999</v>
      </c>
      <c r="W143">
        <v>27.435700000000001</v>
      </c>
      <c r="X143">
        <v>6.695626259</v>
      </c>
      <c r="Y143">
        <v>1.5028987300000001</v>
      </c>
      <c r="Z143">
        <v>1.390809059</v>
      </c>
      <c r="AA143">
        <f t="shared" si="18"/>
        <v>0.37603356039629626</v>
      </c>
      <c r="AB143">
        <f t="shared" si="19"/>
        <v>2.8081827120000002</v>
      </c>
      <c r="AC143">
        <f t="shared" si="20"/>
        <v>0.75924939991111118</v>
      </c>
      <c r="AD143">
        <v>0.30231285099999999</v>
      </c>
      <c r="AE143">
        <f t="shared" si="17"/>
        <v>8.1736437492592587E-2</v>
      </c>
    </row>
    <row r="144" spans="1:31" x14ac:dyDescent="0.35">
      <c r="A144" t="s">
        <v>73</v>
      </c>
      <c r="B144" t="s">
        <v>128</v>
      </c>
      <c r="C144" t="s">
        <v>142</v>
      </c>
      <c r="D144">
        <v>24.522020000000001</v>
      </c>
      <c r="E144">
        <v>-81.577089999999998</v>
      </c>
      <c r="F144">
        <v>5</v>
      </c>
      <c r="G144" t="s">
        <v>91</v>
      </c>
      <c r="H144" t="s">
        <v>75</v>
      </c>
      <c r="I144" t="s">
        <v>113</v>
      </c>
      <c r="J144">
        <v>3778</v>
      </c>
      <c r="K144" t="s">
        <v>78</v>
      </c>
      <c r="L144" s="1">
        <v>42479</v>
      </c>
      <c r="M144" s="1">
        <v>44852</v>
      </c>
      <c r="N144">
        <f t="shared" si="16"/>
        <v>6.5013698630136982</v>
      </c>
      <c r="O144" t="s">
        <v>79</v>
      </c>
      <c r="P144" t="s">
        <v>80</v>
      </c>
      <c r="Q144">
        <v>15.9276</v>
      </c>
      <c r="R144">
        <v>33.191299999999998</v>
      </c>
      <c r="S144">
        <v>11.428158760000001</v>
      </c>
      <c r="T144">
        <f t="shared" si="21"/>
        <v>1.3937153249698115</v>
      </c>
      <c r="U144">
        <v>1.3738269299999999</v>
      </c>
      <c r="V144">
        <v>45.347099999999998</v>
      </c>
      <c r="W144">
        <v>40.578299999999999</v>
      </c>
      <c r="X144">
        <v>10.13910198</v>
      </c>
      <c r="Y144">
        <v>1.4970066399999999</v>
      </c>
      <c r="Z144">
        <v>0.16284656519999999</v>
      </c>
      <c r="AA144">
        <f t="shared" si="18"/>
        <v>2.5048038895069531E-2</v>
      </c>
      <c r="AB144">
        <f t="shared" si="19"/>
        <v>1.1262102148000011</v>
      </c>
      <c r="AC144">
        <f t="shared" si="20"/>
        <v>0.1732266027821325</v>
      </c>
      <c r="AD144">
        <v>4.4547500610000004</v>
      </c>
      <c r="AE144">
        <f t="shared" si="17"/>
        <v>0.6852017582237675</v>
      </c>
    </row>
    <row r="145" spans="1:31" x14ac:dyDescent="0.35">
      <c r="A145" t="s">
        <v>73</v>
      </c>
      <c r="B145" t="s">
        <v>129</v>
      </c>
      <c r="C145" t="s">
        <v>152</v>
      </c>
      <c r="D145">
        <v>24.689879999999999</v>
      </c>
      <c r="E145">
        <v>-81.029399999999995</v>
      </c>
      <c r="F145">
        <v>5</v>
      </c>
      <c r="G145" t="s">
        <v>100</v>
      </c>
      <c r="H145" t="s">
        <v>75</v>
      </c>
      <c r="I145" t="s">
        <v>113</v>
      </c>
      <c r="J145">
        <v>3779</v>
      </c>
      <c r="K145" t="s">
        <v>78</v>
      </c>
      <c r="L145" s="1">
        <v>42480</v>
      </c>
      <c r="M145" s="1">
        <v>43855</v>
      </c>
      <c r="N145">
        <f t="shared" si="16"/>
        <v>3.7671232876712328</v>
      </c>
      <c r="O145" t="s">
        <v>79</v>
      </c>
      <c r="P145" t="s">
        <v>80</v>
      </c>
      <c r="Q145">
        <v>18.348500000000001</v>
      </c>
      <c r="R145">
        <v>34.334099999999999</v>
      </c>
      <c r="S145">
        <v>11.934679989999999</v>
      </c>
      <c r="T145">
        <f t="shared" si="21"/>
        <v>1.5374103047064609</v>
      </c>
      <c r="U145">
        <v>1.4770702099999999</v>
      </c>
      <c r="V145">
        <v>39.677399999999999</v>
      </c>
      <c r="W145">
        <v>38.451799999999999</v>
      </c>
      <c r="X145">
        <v>10.95537758</v>
      </c>
      <c r="Y145">
        <v>1.5501946600000001</v>
      </c>
      <c r="Z145">
        <v>0.1476716995</v>
      </c>
      <c r="AA145">
        <f t="shared" si="18"/>
        <v>3.9200123867272729E-2</v>
      </c>
      <c r="AB145">
        <f t="shared" si="19"/>
        <v>0.83163071049999893</v>
      </c>
      <c r="AC145">
        <f t="shared" si="20"/>
        <v>0.22076015224181789</v>
      </c>
      <c r="AD145">
        <v>2.8447895050000001</v>
      </c>
      <c r="AE145">
        <f t="shared" si="17"/>
        <v>0.75516230496363634</v>
      </c>
    </row>
    <row r="146" spans="1:31" x14ac:dyDescent="0.35">
      <c r="A146" t="s">
        <v>73</v>
      </c>
      <c r="B146" t="s">
        <v>129</v>
      </c>
      <c r="C146" t="s">
        <v>150</v>
      </c>
      <c r="D146">
        <v>24.631270000000001</v>
      </c>
      <c r="E146">
        <v>-81.092550000000003</v>
      </c>
      <c r="F146">
        <v>6</v>
      </c>
      <c r="G146" t="s">
        <v>98</v>
      </c>
      <c r="H146" t="s">
        <v>75</v>
      </c>
      <c r="I146" t="s">
        <v>113</v>
      </c>
      <c r="J146">
        <v>3780</v>
      </c>
      <c r="K146" t="s">
        <v>117</v>
      </c>
      <c r="L146" s="1">
        <v>42480</v>
      </c>
      <c r="M146" s="1" t="s">
        <v>115</v>
      </c>
      <c r="N146" t="s">
        <v>81</v>
      </c>
      <c r="O146" t="s">
        <v>79</v>
      </c>
      <c r="P146" t="s">
        <v>80</v>
      </c>
      <c r="Q146">
        <v>15.778700000000001</v>
      </c>
      <c r="R146">
        <v>32.356400000000001</v>
      </c>
      <c r="S146">
        <v>11.06870842</v>
      </c>
      <c r="T146">
        <f t="shared" si="21"/>
        <v>1.4255231415699359</v>
      </c>
      <c r="U146">
        <v>1.43698338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</row>
    <row r="147" spans="1:31" x14ac:dyDescent="0.35">
      <c r="A147" t="s">
        <v>73</v>
      </c>
      <c r="B147" t="s">
        <v>128</v>
      </c>
      <c r="C147" t="s">
        <v>151</v>
      </c>
      <c r="D147">
        <v>24.585899999999999</v>
      </c>
      <c r="E147">
        <v>-81.582719999999995</v>
      </c>
      <c r="F147">
        <v>3</v>
      </c>
      <c r="G147" t="s">
        <v>99</v>
      </c>
      <c r="H147" t="s">
        <v>75</v>
      </c>
      <c r="I147" t="s">
        <v>113</v>
      </c>
      <c r="J147">
        <v>3781</v>
      </c>
      <c r="K147" t="s">
        <v>78</v>
      </c>
      <c r="L147" s="1">
        <v>42479</v>
      </c>
      <c r="M147" s="1">
        <v>44852</v>
      </c>
      <c r="N147">
        <f t="shared" si="16"/>
        <v>6.5013698630136982</v>
      </c>
      <c r="O147" t="s">
        <v>79</v>
      </c>
      <c r="P147" t="s">
        <v>80</v>
      </c>
      <c r="Q147">
        <v>15.996499999999999</v>
      </c>
      <c r="R147">
        <v>33.174300000000002</v>
      </c>
      <c r="S147">
        <v>11.40293312</v>
      </c>
      <c r="T147">
        <f t="shared" si="21"/>
        <v>1.4028408157496937</v>
      </c>
      <c r="U147">
        <v>1.4139640899999999</v>
      </c>
      <c r="V147">
        <v>32.862400000000001</v>
      </c>
      <c r="W147">
        <v>27.5214</v>
      </c>
      <c r="X147">
        <v>5.3501443860000002</v>
      </c>
      <c r="Y147">
        <v>1.5033464299999999</v>
      </c>
      <c r="Z147">
        <v>0.50962829590000003</v>
      </c>
      <c r="AA147">
        <f t="shared" si="18"/>
        <v>7.8387833124104522E-2</v>
      </c>
      <c r="AB147">
        <f t="shared" si="19"/>
        <v>5.5431604381000001</v>
      </c>
      <c r="AC147">
        <f t="shared" si="20"/>
        <v>0.85261422667783404</v>
      </c>
      <c r="AD147">
        <v>1.311149597</v>
      </c>
      <c r="AE147">
        <f t="shared" si="17"/>
        <v>0.20167282044037085</v>
      </c>
    </row>
    <row r="148" spans="1:31" x14ac:dyDescent="0.35">
      <c r="A148" t="s">
        <v>73</v>
      </c>
      <c r="B148" t="s">
        <v>128</v>
      </c>
      <c r="C148" t="s">
        <v>142</v>
      </c>
      <c r="D148">
        <v>24.522020000000001</v>
      </c>
      <c r="E148">
        <v>-81.577089999999998</v>
      </c>
      <c r="F148">
        <v>5</v>
      </c>
      <c r="G148" t="s">
        <v>91</v>
      </c>
      <c r="H148" t="s">
        <v>75</v>
      </c>
      <c r="I148" t="s">
        <v>113</v>
      </c>
      <c r="J148">
        <v>3782</v>
      </c>
      <c r="K148" t="s">
        <v>78</v>
      </c>
      <c r="L148" s="1">
        <v>42479</v>
      </c>
      <c r="M148" s="1">
        <v>44852</v>
      </c>
      <c r="N148">
        <f t="shared" si="16"/>
        <v>6.5013698630136982</v>
      </c>
      <c r="O148" t="s">
        <v>79</v>
      </c>
      <c r="P148" t="s">
        <v>80</v>
      </c>
      <c r="Q148">
        <v>17.3413</v>
      </c>
      <c r="R148">
        <v>35.517000000000003</v>
      </c>
      <c r="S148">
        <v>11.54195309</v>
      </c>
      <c r="T148">
        <f t="shared" si="21"/>
        <v>1.502458021166676</v>
      </c>
      <c r="U148">
        <v>1.5070059200000001</v>
      </c>
      <c r="V148">
        <v>41.665500000000002</v>
      </c>
      <c r="W148">
        <v>37.040599999999998</v>
      </c>
      <c r="X148">
        <v>9.8268585210000001</v>
      </c>
      <c r="Y148">
        <v>1.6189350199999999</v>
      </c>
      <c r="Z148">
        <v>0.2146282196</v>
      </c>
      <c r="AA148">
        <f t="shared" si="18"/>
        <v>3.3012768712178682E-2</v>
      </c>
      <c r="AB148">
        <f t="shared" si="19"/>
        <v>1.5004663493999997</v>
      </c>
      <c r="AC148">
        <f t="shared" si="20"/>
        <v>0.23079233777117569</v>
      </c>
      <c r="AD148">
        <v>1.6437435149999999</v>
      </c>
      <c r="AE148">
        <f t="shared" si="17"/>
        <v>0.25283033416561318</v>
      </c>
    </row>
    <row r="149" spans="1:31" x14ac:dyDescent="0.35">
      <c r="A149" t="s">
        <v>73</v>
      </c>
      <c r="B149" t="s">
        <v>128</v>
      </c>
      <c r="C149" t="s">
        <v>146</v>
      </c>
      <c r="D149">
        <v>24.553260000000002</v>
      </c>
      <c r="E149">
        <v>-81.437529999999995</v>
      </c>
      <c r="F149">
        <v>7</v>
      </c>
      <c r="G149" t="s">
        <v>94</v>
      </c>
      <c r="H149" t="s">
        <v>75</v>
      </c>
      <c r="I149" t="s">
        <v>113</v>
      </c>
      <c r="J149">
        <v>3783</v>
      </c>
      <c r="K149" t="s">
        <v>78</v>
      </c>
      <c r="L149" s="1">
        <v>42479</v>
      </c>
      <c r="M149" s="1">
        <v>43896</v>
      </c>
      <c r="N149">
        <f t="shared" si="16"/>
        <v>3.882191780821918</v>
      </c>
      <c r="O149" t="s">
        <v>79</v>
      </c>
      <c r="P149" t="s">
        <v>80</v>
      </c>
      <c r="Q149">
        <v>18.236599999999999</v>
      </c>
      <c r="R149">
        <v>34.592700000000001</v>
      </c>
      <c r="S149">
        <v>11.31856155</v>
      </c>
      <c r="T149">
        <f t="shared" si="21"/>
        <v>1.6112118063271035</v>
      </c>
      <c r="U149">
        <v>1.5775246199999999</v>
      </c>
      <c r="V149">
        <v>44.134999999999998</v>
      </c>
      <c r="W149">
        <v>43.192</v>
      </c>
      <c r="X149">
        <v>11.05206585</v>
      </c>
      <c r="Y149">
        <v>1.6662309399999999</v>
      </c>
      <c r="Z149">
        <v>8.3281517030000002E-2</v>
      </c>
      <c r="AA149">
        <f t="shared" si="18"/>
        <v>2.1452190342942837E-2</v>
      </c>
      <c r="AB149">
        <f t="shared" si="19"/>
        <v>0.18321418297000011</v>
      </c>
      <c r="AC149">
        <f t="shared" si="20"/>
        <v>4.7193491026146818E-2</v>
      </c>
      <c r="AD149">
        <v>4.9945306780000003</v>
      </c>
      <c r="AE149">
        <f t="shared" si="17"/>
        <v>1.2865234279957658</v>
      </c>
    </row>
    <row r="150" spans="1:31" x14ac:dyDescent="0.35">
      <c r="A150" t="s">
        <v>73</v>
      </c>
      <c r="B150" t="s">
        <v>128</v>
      </c>
      <c r="C150" t="s">
        <v>146</v>
      </c>
      <c r="D150">
        <v>24.553260000000002</v>
      </c>
      <c r="E150">
        <v>-81.437529999999995</v>
      </c>
      <c r="F150">
        <v>7</v>
      </c>
      <c r="G150" t="s">
        <v>94</v>
      </c>
      <c r="H150" t="s">
        <v>75</v>
      </c>
      <c r="I150" t="s">
        <v>113</v>
      </c>
      <c r="J150">
        <v>3784</v>
      </c>
      <c r="K150" t="s">
        <v>78</v>
      </c>
      <c r="L150" s="1">
        <v>42479</v>
      </c>
      <c r="M150" s="1">
        <v>44852</v>
      </c>
      <c r="N150">
        <f t="shared" si="16"/>
        <v>6.5013698630136982</v>
      </c>
      <c r="O150" t="s">
        <v>79</v>
      </c>
      <c r="P150" t="s">
        <v>80</v>
      </c>
      <c r="Q150">
        <v>18.1508</v>
      </c>
      <c r="R150">
        <v>35.622599999999998</v>
      </c>
      <c r="S150">
        <v>12.10532856</v>
      </c>
      <c r="T150">
        <f t="shared" si="21"/>
        <v>1.4994058120798335</v>
      </c>
      <c r="U150">
        <v>1.50242337</v>
      </c>
      <c r="V150">
        <v>45.876899999999999</v>
      </c>
      <c r="W150">
        <v>40.738500000000002</v>
      </c>
      <c r="X150">
        <v>11.18045998</v>
      </c>
      <c r="Y150">
        <v>1.6028198300000001</v>
      </c>
      <c r="Z150">
        <v>0.33831882479999997</v>
      </c>
      <c r="AA150">
        <f t="shared" si="18"/>
        <v>5.2038083039190899E-2</v>
      </c>
      <c r="AB150">
        <f t="shared" si="19"/>
        <v>0.58654975520000008</v>
      </c>
      <c r="AC150">
        <f t="shared" si="20"/>
        <v>9.0219410302570607E-2</v>
      </c>
      <c r="AD150">
        <v>3.3401184079999999</v>
      </c>
      <c r="AE150">
        <f t="shared" si="17"/>
        <v>0.51375609731142013</v>
      </c>
    </row>
    <row r="151" spans="1:31" x14ac:dyDescent="0.35">
      <c r="A151" t="s">
        <v>73</v>
      </c>
      <c r="B151" t="s">
        <v>129</v>
      </c>
      <c r="C151" t="s">
        <v>149</v>
      </c>
      <c r="D151">
        <v>24.633880000000001</v>
      </c>
      <c r="E151">
        <v>-81.083439999999996</v>
      </c>
      <c r="F151">
        <v>5</v>
      </c>
      <c r="G151" t="s">
        <v>96</v>
      </c>
      <c r="H151" t="s">
        <v>75</v>
      </c>
      <c r="I151" t="s">
        <v>113</v>
      </c>
      <c r="J151">
        <v>3785</v>
      </c>
      <c r="K151" t="s">
        <v>78</v>
      </c>
      <c r="L151" s="1">
        <v>42480</v>
      </c>
      <c r="M151" s="1">
        <v>43855</v>
      </c>
      <c r="N151">
        <f t="shared" si="16"/>
        <v>3.7671232876712328</v>
      </c>
      <c r="O151" t="s">
        <v>79</v>
      </c>
      <c r="P151" t="s">
        <v>80</v>
      </c>
      <c r="Q151">
        <v>17.6676</v>
      </c>
      <c r="R151">
        <v>35.731400000000001</v>
      </c>
      <c r="S151">
        <v>12.00017738</v>
      </c>
      <c r="T151">
        <f t="shared" si="21"/>
        <v>1.4722782372738561</v>
      </c>
      <c r="U151">
        <v>1.4808229100000001</v>
      </c>
      <c r="V151">
        <v>41.093699999999998</v>
      </c>
      <c r="W151">
        <v>39.798400000000001</v>
      </c>
      <c r="X151">
        <v>11.127253530000001</v>
      </c>
      <c r="Y151">
        <v>1.6228741900000001</v>
      </c>
      <c r="Z151">
        <v>2.437591553E-2</v>
      </c>
      <c r="AA151">
        <f t="shared" si="18"/>
        <v>6.4706975770545457E-3</v>
      </c>
      <c r="AB151">
        <f t="shared" si="19"/>
        <v>0.84854793446999943</v>
      </c>
      <c r="AC151">
        <f t="shared" si="20"/>
        <v>0.22525090624112712</v>
      </c>
      <c r="AD151">
        <v>2.4922742840000001</v>
      </c>
      <c r="AE151">
        <f t="shared" si="17"/>
        <v>0.66158553720727276</v>
      </c>
    </row>
    <row r="152" spans="1:31" x14ac:dyDescent="0.35">
      <c r="A152" t="s">
        <v>73</v>
      </c>
      <c r="B152" t="s">
        <v>128</v>
      </c>
      <c r="C152" t="s">
        <v>145</v>
      </c>
      <c r="D152">
        <v>24.578990000000001</v>
      </c>
      <c r="E152">
        <v>-81.497339999999994</v>
      </c>
      <c r="F152">
        <v>6.5</v>
      </c>
      <c r="G152" t="s">
        <v>93</v>
      </c>
      <c r="H152" t="s">
        <v>75</v>
      </c>
      <c r="I152" t="s">
        <v>113</v>
      </c>
      <c r="J152">
        <v>3786</v>
      </c>
      <c r="K152" t="s">
        <v>116</v>
      </c>
      <c r="L152" s="1">
        <v>42479</v>
      </c>
      <c r="M152" s="1" t="s">
        <v>115</v>
      </c>
      <c r="N152" t="s">
        <v>81</v>
      </c>
      <c r="O152" t="s">
        <v>79</v>
      </c>
      <c r="P152" t="s">
        <v>80</v>
      </c>
      <c r="Q152">
        <v>18.4725</v>
      </c>
      <c r="R152">
        <v>35.374400000000001</v>
      </c>
      <c r="S152">
        <v>11.56976223</v>
      </c>
      <c r="T152">
        <f t="shared" si="21"/>
        <v>1.5966188096849074</v>
      </c>
      <c r="U152">
        <v>1.5805806099999999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</row>
    <row r="153" spans="1:31" x14ac:dyDescent="0.35">
      <c r="A153" t="s">
        <v>73</v>
      </c>
      <c r="B153" t="s">
        <v>74</v>
      </c>
      <c r="C153" t="s">
        <v>143</v>
      </c>
      <c r="D153">
        <v>24.89742</v>
      </c>
      <c r="E153">
        <v>-80.615729999999999</v>
      </c>
      <c r="F153">
        <v>4</v>
      </c>
      <c r="G153" t="s">
        <v>82</v>
      </c>
      <c r="H153" t="s">
        <v>75</v>
      </c>
      <c r="I153" t="s">
        <v>113</v>
      </c>
      <c r="J153">
        <v>3787</v>
      </c>
      <c r="K153" t="s">
        <v>78</v>
      </c>
      <c r="L153" s="1">
        <v>42487</v>
      </c>
      <c r="M153" s="1">
        <v>43837</v>
      </c>
      <c r="N153">
        <f t="shared" si="16"/>
        <v>3.6986301369863015</v>
      </c>
      <c r="O153" t="s">
        <v>79</v>
      </c>
      <c r="P153" t="s">
        <v>80</v>
      </c>
      <c r="Q153">
        <v>16.599599999999999</v>
      </c>
      <c r="R153">
        <v>33.653599999999997</v>
      </c>
      <c r="S153">
        <v>11.28338814</v>
      </c>
      <c r="T153">
        <f t="shared" si="21"/>
        <v>1.4711538585785102</v>
      </c>
      <c r="U153">
        <v>1.4690943400000001</v>
      </c>
      <c r="V153">
        <v>30.528600000000001</v>
      </c>
      <c r="W153">
        <v>29.8215</v>
      </c>
      <c r="X153">
        <v>7.3449010850000001</v>
      </c>
      <c r="Y153">
        <v>1.61518713</v>
      </c>
      <c r="Z153">
        <v>0.1001729965</v>
      </c>
      <c r="AA153">
        <f t="shared" si="18"/>
        <v>2.7083810164814814E-2</v>
      </c>
      <c r="AB153">
        <f t="shared" si="19"/>
        <v>3.8383140584999995</v>
      </c>
      <c r="AC153">
        <f t="shared" si="20"/>
        <v>1.0377663935944443</v>
      </c>
      <c r="AD153">
        <v>0.70575141910000005</v>
      </c>
      <c r="AE153">
        <f t="shared" si="17"/>
        <v>0.19081427257148148</v>
      </c>
    </row>
    <row r="154" spans="1:31" x14ac:dyDescent="0.35">
      <c r="A154" t="s">
        <v>73</v>
      </c>
      <c r="B154" t="s">
        <v>129</v>
      </c>
      <c r="C154" t="s">
        <v>153</v>
      </c>
      <c r="D154">
        <v>24.68554</v>
      </c>
      <c r="E154">
        <v>-81.043360000000007</v>
      </c>
      <c r="F154">
        <v>3.5</v>
      </c>
      <c r="G154" t="s">
        <v>101</v>
      </c>
      <c r="H154" t="s">
        <v>75</v>
      </c>
      <c r="I154" t="s">
        <v>113</v>
      </c>
      <c r="J154">
        <v>3788</v>
      </c>
      <c r="K154" t="s">
        <v>78</v>
      </c>
      <c r="L154" s="1">
        <v>42480</v>
      </c>
      <c r="M154" s="1">
        <v>43855</v>
      </c>
      <c r="N154">
        <f t="shared" si="16"/>
        <v>3.7671232876712328</v>
      </c>
      <c r="O154" t="s">
        <v>79</v>
      </c>
      <c r="P154" t="s">
        <v>80</v>
      </c>
      <c r="Q154">
        <v>19.79</v>
      </c>
      <c r="R154">
        <v>37.125599999999999</v>
      </c>
      <c r="S154">
        <v>12.54884148</v>
      </c>
      <c r="T154">
        <f t="shared" si="21"/>
        <v>1.5770380103646029</v>
      </c>
      <c r="U154">
        <v>1.5952664700000001</v>
      </c>
      <c r="V154">
        <v>42.856499999999997</v>
      </c>
      <c r="W154">
        <v>32.167499999999997</v>
      </c>
      <c r="X154">
        <v>11.556818959999999</v>
      </c>
      <c r="Y154">
        <v>1.70959466</v>
      </c>
      <c r="Z154">
        <v>4.229736328E-2</v>
      </c>
      <c r="AA154">
        <f t="shared" si="18"/>
        <v>1.1228027343418183E-2</v>
      </c>
      <c r="AB154">
        <f t="shared" si="19"/>
        <v>0.9497251567200008</v>
      </c>
      <c r="AC154">
        <f t="shared" si="20"/>
        <v>0.25210885978385478</v>
      </c>
      <c r="AD154">
        <v>2.9343366620000002</v>
      </c>
      <c r="AE154">
        <f t="shared" si="17"/>
        <v>0.77893300482181826</v>
      </c>
    </row>
    <row r="155" spans="1:31" x14ac:dyDescent="0.35">
      <c r="A155" t="s">
        <v>73</v>
      </c>
      <c r="B155" t="s">
        <v>74</v>
      </c>
      <c r="C155" t="s">
        <v>148</v>
      </c>
      <c r="D155">
        <v>24.953749999999999</v>
      </c>
      <c r="E155">
        <v>-80.548060000000007</v>
      </c>
      <c r="F155">
        <v>3</v>
      </c>
      <c r="G155" t="s">
        <v>95</v>
      </c>
      <c r="H155" t="s">
        <v>75</v>
      </c>
      <c r="I155" t="s">
        <v>113</v>
      </c>
      <c r="J155">
        <v>3789</v>
      </c>
      <c r="K155" t="s">
        <v>78</v>
      </c>
      <c r="L155" s="1">
        <v>42487</v>
      </c>
      <c r="M155" s="1">
        <v>43837</v>
      </c>
      <c r="N155">
        <f t="shared" si="16"/>
        <v>3.6986301369863015</v>
      </c>
      <c r="O155" t="s">
        <v>79</v>
      </c>
      <c r="P155" t="s">
        <v>80</v>
      </c>
      <c r="Q155">
        <v>15.1419</v>
      </c>
      <c r="R155">
        <v>32.193199999999997</v>
      </c>
      <c r="S155">
        <v>11.252368929999999</v>
      </c>
      <c r="T155">
        <f t="shared" si="21"/>
        <v>1.3456633082505944</v>
      </c>
      <c r="U155">
        <v>1.34397221</v>
      </c>
      <c r="V155">
        <v>20.89</v>
      </c>
      <c r="W155">
        <v>20.492000000000001</v>
      </c>
      <c r="X155">
        <v>2.1959867480000002</v>
      </c>
      <c r="Y155">
        <v>1.4135464799999999</v>
      </c>
      <c r="Z155">
        <v>9.5538139339999995E-2</v>
      </c>
      <c r="AA155">
        <f t="shared" si="18"/>
        <v>2.583068211785185E-2</v>
      </c>
      <c r="AB155">
        <f t="shared" si="19"/>
        <v>8.9608440426599998</v>
      </c>
      <c r="AC155">
        <f t="shared" si="20"/>
        <v>2.4227467226451109</v>
      </c>
      <c r="AD155">
        <v>0.11580276489999999</v>
      </c>
      <c r="AE155">
        <f t="shared" si="17"/>
        <v>3.1309636435925922E-2</v>
      </c>
    </row>
    <row r="156" spans="1:31" x14ac:dyDescent="0.35">
      <c r="A156" t="s">
        <v>73</v>
      </c>
      <c r="B156" t="s">
        <v>129</v>
      </c>
      <c r="C156" t="s">
        <v>153</v>
      </c>
      <c r="D156">
        <v>24.68554</v>
      </c>
      <c r="E156">
        <v>-81.043360000000007</v>
      </c>
      <c r="F156">
        <v>3.5</v>
      </c>
      <c r="G156" t="s">
        <v>101</v>
      </c>
      <c r="H156" t="s">
        <v>75</v>
      </c>
      <c r="I156" t="s">
        <v>113</v>
      </c>
      <c r="J156">
        <v>3790</v>
      </c>
      <c r="K156" t="s">
        <v>78</v>
      </c>
      <c r="L156" s="1">
        <v>42480</v>
      </c>
      <c r="M156" s="1">
        <v>43855</v>
      </c>
      <c r="N156">
        <f t="shared" si="16"/>
        <v>3.7671232876712328</v>
      </c>
      <c r="O156" t="s">
        <v>79</v>
      </c>
      <c r="P156" t="s">
        <v>80</v>
      </c>
      <c r="Q156">
        <v>15.273400000000001</v>
      </c>
      <c r="R156">
        <v>32.939300000000003</v>
      </c>
      <c r="S156">
        <v>11.548562049999999</v>
      </c>
      <c r="T156">
        <f t="shared" si="21"/>
        <v>1.3225369473596067</v>
      </c>
      <c r="U156">
        <v>1.3293706300000001</v>
      </c>
      <c r="V156">
        <v>37.465400000000002</v>
      </c>
      <c r="W156">
        <v>386.24029999999999</v>
      </c>
      <c r="X156">
        <v>9.749379158</v>
      </c>
      <c r="Y156">
        <v>1.59209245</v>
      </c>
      <c r="Z156">
        <v>3.2023429870000002E-2</v>
      </c>
      <c r="AA156">
        <f t="shared" si="18"/>
        <v>8.5007650200363636E-3</v>
      </c>
      <c r="AB156">
        <f t="shared" si="19"/>
        <v>1.7671594621299993</v>
      </c>
      <c r="AC156">
        <f t="shared" si="20"/>
        <v>0.469100511765418</v>
      </c>
      <c r="AD156">
        <v>3.1885929110000002</v>
      </c>
      <c r="AE156">
        <f t="shared" si="17"/>
        <v>0.84642648182909097</v>
      </c>
    </row>
    <row r="157" spans="1:31" x14ac:dyDescent="0.35">
      <c r="A157" t="s">
        <v>73</v>
      </c>
      <c r="B157" t="s">
        <v>129</v>
      </c>
      <c r="C157" t="s">
        <v>150</v>
      </c>
      <c r="D157">
        <v>24.631270000000001</v>
      </c>
      <c r="E157">
        <v>-81.092550000000003</v>
      </c>
      <c r="F157">
        <v>6</v>
      </c>
      <c r="G157" t="s">
        <v>98</v>
      </c>
      <c r="H157" t="s">
        <v>75</v>
      </c>
      <c r="I157" t="s">
        <v>113</v>
      </c>
      <c r="J157">
        <v>3791</v>
      </c>
      <c r="K157" t="s">
        <v>78</v>
      </c>
      <c r="L157" s="1">
        <v>42480</v>
      </c>
      <c r="M157" s="1">
        <v>43855</v>
      </c>
      <c r="N157">
        <f t="shared" si="16"/>
        <v>3.7671232876712328</v>
      </c>
      <c r="O157" t="s">
        <v>79</v>
      </c>
      <c r="P157" t="s">
        <v>80</v>
      </c>
      <c r="Q157">
        <v>17.2547</v>
      </c>
      <c r="R157">
        <v>34.223500000000001</v>
      </c>
      <c r="S157">
        <v>11.315540309999999</v>
      </c>
      <c r="T157">
        <f t="shared" si="21"/>
        <v>1.5248675297238192</v>
      </c>
      <c r="U157">
        <v>1.5030855700000001</v>
      </c>
      <c r="V157">
        <v>39.152000000000001</v>
      </c>
      <c r="W157">
        <v>37.898499999999999</v>
      </c>
      <c r="X157">
        <v>10.32015324</v>
      </c>
      <c r="Y157">
        <v>1.63302825</v>
      </c>
      <c r="Z157">
        <v>0.1049194336</v>
      </c>
      <c r="AA157">
        <f t="shared" si="18"/>
        <v>2.7851340555636366E-2</v>
      </c>
      <c r="AB157">
        <f t="shared" si="19"/>
        <v>0.8904676363999996</v>
      </c>
      <c r="AC157">
        <f t="shared" si="20"/>
        <v>0.23637868166254536</v>
      </c>
      <c r="AD157">
        <v>2.5462532040000001</v>
      </c>
      <c r="AE157">
        <f t="shared" si="17"/>
        <v>0.67591448688</v>
      </c>
    </row>
    <row r="158" spans="1:31" x14ac:dyDescent="0.35">
      <c r="A158" t="s">
        <v>73</v>
      </c>
      <c r="B158" t="s">
        <v>74</v>
      </c>
      <c r="C158" t="s">
        <v>147</v>
      </c>
      <c r="D158">
        <v>24.9025</v>
      </c>
      <c r="E158">
        <v>-80.531040000000004</v>
      </c>
      <c r="F158">
        <v>14</v>
      </c>
      <c r="G158" t="s">
        <v>97</v>
      </c>
      <c r="H158" t="s">
        <v>75</v>
      </c>
      <c r="I158" t="s">
        <v>113</v>
      </c>
      <c r="J158">
        <v>3792</v>
      </c>
      <c r="K158" t="s">
        <v>78</v>
      </c>
      <c r="L158" s="1">
        <v>42487</v>
      </c>
      <c r="M158" s="1">
        <v>43837</v>
      </c>
      <c r="N158">
        <f t="shared" si="16"/>
        <v>3.6986301369863015</v>
      </c>
      <c r="O158" t="s">
        <v>79</v>
      </c>
      <c r="P158" t="s">
        <v>80</v>
      </c>
      <c r="Q158">
        <v>17.548100000000002</v>
      </c>
      <c r="R158">
        <v>34.316400000000002</v>
      </c>
      <c r="S158">
        <v>11.600283620000001</v>
      </c>
      <c r="T158">
        <f t="shared" si="21"/>
        <v>1.5127302551245725</v>
      </c>
      <c r="U158">
        <v>1.50166121</v>
      </c>
      <c r="V158">
        <v>41.796700000000001</v>
      </c>
      <c r="W158">
        <v>41.011499999999998</v>
      </c>
      <c r="X158">
        <v>10.684530260000001</v>
      </c>
      <c r="Y158">
        <v>1.57944865</v>
      </c>
      <c r="Z158">
        <v>9.5066070559999993E-2</v>
      </c>
      <c r="AA158">
        <f t="shared" si="18"/>
        <v>2.570304870696296E-2</v>
      </c>
      <c r="AB158">
        <f t="shared" si="19"/>
        <v>0.82068728944000013</v>
      </c>
      <c r="AC158">
        <f t="shared" si="20"/>
        <v>0.22188952640414816</v>
      </c>
      <c r="AD158">
        <v>4.2041845320000002</v>
      </c>
      <c r="AE158">
        <f t="shared" si="17"/>
        <v>1.1366869290222221</v>
      </c>
    </row>
    <row r="159" spans="1:31" x14ac:dyDescent="0.35">
      <c r="A159" t="s">
        <v>73</v>
      </c>
      <c r="B159" t="s">
        <v>74</v>
      </c>
      <c r="C159" t="s">
        <v>148</v>
      </c>
      <c r="D159">
        <v>24.953749999999999</v>
      </c>
      <c r="E159">
        <v>-80.548060000000007</v>
      </c>
      <c r="F159">
        <v>3</v>
      </c>
      <c r="G159" t="s">
        <v>95</v>
      </c>
      <c r="H159" t="s">
        <v>75</v>
      </c>
      <c r="I159" t="s">
        <v>113</v>
      </c>
      <c r="J159">
        <v>3793</v>
      </c>
      <c r="K159" t="s">
        <v>78</v>
      </c>
      <c r="L159" s="1">
        <v>42487</v>
      </c>
      <c r="M159" s="1">
        <v>43837</v>
      </c>
      <c r="N159">
        <f t="shared" si="16"/>
        <v>3.6986301369863015</v>
      </c>
      <c r="O159" t="s">
        <v>79</v>
      </c>
      <c r="P159" t="s">
        <v>80</v>
      </c>
      <c r="Q159">
        <v>17.180800000000001</v>
      </c>
      <c r="R159">
        <v>34.317100000000003</v>
      </c>
      <c r="S159">
        <v>11.5489912</v>
      </c>
      <c r="T159">
        <f t="shared" si="21"/>
        <v>1.4876450853993206</v>
      </c>
      <c r="U159">
        <v>1.49365832</v>
      </c>
      <c r="V159">
        <v>32.097299999999997</v>
      </c>
      <c r="W159">
        <v>31.476600000000001</v>
      </c>
      <c r="X159">
        <v>8.7227067950000006</v>
      </c>
      <c r="Y159">
        <v>1.6032881800000001</v>
      </c>
      <c r="Z159">
        <v>0.64775562289999999</v>
      </c>
      <c r="AA159">
        <f t="shared" si="18"/>
        <v>0.17513392767296296</v>
      </c>
      <c r="AB159">
        <f t="shared" si="19"/>
        <v>2.178528782099999</v>
      </c>
      <c r="AC159">
        <f t="shared" si="20"/>
        <v>0.58900963367888859</v>
      </c>
      <c r="AD159">
        <v>0.2454071045</v>
      </c>
      <c r="AE159">
        <f t="shared" si="17"/>
        <v>6.6350809735185187E-2</v>
      </c>
    </row>
    <row r="160" spans="1:31" x14ac:dyDescent="0.35">
      <c r="A160" t="s">
        <v>73</v>
      </c>
      <c r="B160" t="s">
        <v>128</v>
      </c>
      <c r="C160" t="s">
        <v>145</v>
      </c>
      <c r="D160">
        <v>24.578990000000001</v>
      </c>
      <c r="E160">
        <v>-81.497339999999994</v>
      </c>
      <c r="F160">
        <v>6.5</v>
      </c>
      <c r="G160" t="s">
        <v>93</v>
      </c>
      <c r="H160" t="s">
        <v>75</v>
      </c>
      <c r="I160" t="s">
        <v>113</v>
      </c>
      <c r="J160">
        <v>3794</v>
      </c>
      <c r="K160" t="s">
        <v>117</v>
      </c>
      <c r="L160" s="1">
        <v>42479</v>
      </c>
      <c r="M160" s="1" t="s">
        <v>116</v>
      </c>
      <c r="N160" t="s">
        <v>81</v>
      </c>
      <c r="O160" t="s">
        <v>79</v>
      </c>
      <c r="P160" t="s">
        <v>80</v>
      </c>
      <c r="Q160">
        <v>17.758400000000002</v>
      </c>
      <c r="R160">
        <v>34.140599999999999</v>
      </c>
      <c r="S160">
        <v>12.06285095</v>
      </c>
      <c r="T160">
        <f t="shared" si="21"/>
        <v>1.4721561323776451</v>
      </c>
      <c r="U160">
        <v>1.47202538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</row>
    <row r="161" spans="1:32" x14ac:dyDescent="0.35">
      <c r="A161" t="s">
        <v>73</v>
      </c>
      <c r="B161" t="s">
        <v>128</v>
      </c>
      <c r="C161" t="s">
        <v>151</v>
      </c>
      <c r="D161">
        <v>24.585899999999999</v>
      </c>
      <c r="E161">
        <v>-81.582719999999995</v>
      </c>
      <c r="F161">
        <v>3</v>
      </c>
      <c r="G161" t="s">
        <v>99</v>
      </c>
      <c r="H161" t="s">
        <v>75</v>
      </c>
      <c r="I161" t="s">
        <v>113</v>
      </c>
      <c r="J161">
        <v>3795</v>
      </c>
      <c r="K161" t="s">
        <v>78</v>
      </c>
      <c r="L161" s="1">
        <v>42479</v>
      </c>
      <c r="M161" s="1">
        <v>44852</v>
      </c>
      <c r="N161">
        <f t="shared" si="16"/>
        <v>6.5013698630136982</v>
      </c>
      <c r="O161" t="s">
        <v>79</v>
      </c>
      <c r="P161" t="s">
        <v>80</v>
      </c>
      <c r="Q161">
        <v>17.6814</v>
      </c>
      <c r="R161">
        <v>34.390900000000002</v>
      </c>
      <c r="S161">
        <v>11.630212780000001</v>
      </c>
      <c r="T161">
        <f t="shared" si="21"/>
        <v>1.5202989261216251</v>
      </c>
      <c r="U161">
        <v>1.5136433899999999</v>
      </c>
      <c r="V161">
        <v>43.344299999999997</v>
      </c>
      <c r="W161">
        <v>40.149000000000001</v>
      </c>
      <c r="X161">
        <v>8.7761707310000006</v>
      </c>
      <c r="Y161">
        <v>1.58383411</v>
      </c>
      <c r="Z161">
        <v>0.72862529750000005</v>
      </c>
      <c r="AA161">
        <f t="shared" si="18"/>
        <v>0.11207258052570587</v>
      </c>
      <c r="AB161">
        <f t="shared" si="19"/>
        <v>2.1254167515000004</v>
      </c>
      <c r="AC161">
        <f t="shared" si="20"/>
        <v>0.32691829511061954</v>
      </c>
      <c r="AD161">
        <v>5.5718364720000002</v>
      </c>
      <c r="AE161">
        <f t="shared" si="17"/>
        <v>0.85702499463969672</v>
      </c>
    </row>
    <row r="162" spans="1:32" x14ac:dyDescent="0.35">
      <c r="A162" t="s">
        <v>73</v>
      </c>
      <c r="B162" t="s">
        <v>129</v>
      </c>
      <c r="C162" t="s">
        <v>152</v>
      </c>
      <c r="D162">
        <v>24.689879999999999</v>
      </c>
      <c r="E162">
        <v>-81.029399999999995</v>
      </c>
      <c r="F162">
        <v>5</v>
      </c>
      <c r="G162" t="s">
        <v>100</v>
      </c>
      <c r="H162" t="s">
        <v>75</v>
      </c>
      <c r="I162" t="s">
        <v>113</v>
      </c>
      <c r="J162">
        <v>3796</v>
      </c>
      <c r="K162" t="s">
        <v>78</v>
      </c>
      <c r="L162" s="1">
        <v>42480</v>
      </c>
      <c r="M162" s="1">
        <v>43855</v>
      </c>
      <c r="N162">
        <f t="shared" si="16"/>
        <v>3.7671232876712328</v>
      </c>
      <c r="O162" t="s">
        <v>79</v>
      </c>
      <c r="P162" t="s">
        <v>80</v>
      </c>
      <c r="Q162">
        <v>17.685500000000001</v>
      </c>
      <c r="R162">
        <v>34.8033</v>
      </c>
      <c r="S162">
        <v>11.53255463</v>
      </c>
      <c r="T162">
        <f t="shared" si="21"/>
        <v>1.5335283956942332</v>
      </c>
      <c r="U162">
        <v>1.50481905</v>
      </c>
      <c r="V162">
        <v>34.243200000000002</v>
      </c>
      <c r="W162">
        <v>33.317100000000003</v>
      </c>
      <c r="X162">
        <v>9.1933507920000004</v>
      </c>
      <c r="Y162">
        <v>1.62141917</v>
      </c>
      <c r="Z162">
        <v>0.22552013400000001</v>
      </c>
      <c r="AA162">
        <f t="shared" si="18"/>
        <v>5.9865344661818184E-2</v>
      </c>
      <c r="AB162">
        <f t="shared" si="19"/>
        <v>2.1136837039999996</v>
      </c>
      <c r="AC162">
        <f t="shared" si="20"/>
        <v>0.56108694687999994</v>
      </c>
      <c r="AD162">
        <v>0.58465290069999998</v>
      </c>
      <c r="AE162">
        <f t="shared" si="17"/>
        <v>0.15519877000400001</v>
      </c>
    </row>
    <row r="163" spans="1:32" x14ac:dyDescent="0.35">
      <c r="A163" t="s">
        <v>73</v>
      </c>
      <c r="B163" t="s">
        <v>74</v>
      </c>
      <c r="C163" t="s">
        <v>148</v>
      </c>
      <c r="D163">
        <v>24.953749999999999</v>
      </c>
      <c r="E163">
        <v>-80.548060000000007</v>
      </c>
      <c r="F163">
        <v>3</v>
      </c>
      <c r="G163" t="s">
        <v>95</v>
      </c>
      <c r="H163" t="s">
        <v>75</v>
      </c>
      <c r="I163" t="s">
        <v>113</v>
      </c>
      <c r="J163">
        <v>3797</v>
      </c>
      <c r="K163" t="s">
        <v>78</v>
      </c>
      <c r="L163" s="1">
        <v>42487</v>
      </c>
      <c r="M163" s="1">
        <v>43837</v>
      </c>
      <c r="N163">
        <f t="shared" si="16"/>
        <v>3.6986301369863015</v>
      </c>
      <c r="O163" t="s">
        <v>79</v>
      </c>
      <c r="P163" t="s">
        <v>80</v>
      </c>
      <c r="Q163">
        <v>14.4679</v>
      </c>
      <c r="R163">
        <v>30.819700000000001</v>
      </c>
      <c r="S163">
        <v>11.555411339999999</v>
      </c>
      <c r="T163">
        <f t="shared" si="21"/>
        <v>1.2520454334600954</v>
      </c>
      <c r="U163">
        <v>1.220471147</v>
      </c>
      <c r="V163">
        <v>28.985499999999998</v>
      </c>
      <c r="W163">
        <v>28.319900000000001</v>
      </c>
      <c r="X163">
        <v>4.019090652</v>
      </c>
      <c r="Y163">
        <v>1.4301192599999999</v>
      </c>
      <c r="Z163">
        <v>0.1178283691</v>
      </c>
      <c r="AA163">
        <f t="shared" si="18"/>
        <v>3.1857299793703699E-2</v>
      </c>
      <c r="AB163">
        <f t="shared" si="19"/>
        <v>7.4184923188999994</v>
      </c>
      <c r="AC163">
        <f t="shared" si="20"/>
        <v>2.0057405158507406</v>
      </c>
      <c r="AD163">
        <v>3.0605936050000002</v>
      </c>
      <c r="AE163">
        <f t="shared" si="17"/>
        <v>0.82749382653703707</v>
      </c>
    </row>
    <row r="164" spans="1:32" x14ac:dyDescent="0.35">
      <c r="A164" t="s">
        <v>73</v>
      </c>
      <c r="B164" t="s">
        <v>74</v>
      </c>
      <c r="C164" t="s">
        <v>144</v>
      </c>
      <c r="D164">
        <v>24.882660000000001</v>
      </c>
      <c r="E164">
        <v>-80.560879999999997</v>
      </c>
      <c r="F164">
        <v>13</v>
      </c>
      <c r="G164" t="s">
        <v>92</v>
      </c>
      <c r="H164" t="s">
        <v>75</v>
      </c>
      <c r="I164" t="s">
        <v>113</v>
      </c>
      <c r="J164">
        <v>3798</v>
      </c>
      <c r="K164" t="s">
        <v>117</v>
      </c>
      <c r="L164" s="1">
        <v>42487</v>
      </c>
      <c r="M164" s="1" t="s">
        <v>115</v>
      </c>
      <c r="N164" t="s">
        <v>81</v>
      </c>
      <c r="O164" t="s">
        <v>79</v>
      </c>
      <c r="P164" t="s">
        <v>80</v>
      </c>
      <c r="Q164">
        <v>17.450500000000002</v>
      </c>
      <c r="R164">
        <v>34.716700000000003</v>
      </c>
      <c r="S164">
        <v>12.22493362</v>
      </c>
      <c r="T164">
        <f t="shared" si="21"/>
        <v>1.4274515136385666</v>
      </c>
      <c r="U164">
        <v>1.4227947999999999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</row>
    <row r="165" spans="1:32" x14ac:dyDescent="0.35">
      <c r="A165" t="s">
        <v>73</v>
      </c>
      <c r="B165" t="s">
        <v>129</v>
      </c>
      <c r="C165" t="s">
        <v>149</v>
      </c>
      <c r="D165">
        <v>24.633880000000001</v>
      </c>
      <c r="E165">
        <v>-81.083439999999996</v>
      </c>
      <c r="F165">
        <v>5</v>
      </c>
      <c r="G165" t="s">
        <v>96</v>
      </c>
      <c r="H165" t="s">
        <v>75</v>
      </c>
      <c r="I165" t="s">
        <v>113</v>
      </c>
      <c r="J165">
        <v>3799</v>
      </c>
      <c r="K165" t="s">
        <v>78</v>
      </c>
      <c r="L165" s="1">
        <v>42480</v>
      </c>
      <c r="M165" s="1">
        <v>43855</v>
      </c>
      <c r="N165">
        <f t="shared" si="16"/>
        <v>3.7671232876712328</v>
      </c>
      <c r="O165" t="s">
        <v>79</v>
      </c>
      <c r="P165" t="s">
        <v>80</v>
      </c>
      <c r="Q165">
        <v>14.4115</v>
      </c>
      <c r="R165">
        <v>31.972300000000001</v>
      </c>
      <c r="S165">
        <v>10.884515759999999</v>
      </c>
      <c r="T165">
        <f t="shared" si="21"/>
        <v>1.3240368536156175</v>
      </c>
      <c r="U165">
        <v>1.3343760499999999</v>
      </c>
      <c r="V165">
        <v>33.108800000000002</v>
      </c>
      <c r="W165">
        <v>32.332700000000003</v>
      </c>
      <c r="X165">
        <v>6.7728996280000002</v>
      </c>
      <c r="Y165">
        <v>1.6700067999999999</v>
      </c>
      <c r="Z165">
        <v>0.17386722560000001</v>
      </c>
      <c r="AA165">
        <f t="shared" si="18"/>
        <v>4.6153845341090911E-2</v>
      </c>
      <c r="AB165">
        <f t="shared" si="19"/>
        <v>3.9377489063999991</v>
      </c>
      <c r="AC165">
        <f t="shared" si="20"/>
        <v>1.0452933460625453</v>
      </c>
      <c r="AD165">
        <v>2.0590953829999998</v>
      </c>
      <c r="AE165">
        <f t="shared" si="17"/>
        <v>0.54659622894181814</v>
      </c>
    </row>
    <row r="166" spans="1:32" x14ac:dyDescent="0.35">
      <c r="A166" t="s">
        <v>73</v>
      </c>
      <c r="B166" t="s">
        <v>128</v>
      </c>
      <c r="C166" t="s">
        <v>145</v>
      </c>
      <c r="D166">
        <v>24.578990000000001</v>
      </c>
      <c r="E166">
        <v>-81.497339999999994</v>
      </c>
      <c r="F166">
        <v>6.5</v>
      </c>
      <c r="G166" t="s">
        <v>93</v>
      </c>
      <c r="H166" t="s">
        <v>75</v>
      </c>
      <c r="I166" t="s">
        <v>113</v>
      </c>
      <c r="J166">
        <v>3800</v>
      </c>
      <c r="K166" t="s">
        <v>78</v>
      </c>
      <c r="L166" s="1">
        <v>42479</v>
      </c>
      <c r="M166" s="1">
        <v>44852</v>
      </c>
      <c r="N166">
        <f t="shared" si="16"/>
        <v>6.5013698630136982</v>
      </c>
      <c r="O166" t="s">
        <v>79</v>
      </c>
      <c r="P166" t="s">
        <v>80</v>
      </c>
      <c r="Q166">
        <v>13.4816</v>
      </c>
      <c r="R166">
        <v>30.521000000000001</v>
      </c>
      <c r="S166">
        <v>10.12176418</v>
      </c>
      <c r="T166">
        <f t="shared" si="21"/>
        <v>1.3319417208552276</v>
      </c>
      <c r="U166">
        <v>1.34788913</v>
      </c>
      <c r="V166">
        <v>31.566500000000001</v>
      </c>
      <c r="W166">
        <v>29.8537</v>
      </c>
      <c r="X166">
        <v>8.3679256439999996</v>
      </c>
      <c r="Y166">
        <v>1.4504893299999999</v>
      </c>
      <c r="Z166">
        <v>0.3377523422</v>
      </c>
      <c r="AA166">
        <f t="shared" si="18"/>
        <v>5.1950950233038348E-2</v>
      </c>
      <c r="AB166">
        <f t="shared" si="19"/>
        <v>1.4160861938</v>
      </c>
      <c r="AC166">
        <f t="shared" si="20"/>
        <v>0.21781351063506113</v>
      </c>
      <c r="AD166">
        <v>0.34993171690000002</v>
      </c>
      <c r="AE166">
        <f t="shared" si="17"/>
        <v>5.3824305380741684E-2</v>
      </c>
    </row>
    <row r="167" spans="1:32" x14ac:dyDescent="0.35">
      <c r="A167" t="s">
        <v>119</v>
      </c>
      <c r="B167" t="s">
        <v>124</v>
      </c>
      <c r="C167" t="s">
        <v>154</v>
      </c>
      <c r="D167">
        <v>18.336960000000001</v>
      </c>
      <c r="E167">
        <v>-65.564620000000005</v>
      </c>
      <c r="F167">
        <v>19.8</v>
      </c>
      <c r="G167" t="s">
        <v>102</v>
      </c>
      <c r="H167" t="s">
        <v>75</v>
      </c>
      <c r="I167" t="s">
        <v>76</v>
      </c>
      <c r="J167">
        <v>4860</v>
      </c>
      <c r="K167" t="s">
        <v>78</v>
      </c>
      <c r="L167" s="1">
        <v>42959</v>
      </c>
      <c r="M167" s="1">
        <v>44700</v>
      </c>
      <c r="N167">
        <f t="shared" si="16"/>
        <v>4.7698630136986298</v>
      </c>
      <c r="O167" t="s">
        <v>79</v>
      </c>
      <c r="P167" t="s">
        <v>80</v>
      </c>
      <c r="Q167">
        <v>16.194500000000001</v>
      </c>
      <c r="R167">
        <v>32.095700000000001</v>
      </c>
      <c r="S167" t="s">
        <v>81</v>
      </c>
      <c r="T167" t="s">
        <v>81</v>
      </c>
      <c r="U167" t="s">
        <v>81</v>
      </c>
      <c r="V167">
        <v>33.554000000000002</v>
      </c>
      <c r="W167">
        <v>30.793199999999999</v>
      </c>
      <c r="X167">
        <v>8.9615478520000007</v>
      </c>
      <c r="Y167">
        <v>1.6272095900000001</v>
      </c>
      <c r="Z167">
        <v>1.030148506</v>
      </c>
      <c r="AA167">
        <f t="shared" si="18"/>
        <v>0.2159702496783458</v>
      </c>
      <c r="AB167" t="s">
        <v>81</v>
      </c>
      <c r="AC167" t="s">
        <v>81</v>
      </c>
      <c r="AD167">
        <v>0.21634483339999999</v>
      </c>
      <c r="AE167">
        <f t="shared" si="17"/>
        <v>4.5356613550258475E-2</v>
      </c>
      <c r="AF167" t="s">
        <v>168</v>
      </c>
    </row>
    <row r="168" spans="1:32" x14ac:dyDescent="0.35">
      <c r="A168" t="s">
        <v>119</v>
      </c>
      <c r="B168" t="s">
        <v>124</v>
      </c>
      <c r="C168" t="s">
        <v>154</v>
      </c>
      <c r="D168">
        <v>18.336960000000001</v>
      </c>
      <c r="E168">
        <v>-65.564620000000005</v>
      </c>
      <c r="F168">
        <v>19.8</v>
      </c>
      <c r="G168" t="s">
        <v>102</v>
      </c>
      <c r="H168" t="s">
        <v>75</v>
      </c>
      <c r="I168" t="s">
        <v>76</v>
      </c>
      <c r="J168">
        <v>4861</v>
      </c>
      <c r="K168" t="s">
        <v>78</v>
      </c>
      <c r="L168" s="1">
        <v>42959</v>
      </c>
      <c r="M168" s="1">
        <v>44700</v>
      </c>
      <c r="N168">
        <f t="shared" si="16"/>
        <v>4.7698630136986298</v>
      </c>
      <c r="O168" t="s">
        <v>79</v>
      </c>
      <c r="P168" t="s">
        <v>80</v>
      </c>
      <c r="Q168">
        <v>16.445</v>
      </c>
      <c r="R168">
        <v>32.371299999999998</v>
      </c>
      <c r="S168" t="s">
        <v>81</v>
      </c>
      <c r="T168" t="s">
        <v>81</v>
      </c>
      <c r="U168" t="s">
        <v>81</v>
      </c>
      <c r="V168">
        <v>39.852699999999999</v>
      </c>
      <c r="W168">
        <v>36.008899999999997</v>
      </c>
      <c r="X168">
        <v>10.596502299999999</v>
      </c>
      <c r="Y168">
        <v>1.6085068499999999</v>
      </c>
      <c r="Z168">
        <v>9.049987793E-2</v>
      </c>
      <c r="AA168">
        <f t="shared" si="18"/>
        <v>1.8973265620017232E-2</v>
      </c>
      <c r="AB168" t="s">
        <v>81</v>
      </c>
      <c r="AC168" t="s">
        <v>81</v>
      </c>
      <c r="AD168">
        <v>3.3461351389999998</v>
      </c>
      <c r="AE168">
        <f t="shared" si="17"/>
        <v>0.70151598261631243</v>
      </c>
      <c r="AF168" t="s">
        <v>168</v>
      </c>
    </row>
    <row r="169" spans="1:32" x14ac:dyDescent="0.35">
      <c r="A169" t="s">
        <v>119</v>
      </c>
      <c r="B169" t="s">
        <v>124</v>
      </c>
      <c r="C169" t="s">
        <v>154</v>
      </c>
      <c r="D169">
        <v>18.336960000000001</v>
      </c>
      <c r="E169">
        <v>-65.564620000000005</v>
      </c>
      <c r="F169">
        <v>19.8</v>
      </c>
      <c r="G169" t="s">
        <v>102</v>
      </c>
      <c r="H169" t="s">
        <v>75</v>
      </c>
      <c r="I169" t="s">
        <v>76</v>
      </c>
      <c r="J169">
        <v>4862</v>
      </c>
      <c r="K169" t="s">
        <v>78</v>
      </c>
      <c r="L169" s="1">
        <v>42959</v>
      </c>
      <c r="M169" s="1">
        <v>44700</v>
      </c>
      <c r="N169">
        <f t="shared" si="16"/>
        <v>4.7698630136986298</v>
      </c>
      <c r="O169" t="s">
        <v>79</v>
      </c>
      <c r="P169" t="s">
        <v>80</v>
      </c>
      <c r="Q169">
        <v>15.392300000000001</v>
      </c>
      <c r="R169">
        <v>30.917300000000001</v>
      </c>
      <c r="S169" t="s">
        <v>81</v>
      </c>
      <c r="T169" t="s">
        <v>81</v>
      </c>
      <c r="U169" t="s">
        <v>81</v>
      </c>
      <c r="V169">
        <v>32.826599999999999</v>
      </c>
      <c r="W169">
        <v>29.6404</v>
      </c>
      <c r="X169">
        <v>8.690803528</v>
      </c>
      <c r="Y169">
        <v>1.46892706</v>
      </c>
      <c r="Z169">
        <v>0.3906841278</v>
      </c>
      <c r="AA169">
        <f t="shared" si="18"/>
        <v>8.1906781531878234E-2</v>
      </c>
      <c r="AB169" t="s">
        <v>81</v>
      </c>
      <c r="AC169" t="s">
        <v>81</v>
      </c>
      <c r="AD169">
        <v>1.0815782549999999</v>
      </c>
      <c r="AE169">
        <f t="shared" si="17"/>
        <v>0.22675247735496842</v>
      </c>
      <c r="AF169" t="s">
        <v>168</v>
      </c>
    </row>
    <row r="170" spans="1:32" x14ac:dyDescent="0.35">
      <c r="A170" t="s">
        <v>119</v>
      </c>
      <c r="B170" t="s">
        <v>124</v>
      </c>
      <c r="C170" t="s">
        <v>154</v>
      </c>
      <c r="D170">
        <v>18.336960000000001</v>
      </c>
      <c r="E170">
        <v>-65.564620000000005</v>
      </c>
      <c r="F170">
        <v>19.8</v>
      </c>
      <c r="G170" t="s">
        <v>102</v>
      </c>
      <c r="H170" t="s">
        <v>75</v>
      </c>
      <c r="I170" t="s">
        <v>76</v>
      </c>
      <c r="J170">
        <v>4863</v>
      </c>
      <c r="K170" t="s">
        <v>78</v>
      </c>
      <c r="L170" s="1">
        <v>42959</v>
      </c>
      <c r="M170" s="1">
        <v>44700</v>
      </c>
      <c r="N170">
        <f t="shared" si="16"/>
        <v>4.7698630136986298</v>
      </c>
      <c r="O170" t="s">
        <v>79</v>
      </c>
      <c r="P170" t="s">
        <v>80</v>
      </c>
      <c r="Q170">
        <v>16.853999999999999</v>
      </c>
      <c r="R170">
        <v>32.875999999999998</v>
      </c>
      <c r="S170" t="s">
        <v>81</v>
      </c>
      <c r="T170" t="s">
        <v>81</v>
      </c>
      <c r="U170" t="s">
        <v>81</v>
      </c>
      <c r="V170">
        <v>27.817599999999999</v>
      </c>
      <c r="W170">
        <v>24.6938</v>
      </c>
      <c r="X170">
        <v>4.958164215</v>
      </c>
      <c r="Y170">
        <v>1.5578664</v>
      </c>
      <c r="Z170">
        <v>1.8878288270000001</v>
      </c>
      <c r="AA170">
        <f t="shared" si="18"/>
        <v>0.39578260876220567</v>
      </c>
      <c r="AB170" t="s">
        <v>81</v>
      </c>
      <c r="AC170" t="s">
        <v>81</v>
      </c>
      <c r="AD170">
        <v>0.51681232450000003</v>
      </c>
      <c r="AE170">
        <f t="shared" si="17"/>
        <v>0.10834951088024125</v>
      </c>
      <c r="AF170" t="s">
        <v>168</v>
      </c>
    </row>
    <row r="171" spans="1:32" x14ac:dyDescent="0.35">
      <c r="A171" t="s">
        <v>119</v>
      </c>
      <c r="B171" t="s">
        <v>124</v>
      </c>
      <c r="C171" t="s">
        <v>154</v>
      </c>
      <c r="D171">
        <v>18.336960000000001</v>
      </c>
      <c r="E171">
        <v>-65.564620000000005</v>
      </c>
      <c r="F171">
        <v>19.8</v>
      </c>
      <c r="G171" t="s">
        <v>102</v>
      </c>
      <c r="H171" t="s">
        <v>75</v>
      </c>
      <c r="I171" t="s">
        <v>76</v>
      </c>
      <c r="J171">
        <v>4864</v>
      </c>
      <c r="K171" t="s">
        <v>78</v>
      </c>
      <c r="L171" s="1">
        <v>42959</v>
      </c>
      <c r="M171" s="1">
        <v>44700</v>
      </c>
      <c r="N171">
        <f t="shared" si="16"/>
        <v>4.7698630136986298</v>
      </c>
      <c r="O171" t="s">
        <v>79</v>
      </c>
      <c r="P171" t="s">
        <v>80</v>
      </c>
      <c r="Q171">
        <v>16.9572</v>
      </c>
      <c r="R171">
        <v>33.010899999999999</v>
      </c>
      <c r="S171" t="s">
        <v>81</v>
      </c>
      <c r="T171" t="s">
        <v>81</v>
      </c>
      <c r="U171" t="s">
        <v>81</v>
      </c>
      <c r="V171">
        <v>36.383000000000003</v>
      </c>
      <c r="W171">
        <v>32.618400000000001</v>
      </c>
      <c r="X171">
        <v>9.8941926959999993</v>
      </c>
      <c r="Y171">
        <v>1.5610313099999999</v>
      </c>
      <c r="Z171">
        <v>0.92115211490000004</v>
      </c>
      <c r="AA171">
        <f t="shared" si="18"/>
        <v>0.19311919697788629</v>
      </c>
      <c r="AB171" t="s">
        <v>81</v>
      </c>
      <c r="AC171" t="s">
        <v>81</v>
      </c>
      <c r="AD171">
        <v>0.91832828519999998</v>
      </c>
      <c r="AE171">
        <f t="shared" si="17"/>
        <v>0.19252718213555428</v>
      </c>
      <c r="AF171" t="s">
        <v>168</v>
      </c>
    </row>
    <row r="172" spans="1:32" x14ac:dyDescent="0.35">
      <c r="A172" t="s">
        <v>122</v>
      </c>
      <c r="B172" t="s">
        <v>126</v>
      </c>
      <c r="C172" t="s">
        <v>155</v>
      </c>
      <c r="D172">
        <v>18.382619999999999</v>
      </c>
      <c r="E172">
        <v>-64.978160000000003</v>
      </c>
      <c r="F172">
        <v>15.5</v>
      </c>
      <c r="G172" t="s">
        <v>103</v>
      </c>
      <c r="H172" t="s">
        <v>75</v>
      </c>
      <c r="I172" t="s">
        <v>76</v>
      </c>
      <c r="J172">
        <v>4865</v>
      </c>
      <c r="K172" t="s">
        <v>78</v>
      </c>
      <c r="L172" s="1">
        <v>42960</v>
      </c>
      <c r="M172" s="1">
        <v>44610</v>
      </c>
      <c r="N172">
        <f t="shared" si="16"/>
        <v>4.5205479452054798</v>
      </c>
      <c r="O172" t="s">
        <v>79</v>
      </c>
      <c r="P172" t="s">
        <v>80</v>
      </c>
      <c r="Q172">
        <v>15.692500000000001</v>
      </c>
      <c r="R172">
        <v>31.770099999999999</v>
      </c>
      <c r="S172" t="s">
        <v>81</v>
      </c>
      <c r="T172" t="s">
        <v>81</v>
      </c>
      <c r="U172" t="s">
        <v>81</v>
      </c>
      <c r="V172">
        <v>35.6614</v>
      </c>
      <c r="W172">
        <v>32.910400000000003</v>
      </c>
      <c r="X172">
        <v>9.0798139570000007</v>
      </c>
      <c r="Y172">
        <v>1.65851715</v>
      </c>
      <c r="Z172">
        <v>0.1091938019</v>
      </c>
      <c r="AA172">
        <f t="shared" si="18"/>
        <v>2.4154992541515149E-2</v>
      </c>
      <c r="AB172" t="s">
        <v>81</v>
      </c>
      <c r="AC172" t="s">
        <v>81</v>
      </c>
      <c r="AD172">
        <v>1.107610703</v>
      </c>
      <c r="AE172">
        <f t="shared" si="17"/>
        <v>0.24501691308787876</v>
      </c>
      <c r="AF172" t="s">
        <v>168</v>
      </c>
    </row>
    <row r="173" spans="1:32" x14ac:dyDescent="0.35">
      <c r="A173" t="s">
        <v>122</v>
      </c>
      <c r="B173" t="s">
        <v>126</v>
      </c>
      <c r="C173" t="s">
        <v>155</v>
      </c>
      <c r="D173">
        <v>18.382619999999999</v>
      </c>
      <c r="E173">
        <v>-64.978160000000003</v>
      </c>
      <c r="F173">
        <v>15.5</v>
      </c>
      <c r="G173" t="s">
        <v>103</v>
      </c>
      <c r="H173" t="s">
        <v>75</v>
      </c>
      <c r="I173" t="s">
        <v>76</v>
      </c>
      <c r="J173">
        <v>4866</v>
      </c>
      <c r="K173" t="s">
        <v>78</v>
      </c>
      <c r="L173" s="1">
        <v>42960</v>
      </c>
      <c r="M173" s="1">
        <v>44610</v>
      </c>
      <c r="N173">
        <f t="shared" si="16"/>
        <v>4.5205479452054798</v>
      </c>
      <c r="O173" t="s">
        <v>79</v>
      </c>
      <c r="P173" t="s">
        <v>80</v>
      </c>
      <c r="Q173">
        <v>16.0276</v>
      </c>
      <c r="R173">
        <v>32.087800000000001</v>
      </c>
      <c r="S173" t="s">
        <v>81</v>
      </c>
      <c r="T173" t="s">
        <v>81</v>
      </c>
      <c r="U173" t="s">
        <v>81</v>
      </c>
      <c r="V173">
        <v>32.0839</v>
      </c>
      <c r="W173">
        <v>29.0853</v>
      </c>
      <c r="X173">
        <v>7.5185194019999999</v>
      </c>
      <c r="Y173">
        <v>1.6382384299999999</v>
      </c>
      <c r="Z173">
        <v>0.70628356930000002</v>
      </c>
      <c r="AA173">
        <f t="shared" si="18"/>
        <v>0.15623848654212122</v>
      </c>
      <c r="AB173" t="s">
        <v>81</v>
      </c>
      <c r="AC173" t="s">
        <v>81</v>
      </c>
      <c r="AD173">
        <v>0.80337524410000005</v>
      </c>
      <c r="AE173">
        <f t="shared" si="17"/>
        <v>0.17771634187666666</v>
      </c>
      <c r="AF173" t="s">
        <v>168</v>
      </c>
    </row>
    <row r="174" spans="1:32" x14ac:dyDescent="0.35">
      <c r="A174" t="s">
        <v>122</v>
      </c>
      <c r="B174" t="s">
        <v>126</v>
      </c>
      <c r="C174" t="s">
        <v>155</v>
      </c>
      <c r="D174">
        <v>18.382619999999999</v>
      </c>
      <c r="E174">
        <v>-64.978160000000003</v>
      </c>
      <c r="F174">
        <v>15.5</v>
      </c>
      <c r="G174" t="s">
        <v>103</v>
      </c>
      <c r="H174" t="s">
        <v>75</v>
      </c>
      <c r="I174" t="s">
        <v>76</v>
      </c>
      <c r="J174">
        <v>4867</v>
      </c>
      <c r="K174" t="s">
        <v>78</v>
      </c>
      <c r="L174" s="1">
        <v>42960</v>
      </c>
      <c r="M174" s="1">
        <v>44610</v>
      </c>
      <c r="N174">
        <f t="shared" si="16"/>
        <v>4.5205479452054798</v>
      </c>
      <c r="O174" t="s">
        <v>79</v>
      </c>
      <c r="P174" t="s">
        <v>80</v>
      </c>
      <c r="Q174">
        <v>14.7728</v>
      </c>
      <c r="R174">
        <v>30.872199999999999</v>
      </c>
      <c r="S174" t="s">
        <v>81</v>
      </c>
      <c r="T174" t="s">
        <v>81</v>
      </c>
      <c r="U174" t="s">
        <v>81</v>
      </c>
      <c r="V174">
        <v>30.6602</v>
      </c>
      <c r="W174">
        <v>27.742699999999999</v>
      </c>
      <c r="X174">
        <v>6.9505777359999996</v>
      </c>
      <c r="Y174">
        <v>1.6027102799999999</v>
      </c>
      <c r="Z174">
        <v>0.19827747339999999</v>
      </c>
      <c r="AA174">
        <f t="shared" si="18"/>
        <v>4.3861380479393933E-2</v>
      </c>
      <c r="AB174" t="s">
        <v>81</v>
      </c>
      <c r="AC174" t="s">
        <v>81</v>
      </c>
      <c r="AD174">
        <v>0.34848117830000003</v>
      </c>
      <c r="AE174">
        <f t="shared" si="17"/>
        <v>7.708826065424243E-2</v>
      </c>
      <c r="AF174" t="s">
        <v>168</v>
      </c>
    </row>
    <row r="175" spans="1:32" x14ac:dyDescent="0.35">
      <c r="A175" t="s">
        <v>122</v>
      </c>
      <c r="B175" t="s">
        <v>126</v>
      </c>
      <c r="C175" t="s">
        <v>155</v>
      </c>
      <c r="D175">
        <v>18.382619999999999</v>
      </c>
      <c r="E175">
        <v>-64.978160000000003</v>
      </c>
      <c r="F175">
        <v>15.5</v>
      </c>
      <c r="G175" t="s">
        <v>103</v>
      </c>
      <c r="H175" t="s">
        <v>75</v>
      </c>
      <c r="I175" t="s">
        <v>76</v>
      </c>
      <c r="J175">
        <v>4868</v>
      </c>
      <c r="K175" t="s">
        <v>77</v>
      </c>
      <c r="L175" s="1">
        <v>42960</v>
      </c>
      <c r="M175" s="1">
        <v>44610</v>
      </c>
      <c r="N175">
        <f t="shared" si="16"/>
        <v>4.5205479452054798</v>
      </c>
      <c r="O175" t="s">
        <v>79</v>
      </c>
      <c r="P175" t="s">
        <v>80</v>
      </c>
      <c r="Q175">
        <v>12.655099999999999</v>
      </c>
      <c r="R175">
        <v>28.765599999999999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168</v>
      </c>
    </row>
    <row r="176" spans="1:32" x14ac:dyDescent="0.35">
      <c r="A176" t="s">
        <v>122</v>
      </c>
      <c r="B176" t="s">
        <v>126</v>
      </c>
      <c r="C176" t="s">
        <v>155</v>
      </c>
      <c r="D176">
        <v>18.382619999999999</v>
      </c>
      <c r="E176">
        <v>-64.978160000000003</v>
      </c>
      <c r="F176">
        <v>15.5</v>
      </c>
      <c r="G176" t="s">
        <v>103</v>
      </c>
      <c r="H176" t="s">
        <v>75</v>
      </c>
      <c r="I176" t="s">
        <v>76</v>
      </c>
      <c r="J176">
        <v>4869</v>
      </c>
      <c r="K176" t="s">
        <v>78</v>
      </c>
      <c r="L176" s="1">
        <v>42960</v>
      </c>
      <c r="M176" s="1">
        <v>44610</v>
      </c>
      <c r="N176">
        <f t="shared" si="16"/>
        <v>4.5205479452054798</v>
      </c>
      <c r="O176" t="s">
        <v>79</v>
      </c>
      <c r="P176" t="s">
        <v>80</v>
      </c>
      <c r="Q176">
        <v>14.1936</v>
      </c>
      <c r="R176">
        <v>30.35</v>
      </c>
      <c r="S176" t="s">
        <v>81</v>
      </c>
      <c r="T176" t="s">
        <v>81</v>
      </c>
      <c r="U176" t="s">
        <v>81</v>
      </c>
      <c r="V176">
        <v>26.864799999999999</v>
      </c>
      <c r="W176">
        <v>24.148800000000001</v>
      </c>
      <c r="X176">
        <v>5.4381895069999997</v>
      </c>
      <c r="Y176">
        <v>1.5232658100000001</v>
      </c>
      <c r="Z176">
        <v>0.1414489746</v>
      </c>
      <c r="AA176">
        <f t="shared" si="18"/>
        <v>3.1290227714545454E-2</v>
      </c>
      <c r="AB176" t="s">
        <v>81</v>
      </c>
      <c r="AC176" t="s">
        <v>81</v>
      </c>
      <c r="AD176">
        <v>0.22656726839999999</v>
      </c>
      <c r="AE176">
        <f t="shared" si="17"/>
        <v>5.0119426039999998E-2</v>
      </c>
      <c r="AF176" t="s">
        <v>168</v>
      </c>
    </row>
    <row r="177" spans="1:32" x14ac:dyDescent="0.35">
      <c r="A177" t="s">
        <v>123</v>
      </c>
      <c r="B177" t="s">
        <v>126</v>
      </c>
      <c r="C177" t="s">
        <v>156</v>
      </c>
      <c r="D177">
        <v>18.363160000000001</v>
      </c>
      <c r="E177">
        <v>-64.770520000000005</v>
      </c>
      <c r="F177">
        <v>15.9</v>
      </c>
      <c r="G177" t="s">
        <v>104</v>
      </c>
      <c r="H177" t="s">
        <v>75</v>
      </c>
      <c r="I177" t="s">
        <v>76</v>
      </c>
      <c r="J177">
        <v>4870</v>
      </c>
      <c r="K177" t="s">
        <v>78</v>
      </c>
      <c r="L177" s="1">
        <v>42961</v>
      </c>
      <c r="M177" s="1">
        <v>44630</v>
      </c>
      <c r="N177">
        <f t="shared" si="16"/>
        <v>4.5726027397260278</v>
      </c>
      <c r="O177" t="s">
        <v>79</v>
      </c>
      <c r="P177" t="s">
        <v>80</v>
      </c>
      <c r="Q177">
        <v>14.9893</v>
      </c>
      <c r="R177">
        <v>30.768799999999999</v>
      </c>
      <c r="S177" t="s">
        <v>81</v>
      </c>
      <c r="T177" t="s">
        <v>81</v>
      </c>
      <c r="U177" t="s">
        <v>81</v>
      </c>
      <c r="V177">
        <v>28.781300000000002</v>
      </c>
      <c r="W177">
        <v>26.2591</v>
      </c>
      <c r="X177">
        <v>5.7363052369999998</v>
      </c>
      <c r="Y177">
        <v>1.67253776</v>
      </c>
      <c r="Z177">
        <v>1.4197340009999999</v>
      </c>
      <c r="AA177">
        <f t="shared" si="18"/>
        <v>0.31048706432893941</v>
      </c>
      <c r="AB177" t="s">
        <v>81</v>
      </c>
      <c r="AC177" t="s">
        <v>81</v>
      </c>
      <c r="AD177">
        <v>1.0781879430000001</v>
      </c>
      <c r="AE177">
        <f t="shared" si="17"/>
        <v>0.23579304924805272</v>
      </c>
      <c r="AF177" t="s">
        <v>168</v>
      </c>
    </row>
    <row r="178" spans="1:32" x14ac:dyDescent="0.35">
      <c r="A178" t="s">
        <v>123</v>
      </c>
      <c r="B178" t="s">
        <v>126</v>
      </c>
      <c r="C178" t="s">
        <v>156</v>
      </c>
      <c r="D178">
        <v>18.363160000000001</v>
      </c>
      <c r="E178">
        <v>-64.770520000000005</v>
      </c>
      <c r="F178">
        <v>15.9</v>
      </c>
      <c r="G178" t="s">
        <v>104</v>
      </c>
      <c r="H178" t="s">
        <v>75</v>
      </c>
      <c r="I178" t="s">
        <v>76</v>
      </c>
      <c r="J178">
        <v>4871</v>
      </c>
      <c r="K178" t="s">
        <v>78</v>
      </c>
      <c r="L178" s="1">
        <v>42961</v>
      </c>
      <c r="M178" s="1">
        <v>44630</v>
      </c>
      <c r="N178">
        <f t="shared" si="16"/>
        <v>4.5726027397260278</v>
      </c>
      <c r="O178" t="s">
        <v>79</v>
      </c>
      <c r="P178" t="s">
        <v>80</v>
      </c>
      <c r="Q178">
        <v>14.565300000000001</v>
      </c>
      <c r="R178">
        <v>30.265799999999999</v>
      </c>
      <c r="S178" t="s">
        <v>81</v>
      </c>
      <c r="T178" t="s">
        <v>81</v>
      </c>
      <c r="U178" t="s">
        <v>81</v>
      </c>
      <c r="V178">
        <v>29.8706</v>
      </c>
      <c r="W178">
        <v>28.414400000000001</v>
      </c>
      <c r="X178">
        <v>8.3447856900000001</v>
      </c>
      <c r="Y178">
        <v>1.47624705</v>
      </c>
      <c r="Z178">
        <v>0.52058029169999998</v>
      </c>
      <c r="AA178">
        <f t="shared" si="18"/>
        <v>0.11384769710635109</v>
      </c>
      <c r="AB178" t="s">
        <v>81</v>
      </c>
      <c r="AC178" t="s">
        <v>81</v>
      </c>
      <c r="AD178">
        <v>0.65265655519999999</v>
      </c>
      <c r="AE178">
        <f t="shared" si="17"/>
        <v>0.14273196084361892</v>
      </c>
      <c r="AF178" t="s">
        <v>168</v>
      </c>
    </row>
    <row r="179" spans="1:32" x14ac:dyDescent="0.35">
      <c r="A179" t="s">
        <v>123</v>
      </c>
      <c r="B179" t="s">
        <v>126</v>
      </c>
      <c r="C179" t="s">
        <v>156</v>
      </c>
      <c r="D179">
        <v>18.363160000000001</v>
      </c>
      <c r="E179">
        <v>-64.770520000000005</v>
      </c>
      <c r="F179">
        <v>15.9</v>
      </c>
      <c r="G179" t="s">
        <v>104</v>
      </c>
      <c r="H179" t="s">
        <v>75</v>
      </c>
      <c r="I179" t="s">
        <v>76</v>
      </c>
      <c r="J179">
        <v>4872</v>
      </c>
      <c r="K179" t="s">
        <v>78</v>
      </c>
      <c r="L179" s="1">
        <v>42961</v>
      </c>
      <c r="M179" s="1">
        <v>44630</v>
      </c>
      <c r="N179">
        <f t="shared" si="16"/>
        <v>4.5726027397260278</v>
      </c>
      <c r="O179" t="s">
        <v>79</v>
      </c>
      <c r="P179" t="s">
        <v>80</v>
      </c>
      <c r="Q179">
        <v>16.607600000000001</v>
      </c>
      <c r="R179">
        <v>32.685099999999998</v>
      </c>
      <c r="S179" t="s">
        <v>81</v>
      </c>
      <c r="T179" t="s">
        <v>81</v>
      </c>
      <c r="U179" t="s">
        <v>81</v>
      </c>
      <c r="V179">
        <v>34.064999999999998</v>
      </c>
      <c r="W179">
        <v>31.847300000000001</v>
      </c>
      <c r="X179">
        <v>9.2846231459999995</v>
      </c>
      <c r="Y179">
        <v>1.61176754</v>
      </c>
      <c r="Z179">
        <v>0.45003604889999999</v>
      </c>
      <c r="AA179">
        <f t="shared" si="18"/>
        <v>9.8420106559916107E-2</v>
      </c>
      <c r="AB179" t="s">
        <v>81</v>
      </c>
      <c r="AC179" t="s">
        <v>81</v>
      </c>
      <c r="AD179">
        <v>0.83141613010000004</v>
      </c>
      <c r="AE179">
        <f t="shared" si="17"/>
        <v>0.18182557668454163</v>
      </c>
      <c r="AF179" t="s">
        <v>168</v>
      </c>
    </row>
    <row r="180" spans="1:32" x14ac:dyDescent="0.35">
      <c r="A180" t="s">
        <v>123</v>
      </c>
      <c r="B180" t="s">
        <v>126</v>
      </c>
      <c r="C180" t="s">
        <v>156</v>
      </c>
      <c r="D180">
        <v>18.363160000000001</v>
      </c>
      <c r="E180">
        <v>-64.770520000000005</v>
      </c>
      <c r="F180">
        <v>15.9</v>
      </c>
      <c r="G180" t="s">
        <v>104</v>
      </c>
      <c r="H180" t="s">
        <v>75</v>
      </c>
      <c r="I180" t="s">
        <v>76</v>
      </c>
      <c r="J180">
        <v>4873</v>
      </c>
      <c r="K180" t="s">
        <v>78</v>
      </c>
      <c r="L180" s="1">
        <v>42961</v>
      </c>
      <c r="M180" s="1">
        <v>44630</v>
      </c>
      <c r="N180">
        <f t="shared" si="16"/>
        <v>4.5726027397260278</v>
      </c>
      <c r="O180" t="s">
        <v>79</v>
      </c>
      <c r="P180" t="s">
        <v>80</v>
      </c>
      <c r="Q180">
        <v>16.049499999999998</v>
      </c>
      <c r="R180">
        <v>32.134799999999998</v>
      </c>
      <c r="S180" t="s">
        <v>81</v>
      </c>
      <c r="T180" t="s">
        <v>81</v>
      </c>
      <c r="U180" t="s">
        <v>81</v>
      </c>
      <c r="V180">
        <v>35.039400000000001</v>
      </c>
      <c r="W180">
        <v>32.677900000000001</v>
      </c>
      <c r="X180">
        <v>9.2004318240000007</v>
      </c>
      <c r="Y180">
        <v>1.5484605199999999</v>
      </c>
      <c r="Z180">
        <v>0.64551544189999999</v>
      </c>
      <c r="AA180">
        <f t="shared" si="18"/>
        <v>0.14117024343529058</v>
      </c>
      <c r="AB180" t="s">
        <v>81</v>
      </c>
      <c r="AC180" t="s">
        <v>81</v>
      </c>
      <c r="AD180">
        <v>1.8447675699999999</v>
      </c>
      <c r="AE180">
        <f t="shared" si="17"/>
        <v>0.4034392828340323</v>
      </c>
      <c r="AF180" t="s">
        <v>168</v>
      </c>
    </row>
    <row r="181" spans="1:32" x14ac:dyDescent="0.35">
      <c r="A181" t="s">
        <v>123</v>
      </c>
      <c r="B181" t="s">
        <v>126</v>
      </c>
      <c r="C181" t="s">
        <v>156</v>
      </c>
      <c r="D181">
        <v>18.363160000000001</v>
      </c>
      <c r="E181">
        <v>-64.770520000000005</v>
      </c>
      <c r="F181">
        <v>15.9</v>
      </c>
      <c r="G181" t="s">
        <v>104</v>
      </c>
      <c r="H181" t="s">
        <v>75</v>
      </c>
      <c r="I181" t="s">
        <v>76</v>
      </c>
      <c r="J181">
        <v>4874</v>
      </c>
      <c r="K181" t="s">
        <v>117</v>
      </c>
      <c r="L181" s="1">
        <v>42961</v>
      </c>
      <c r="M181" s="1" t="s">
        <v>115</v>
      </c>
      <c r="N181" t="s">
        <v>81</v>
      </c>
      <c r="O181" t="s">
        <v>79</v>
      </c>
      <c r="P181" t="s">
        <v>80</v>
      </c>
      <c r="Q181">
        <v>13.167999999999999</v>
      </c>
      <c r="R181">
        <v>29.401299999999999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168</v>
      </c>
    </row>
    <row r="182" spans="1:32" x14ac:dyDescent="0.35">
      <c r="A182" t="s">
        <v>122</v>
      </c>
      <c r="B182" t="s">
        <v>127</v>
      </c>
      <c r="C182" t="s">
        <v>157</v>
      </c>
      <c r="D182">
        <v>18.340820000000001</v>
      </c>
      <c r="E182">
        <v>-65.082689999999999</v>
      </c>
      <c r="F182">
        <v>16</v>
      </c>
      <c r="G182" t="s">
        <v>105</v>
      </c>
      <c r="H182" t="s">
        <v>75</v>
      </c>
      <c r="I182" t="s">
        <v>76</v>
      </c>
      <c r="J182">
        <v>4875</v>
      </c>
      <c r="K182" t="s">
        <v>78</v>
      </c>
      <c r="L182" s="1">
        <v>42960</v>
      </c>
      <c r="M182" s="1">
        <v>44617</v>
      </c>
      <c r="N182">
        <f t="shared" si="16"/>
        <v>4.5397260273972604</v>
      </c>
      <c r="O182" t="s">
        <v>79</v>
      </c>
      <c r="P182" t="s">
        <v>80</v>
      </c>
      <c r="Q182">
        <v>12.1051</v>
      </c>
      <c r="R182">
        <v>28.139099999999999</v>
      </c>
      <c r="S182" t="s">
        <v>81</v>
      </c>
      <c r="T182" t="s">
        <v>81</v>
      </c>
      <c r="U182" t="s">
        <v>81</v>
      </c>
      <c r="V182">
        <v>33.051900000000003</v>
      </c>
      <c r="W182">
        <v>27.998000000000001</v>
      </c>
      <c r="X182">
        <v>8.2812108989999995</v>
      </c>
      <c r="Y182">
        <v>1.3177738189999999</v>
      </c>
      <c r="Z182">
        <v>0.4756307602</v>
      </c>
      <c r="AA182">
        <f t="shared" si="18"/>
        <v>0.10477080716535908</v>
      </c>
      <c r="AB182" t="s">
        <v>81</v>
      </c>
      <c r="AC182" t="s">
        <v>81</v>
      </c>
      <c r="AD182">
        <v>1.002905846</v>
      </c>
      <c r="AE182">
        <f t="shared" si="17"/>
        <v>0.22091770295111646</v>
      </c>
      <c r="AF182" t="s">
        <v>168</v>
      </c>
    </row>
    <row r="183" spans="1:32" x14ac:dyDescent="0.35">
      <c r="A183" t="s">
        <v>122</v>
      </c>
      <c r="B183" t="s">
        <v>127</v>
      </c>
      <c r="C183" t="s">
        <v>157</v>
      </c>
      <c r="D183">
        <v>18.340820000000001</v>
      </c>
      <c r="E183">
        <v>-65.082689999999999</v>
      </c>
      <c r="F183">
        <v>16</v>
      </c>
      <c r="G183" t="s">
        <v>105</v>
      </c>
      <c r="H183" t="s">
        <v>75</v>
      </c>
      <c r="I183" t="s">
        <v>76</v>
      </c>
      <c r="J183">
        <v>4876</v>
      </c>
      <c r="K183" t="s">
        <v>117</v>
      </c>
      <c r="L183" s="1">
        <v>42960</v>
      </c>
      <c r="M183" s="1" t="s">
        <v>115</v>
      </c>
      <c r="N183" t="s">
        <v>81</v>
      </c>
      <c r="O183" t="s">
        <v>79</v>
      </c>
      <c r="P183" t="s">
        <v>80</v>
      </c>
      <c r="Q183">
        <v>17.864000000000001</v>
      </c>
      <c r="R183">
        <v>33.896700000000003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168</v>
      </c>
    </row>
    <row r="184" spans="1:32" x14ac:dyDescent="0.35">
      <c r="A184" t="s">
        <v>122</v>
      </c>
      <c r="B184" t="s">
        <v>127</v>
      </c>
      <c r="C184" t="s">
        <v>157</v>
      </c>
      <c r="D184">
        <v>18.340820000000001</v>
      </c>
      <c r="E184">
        <v>-65.082689999999999</v>
      </c>
      <c r="F184">
        <v>16</v>
      </c>
      <c r="G184" t="s">
        <v>105</v>
      </c>
      <c r="H184" t="s">
        <v>75</v>
      </c>
      <c r="I184" t="s">
        <v>76</v>
      </c>
      <c r="J184">
        <v>4877</v>
      </c>
      <c r="K184" t="s">
        <v>78</v>
      </c>
      <c r="L184" s="1">
        <v>42960</v>
      </c>
      <c r="M184" s="1">
        <v>44617</v>
      </c>
      <c r="N184">
        <f t="shared" si="16"/>
        <v>4.5397260273972604</v>
      </c>
      <c r="O184" t="s">
        <v>79</v>
      </c>
      <c r="P184" t="s">
        <v>80</v>
      </c>
      <c r="Q184">
        <v>15.424799999999999</v>
      </c>
      <c r="R184">
        <v>31.374300000000002</v>
      </c>
      <c r="S184" t="s">
        <v>81</v>
      </c>
      <c r="T184" t="s">
        <v>81</v>
      </c>
      <c r="U184" t="s">
        <v>81</v>
      </c>
      <c r="V184">
        <v>31.4191</v>
      </c>
      <c r="W184">
        <v>28.8002</v>
      </c>
      <c r="X184">
        <v>7.5158758160000003</v>
      </c>
      <c r="Y184">
        <v>1.50919402</v>
      </c>
      <c r="Z184">
        <v>0.75312137599999995</v>
      </c>
      <c r="AA184">
        <f t="shared" si="18"/>
        <v>0.16589577684972842</v>
      </c>
      <c r="AB184" t="s">
        <v>81</v>
      </c>
      <c r="AC184" t="s">
        <v>81</v>
      </c>
      <c r="AD184">
        <v>0.93234443659999999</v>
      </c>
      <c r="AE184">
        <f t="shared" si="17"/>
        <v>0.20537460432045865</v>
      </c>
      <c r="AF184" t="s">
        <v>168</v>
      </c>
    </row>
    <row r="185" spans="1:32" x14ac:dyDescent="0.35">
      <c r="A185" t="s">
        <v>122</v>
      </c>
      <c r="B185" t="s">
        <v>127</v>
      </c>
      <c r="C185" t="s">
        <v>157</v>
      </c>
      <c r="D185">
        <v>18.340820000000001</v>
      </c>
      <c r="E185">
        <v>-65.082689999999999</v>
      </c>
      <c r="F185">
        <v>16</v>
      </c>
      <c r="G185" t="s">
        <v>105</v>
      </c>
      <c r="H185" t="s">
        <v>75</v>
      </c>
      <c r="I185" t="s">
        <v>76</v>
      </c>
      <c r="J185">
        <v>4878</v>
      </c>
      <c r="K185" t="s">
        <v>78</v>
      </c>
      <c r="L185" s="1">
        <v>42960</v>
      </c>
      <c r="M185" s="1">
        <v>44617</v>
      </c>
      <c r="N185">
        <f t="shared" si="16"/>
        <v>4.5397260273972604</v>
      </c>
      <c r="O185" t="s">
        <v>79</v>
      </c>
      <c r="P185" t="s">
        <v>80</v>
      </c>
      <c r="Q185">
        <v>15.942399999999999</v>
      </c>
      <c r="R185">
        <v>32.020299999999999</v>
      </c>
      <c r="S185" t="s">
        <v>81</v>
      </c>
      <c r="T185" t="s">
        <v>81</v>
      </c>
      <c r="U185" t="s">
        <v>81</v>
      </c>
      <c r="V185">
        <v>33.430799999999998</v>
      </c>
      <c r="W185">
        <v>28.0778</v>
      </c>
      <c r="X185">
        <v>7.7349157330000002</v>
      </c>
      <c r="Y185">
        <v>1.4494767399999999</v>
      </c>
      <c r="Z185">
        <v>1.357257843</v>
      </c>
      <c r="AA185">
        <f t="shared" si="18"/>
        <v>0.2989735139981895</v>
      </c>
      <c r="AB185" t="s">
        <v>81</v>
      </c>
      <c r="AC185" t="s">
        <v>81</v>
      </c>
      <c r="AD185">
        <v>0.63715553280000004</v>
      </c>
      <c r="AE185">
        <f t="shared" si="17"/>
        <v>0.14035109805190102</v>
      </c>
      <c r="AF185" t="s">
        <v>168</v>
      </c>
    </row>
    <row r="186" spans="1:32" x14ac:dyDescent="0.35">
      <c r="A186" t="s">
        <v>122</v>
      </c>
      <c r="B186" t="s">
        <v>127</v>
      </c>
      <c r="C186" t="s">
        <v>157</v>
      </c>
      <c r="D186">
        <v>18.340820000000001</v>
      </c>
      <c r="E186">
        <v>-65.082689999999999</v>
      </c>
      <c r="F186">
        <v>16</v>
      </c>
      <c r="G186" t="s">
        <v>105</v>
      </c>
      <c r="H186" t="s">
        <v>75</v>
      </c>
      <c r="I186" t="s">
        <v>76</v>
      </c>
      <c r="J186">
        <v>4879</v>
      </c>
      <c r="K186" t="s">
        <v>117</v>
      </c>
      <c r="L186" s="1">
        <v>42960</v>
      </c>
      <c r="M186" s="1" t="s">
        <v>115</v>
      </c>
      <c r="N186" t="s">
        <v>81</v>
      </c>
      <c r="O186" t="s">
        <v>79</v>
      </c>
      <c r="P186" t="s">
        <v>80</v>
      </c>
      <c r="Q186">
        <v>15.833500000000001</v>
      </c>
      <c r="R186">
        <v>31.998999999999999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168</v>
      </c>
    </row>
    <row r="187" spans="1:32" x14ac:dyDescent="0.35">
      <c r="A187" t="s">
        <v>123</v>
      </c>
      <c r="B187" t="s">
        <v>124</v>
      </c>
      <c r="C187" t="s">
        <v>158</v>
      </c>
      <c r="D187">
        <v>18.347439999999999</v>
      </c>
      <c r="E187">
        <v>-64.665390000000002</v>
      </c>
      <c r="F187">
        <v>15.6</v>
      </c>
      <c r="G187" t="s">
        <v>106</v>
      </c>
      <c r="H187" t="s">
        <v>75</v>
      </c>
      <c r="I187" t="s">
        <v>76</v>
      </c>
      <c r="J187">
        <v>4880</v>
      </c>
      <c r="K187" t="s">
        <v>117</v>
      </c>
      <c r="L187" s="1">
        <v>42961</v>
      </c>
      <c r="M187" s="1" t="s">
        <v>115</v>
      </c>
      <c r="N187" t="s">
        <v>81</v>
      </c>
      <c r="O187" t="s">
        <v>79</v>
      </c>
      <c r="P187" t="s">
        <v>80</v>
      </c>
      <c r="Q187">
        <v>16.907399999999999</v>
      </c>
      <c r="R187">
        <v>32.781799999999997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168</v>
      </c>
    </row>
    <row r="188" spans="1:32" x14ac:dyDescent="0.35">
      <c r="A188" t="s">
        <v>123</v>
      </c>
      <c r="B188" t="s">
        <v>124</v>
      </c>
      <c r="C188" t="s">
        <v>158</v>
      </c>
      <c r="D188">
        <v>18.347439999999999</v>
      </c>
      <c r="E188">
        <v>-64.665390000000002</v>
      </c>
      <c r="F188">
        <v>15.6</v>
      </c>
      <c r="G188" t="s">
        <v>106</v>
      </c>
      <c r="H188" t="s">
        <v>75</v>
      </c>
      <c r="I188" t="s">
        <v>76</v>
      </c>
      <c r="J188">
        <v>4881</v>
      </c>
      <c r="K188" t="s">
        <v>78</v>
      </c>
      <c r="L188" s="1">
        <v>42961</v>
      </c>
      <c r="M188" s="1">
        <v>44642</v>
      </c>
      <c r="N188">
        <f t="shared" si="16"/>
        <v>4.6054794520547944</v>
      </c>
      <c r="O188" t="s">
        <v>79</v>
      </c>
      <c r="P188" t="s">
        <v>80</v>
      </c>
      <c r="Q188">
        <v>15.356</v>
      </c>
      <c r="R188">
        <v>31.042400000000001</v>
      </c>
      <c r="S188" t="s">
        <v>81</v>
      </c>
      <c r="T188" t="s">
        <v>81</v>
      </c>
      <c r="U188" t="s">
        <v>81</v>
      </c>
      <c r="V188">
        <v>30.1568</v>
      </c>
      <c r="W188">
        <v>23.847100000000001</v>
      </c>
      <c r="X188">
        <v>4.8557682040000003</v>
      </c>
      <c r="Y188">
        <v>1.4555734600000001</v>
      </c>
      <c r="Z188">
        <v>3.0232315060000001</v>
      </c>
      <c r="AA188">
        <f t="shared" si="18"/>
        <v>0.65644229606781679</v>
      </c>
      <c r="AB188" t="s">
        <v>81</v>
      </c>
      <c r="AC188" t="s">
        <v>81</v>
      </c>
      <c r="AD188">
        <v>1.4714813229999999</v>
      </c>
      <c r="AE188">
        <f t="shared" si="17"/>
        <v>0.31950665252528254</v>
      </c>
      <c r="AF188" t="s">
        <v>168</v>
      </c>
    </row>
    <row r="189" spans="1:32" x14ac:dyDescent="0.35">
      <c r="A189" t="s">
        <v>123</v>
      </c>
      <c r="B189" t="s">
        <v>124</v>
      </c>
      <c r="C189" t="s">
        <v>158</v>
      </c>
      <c r="D189">
        <v>18.347439999999999</v>
      </c>
      <c r="E189">
        <v>-64.665390000000002</v>
      </c>
      <c r="F189">
        <v>15.6</v>
      </c>
      <c r="G189" t="s">
        <v>106</v>
      </c>
      <c r="H189" t="s">
        <v>75</v>
      </c>
      <c r="I189" t="s">
        <v>76</v>
      </c>
      <c r="J189">
        <v>4882</v>
      </c>
      <c r="K189" t="s">
        <v>78</v>
      </c>
      <c r="L189" s="1">
        <v>42961</v>
      </c>
      <c r="M189" s="1">
        <v>44642</v>
      </c>
      <c r="N189">
        <f t="shared" si="16"/>
        <v>4.6054794520547944</v>
      </c>
      <c r="O189" t="s">
        <v>79</v>
      </c>
      <c r="P189" t="s">
        <v>80</v>
      </c>
      <c r="Q189">
        <v>13.495200000000001</v>
      </c>
      <c r="R189">
        <v>29.7653</v>
      </c>
      <c r="S189" t="s">
        <v>81</v>
      </c>
      <c r="T189" t="s">
        <v>81</v>
      </c>
      <c r="U189" t="s">
        <v>81</v>
      </c>
      <c r="V189">
        <v>31.440100000000001</v>
      </c>
      <c r="W189">
        <v>28.669599999999999</v>
      </c>
      <c r="X189">
        <v>8.3666381839999993</v>
      </c>
      <c r="Y189">
        <v>1.4297752399999999</v>
      </c>
      <c r="Z189">
        <v>0.27295875549999998</v>
      </c>
      <c r="AA189">
        <f t="shared" si="18"/>
        <v>5.9268260414931585E-2</v>
      </c>
      <c r="AB189" t="s">
        <v>81</v>
      </c>
      <c r="AC189" t="s">
        <v>81</v>
      </c>
      <c r="AD189">
        <v>0.33140087130000001</v>
      </c>
      <c r="AE189">
        <f t="shared" si="17"/>
        <v>7.195795242385486E-2</v>
      </c>
      <c r="AF189" t="s">
        <v>168</v>
      </c>
    </row>
    <row r="190" spans="1:32" x14ac:dyDescent="0.35">
      <c r="A190" t="s">
        <v>123</v>
      </c>
      <c r="B190" t="s">
        <v>124</v>
      </c>
      <c r="C190" t="s">
        <v>158</v>
      </c>
      <c r="D190">
        <v>18.347439999999999</v>
      </c>
      <c r="E190">
        <v>-64.665390000000002</v>
      </c>
      <c r="F190">
        <v>15.6</v>
      </c>
      <c r="G190" t="s">
        <v>106</v>
      </c>
      <c r="H190" t="s">
        <v>75</v>
      </c>
      <c r="I190" t="s">
        <v>76</v>
      </c>
      <c r="J190">
        <v>4883</v>
      </c>
      <c r="K190" t="s">
        <v>78</v>
      </c>
      <c r="L190" s="1">
        <v>42961</v>
      </c>
      <c r="M190" s="1">
        <v>44642</v>
      </c>
      <c r="N190">
        <f t="shared" si="16"/>
        <v>4.6054794520547944</v>
      </c>
      <c r="O190" t="s">
        <v>79</v>
      </c>
      <c r="P190" t="s">
        <v>80</v>
      </c>
      <c r="Q190">
        <v>18.6968</v>
      </c>
      <c r="R190">
        <v>34.628900000000002</v>
      </c>
      <c r="S190" t="s">
        <v>81</v>
      </c>
      <c r="T190" t="s">
        <v>81</v>
      </c>
      <c r="U190" t="s">
        <v>81</v>
      </c>
      <c r="V190">
        <v>37.112499999999997</v>
      </c>
      <c r="W190">
        <v>32.3108</v>
      </c>
      <c r="X190">
        <v>9.3216762539999998</v>
      </c>
      <c r="Y190">
        <v>1.6287738300000001</v>
      </c>
      <c r="Z190">
        <v>1.2879495620000001</v>
      </c>
      <c r="AA190">
        <f t="shared" si="18"/>
        <v>0.2796559132242713</v>
      </c>
      <c r="AB190" t="s">
        <v>81</v>
      </c>
      <c r="AC190" t="s">
        <v>81</v>
      </c>
      <c r="AD190">
        <v>1.0251445770000001</v>
      </c>
      <c r="AE190">
        <f t="shared" si="17"/>
        <v>0.22259236799821536</v>
      </c>
      <c r="AF190" t="s">
        <v>168</v>
      </c>
    </row>
    <row r="191" spans="1:32" x14ac:dyDescent="0.35">
      <c r="A191" t="s">
        <v>123</v>
      </c>
      <c r="B191" t="s">
        <v>124</v>
      </c>
      <c r="C191" t="s">
        <v>158</v>
      </c>
      <c r="D191">
        <v>18.347439999999999</v>
      </c>
      <c r="E191">
        <v>-64.665390000000002</v>
      </c>
      <c r="F191">
        <v>15.6</v>
      </c>
      <c r="G191" t="s">
        <v>106</v>
      </c>
      <c r="H191" t="s">
        <v>75</v>
      </c>
      <c r="I191" t="s">
        <v>76</v>
      </c>
      <c r="J191">
        <v>4884</v>
      </c>
      <c r="K191" t="s">
        <v>117</v>
      </c>
      <c r="L191" s="1">
        <v>42961</v>
      </c>
      <c r="M191" s="1" t="s">
        <v>115</v>
      </c>
      <c r="N191" t="s">
        <v>81</v>
      </c>
      <c r="O191" t="s">
        <v>79</v>
      </c>
      <c r="P191" t="s">
        <v>80</v>
      </c>
      <c r="Q191">
        <v>16.744800000000001</v>
      </c>
      <c r="R191">
        <v>32.791600000000003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168</v>
      </c>
    </row>
    <row r="192" spans="1:32" x14ac:dyDescent="0.35">
      <c r="A192" t="s">
        <v>123</v>
      </c>
      <c r="B192" t="s">
        <v>125</v>
      </c>
      <c r="C192" t="s">
        <v>159</v>
      </c>
      <c r="D192">
        <v>18.309760000000001</v>
      </c>
      <c r="E192">
        <v>-64.722989999999996</v>
      </c>
      <c r="F192">
        <v>15.7</v>
      </c>
      <c r="G192" t="s">
        <v>107</v>
      </c>
      <c r="H192" t="s">
        <v>75</v>
      </c>
      <c r="I192" t="s">
        <v>76</v>
      </c>
      <c r="J192">
        <v>4885</v>
      </c>
      <c r="K192" t="s">
        <v>78</v>
      </c>
      <c r="L192" s="1">
        <v>42961</v>
      </c>
      <c r="M192" s="1">
        <v>44593</v>
      </c>
      <c r="N192">
        <f t="shared" si="16"/>
        <v>4.4712328767123291</v>
      </c>
      <c r="O192" t="s">
        <v>79</v>
      </c>
      <c r="P192" t="s">
        <v>80</v>
      </c>
      <c r="Q192">
        <v>14.3163</v>
      </c>
      <c r="R192">
        <v>30.1297</v>
      </c>
      <c r="S192" t="s">
        <v>81</v>
      </c>
      <c r="T192" t="s">
        <v>81</v>
      </c>
      <c r="U192" t="s">
        <v>81</v>
      </c>
      <c r="V192">
        <v>21.5517</v>
      </c>
      <c r="W192">
        <v>19.508700000000001</v>
      </c>
      <c r="X192">
        <v>2.252695084</v>
      </c>
      <c r="Y192">
        <v>1.4568533400000001</v>
      </c>
      <c r="Z192">
        <v>0.30327415470000002</v>
      </c>
      <c r="AA192">
        <f t="shared" si="18"/>
        <v>6.7827859353860293E-2</v>
      </c>
      <c r="AB192" t="s">
        <v>81</v>
      </c>
      <c r="AC192" t="s">
        <v>81</v>
      </c>
      <c r="AD192">
        <v>0.25663375849999998</v>
      </c>
      <c r="AE192">
        <f t="shared" si="17"/>
        <v>5.7396643291973033E-2</v>
      </c>
      <c r="AF192" t="s">
        <v>168</v>
      </c>
    </row>
    <row r="193" spans="1:32" x14ac:dyDescent="0.35">
      <c r="A193" t="s">
        <v>123</v>
      </c>
      <c r="B193" t="s">
        <v>125</v>
      </c>
      <c r="C193" t="s">
        <v>159</v>
      </c>
      <c r="D193">
        <v>18.309760000000001</v>
      </c>
      <c r="E193">
        <v>-64.722989999999996</v>
      </c>
      <c r="F193">
        <v>15.7</v>
      </c>
      <c r="G193" t="s">
        <v>107</v>
      </c>
      <c r="H193" t="s">
        <v>75</v>
      </c>
      <c r="I193" t="s">
        <v>76</v>
      </c>
      <c r="J193">
        <v>4886</v>
      </c>
      <c r="K193" t="s">
        <v>78</v>
      </c>
      <c r="L193" s="1">
        <v>42961</v>
      </c>
      <c r="M193" s="1">
        <v>44593</v>
      </c>
      <c r="N193">
        <f t="shared" si="16"/>
        <v>4.4712328767123291</v>
      </c>
      <c r="O193" t="s">
        <v>79</v>
      </c>
      <c r="P193" t="s">
        <v>80</v>
      </c>
      <c r="Q193">
        <v>16.511299999999999</v>
      </c>
      <c r="R193">
        <v>32.680999999999997</v>
      </c>
      <c r="S193" t="s">
        <v>81</v>
      </c>
      <c r="T193" t="s">
        <v>81</v>
      </c>
      <c r="U193" t="s">
        <v>81</v>
      </c>
      <c r="V193">
        <v>23.481000000000002</v>
      </c>
      <c r="W193">
        <v>22.082899999999999</v>
      </c>
      <c r="X193">
        <v>4.0912742609999997</v>
      </c>
      <c r="Y193">
        <v>1.4662786999999999</v>
      </c>
      <c r="Z193">
        <v>0.79255199430000001</v>
      </c>
      <c r="AA193">
        <f t="shared" si="18"/>
        <v>0.17725580754871323</v>
      </c>
      <c r="AB193" t="s">
        <v>81</v>
      </c>
      <c r="AC193" t="s">
        <v>81</v>
      </c>
      <c r="AD193">
        <v>0.1453714371</v>
      </c>
      <c r="AE193">
        <f t="shared" si="17"/>
        <v>3.2512606949448526E-2</v>
      </c>
      <c r="AF193" t="s">
        <v>168</v>
      </c>
    </row>
    <row r="194" spans="1:32" x14ac:dyDescent="0.35">
      <c r="A194" t="s">
        <v>123</v>
      </c>
      <c r="B194" t="s">
        <v>125</v>
      </c>
      <c r="C194" t="s">
        <v>159</v>
      </c>
      <c r="D194">
        <v>18.309760000000001</v>
      </c>
      <c r="E194">
        <v>-64.722989999999996</v>
      </c>
      <c r="F194">
        <v>15.7</v>
      </c>
      <c r="G194" t="s">
        <v>107</v>
      </c>
      <c r="H194" t="s">
        <v>75</v>
      </c>
      <c r="I194" t="s">
        <v>76</v>
      </c>
      <c r="J194">
        <v>4887</v>
      </c>
      <c r="K194" t="s">
        <v>78</v>
      </c>
      <c r="L194" s="1">
        <v>42961</v>
      </c>
      <c r="M194" s="1">
        <v>44593</v>
      </c>
      <c r="N194">
        <f t="shared" ref="N194:N257" si="22">(M194-L194)/365</f>
        <v>4.4712328767123291</v>
      </c>
      <c r="O194" t="s">
        <v>79</v>
      </c>
      <c r="P194" t="s">
        <v>80</v>
      </c>
      <c r="Q194">
        <v>14.8375</v>
      </c>
      <c r="R194">
        <v>30.685199999999998</v>
      </c>
      <c r="S194" t="s">
        <v>81</v>
      </c>
      <c r="T194" t="s">
        <v>81</v>
      </c>
      <c r="U194" t="s">
        <v>81</v>
      </c>
      <c r="V194">
        <v>32.1038</v>
      </c>
      <c r="W194">
        <v>30.0303</v>
      </c>
      <c r="X194">
        <v>8.6204996109999996</v>
      </c>
      <c r="Y194">
        <v>1.5517656399999999</v>
      </c>
      <c r="Z194">
        <v>0.69601821900000005</v>
      </c>
      <c r="AA194">
        <f t="shared" si="18"/>
        <v>0.15566583942095588</v>
      </c>
      <c r="AB194" t="s">
        <v>81</v>
      </c>
      <c r="AC194" t="s">
        <v>81</v>
      </c>
      <c r="AD194">
        <v>0.80432796480000002</v>
      </c>
      <c r="AE194">
        <f t="shared" ref="AE194:AE257" si="23">AD194/N194</f>
        <v>0.17988952644117645</v>
      </c>
      <c r="AF194" t="s">
        <v>168</v>
      </c>
    </row>
    <row r="195" spans="1:32" x14ac:dyDescent="0.35">
      <c r="A195" t="s">
        <v>123</v>
      </c>
      <c r="B195" t="s">
        <v>125</v>
      </c>
      <c r="C195" t="s">
        <v>159</v>
      </c>
      <c r="D195">
        <v>18.309760000000001</v>
      </c>
      <c r="E195">
        <v>-64.722989999999996</v>
      </c>
      <c r="F195">
        <v>15.7</v>
      </c>
      <c r="G195" t="s">
        <v>107</v>
      </c>
      <c r="H195" t="s">
        <v>75</v>
      </c>
      <c r="I195" t="s">
        <v>76</v>
      </c>
      <c r="J195">
        <v>4888</v>
      </c>
      <c r="K195" t="s">
        <v>78</v>
      </c>
      <c r="L195" s="1">
        <v>42961</v>
      </c>
      <c r="M195" s="1">
        <v>44593</v>
      </c>
      <c r="N195">
        <f t="shared" si="22"/>
        <v>4.4712328767123291</v>
      </c>
      <c r="O195" t="s">
        <v>79</v>
      </c>
      <c r="P195" t="s">
        <v>80</v>
      </c>
      <c r="Q195">
        <v>14.712300000000001</v>
      </c>
      <c r="R195">
        <v>30.787800000000001</v>
      </c>
      <c r="S195" t="s">
        <v>81</v>
      </c>
      <c r="T195" t="s">
        <v>81</v>
      </c>
      <c r="U195" t="s">
        <v>81</v>
      </c>
      <c r="V195">
        <v>32.086599999999997</v>
      </c>
      <c r="W195">
        <v>30.035900000000002</v>
      </c>
      <c r="X195">
        <v>7.9656200410000002</v>
      </c>
      <c r="Y195">
        <v>1.58757372</v>
      </c>
      <c r="Z195">
        <v>0.27019500730000001</v>
      </c>
      <c r="AA195">
        <f t="shared" si="18"/>
        <v>6.0429643176776959E-2</v>
      </c>
      <c r="AB195" t="s">
        <v>81</v>
      </c>
      <c r="AC195" t="s">
        <v>81</v>
      </c>
      <c r="AD195">
        <v>0.61919975279999995</v>
      </c>
      <c r="AE195">
        <f t="shared" si="23"/>
        <v>0.13848523883088235</v>
      </c>
      <c r="AF195" t="s">
        <v>168</v>
      </c>
    </row>
    <row r="196" spans="1:32" x14ac:dyDescent="0.35">
      <c r="A196" t="s">
        <v>123</v>
      </c>
      <c r="B196" t="s">
        <v>125</v>
      </c>
      <c r="C196" t="s">
        <v>159</v>
      </c>
      <c r="D196">
        <v>18.309760000000001</v>
      </c>
      <c r="E196">
        <v>-64.722989999999996</v>
      </c>
      <c r="F196">
        <v>15.7</v>
      </c>
      <c r="G196" t="s">
        <v>107</v>
      </c>
      <c r="H196" t="s">
        <v>75</v>
      </c>
      <c r="I196" t="s">
        <v>76</v>
      </c>
      <c r="J196">
        <v>4889</v>
      </c>
      <c r="K196" t="s">
        <v>78</v>
      </c>
      <c r="L196" s="1">
        <v>42961</v>
      </c>
      <c r="M196" s="1">
        <v>44593</v>
      </c>
      <c r="N196">
        <f t="shared" si="22"/>
        <v>4.4712328767123291</v>
      </c>
      <c r="O196" t="s">
        <v>79</v>
      </c>
      <c r="P196" t="s">
        <v>80</v>
      </c>
      <c r="Q196">
        <v>15.9986</v>
      </c>
      <c r="R196">
        <v>32.122399999999999</v>
      </c>
      <c r="S196" t="s">
        <v>81</v>
      </c>
      <c r="T196" t="s">
        <v>81</v>
      </c>
      <c r="U196" t="s">
        <v>81</v>
      </c>
      <c r="V196">
        <v>31.9267</v>
      </c>
      <c r="W196">
        <v>28.082100000000001</v>
      </c>
      <c r="X196">
        <v>7.2965784070000002</v>
      </c>
      <c r="Y196">
        <v>1.46981937</v>
      </c>
      <c r="Z196">
        <v>1.6718530650000001</v>
      </c>
      <c r="AA196">
        <f t="shared" si="18"/>
        <v>0.3739132161305147</v>
      </c>
      <c r="AB196" t="s">
        <v>81</v>
      </c>
      <c r="AC196" t="s">
        <v>81</v>
      </c>
      <c r="AD196">
        <v>1.075055122</v>
      </c>
      <c r="AE196">
        <f t="shared" si="23"/>
        <v>0.24043818598651959</v>
      </c>
      <c r="AF196" t="s">
        <v>168</v>
      </c>
    </row>
    <row r="197" spans="1:32" x14ac:dyDescent="0.35">
      <c r="A197" t="s">
        <v>122</v>
      </c>
      <c r="B197" t="s">
        <v>125</v>
      </c>
      <c r="C197" t="s">
        <v>160</v>
      </c>
      <c r="D197">
        <v>18.344349999999999</v>
      </c>
      <c r="E197">
        <v>-64.98433</v>
      </c>
      <c r="F197">
        <v>10</v>
      </c>
      <c r="G197" t="s">
        <v>108</v>
      </c>
      <c r="H197" t="s">
        <v>75</v>
      </c>
      <c r="I197" t="s">
        <v>76</v>
      </c>
      <c r="J197">
        <v>4890</v>
      </c>
      <c r="K197" t="s">
        <v>78</v>
      </c>
      <c r="L197" s="1">
        <v>42962</v>
      </c>
      <c r="M197" s="1">
        <v>44912</v>
      </c>
      <c r="N197">
        <f t="shared" si="22"/>
        <v>5.3424657534246576</v>
      </c>
      <c r="O197" t="s">
        <v>79</v>
      </c>
      <c r="P197" t="s">
        <v>80</v>
      </c>
      <c r="Q197">
        <v>15.985799999999999</v>
      </c>
      <c r="R197">
        <v>31.916</v>
      </c>
      <c r="S197" t="s">
        <v>81</v>
      </c>
      <c r="T197" t="s">
        <v>81</v>
      </c>
      <c r="U197" t="s">
        <v>81</v>
      </c>
      <c r="V197">
        <v>32.946899999999999</v>
      </c>
      <c r="W197">
        <v>30.5426</v>
      </c>
      <c r="X197">
        <v>7.8716354370000001</v>
      </c>
      <c r="Y197">
        <v>1.64834758</v>
      </c>
      <c r="Z197">
        <v>0.32783031460000001</v>
      </c>
      <c r="AA197">
        <f t="shared" si="18"/>
        <v>6.1363110168717948E-2</v>
      </c>
      <c r="AB197" t="s">
        <v>81</v>
      </c>
      <c r="AC197" t="s">
        <v>81</v>
      </c>
      <c r="AD197">
        <v>1.0728406909999999</v>
      </c>
      <c r="AE197">
        <f t="shared" si="23"/>
        <v>0.20081377036666664</v>
      </c>
      <c r="AF197" t="s">
        <v>168</v>
      </c>
    </row>
    <row r="198" spans="1:32" x14ac:dyDescent="0.35">
      <c r="A198" t="s">
        <v>122</v>
      </c>
      <c r="B198" t="s">
        <v>125</v>
      </c>
      <c r="C198" t="s">
        <v>160</v>
      </c>
      <c r="D198">
        <v>18.344349999999999</v>
      </c>
      <c r="E198">
        <v>-64.98433</v>
      </c>
      <c r="F198">
        <v>10</v>
      </c>
      <c r="G198" t="s">
        <v>108</v>
      </c>
      <c r="H198" t="s">
        <v>75</v>
      </c>
      <c r="I198" t="s">
        <v>76</v>
      </c>
      <c r="J198">
        <v>4891</v>
      </c>
      <c r="K198" t="s">
        <v>78</v>
      </c>
      <c r="L198" s="1">
        <v>42962</v>
      </c>
      <c r="M198" s="1">
        <v>44912</v>
      </c>
      <c r="N198">
        <f t="shared" si="22"/>
        <v>5.3424657534246576</v>
      </c>
      <c r="O198" t="s">
        <v>79</v>
      </c>
      <c r="P198" t="s">
        <v>80</v>
      </c>
      <c r="Q198">
        <v>15.4686</v>
      </c>
      <c r="R198">
        <v>31.5443</v>
      </c>
      <c r="S198" t="s">
        <v>81</v>
      </c>
      <c r="T198" t="s">
        <v>81</v>
      </c>
      <c r="U198" t="s">
        <v>81</v>
      </c>
      <c r="V198">
        <v>32.760899999999999</v>
      </c>
      <c r="W198">
        <v>27.1113</v>
      </c>
      <c r="X198">
        <v>7.0709552760000003</v>
      </c>
      <c r="Y198">
        <v>1.60629606</v>
      </c>
      <c r="Z198">
        <v>0.59104728699999998</v>
      </c>
      <c r="AA198">
        <f t="shared" si="18"/>
        <v>0.11063192807948717</v>
      </c>
      <c r="AB198" t="s">
        <v>81</v>
      </c>
      <c r="AC198" t="s">
        <v>81</v>
      </c>
      <c r="AD198">
        <v>0.14032459259999999</v>
      </c>
      <c r="AE198">
        <f t="shared" si="23"/>
        <v>2.6265885281538458E-2</v>
      </c>
      <c r="AF198" t="s">
        <v>168</v>
      </c>
    </row>
    <row r="199" spans="1:32" x14ac:dyDescent="0.35">
      <c r="A199" t="s">
        <v>122</v>
      </c>
      <c r="B199" t="s">
        <v>125</v>
      </c>
      <c r="C199" t="s">
        <v>160</v>
      </c>
      <c r="D199">
        <v>18.344349999999999</v>
      </c>
      <c r="E199">
        <v>-64.98433</v>
      </c>
      <c r="F199">
        <v>10</v>
      </c>
      <c r="G199" t="s">
        <v>108</v>
      </c>
      <c r="H199" t="s">
        <v>75</v>
      </c>
      <c r="I199" t="s">
        <v>76</v>
      </c>
      <c r="J199">
        <v>4892</v>
      </c>
      <c r="K199" t="s">
        <v>78</v>
      </c>
      <c r="L199" s="1">
        <v>42962</v>
      </c>
      <c r="M199" s="1">
        <v>44912</v>
      </c>
      <c r="N199">
        <f t="shared" si="22"/>
        <v>5.3424657534246576</v>
      </c>
      <c r="O199" t="s">
        <v>79</v>
      </c>
      <c r="P199" t="s">
        <v>80</v>
      </c>
      <c r="Q199">
        <v>15.9277</v>
      </c>
      <c r="R199">
        <v>32.056800000000003</v>
      </c>
      <c r="S199" t="s">
        <v>81</v>
      </c>
      <c r="T199" t="s">
        <v>81</v>
      </c>
      <c r="U199" t="s">
        <v>81</v>
      </c>
      <c r="V199">
        <v>29.088100000000001</v>
      </c>
      <c r="W199">
        <v>25.903099999999998</v>
      </c>
      <c r="X199">
        <v>5.7094745639999998</v>
      </c>
      <c r="Y199">
        <v>1.64483757</v>
      </c>
      <c r="Z199">
        <v>0.34933948520000002</v>
      </c>
      <c r="AA199">
        <f t="shared" si="18"/>
        <v>6.5389185691282062E-2</v>
      </c>
      <c r="AB199" t="s">
        <v>81</v>
      </c>
      <c r="AC199" t="s">
        <v>81</v>
      </c>
      <c r="AD199">
        <v>0.57264518740000003</v>
      </c>
      <c r="AE199">
        <f t="shared" si="23"/>
        <v>0.10718743251333333</v>
      </c>
      <c r="AF199" t="s">
        <v>168</v>
      </c>
    </row>
    <row r="200" spans="1:32" x14ac:dyDescent="0.35">
      <c r="A200" t="s">
        <v>122</v>
      </c>
      <c r="B200" t="s">
        <v>125</v>
      </c>
      <c r="C200" t="s">
        <v>160</v>
      </c>
      <c r="D200">
        <v>18.344349999999999</v>
      </c>
      <c r="E200">
        <v>-64.98433</v>
      </c>
      <c r="F200">
        <v>10</v>
      </c>
      <c r="G200" t="s">
        <v>108</v>
      </c>
      <c r="H200" t="s">
        <v>75</v>
      </c>
      <c r="I200" t="s">
        <v>76</v>
      </c>
      <c r="J200">
        <v>4893</v>
      </c>
      <c r="K200" t="s">
        <v>78</v>
      </c>
      <c r="L200" s="1">
        <v>42962</v>
      </c>
      <c r="M200" s="1">
        <v>44912</v>
      </c>
      <c r="N200">
        <f t="shared" si="22"/>
        <v>5.3424657534246576</v>
      </c>
      <c r="O200" t="s">
        <v>79</v>
      </c>
      <c r="P200" t="s">
        <v>80</v>
      </c>
      <c r="Q200">
        <v>15.2003</v>
      </c>
      <c r="R200">
        <v>30.8491</v>
      </c>
      <c r="S200" t="s">
        <v>81</v>
      </c>
      <c r="T200" t="s">
        <v>81</v>
      </c>
      <c r="U200" t="s">
        <v>81</v>
      </c>
      <c r="V200">
        <v>32.247700000000002</v>
      </c>
      <c r="W200">
        <v>29.564599999999999</v>
      </c>
      <c r="X200">
        <v>8.3742599490000007</v>
      </c>
      <c r="Y200">
        <v>1.6153000900000001</v>
      </c>
      <c r="Z200">
        <v>0.23595714570000001</v>
      </c>
      <c r="AA200">
        <f t="shared" si="18"/>
        <v>4.4166337528461538E-2</v>
      </c>
      <c r="AB200" t="s">
        <v>81</v>
      </c>
      <c r="AC200" t="s">
        <v>81</v>
      </c>
      <c r="AD200">
        <v>0.61885643010000002</v>
      </c>
      <c r="AE200">
        <f t="shared" si="23"/>
        <v>0.11583722922384616</v>
      </c>
      <c r="AF200" t="s">
        <v>168</v>
      </c>
    </row>
    <row r="201" spans="1:32" x14ac:dyDescent="0.35">
      <c r="A201" t="s">
        <v>122</v>
      </c>
      <c r="B201" t="s">
        <v>125</v>
      </c>
      <c r="C201" t="s">
        <v>160</v>
      </c>
      <c r="D201">
        <v>18.344349999999999</v>
      </c>
      <c r="E201">
        <v>-64.98433</v>
      </c>
      <c r="F201">
        <v>10</v>
      </c>
      <c r="G201" t="s">
        <v>108</v>
      </c>
      <c r="H201" t="s">
        <v>75</v>
      </c>
      <c r="I201" t="s">
        <v>76</v>
      </c>
      <c r="J201">
        <v>4894</v>
      </c>
      <c r="K201" t="s">
        <v>78</v>
      </c>
      <c r="L201" s="1">
        <v>42962</v>
      </c>
      <c r="M201" s="1">
        <v>44912</v>
      </c>
      <c r="N201">
        <f t="shared" si="22"/>
        <v>5.3424657534246576</v>
      </c>
      <c r="O201" t="s">
        <v>79</v>
      </c>
      <c r="P201" t="s">
        <v>80</v>
      </c>
      <c r="Q201">
        <v>15.8521</v>
      </c>
      <c r="R201">
        <v>32.059699999999999</v>
      </c>
      <c r="S201" t="s">
        <v>81</v>
      </c>
      <c r="T201" t="s">
        <v>81</v>
      </c>
      <c r="U201" t="s">
        <v>81</v>
      </c>
      <c r="V201">
        <v>32.793799999999997</v>
      </c>
      <c r="W201">
        <v>28.514299999999999</v>
      </c>
      <c r="X201">
        <v>6.8414182659999998</v>
      </c>
      <c r="Y201">
        <v>1.57992405</v>
      </c>
      <c r="Z201">
        <v>0.76620197300000004</v>
      </c>
      <c r="AA201">
        <f t="shared" si="18"/>
        <v>0.14341729238205128</v>
      </c>
      <c r="AB201" t="s">
        <v>81</v>
      </c>
      <c r="AC201" t="s">
        <v>81</v>
      </c>
      <c r="AD201">
        <v>1.2160406109999999</v>
      </c>
      <c r="AE201">
        <f t="shared" si="23"/>
        <v>0.22761785795641024</v>
      </c>
      <c r="AF201" t="s">
        <v>168</v>
      </c>
    </row>
    <row r="202" spans="1:32" x14ac:dyDescent="0.35">
      <c r="A202" t="s">
        <v>123</v>
      </c>
      <c r="B202" t="s">
        <v>127</v>
      </c>
      <c r="C202" t="s">
        <v>161</v>
      </c>
      <c r="D202">
        <v>18.328019999999999</v>
      </c>
      <c r="E202">
        <v>-64.809030000000007</v>
      </c>
      <c r="F202">
        <v>14.5</v>
      </c>
      <c r="G202" t="s">
        <v>109</v>
      </c>
      <c r="H202" t="s">
        <v>75</v>
      </c>
      <c r="I202" t="s">
        <v>76</v>
      </c>
      <c r="J202">
        <v>4895</v>
      </c>
      <c r="K202" t="s">
        <v>117</v>
      </c>
      <c r="L202" s="1">
        <v>42962</v>
      </c>
      <c r="M202" s="1" t="s">
        <v>115</v>
      </c>
      <c r="N202" t="s">
        <v>81</v>
      </c>
      <c r="O202" t="s">
        <v>79</v>
      </c>
      <c r="P202" t="s">
        <v>80</v>
      </c>
      <c r="Q202">
        <v>15.4671</v>
      </c>
      <c r="R202">
        <v>31.4529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168</v>
      </c>
    </row>
    <row r="203" spans="1:32" x14ac:dyDescent="0.35">
      <c r="A203" t="s">
        <v>123</v>
      </c>
      <c r="B203" t="s">
        <v>127</v>
      </c>
      <c r="C203" t="s">
        <v>161</v>
      </c>
      <c r="D203">
        <v>18.328019999999999</v>
      </c>
      <c r="E203">
        <v>-64.809030000000007</v>
      </c>
      <c r="F203">
        <v>14.5</v>
      </c>
      <c r="G203" t="s">
        <v>109</v>
      </c>
      <c r="H203" t="s">
        <v>75</v>
      </c>
      <c r="I203" t="s">
        <v>76</v>
      </c>
      <c r="J203">
        <v>4896</v>
      </c>
      <c r="K203" t="s">
        <v>78</v>
      </c>
      <c r="L203" s="1">
        <v>42962</v>
      </c>
      <c r="M203" s="1">
        <v>44648</v>
      </c>
      <c r="N203">
        <f t="shared" si="22"/>
        <v>4.6191780821917812</v>
      </c>
      <c r="O203" t="s">
        <v>79</v>
      </c>
      <c r="P203" t="s">
        <v>80</v>
      </c>
      <c r="Q203">
        <v>17.342700000000001</v>
      </c>
      <c r="R203">
        <v>33.608699999999999</v>
      </c>
      <c r="S203" t="s">
        <v>81</v>
      </c>
      <c r="T203" t="s">
        <v>81</v>
      </c>
      <c r="U203" t="s">
        <v>81</v>
      </c>
      <c r="V203">
        <v>33.0501</v>
      </c>
      <c r="W203">
        <v>30.442299999999999</v>
      </c>
      <c r="X203">
        <v>6.9450845719999998</v>
      </c>
      <c r="Y203">
        <v>1.5916949</v>
      </c>
      <c r="Z203">
        <v>3.2352676389999999</v>
      </c>
      <c r="AA203">
        <f t="shared" ref="AA203:AA266" si="24">Z203/N203</f>
        <v>0.700398984718268</v>
      </c>
      <c r="AB203" t="s">
        <v>81</v>
      </c>
      <c r="AC203" t="s">
        <v>81</v>
      </c>
      <c r="AD203">
        <v>2.9744110109999999</v>
      </c>
      <c r="AE203">
        <f t="shared" si="23"/>
        <v>0.64392646442170809</v>
      </c>
      <c r="AF203" t="s">
        <v>168</v>
      </c>
    </row>
    <row r="204" spans="1:32" x14ac:dyDescent="0.35">
      <c r="A204" t="s">
        <v>123</v>
      </c>
      <c r="B204" t="s">
        <v>127</v>
      </c>
      <c r="C204" t="s">
        <v>161</v>
      </c>
      <c r="D204">
        <v>18.328019999999999</v>
      </c>
      <c r="E204">
        <v>-64.809030000000007</v>
      </c>
      <c r="F204">
        <v>14.5</v>
      </c>
      <c r="G204" t="s">
        <v>109</v>
      </c>
      <c r="H204" t="s">
        <v>75</v>
      </c>
      <c r="I204" t="s">
        <v>76</v>
      </c>
      <c r="J204">
        <v>4897</v>
      </c>
      <c r="K204" t="s">
        <v>78</v>
      </c>
      <c r="L204" s="1">
        <v>42962</v>
      </c>
      <c r="M204" s="1">
        <v>44648</v>
      </c>
      <c r="N204">
        <f t="shared" si="22"/>
        <v>4.6191780821917812</v>
      </c>
      <c r="O204" t="s">
        <v>79</v>
      </c>
      <c r="P204" t="s">
        <v>80</v>
      </c>
      <c r="Q204">
        <v>15.218</v>
      </c>
      <c r="R204">
        <v>30.981000000000002</v>
      </c>
      <c r="S204" t="s">
        <v>81</v>
      </c>
      <c r="T204" t="s">
        <v>81</v>
      </c>
      <c r="U204" t="s">
        <v>81</v>
      </c>
      <c r="V204">
        <v>30.912199999999999</v>
      </c>
      <c r="W204">
        <v>30.001200000000001</v>
      </c>
      <c r="X204">
        <v>9.5121002200000007</v>
      </c>
      <c r="Y204">
        <v>1.5109361800000001</v>
      </c>
      <c r="Z204">
        <v>0.7853250504</v>
      </c>
      <c r="AA204">
        <f t="shared" si="24"/>
        <v>0.17001402336654803</v>
      </c>
      <c r="AB204" t="s">
        <v>81</v>
      </c>
      <c r="AC204" t="s">
        <v>81</v>
      </c>
      <c r="AD204">
        <v>4.3413162230000003E-2</v>
      </c>
      <c r="AE204">
        <f t="shared" si="23"/>
        <v>9.3984603878706999E-3</v>
      </c>
      <c r="AF204" t="s">
        <v>167</v>
      </c>
    </row>
    <row r="205" spans="1:32" x14ac:dyDescent="0.35">
      <c r="A205" t="s">
        <v>123</v>
      </c>
      <c r="B205" t="s">
        <v>127</v>
      </c>
      <c r="C205" t="s">
        <v>161</v>
      </c>
      <c r="D205">
        <v>18.328019999999999</v>
      </c>
      <c r="E205">
        <v>-64.809030000000007</v>
      </c>
      <c r="F205">
        <v>14.5</v>
      </c>
      <c r="G205" t="s">
        <v>109</v>
      </c>
      <c r="H205" t="s">
        <v>75</v>
      </c>
      <c r="I205" t="s">
        <v>76</v>
      </c>
      <c r="J205">
        <v>4898</v>
      </c>
      <c r="K205" t="s">
        <v>78</v>
      </c>
      <c r="L205" s="1">
        <v>42962</v>
      </c>
      <c r="M205" s="1">
        <v>44648</v>
      </c>
      <c r="N205">
        <f t="shared" si="22"/>
        <v>4.6191780821917812</v>
      </c>
      <c r="O205" t="s">
        <v>79</v>
      </c>
      <c r="P205" t="s">
        <v>80</v>
      </c>
      <c r="Q205">
        <v>16.559999999999999</v>
      </c>
      <c r="R205">
        <v>32.661200000000001</v>
      </c>
      <c r="S205" t="s">
        <v>81</v>
      </c>
      <c r="T205" t="s">
        <v>81</v>
      </c>
      <c r="U205" t="s">
        <v>81</v>
      </c>
      <c r="V205">
        <v>31.8264</v>
      </c>
      <c r="W205">
        <v>29.353300000000001</v>
      </c>
      <c r="X205">
        <v>7.5448608400000001</v>
      </c>
      <c r="Y205">
        <v>1.6351448799999999</v>
      </c>
      <c r="Z205">
        <v>1.0488424300000001</v>
      </c>
      <c r="AA205">
        <f t="shared" si="24"/>
        <v>0.22706256639976274</v>
      </c>
      <c r="AB205" t="s">
        <v>81</v>
      </c>
      <c r="AC205" t="s">
        <v>81</v>
      </c>
      <c r="AD205">
        <v>0.76678562159999997</v>
      </c>
      <c r="AE205">
        <f t="shared" si="23"/>
        <v>0.16600044595729535</v>
      </c>
      <c r="AF205" t="s">
        <v>168</v>
      </c>
    </row>
    <row r="206" spans="1:32" x14ac:dyDescent="0.35">
      <c r="A206" t="s">
        <v>123</v>
      </c>
      <c r="B206" t="s">
        <v>127</v>
      </c>
      <c r="C206" t="s">
        <v>161</v>
      </c>
      <c r="D206">
        <v>18.328019999999999</v>
      </c>
      <c r="E206">
        <v>-64.809030000000007</v>
      </c>
      <c r="F206">
        <v>14.5</v>
      </c>
      <c r="G206" t="s">
        <v>109</v>
      </c>
      <c r="H206" t="s">
        <v>75</v>
      </c>
      <c r="I206" t="s">
        <v>76</v>
      </c>
      <c r="J206">
        <v>4899</v>
      </c>
      <c r="K206" t="s">
        <v>78</v>
      </c>
      <c r="L206" s="1">
        <v>42962</v>
      </c>
      <c r="M206" s="1">
        <v>44648</v>
      </c>
      <c r="N206">
        <f t="shared" si="22"/>
        <v>4.6191780821917812</v>
      </c>
      <c r="O206" t="s">
        <v>79</v>
      </c>
      <c r="P206" t="s">
        <v>80</v>
      </c>
      <c r="Q206">
        <v>14.926500000000001</v>
      </c>
      <c r="R206">
        <v>30.849299999999999</v>
      </c>
      <c r="S206" t="s">
        <v>81</v>
      </c>
      <c r="T206" t="s">
        <v>81</v>
      </c>
      <c r="U206" t="s">
        <v>81</v>
      </c>
      <c r="V206">
        <v>34.638300000000001</v>
      </c>
      <c r="W206">
        <v>30.796800000000001</v>
      </c>
      <c r="X206">
        <v>7.8294668200000004</v>
      </c>
      <c r="Y206">
        <v>1.5214641099999999</v>
      </c>
      <c r="Z206">
        <v>0.72938919069999997</v>
      </c>
      <c r="AA206">
        <f t="shared" si="24"/>
        <v>0.15790454009816132</v>
      </c>
      <c r="AB206" t="s">
        <v>81</v>
      </c>
      <c r="AC206" t="s">
        <v>81</v>
      </c>
      <c r="AD206">
        <v>2.1966991419999999</v>
      </c>
      <c r="AE206">
        <f t="shared" si="23"/>
        <v>0.47556060903321468</v>
      </c>
      <c r="AF206" t="s">
        <v>168</v>
      </c>
    </row>
    <row r="207" spans="1:32" x14ac:dyDescent="0.35">
      <c r="A207" t="s">
        <v>121</v>
      </c>
      <c r="B207" t="s">
        <v>127</v>
      </c>
      <c r="C207" t="s">
        <v>162</v>
      </c>
      <c r="D207">
        <v>17.733799999999999</v>
      </c>
      <c r="E207">
        <v>-64.896389999999997</v>
      </c>
      <c r="F207">
        <v>15</v>
      </c>
      <c r="G207" t="s">
        <v>110</v>
      </c>
      <c r="H207" t="s">
        <v>75</v>
      </c>
      <c r="I207" t="s">
        <v>76</v>
      </c>
      <c r="J207">
        <v>6416</v>
      </c>
      <c r="K207" t="s">
        <v>78</v>
      </c>
      <c r="L207" s="1">
        <v>43720</v>
      </c>
      <c r="M207" s="1">
        <v>44811</v>
      </c>
      <c r="N207">
        <f t="shared" si="22"/>
        <v>2.989041095890411</v>
      </c>
      <c r="O207" t="s">
        <v>79</v>
      </c>
      <c r="P207" t="s">
        <v>80</v>
      </c>
      <c r="Q207">
        <v>15.9724</v>
      </c>
      <c r="R207">
        <v>31.409300000000002</v>
      </c>
      <c r="S207">
        <v>11.00426674</v>
      </c>
      <c r="T207">
        <f t="shared" ref="T204:T267" si="25">Q207/S207</f>
        <v>1.4514733582330448</v>
      </c>
      <c r="U207">
        <v>1.52964503</v>
      </c>
      <c r="V207">
        <v>32.809899999999999</v>
      </c>
      <c r="W207">
        <v>30.545100000000001</v>
      </c>
      <c r="X207">
        <v>9.0399713520000002</v>
      </c>
      <c r="Y207">
        <v>1.5799446800000001</v>
      </c>
      <c r="Z207">
        <v>4.1121482850000002E-2</v>
      </c>
      <c r="AA207">
        <f t="shared" si="24"/>
        <v>1.3757416352199818E-2</v>
      </c>
      <c r="AB207">
        <f t="shared" ref="AB203:AB266" si="26">S207-X207-Z207</f>
        <v>1.9231739051500001</v>
      </c>
      <c r="AC207">
        <f t="shared" ref="AC203:AC266" si="27">AB207/N207</f>
        <v>0.64340831840490376</v>
      </c>
      <c r="AD207">
        <v>0.62573146820000003</v>
      </c>
      <c r="AE207">
        <f t="shared" si="23"/>
        <v>0.20934187524564621</v>
      </c>
    </row>
    <row r="208" spans="1:32" x14ac:dyDescent="0.35">
      <c r="A208" t="s">
        <v>121</v>
      </c>
      <c r="B208" t="s">
        <v>127</v>
      </c>
      <c r="C208" t="s">
        <v>162</v>
      </c>
      <c r="D208">
        <v>17.733799999999999</v>
      </c>
      <c r="E208">
        <v>-64.896389999999997</v>
      </c>
      <c r="F208">
        <v>15</v>
      </c>
      <c r="G208" t="s">
        <v>110</v>
      </c>
      <c r="H208" t="s">
        <v>75</v>
      </c>
      <c r="I208" t="s">
        <v>76</v>
      </c>
      <c r="J208">
        <v>6417</v>
      </c>
      <c r="K208" t="s">
        <v>78</v>
      </c>
      <c r="L208" s="1">
        <v>43720</v>
      </c>
      <c r="M208" s="1">
        <v>44811</v>
      </c>
      <c r="N208">
        <f t="shared" si="22"/>
        <v>2.989041095890411</v>
      </c>
      <c r="O208" t="s">
        <v>79</v>
      </c>
      <c r="P208" t="s">
        <v>80</v>
      </c>
      <c r="Q208">
        <v>11.258100000000001</v>
      </c>
      <c r="R208">
        <v>26.811</v>
      </c>
      <c r="S208">
        <v>10.07922649</v>
      </c>
      <c r="T208">
        <f t="shared" si="25"/>
        <v>1.1169607123294241</v>
      </c>
      <c r="U208">
        <v>1.2055441060000001</v>
      </c>
      <c r="V208">
        <v>22.997499999999999</v>
      </c>
      <c r="W208">
        <v>21.250599999999999</v>
      </c>
      <c r="X208">
        <v>4.103196144</v>
      </c>
      <c r="Y208">
        <v>1.3464644400000001</v>
      </c>
      <c r="Z208">
        <v>3.2504081730000002E-2</v>
      </c>
      <c r="AA208">
        <f t="shared" si="24"/>
        <v>1.0874417810678277E-2</v>
      </c>
      <c r="AB208">
        <f t="shared" si="26"/>
        <v>5.94352626427</v>
      </c>
      <c r="AC208">
        <f t="shared" si="27"/>
        <v>1.9884391259931713</v>
      </c>
      <c r="AD208">
        <v>0.24915790560000001</v>
      </c>
      <c r="AE208">
        <f t="shared" si="23"/>
        <v>8.3357136153987169E-2</v>
      </c>
    </row>
    <row r="209" spans="1:31" x14ac:dyDescent="0.35">
      <c r="A209" t="s">
        <v>121</v>
      </c>
      <c r="B209" t="s">
        <v>127</v>
      </c>
      <c r="C209" t="s">
        <v>162</v>
      </c>
      <c r="D209">
        <v>17.733799999999999</v>
      </c>
      <c r="E209">
        <v>-64.896389999999997</v>
      </c>
      <c r="F209">
        <v>15</v>
      </c>
      <c r="G209" t="s">
        <v>110</v>
      </c>
      <c r="H209" t="s">
        <v>75</v>
      </c>
      <c r="I209" t="s">
        <v>76</v>
      </c>
      <c r="J209">
        <v>6418</v>
      </c>
      <c r="K209" t="s">
        <v>78</v>
      </c>
      <c r="L209" s="1">
        <v>43720</v>
      </c>
      <c r="M209" s="1">
        <v>44811</v>
      </c>
      <c r="N209">
        <f t="shared" si="22"/>
        <v>2.989041095890411</v>
      </c>
      <c r="O209" t="s">
        <v>79</v>
      </c>
      <c r="P209" t="s">
        <v>80</v>
      </c>
      <c r="Q209">
        <v>13.1015</v>
      </c>
      <c r="R209">
        <v>28.6904</v>
      </c>
      <c r="S209">
        <v>11.918063160000001</v>
      </c>
      <c r="T209">
        <f t="shared" si="25"/>
        <v>1.0992977486452589</v>
      </c>
      <c r="U209">
        <v>1.1902859889999999</v>
      </c>
      <c r="V209">
        <v>27.110499999999998</v>
      </c>
      <c r="W209">
        <v>25.226199999999999</v>
      </c>
      <c r="X209">
        <v>7.2133913039999999</v>
      </c>
      <c r="Y209">
        <v>1.254772784</v>
      </c>
      <c r="Z209">
        <v>4.724121094E-2</v>
      </c>
      <c r="AA209">
        <f t="shared" si="24"/>
        <v>1.5804804759945005E-2</v>
      </c>
      <c r="AB209">
        <f t="shared" si="26"/>
        <v>4.6574306450600007</v>
      </c>
      <c r="AC209">
        <f t="shared" si="27"/>
        <v>1.5581688225911092</v>
      </c>
      <c r="AD209">
        <v>0.48833370209999999</v>
      </c>
      <c r="AE209">
        <f t="shared" si="23"/>
        <v>0.16337470326901923</v>
      </c>
    </row>
    <row r="210" spans="1:31" x14ac:dyDescent="0.35">
      <c r="A210" t="s">
        <v>121</v>
      </c>
      <c r="B210" t="s">
        <v>127</v>
      </c>
      <c r="C210" t="s">
        <v>162</v>
      </c>
      <c r="D210">
        <v>17.733799999999999</v>
      </c>
      <c r="E210">
        <v>-64.896389999999997</v>
      </c>
      <c r="F210">
        <v>15</v>
      </c>
      <c r="G210" t="s">
        <v>110</v>
      </c>
      <c r="H210" t="s">
        <v>75</v>
      </c>
      <c r="I210" t="s">
        <v>76</v>
      </c>
      <c r="J210">
        <v>6419</v>
      </c>
      <c r="K210" t="s">
        <v>78</v>
      </c>
      <c r="L210" s="1">
        <v>43720</v>
      </c>
      <c r="M210" s="1">
        <v>44811</v>
      </c>
      <c r="N210">
        <f t="shared" si="22"/>
        <v>2.989041095890411</v>
      </c>
      <c r="O210" t="s">
        <v>79</v>
      </c>
      <c r="P210" t="s">
        <v>80</v>
      </c>
      <c r="Q210">
        <v>17.593800000000002</v>
      </c>
      <c r="R210">
        <v>33.053100000000001</v>
      </c>
      <c r="S210">
        <v>11.701254840000001</v>
      </c>
      <c r="T210">
        <f t="shared" si="25"/>
        <v>1.5035823286111767</v>
      </c>
      <c r="U210">
        <v>1.5962037600000001</v>
      </c>
      <c r="V210">
        <v>32.921100000000003</v>
      </c>
      <c r="W210">
        <v>29.860199999999999</v>
      </c>
      <c r="X210">
        <v>8.835033417</v>
      </c>
      <c r="Y210">
        <v>1.57137178</v>
      </c>
      <c r="Z210">
        <v>0.64420223239999996</v>
      </c>
      <c r="AA210">
        <f t="shared" si="24"/>
        <v>0.21552137014298806</v>
      </c>
      <c r="AB210">
        <f t="shared" si="26"/>
        <v>2.2220191906000006</v>
      </c>
      <c r="AC210">
        <f t="shared" si="27"/>
        <v>0.74338863846837788</v>
      </c>
      <c r="AD210">
        <v>0.20716094970000001</v>
      </c>
      <c r="AE210">
        <f t="shared" si="23"/>
        <v>6.930682551833181E-2</v>
      </c>
    </row>
    <row r="211" spans="1:31" x14ac:dyDescent="0.35">
      <c r="A211" t="s">
        <v>121</v>
      </c>
      <c r="B211" t="s">
        <v>127</v>
      </c>
      <c r="C211" t="s">
        <v>162</v>
      </c>
      <c r="D211">
        <v>17.733799999999999</v>
      </c>
      <c r="E211">
        <v>-64.896389999999997</v>
      </c>
      <c r="F211">
        <v>15</v>
      </c>
      <c r="G211" t="s">
        <v>110</v>
      </c>
      <c r="H211" t="s">
        <v>75</v>
      </c>
      <c r="I211" t="s">
        <v>76</v>
      </c>
      <c r="J211">
        <v>6420</v>
      </c>
      <c r="K211" t="s">
        <v>78</v>
      </c>
      <c r="L211" s="1">
        <v>43720</v>
      </c>
      <c r="M211" s="1">
        <v>44811</v>
      </c>
      <c r="N211">
        <f t="shared" si="22"/>
        <v>2.989041095890411</v>
      </c>
      <c r="O211" t="s">
        <v>79</v>
      </c>
      <c r="P211" t="s">
        <v>80</v>
      </c>
      <c r="Q211">
        <v>16.2181</v>
      </c>
      <c r="R211">
        <v>31.731200000000001</v>
      </c>
      <c r="S211">
        <v>11.39140606</v>
      </c>
      <c r="T211">
        <f t="shared" si="25"/>
        <v>1.4237136236367296</v>
      </c>
      <c r="U211">
        <v>1.5188009099999999</v>
      </c>
      <c r="V211">
        <v>34.1496</v>
      </c>
      <c r="W211">
        <v>30.958300000000001</v>
      </c>
      <c r="X211">
        <v>9.3269205090000007</v>
      </c>
      <c r="Y211">
        <v>1.50815016</v>
      </c>
      <c r="Z211">
        <v>4.3061256409999998E-2</v>
      </c>
      <c r="AA211">
        <f t="shared" si="24"/>
        <v>1.4406378175664527E-2</v>
      </c>
      <c r="AB211">
        <f t="shared" si="26"/>
        <v>2.0214242945899987</v>
      </c>
      <c r="AC211">
        <f t="shared" si="27"/>
        <v>0.67627852202140193</v>
      </c>
      <c r="AD211">
        <v>0.76563549040000001</v>
      </c>
      <c r="AE211">
        <f t="shared" si="23"/>
        <v>0.25614752886892761</v>
      </c>
    </row>
    <row r="212" spans="1:31" x14ac:dyDescent="0.35">
      <c r="A212" t="s">
        <v>121</v>
      </c>
      <c r="B212" t="s">
        <v>126</v>
      </c>
      <c r="C212" t="s">
        <v>163</v>
      </c>
      <c r="D212">
        <v>17.785319999999999</v>
      </c>
      <c r="E212">
        <v>-64.759529999999998</v>
      </c>
      <c r="F212">
        <v>15</v>
      </c>
      <c r="G212" t="s">
        <v>111</v>
      </c>
      <c r="H212" t="s">
        <v>75</v>
      </c>
      <c r="I212" t="s">
        <v>76</v>
      </c>
      <c r="J212">
        <v>6421</v>
      </c>
      <c r="K212" t="s">
        <v>78</v>
      </c>
      <c r="L212" s="1">
        <v>43719</v>
      </c>
      <c r="M212" s="1">
        <v>44809</v>
      </c>
      <c r="N212">
        <f t="shared" si="22"/>
        <v>2.9863013698630136</v>
      </c>
      <c r="O212" t="s">
        <v>79</v>
      </c>
      <c r="P212" t="s">
        <v>80</v>
      </c>
      <c r="Q212">
        <v>12.6411</v>
      </c>
      <c r="R212">
        <v>28.1309</v>
      </c>
      <c r="S212">
        <v>10.543656349999999</v>
      </c>
      <c r="T212">
        <f t="shared" si="25"/>
        <v>1.1989294396910044</v>
      </c>
      <c r="U212">
        <v>1.2986077899999999</v>
      </c>
      <c r="V212">
        <v>31.896999999999998</v>
      </c>
      <c r="W212">
        <v>28.467099999999999</v>
      </c>
      <c r="X212">
        <v>9.4233255390000004</v>
      </c>
      <c r="Y212">
        <v>1.306192026</v>
      </c>
      <c r="Z212">
        <v>0.14650440219999999</v>
      </c>
      <c r="AA212">
        <f t="shared" si="24"/>
        <v>4.9058813580733947E-2</v>
      </c>
      <c r="AB212">
        <f t="shared" si="26"/>
        <v>0.97382640879999882</v>
      </c>
      <c r="AC212">
        <f t="shared" si="27"/>
        <v>0.32609783413944915</v>
      </c>
      <c r="AD212">
        <v>0.78026103970000005</v>
      </c>
      <c r="AE212">
        <f t="shared" si="23"/>
        <v>0.26128007292706423</v>
      </c>
    </row>
    <row r="213" spans="1:31" x14ac:dyDescent="0.35">
      <c r="A213" t="s">
        <v>121</v>
      </c>
      <c r="B213" t="s">
        <v>126</v>
      </c>
      <c r="C213" t="s">
        <v>163</v>
      </c>
      <c r="D213">
        <v>17.785319999999999</v>
      </c>
      <c r="E213">
        <v>-64.759529999999998</v>
      </c>
      <c r="F213">
        <v>15</v>
      </c>
      <c r="G213" t="s">
        <v>111</v>
      </c>
      <c r="H213" t="s">
        <v>75</v>
      </c>
      <c r="I213" t="s">
        <v>76</v>
      </c>
      <c r="J213">
        <v>6422</v>
      </c>
      <c r="K213" t="s">
        <v>78</v>
      </c>
      <c r="L213" s="1">
        <v>43719</v>
      </c>
      <c r="M213" s="1">
        <v>44809</v>
      </c>
      <c r="N213">
        <f t="shared" si="22"/>
        <v>2.9863013698630136</v>
      </c>
      <c r="O213" t="s">
        <v>79</v>
      </c>
      <c r="P213" t="s">
        <v>80</v>
      </c>
      <c r="Q213">
        <v>17.556999999999999</v>
      </c>
      <c r="R213">
        <v>33.011400000000002</v>
      </c>
      <c r="S213">
        <v>11.898708340000001</v>
      </c>
      <c r="T213">
        <f t="shared" si="25"/>
        <v>1.475538310404539</v>
      </c>
      <c r="U213">
        <v>1.5666811199999999</v>
      </c>
      <c r="V213">
        <v>29.615500000000001</v>
      </c>
      <c r="W213">
        <v>27.130500000000001</v>
      </c>
      <c r="X213">
        <v>6.9353427889999999</v>
      </c>
      <c r="Y213">
        <v>1.55776553</v>
      </c>
      <c r="Z213">
        <v>4.6275100709999997</v>
      </c>
      <c r="AA213">
        <f t="shared" si="24"/>
        <v>1.5495790604724771</v>
      </c>
      <c r="AB213">
        <f t="shared" si="26"/>
        <v>0.33585548000000109</v>
      </c>
      <c r="AC213">
        <f t="shared" si="27"/>
        <v>0.11246536715596367</v>
      </c>
      <c r="AD213">
        <v>0.76478576659999997</v>
      </c>
      <c r="AE213">
        <f t="shared" si="23"/>
        <v>0.25609798606330275</v>
      </c>
    </row>
    <row r="214" spans="1:31" x14ac:dyDescent="0.35">
      <c r="A214" t="s">
        <v>121</v>
      </c>
      <c r="B214" t="s">
        <v>126</v>
      </c>
      <c r="C214" t="s">
        <v>163</v>
      </c>
      <c r="D214">
        <v>17.785319999999999</v>
      </c>
      <c r="E214">
        <v>-64.759529999999998</v>
      </c>
      <c r="F214">
        <v>15</v>
      </c>
      <c r="G214" t="s">
        <v>111</v>
      </c>
      <c r="H214" t="s">
        <v>75</v>
      </c>
      <c r="I214" t="s">
        <v>76</v>
      </c>
      <c r="J214">
        <v>6423</v>
      </c>
      <c r="K214" t="s">
        <v>78</v>
      </c>
      <c r="L214" s="1">
        <v>43719</v>
      </c>
      <c r="M214" s="1">
        <v>44809</v>
      </c>
      <c r="N214">
        <f t="shared" si="22"/>
        <v>2.9863013698630136</v>
      </c>
      <c r="O214" t="s">
        <v>79</v>
      </c>
      <c r="P214" t="s">
        <v>80</v>
      </c>
      <c r="Q214">
        <v>12.3683</v>
      </c>
      <c r="R214">
        <v>27.915099999999999</v>
      </c>
      <c r="S214">
        <v>11.07052803</v>
      </c>
      <c r="T214">
        <f t="shared" si="25"/>
        <v>1.117227648625537</v>
      </c>
      <c r="U214">
        <v>1.2104736250000001</v>
      </c>
      <c r="V214">
        <v>30.816800000000001</v>
      </c>
      <c r="W214">
        <v>28.121400000000001</v>
      </c>
      <c r="X214">
        <v>9.7800550459999993</v>
      </c>
      <c r="Y214">
        <v>1.236175359</v>
      </c>
      <c r="Z214">
        <v>0.28209972379999998</v>
      </c>
      <c r="AA214">
        <f t="shared" si="24"/>
        <v>9.4464586410091742E-2</v>
      </c>
      <c r="AB214">
        <f t="shared" si="26"/>
        <v>1.0083732602000008</v>
      </c>
      <c r="AC214">
        <f t="shared" si="27"/>
        <v>0.33766627520458742</v>
      </c>
      <c r="AD214">
        <v>0.55317878720000002</v>
      </c>
      <c r="AE214">
        <f t="shared" si="23"/>
        <v>0.18523876819082569</v>
      </c>
    </row>
    <row r="215" spans="1:31" x14ac:dyDescent="0.35">
      <c r="A215" t="s">
        <v>121</v>
      </c>
      <c r="B215" t="s">
        <v>126</v>
      </c>
      <c r="C215" t="s">
        <v>163</v>
      </c>
      <c r="D215">
        <v>17.785319999999999</v>
      </c>
      <c r="E215">
        <v>-64.759529999999998</v>
      </c>
      <c r="F215">
        <v>15</v>
      </c>
      <c r="G215" t="s">
        <v>111</v>
      </c>
      <c r="H215" t="s">
        <v>75</v>
      </c>
      <c r="I215" t="s">
        <v>76</v>
      </c>
      <c r="J215">
        <v>6424</v>
      </c>
      <c r="K215" t="s">
        <v>78</v>
      </c>
      <c r="L215" s="1">
        <v>43719</v>
      </c>
      <c r="M215" s="1">
        <v>44809</v>
      </c>
      <c r="N215">
        <f t="shared" si="22"/>
        <v>2.9863013698630136</v>
      </c>
      <c r="O215" t="s">
        <v>79</v>
      </c>
      <c r="P215" t="s">
        <v>80</v>
      </c>
      <c r="Q215">
        <v>13.1351</v>
      </c>
      <c r="R215">
        <v>28.667400000000001</v>
      </c>
      <c r="S215">
        <v>10.479583740000001</v>
      </c>
      <c r="T215">
        <f t="shared" si="25"/>
        <v>1.2533990209805794</v>
      </c>
      <c r="U215">
        <v>1.35286591</v>
      </c>
      <c r="V215">
        <v>32.150599999999997</v>
      </c>
      <c r="W215">
        <v>29.6663</v>
      </c>
      <c r="X215">
        <v>9.335400581</v>
      </c>
      <c r="Y215">
        <v>1.36470161</v>
      </c>
      <c r="Z215">
        <v>0.35852336880000002</v>
      </c>
      <c r="AA215">
        <f t="shared" si="24"/>
        <v>0.12005599046972477</v>
      </c>
      <c r="AB215">
        <f t="shared" si="26"/>
        <v>0.78565979020000065</v>
      </c>
      <c r="AC215">
        <f t="shared" si="27"/>
        <v>0.26308791139724791</v>
      </c>
      <c r="AD215">
        <v>1.052687645</v>
      </c>
      <c r="AE215">
        <f t="shared" si="23"/>
        <v>0.35250549580275231</v>
      </c>
    </row>
    <row r="216" spans="1:31" x14ac:dyDescent="0.35">
      <c r="A216" t="s">
        <v>121</v>
      </c>
      <c r="B216" t="s">
        <v>126</v>
      </c>
      <c r="C216" t="s">
        <v>163</v>
      </c>
      <c r="D216">
        <v>17.785319999999999</v>
      </c>
      <c r="E216">
        <v>-64.759529999999998</v>
      </c>
      <c r="F216">
        <v>15</v>
      </c>
      <c r="G216" t="s">
        <v>111</v>
      </c>
      <c r="H216" t="s">
        <v>75</v>
      </c>
      <c r="I216" t="s">
        <v>76</v>
      </c>
      <c r="J216">
        <v>6425</v>
      </c>
      <c r="K216" t="s">
        <v>78</v>
      </c>
      <c r="L216" s="1">
        <v>43719</v>
      </c>
      <c r="M216" s="1">
        <v>44809</v>
      </c>
      <c r="N216">
        <f t="shared" si="22"/>
        <v>2.9863013698630136</v>
      </c>
      <c r="O216" t="s">
        <v>79</v>
      </c>
      <c r="P216" t="s">
        <v>80</v>
      </c>
      <c r="Q216">
        <v>16.128</v>
      </c>
      <c r="R216">
        <v>31.690999999999999</v>
      </c>
      <c r="S216">
        <v>10.98272324</v>
      </c>
      <c r="T216">
        <f t="shared" si="25"/>
        <v>1.4684882471826723</v>
      </c>
      <c r="U216">
        <v>1.5074208</v>
      </c>
      <c r="V216">
        <v>36.667099999999998</v>
      </c>
      <c r="W216">
        <v>33.325400000000002</v>
      </c>
      <c r="X216">
        <v>9.9773282999999999</v>
      </c>
      <c r="Y216">
        <v>1.5384134700000001</v>
      </c>
      <c r="Z216">
        <v>0.27440071110000003</v>
      </c>
      <c r="AA216">
        <f t="shared" si="24"/>
        <v>9.1886476652752305E-2</v>
      </c>
      <c r="AB216">
        <f t="shared" si="26"/>
        <v>0.73099422890000043</v>
      </c>
      <c r="AC216">
        <f t="shared" si="27"/>
        <v>0.24478247114541299</v>
      </c>
      <c r="AD216">
        <v>1.4675674439999999</v>
      </c>
      <c r="AE216">
        <f t="shared" si="23"/>
        <v>0.49143313491743118</v>
      </c>
    </row>
    <row r="217" spans="1:31" x14ac:dyDescent="0.35">
      <c r="A217" t="s">
        <v>121</v>
      </c>
      <c r="B217" t="s">
        <v>126</v>
      </c>
      <c r="C217" t="s">
        <v>163</v>
      </c>
      <c r="D217">
        <v>17.785319999999999</v>
      </c>
      <c r="E217">
        <v>-64.759529999999998</v>
      </c>
      <c r="F217">
        <v>15</v>
      </c>
      <c r="G217" t="s">
        <v>111</v>
      </c>
      <c r="H217" t="s">
        <v>75</v>
      </c>
      <c r="I217" t="s">
        <v>76</v>
      </c>
      <c r="J217">
        <v>6426</v>
      </c>
      <c r="K217" t="s">
        <v>78</v>
      </c>
      <c r="L217" s="1">
        <v>43719</v>
      </c>
      <c r="M217" s="1">
        <v>44809</v>
      </c>
      <c r="N217">
        <f t="shared" si="22"/>
        <v>2.9863013698630136</v>
      </c>
      <c r="O217" t="s">
        <v>79</v>
      </c>
      <c r="P217" t="s">
        <v>80</v>
      </c>
      <c r="Q217">
        <v>8.4880999999999993</v>
      </c>
      <c r="R217">
        <v>23.768999999999998</v>
      </c>
      <c r="S217">
        <v>8.9485788349999993</v>
      </c>
      <c r="T217">
        <f t="shared" si="25"/>
        <v>0.94854167980294712</v>
      </c>
      <c r="U217">
        <v>1.0294252749999999</v>
      </c>
      <c r="V217">
        <v>24.763300000000001</v>
      </c>
      <c r="W217">
        <v>21.978100000000001</v>
      </c>
      <c r="X217">
        <v>5.0154218669999997</v>
      </c>
      <c r="Y217">
        <v>1.1218657089999999</v>
      </c>
      <c r="Z217">
        <v>0.44959831239999998</v>
      </c>
      <c r="AA217">
        <f t="shared" si="24"/>
        <v>0.15055356332660549</v>
      </c>
      <c r="AB217">
        <f t="shared" si="26"/>
        <v>3.4835586555999996</v>
      </c>
      <c r="AC217">
        <f t="shared" si="27"/>
        <v>1.1665127608201833</v>
      </c>
      <c r="AD217">
        <v>0.81768321990000004</v>
      </c>
      <c r="AE217">
        <f t="shared" si="23"/>
        <v>0.27381135345275232</v>
      </c>
    </row>
    <row r="218" spans="1:31" x14ac:dyDescent="0.35">
      <c r="A218" t="s">
        <v>121</v>
      </c>
      <c r="B218" t="s">
        <v>126</v>
      </c>
      <c r="C218" t="s">
        <v>163</v>
      </c>
      <c r="D218">
        <v>17.785319999999999</v>
      </c>
      <c r="E218">
        <v>-64.759529999999998</v>
      </c>
      <c r="F218">
        <v>15</v>
      </c>
      <c r="G218" t="s">
        <v>111</v>
      </c>
      <c r="H218" t="s">
        <v>75</v>
      </c>
      <c r="I218" t="s">
        <v>76</v>
      </c>
      <c r="J218">
        <v>6427</v>
      </c>
      <c r="K218" t="s">
        <v>78</v>
      </c>
      <c r="L218" s="1">
        <v>43719</v>
      </c>
      <c r="M218" s="1">
        <v>44809</v>
      </c>
      <c r="N218">
        <f t="shared" si="22"/>
        <v>2.9863013698630136</v>
      </c>
      <c r="O218" t="s">
        <v>79</v>
      </c>
      <c r="P218" t="s">
        <v>80</v>
      </c>
      <c r="Q218">
        <v>11.8489</v>
      </c>
      <c r="R218">
        <v>27.4253</v>
      </c>
      <c r="S218">
        <v>10.839643479999999</v>
      </c>
      <c r="T218">
        <f t="shared" si="25"/>
        <v>1.0931079072722418</v>
      </c>
      <c r="U218">
        <v>1.1931208980000001</v>
      </c>
      <c r="V218">
        <v>31.8462</v>
      </c>
      <c r="W218">
        <v>27.571000000000002</v>
      </c>
      <c r="X218">
        <v>8.3333015439999993</v>
      </c>
      <c r="Y218">
        <v>1.2456658190000001</v>
      </c>
      <c r="Z218">
        <v>0.30653572080000002</v>
      </c>
      <c r="AA218">
        <f t="shared" si="24"/>
        <v>0.10264728265321102</v>
      </c>
      <c r="AB218">
        <f t="shared" si="26"/>
        <v>2.1998062152000002</v>
      </c>
      <c r="AC218">
        <f t="shared" si="27"/>
        <v>0.73663235646605507</v>
      </c>
      <c r="AD218">
        <v>1.2775297160000001</v>
      </c>
      <c r="AE218">
        <f t="shared" si="23"/>
        <v>0.42779664801834866</v>
      </c>
    </row>
    <row r="219" spans="1:31" x14ac:dyDescent="0.35">
      <c r="A219" t="s">
        <v>121</v>
      </c>
      <c r="B219" t="s">
        <v>126</v>
      </c>
      <c r="C219" t="s">
        <v>163</v>
      </c>
      <c r="D219">
        <v>17.785319999999999</v>
      </c>
      <c r="E219">
        <v>-64.759529999999998</v>
      </c>
      <c r="F219">
        <v>15</v>
      </c>
      <c r="G219" t="s">
        <v>111</v>
      </c>
      <c r="H219" t="s">
        <v>75</v>
      </c>
      <c r="I219" t="s">
        <v>76</v>
      </c>
      <c r="J219">
        <v>6428</v>
      </c>
      <c r="K219" t="s">
        <v>78</v>
      </c>
      <c r="L219" s="1">
        <v>43719</v>
      </c>
      <c r="M219" s="1">
        <v>44809</v>
      </c>
      <c r="N219">
        <f t="shared" si="22"/>
        <v>2.9863013698630136</v>
      </c>
      <c r="O219" t="s">
        <v>79</v>
      </c>
      <c r="P219" t="s">
        <v>80</v>
      </c>
      <c r="Q219">
        <v>17.984100000000002</v>
      </c>
      <c r="R219">
        <v>33.575099999999999</v>
      </c>
      <c r="S219">
        <v>12.83194542</v>
      </c>
      <c r="T219">
        <f t="shared" si="25"/>
        <v>1.4015100135923118</v>
      </c>
      <c r="U219">
        <v>1.4953814299999999</v>
      </c>
      <c r="V219">
        <v>37.645200000000003</v>
      </c>
      <c r="W219">
        <v>35.1297</v>
      </c>
      <c r="X219">
        <v>11.70480824</v>
      </c>
      <c r="Y219">
        <v>1.51012451</v>
      </c>
      <c r="Z219">
        <v>0.31727314000000001</v>
      </c>
      <c r="AA219">
        <f t="shared" si="24"/>
        <v>0.1062428404587156</v>
      </c>
      <c r="AB219">
        <f t="shared" si="26"/>
        <v>0.80986404000000012</v>
      </c>
      <c r="AC219">
        <f t="shared" si="27"/>
        <v>0.27119300422018355</v>
      </c>
      <c r="AD219">
        <v>1.347327232</v>
      </c>
      <c r="AE219">
        <f t="shared" si="23"/>
        <v>0.45116921071559635</v>
      </c>
    </row>
    <row r="220" spans="1:31" x14ac:dyDescent="0.35">
      <c r="A220" t="s">
        <v>121</v>
      </c>
      <c r="B220" t="s">
        <v>126</v>
      </c>
      <c r="C220" t="s">
        <v>163</v>
      </c>
      <c r="D220">
        <v>17.785319999999999</v>
      </c>
      <c r="E220">
        <v>-64.759529999999998</v>
      </c>
      <c r="F220">
        <v>15</v>
      </c>
      <c r="G220" t="s">
        <v>111</v>
      </c>
      <c r="H220" t="s">
        <v>75</v>
      </c>
      <c r="I220" t="s">
        <v>76</v>
      </c>
      <c r="J220">
        <v>6429</v>
      </c>
      <c r="K220" t="s">
        <v>78</v>
      </c>
      <c r="L220" s="1">
        <v>43719</v>
      </c>
      <c r="M220" s="1">
        <v>44809</v>
      </c>
      <c r="N220">
        <f t="shared" si="22"/>
        <v>2.9863013698630136</v>
      </c>
      <c r="O220" t="s">
        <v>79</v>
      </c>
      <c r="P220" t="s">
        <v>80</v>
      </c>
      <c r="Q220">
        <v>16.841100000000001</v>
      </c>
      <c r="R220">
        <v>32.240499999999997</v>
      </c>
      <c r="S220">
        <v>12.04959869</v>
      </c>
      <c r="T220">
        <f t="shared" si="25"/>
        <v>1.3976482066557523</v>
      </c>
      <c r="U220">
        <v>1.49117415</v>
      </c>
      <c r="V220">
        <v>35.194800000000001</v>
      </c>
      <c r="W220">
        <v>33.5336</v>
      </c>
      <c r="X220">
        <v>11.43054485</v>
      </c>
      <c r="Y220">
        <v>1.51106629</v>
      </c>
      <c r="Z220">
        <v>9.1358184810000007E-2</v>
      </c>
      <c r="AA220">
        <f t="shared" si="24"/>
        <v>3.0592419684082571E-2</v>
      </c>
      <c r="AB220">
        <f t="shared" si="26"/>
        <v>0.52769565518999939</v>
      </c>
      <c r="AC220">
        <f t="shared" si="27"/>
        <v>0.17670542582050439</v>
      </c>
      <c r="AD220">
        <v>0.78422641749999999</v>
      </c>
      <c r="AE220">
        <f t="shared" si="23"/>
        <v>0.26260792879587158</v>
      </c>
    </row>
    <row r="221" spans="1:31" x14ac:dyDescent="0.35">
      <c r="A221" t="s">
        <v>121</v>
      </c>
      <c r="B221" t="s">
        <v>126</v>
      </c>
      <c r="C221" t="s">
        <v>163</v>
      </c>
      <c r="D221">
        <v>17.785319999999999</v>
      </c>
      <c r="E221">
        <v>-64.759529999999998</v>
      </c>
      <c r="F221">
        <v>15</v>
      </c>
      <c r="G221" t="s">
        <v>111</v>
      </c>
      <c r="H221" t="s">
        <v>75</v>
      </c>
      <c r="I221" t="s">
        <v>76</v>
      </c>
      <c r="J221">
        <v>6430</v>
      </c>
      <c r="K221" t="s">
        <v>78</v>
      </c>
      <c r="L221" s="1">
        <v>43719</v>
      </c>
      <c r="M221" s="1">
        <v>44809</v>
      </c>
      <c r="N221">
        <f t="shared" si="22"/>
        <v>2.9863013698630136</v>
      </c>
      <c r="O221" t="s">
        <v>79</v>
      </c>
      <c r="P221" t="s">
        <v>80</v>
      </c>
      <c r="Q221">
        <v>17.292200000000001</v>
      </c>
      <c r="R221">
        <v>32.8795</v>
      </c>
      <c r="S221">
        <v>11.467065809999999</v>
      </c>
      <c r="T221">
        <f t="shared" si="25"/>
        <v>1.5079882060954182</v>
      </c>
      <c r="U221">
        <v>1.5828677799999999</v>
      </c>
      <c r="V221">
        <v>32.459099999999999</v>
      </c>
      <c r="W221">
        <v>29.968299999999999</v>
      </c>
      <c r="X221">
        <v>7.4315986629999999</v>
      </c>
      <c r="Y221">
        <v>1.68244701</v>
      </c>
      <c r="Z221">
        <v>0.1528043747</v>
      </c>
      <c r="AA221">
        <f t="shared" si="24"/>
        <v>5.1168437399541286E-2</v>
      </c>
      <c r="AB221">
        <f t="shared" si="26"/>
        <v>3.8826627722999993</v>
      </c>
      <c r="AC221">
        <f t="shared" si="27"/>
        <v>1.3001577173298162</v>
      </c>
      <c r="AD221">
        <v>1.2158603670000001</v>
      </c>
      <c r="AE221">
        <f t="shared" si="23"/>
        <v>0.4071459027110092</v>
      </c>
    </row>
    <row r="222" spans="1:31" x14ac:dyDescent="0.35">
      <c r="A222" t="s">
        <v>121</v>
      </c>
      <c r="B222" t="s">
        <v>127</v>
      </c>
      <c r="C222" t="s">
        <v>162</v>
      </c>
      <c r="D222">
        <v>17.733799999999999</v>
      </c>
      <c r="E222">
        <v>-64.896389999999997</v>
      </c>
      <c r="F222">
        <v>15</v>
      </c>
      <c r="G222" t="s">
        <v>110</v>
      </c>
      <c r="H222" t="s">
        <v>75</v>
      </c>
      <c r="I222" t="s">
        <v>76</v>
      </c>
      <c r="J222">
        <v>6431</v>
      </c>
      <c r="K222" t="s">
        <v>78</v>
      </c>
      <c r="L222" s="1">
        <v>43720</v>
      </c>
      <c r="M222" s="1">
        <v>44811</v>
      </c>
      <c r="N222">
        <f t="shared" si="22"/>
        <v>2.989041095890411</v>
      </c>
      <c r="O222" t="s">
        <v>79</v>
      </c>
      <c r="P222" t="s">
        <v>80</v>
      </c>
      <c r="Q222">
        <v>15.6896</v>
      </c>
      <c r="R222">
        <v>31.208400000000001</v>
      </c>
      <c r="S222">
        <v>11.24570847</v>
      </c>
      <c r="T222">
        <f t="shared" si="25"/>
        <v>1.395163323133878</v>
      </c>
      <c r="U222">
        <v>1.47818103</v>
      </c>
      <c r="V222">
        <v>31.6463</v>
      </c>
      <c r="W222">
        <v>29.746600000000001</v>
      </c>
      <c r="X222">
        <v>8.6903228759999998</v>
      </c>
      <c r="Y222">
        <v>1.5378261900000001</v>
      </c>
      <c r="Z222">
        <v>0.35749340060000001</v>
      </c>
      <c r="AA222">
        <f t="shared" si="24"/>
        <v>0.11960136683684693</v>
      </c>
      <c r="AB222">
        <f t="shared" si="26"/>
        <v>2.1978921934000004</v>
      </c>
      <c r="AC222">
        <f t="shared" si="27"/>
        <v>0.73531681997341902</v>
      </c>
      <c r="AD222">
        <v>0.54045867920000001</v>
      </c>
      <c r="AE222">
        <f t="shared" si="23"/>
        <v>0.1808133986324473</v>
      </c>
    </row>
    <row r="223" spans="1:31" x14ac:dyDescent="0.35">
      <c r="A223" t="s">
        <v>121</v>
      </c>
      <c r="B223" t="s">
        <v>127</v>
      </c>
      <c r="C223" t="s">
        <v>162</v>
      </c>
      <c r="D223">
        <v>17.733799999999999</v>
      </c>
      <c r="E223">
        <v>-64.896389999999997</v>
      </c>
      <c r="F223">
        <v>15</v>
      </c>
      <c r="G223" t="s">
        <v>110</v>
      </c>
      <c r="H223" t="s">
        <v>75</v>
      </c>
      <c r="I223" t="s">
        <v>76</v>
      </c>
      <c r="J223">
        <v>6432</v>
      </c>
      <c r="K223" t="s">
        <v>78</v>
      </c>
      <c r="L223" s="1">
        <v>43720</v>
      </c>
      <c r="M223" s="1">
        <v>44811</v>
      </c>
      <c r="N223">
        <f t="shared" si="22"/>
        <v>2.989041095890411</v>
      </c>
      <c r="O223" t="s">
        <v>79</v>
      </c>
      <c r="P223" t="s">
        <v>80</v>
      </c>
      <c r="Q223">
        <v>19.5609</v>
      </c>
      <c r="R223">
        <v>34.733499999999999</v>
      </c>
      <c r="S223">
        <v>11.841545099999999</v>
      </c>
      <c r="T223">
        <f t="shared" si="25"/>
        <v>1.651887472015793</v>
      </c>
      <c r="U223">
        <v>1.7003752400000001</v>
      </c>
      <c r="V223">
        <v>37.6492</v>
      </c>
      <c r="W223">
        <v>34.942399999999999</v>
      </c>
      <c r="X223">
        <v>10.462675089999999</v>
      </c>
      <c r="Y223">
        <v>1.74884047</v>
      </c>
      <c r="Z223">
        <v>8.3324432370000007E-2</v>
      </c>
      <c r="AA223">
        <f t="shared" si="24"/>
        <v>2.7876643276856097E-2</v>
      </c>
      <c r="AB223">
        <f t="shared" si="26"/>
        <v>1.29554557763</v>
      </c>
      <c r="AC223">
        <f t="shared" si="27"/>
        <v>0.43343183852882677</v>
      </c>
      <c r="AD223">
        <v>0.77263927460000004</v>
      </c>
      <c r="AE223">
        <f t="shared" si="23"/>
        <v>0.25849068306966089</v>
      </c>
    </row>
    <row r="224" spans="1:31" x14ac:dyDescent="0.35">
      <c r="A224" t="s">
        <v>121</v>
      </c>
      <c r="B224" t="s">
        <v>127</v>
      </c>
      <c r="C224" t="s">
        <v>162</v>
      </c>
      <c r="D224">
        <v>17.733799999999999</v>
      </c>
      <c r="E224">
        <v>-64.896389999999997</v>
      </c>
      <c r="F224">
        <v>15</v>
      </c>
      <c r="G224" t="s">
        <v>110</v>
      </c>
      <c r="H224" t="s">
        <v>75</v>
      </c>
      <c r="I224" t="s">
        <v>76</v>
      </c>
      <c r="J224">
        <v>6433</v>
      </c>
      <c r="K224" t="s">
        <v>78</v>
      </c>
      <c r="L224" s="1">
        <v>43720</v>
      </c>
      <c r="M224" s="1">
        <v>44811</v>
      </c>
      <c r="N224">
        <f t="shared" si="22"/>
        <v>2.989041095890411</v>
      </c>
      <c r="O224" t="s">
        <v>79</v>
      </c>
      <c r="P224" t="s">
        <v>80</v>
      </c>
      <c r="Q224">
        <v>11.517799999999999</v>
      </c>
      <c r="R224">
        <v>27.002400000000002</v>
      </c>
      <c r="S224">
        <v>11.60199165</v>
      </c>
      <c r="T224">
        <f t="shared" si="25"/>
        <v>0.99274334506179363</v>
      </c>
      <c r="U224">
        <v>1.0840725250000001</v>
      </c>
      <c r="V224">
        <v>24.286100000000001</v>
      </c>
      <c r="W224">
        <v>21.889099999999999</v>
      </c>
      <c r="X224">
        <v>5.3539295200000003</v>
      </c>
      <c r="Y224">
        <v>1.167611905</v>
      </c>
      <c r="Z224">
        <v>0.29830455779999998</v>
      </c>
      <c r="AA224">
        <f t="shared" si="24"/>
        <v>9.9799416679193398E-2</v>
      </c>
      <c r="AB224">
        <f t="shared" si="26"/>
        <v>5.9497575722000002</v>
      </c>
      <c r="AC224">
        <f t="shared" si="27"/>
        <v>1.9905238440449129</v>
      </c>
      <c r="AD224">
        <v>0.16936969760000001</v>
      </c>
      <c r="AE224">
        <f t="shared" si="23"/>
        <v>5.666355602566453E-2</v>
      </c>
    </row>
    <row r="225" spans="1:31" x14ac:dyDescent="0.35">
      <c r="A225" t="s">
        <v>121</v>
      </c>
      <c r="B225" t="s">
        <v>127</v>
      </c>
      <c r="C225" t="s">
        <v>162</v>
      </c>
      <c r="D225">
        <v>17.733799999999999</v>
      </c>
      <c r="E225">
        <v>-64.896389999999997</v>
      </c>
      <c r="F225">
        <v>15</v>
      </c>
      <c r="G225" t="s">
        <v>110</v>
      </c>
      <c r="H225" t="s">
        <v>75</v>
      </c>
      <c r="I225" t="s">
        <v>76</v>
      </c>
      <c r="J225">
        <v>6434</v>
      </c>
      <c r="K225" t="s">
        <v>78</v>
      </c>
      <c r="L225" s="1">
        <v>43720</v>
      </c>
      <c r="M225" s="1">
        <v>44811</v>
      </c>
      <c r="N225">
        <f t="shared" si="22"/>
        <v>2.989041095890411</v>
      </c>
      <c r="O225" t="s">
        <v>79</v>
      </c>
      <c r="P225" t="s">
        <v>80</v>
      </c>
      <c r="Q225">
        <v>15.5061</v>
      </c>
      <c r="R225">
        <v>30.815999999999999</v>
      </c>
      <c r="S225">
        <v>10.891742710000001</v>
      </c>
      <c r="T225">
        <f t="shared" si="25"/>
        <v>1.4236564719586549</v>
      </c>
      <c r="U225">
        <v>1.52359892</v>
      </c>
      <c r="V225">
        <v>31.6297</v>
      </c>
      <c r="W225">
        <v>29.826799999999999</v>
      </c>
      <c r="X225">
        <v>8.8660011290000007</v>
      </c>
      <c r="Y225">
        <v>1.5371851299999999</v>
      </c>
      <c r="Z225">
        <v>1.214504242E-2</v>
      </c>
      <c r="AA225">
        <f t="shared" si="24"/>
        <v>4.063190177176902E-3</v>
      </c>
      <c r="AB225">
        <f t="shared" si="26"/>
        <v>2.0135965385800003</v>
      </c>
      <c r="AC225">
        <f t="shared" si="27"/>
        <v>0.67365970355792859</v>
      </c>
      <c r="AD225">
        <v>0.59036922449999996</v>
      </c>
      <c r="AE225">
        <f t="shared" si="23"/>
        <v>0.19751124376031162</v>
      </c>
    </row>
    <row r="226" spans="1:31" x14ac:dyDescent="0.35">
      <c r="A226" t="s">
        <v>121</v>
      </c>
      <c r="B226" t="s">
        <v>127</v>
      </c>
      <c r="C226" t="s">
        <v>162</v>
      </c>
      <c r="D226">
        <v>17.733799999999999</v>
      </c>
      <c r="E226">
        <v>-64.896389999999997</v>
      </c>
      <c r="F226">
        <v>15</v>
      </c>
      <c r="G226" t="s">
        <v>110</v>
      </c>
      <c r="H226" t="s">
        <v>75</v>
      </c>
      <c r="I226" t="s">
        <v>76</v>
      </c>
      <c r="J226">
        <v>6435</v>
      </c>
      <c r="K226" t="s">
        <v>78</v>
      </c>
      <c r="L226" s="1">
        <v>43720</v>
      </c>
      <c r="M226" s="1">
        <v>44811</v>
      </c>
      <c r="N226">
        <f t="shared" si="22"/>
        <v>2.989041095890411</v>
      </c>
      <c r="O226" t="s">
        <v>79</v>
      </c>
      <c r="P226" t="s">
        <v>80</v>
      </c>
      <c r="Q226">
        <v>13.5761</v>
      </c>
      <c r="R226">
        <v>29.007899999999999</v>
      </c>
      <c r="S226">
        <v>9.9746847150000004</v>
      </c>
      <c r="T226">
        <f t="shared" si="25"/>
        <v>1.3610555509172302</v>
      </c>
      <c r="U226">
        <v>1.4472824</v>
      </c>
      <c r="V226">
        <v>32.261400000000002</v>
      </c>
      <c r="W226">
        <v>29.651299999999999</v>
      </c>
      <c r="X226">
        <v>8.6079683300000003</v>
      </c>
      <c r="Y226">
        <v>1.48932585</v>
      </c>
      <c r="Z226">
        <v>0.29676818849999997</v>
      </c>
      <c r="AA226">
        <f t="shared" si="24"/>
        <v>9.9285415950962408E-2</v>
      </c>
      <c r="AB226">
        <f t="shared" si="26"/>
        <v>1.0699481965000002</v>
      </c>
      <c r="AC226">
        <f t="shared" si="27"/>
        <v>0.35795700432859767</v>
      </c>
      <c r="AD226">
        <v>1.0044078830000001</v>
      </c>
      <c r="AE226">
        <f t="shared" si="23"/>
        <v>0.3360301350091659</v>
      </c>
    </row>
    <row r="227" spans="1:31" x14ac:dyDescent="0.35">
      <c r="A227" t="s">
        <v>121</v>
      </c>
      <c r="B227" t="s">
        <v>124</v>
      </c>
      <c r="C227" t="s">
        <v>164</v>
      </c>
      <c r="D227">
        <v>17.828050000000001</v>
      </c>
      <c r="E227">
        <v>-64.467110000000005</v>
      </c>
      <c r="F227">
        <v>15</v>
      </c>
      <c r="G227" t="s">
        <v>112</v>
      </c>
      <c r="H227" t="s">
        <v>75</v>
      </c>
      <c r="I227" t="s">
        <v>76</v>
      </c>
      <c r="J227">
        <v>6436</v>
      </c>
      <c r="K227" t="s">
        <v>78</v>
      </c>
      <c r="L227" s="1">
        <v>43717</v>
      </c>
      <c r="M227" s="1">
        <v>44812</v>
      </c>
      <c r="N227">
        <f t="shared" si="22"/>
        <v>3</v>
      </c>
      <c r="O227" t="s">
        <v>79</v>
      </c>
      <c r="P227" t="s">
        <v>80</v>
      </c>
      <c r="Q227">
        <v>10.8965</v>
      </c>
      <c r="R227">
        <v>26.52</v>
      </c>
      <c r="S227">
        <v>9.8680400850000005</v>
      </c>
      <c r="T227">
        <f t="shared" si="25"/>
        <v>1.1042212948205712</v>
      </c>
      <c r="U227">
        <v>1.2154419869999999</v>
      </c>
      <c r="V227">
        <v>24.924700000000001</v>
      </c>
      <c r="W227">
        <v>21.631599999999999</v>
      </c>
      <c r="X227">
        <v>4.4902067179999996</v>
      </c>
      <c r="Y227">
        <v>1.2686920450000001</v>
      </c>
      <c r="Z227">
        <v>0.33702278140000003</v>
      </c>
      <c r="AA227">
        <f t="shared" si="24"/>
        <v>0.11234092713333334</v>
      </c>
      <c r="AB227">
        <f t="shared" si="26"/>
        <v>5.0408105856000009</v>
      </c>
      <c r="AC227">
        <f t="shared" si="27"/>
        <v>1.6802701952000003</v>
      </c>
      <c r="AD227">
        <v>0.4272480011</v>
      </c>
      <c r="AE227">
        <f t="shared" si="23"/>
        <v>0.14241600036666666</v>
      </c>
    </row>
    <row r="228" spans="1:31" x14ac:dyDescent="0.35">
      <c r="A228" t="s">
        <v>121</v>
      </c>
      <c r="B228" t="s">
        <v>124</v>
      </c>
      <c r="C228" t="s">
        <v>164</v>
      </c>
      <c r="D228">
        <v>17.828050000000001</v>
      </c>
      <c r="E228">
        <v>-64.467110000000005</v>
      </c>
      <c r="F228">
        <v>15</v>
      </c>
      <c r="G228" t="s">
        <v>112</v>
      </c>
      <c r="H228" t="s">
        <v>75</v>
      </c>
      <c r="I228" t="s">
        <v>76</v>
      </c>
      <c r="J228">
        <v>6437</v>
      </c>
      <c r="K228" t="s">
        <v>78</v>
      </c>
      <c r="L228" s="1">
        <v>43717</v>
      </c>
      <c r="M228" s="1">
        <v>44812</v>
      </c>
      <c r="N228">
        <f t="shared" si="22"/>
        <v>3</v>
      </c>
      <c r="O228" t="s">
        <v>79</v>
      </c>
      <c r="P228" t="s">
        <v>80</v>
      </c>
      <c r="Q228">
        <v>13.4719</v>
      </c>
      <c r="R228">
        <v>29.071000000000002</v>
      </c>
      <c r="S228">
        <v>10.14922142</v>
      </c>
      <c r="T228">
        <f t="shared" si="25"/>
        <v>1.3273826082316371</v>
      </c>
      <c r="U228">
        <v>1.43432932</v>
      </c>
      <c r="V228">
        <v>31.145099999999999</v>
      </c>
      <c r="W228">
        <v>29.840199999999999</v>
      </c>
      <c r="X228">
        <v>8.9588699340000009</v>
      </c>
      <c r="Y228">
        <v>1.42423411</v>
      </c>
      <c r="Z228">
        <v>0.40515518189999999</v>
      </c>
      <c r="AA228">
        <f t="shared" si="24"/>
        <v>0.13505172730000001</v>
      </c>
      <c r="AB228">
        <f t="shared" si="26"/>
        <v>0.78519630409999908</v>
      </c>
      <c r="AC228">
        <f t="shared" si="27"/>
        <v>0.26173210136666636</v>
      </c>
      <c r="AD228">
        <v>1.0397443770000001</v>
      </c>
      <c r="AE228">
        <f t="shared" si="23"/>
        <v>0.34658145900000004</v>
      </c>
    </row>
    <row r="229" spans="1:31" x14ac:dyDescent="0.35">
      <c r="A229" t="s">
        <v>121</v>
      </c>
      <c r="B229" t="s">
        <v>124</v>
      </c>
      <c r="C229" t="s">
        <v>164</v>
      </c>
      <c r="D229">
        <v>17.828050000000001</v>
      </c>
      <c r="E229">
        <v>-64.467110000000005</v>
      </c>
      <c r="F229">
        <v>15</v>
      </c>
      <c r="G229" t="s">
        <v>112</v>
      </c>
      <c r="H229" t="s">
        <v>75</v>
      </c>
      <c r="I229" t="s">
        <v>76</v>
      </c>
      <c r="J229">
        <v>6438</v>
      </c>
      <c r="K229" t="s">
        <v>78</v>
      </c>
      <c r="L229" s="1">
        <v>43717</v>
      </c>
      <c r="M229" s="1">
        <v>44812</v>
      </c>
      <c r="N229">
        <f t="shared" si="22"/>
        <v>3</v>
      </c>
      <c r="O229" t="s">
        <v>79</v>
      </c>
      <c r="P229" t="s">
        <v>80</v>
      </c>
      <c r="Q229">
        <v>14.3041</v>
      </c>
      <c r="R229">
        <v>29.904699999999998</v>
      </c>
      <c r="S229">
        <v>11.51946545</v>
      </c>
      <c r="T229">
        <f t="shared" si="25"/>
        <v>1.2417329660032097</v>
      </c>
      <c r="U229">
        <v>1.3392450300000001</v>
      </c>
      <c r="V229">
        <v>28.0075</v>
      </c>
      <c r="W229">
        <v>25.706099999999999</v>
      </c>
      <c r="X229">
        <v>6.9891328809999997</v>
      </c>
      <c r="Y229">
        <v>1.3983843</v>
      </c>
      <c r="Z229">
        <v>0.62373161320000003</v>
      </c>
      <c r="AA229">
        <f t="shared" si="24"/>
        <v>0.20791053773333334</v>
      </c>
      <c r="AB229">
        <f t="shared" si="26"/>
        <v>3.9066009558000006</v>
      </c>
      <c r="AC229">
        <f t="shared" si="27"/>
        <v>1.3022003186000002</v>
      </c>
      <c r="AD229">
        <v>0.50246143340000005</v>
      </c>
      <c r="AE229">
        <f t="shared" si="23"/>
        <v>0.16748714446666668</v>
      </c>
    </row>
    <row r="230" spans="1:31" x14ac:dyDescent="0.35">
      <c r="A230" t="s">
        <v>121</v>
      </c>
      <c r="B230" t="s">
        <v>124</v>
      </c>
      <c r="C230" t="s">
        <v>164</v>
      </c>
      <c r="D230">
        <v>17.828050000000001</v>
      </c>
      <c r="E230">
        <v>-64.467110000000005</v>
      </c>
      <c r="F230">
        <v>15</v>
      </c>
      <c r="G230" t="s">
        <v>112</v>
      </c>
      <c r="H230" t="s">
        <v>75</v>
      </c>
      <c r="I230" t="s">
        <v>76</v>
      </c>
      <c r="J230">
        <v>6439</v>
      </c>
      <c r="K230" t="s">
        <v>78</v>
      </c>
      <c r="L230" s="1">
        <v>43717</v>
      </c>
      <c r="M230" s="1">
        <v>44812</v>
      </c>
      <c r="N230">
        <f t="shared" si="22"/>
        <v>3</v>
      </c>
      <c r="O230" t="s">
        <v>79</v>
      </c>
      <c r="P230" t="s">
        <v>80</v>
      </c>
      <c r="Q230">
        <v>14.398400000000001</v>
      </c>
      <c r="R230">
        <v>29.7164</v>
      </c>
      <c r="S230">
        <v>11.614866259999999</v>
      </c>
      <c r="T230">
        <f t="shared" si="25"/>
        <v>1.239652672505245</v>
      </c>
      <c r="U230">
        <v>1.33733711</v>
      </c>
      <c r="V230">
        <v>27.405200000000001</v>
      </c>
      <c r="W230">
        <v>25.296600000000002</v>
      </c>
      <c r="X230">
        <v>7.1167974469999997</v>
      </c>
      <c r="Y230">
        <v>1.3816200000000001</v>
      </c>
      <c r="Z230">
        <v>1.118382454</v>
      </c>
      <c r="AA230">
        <f t="shared" si="24"/>
        <v>0.37279415133333332</v>
      </c>
      <c r="AB230">
        <f t="shared" si="26"/>
        <v>3.3796863589999999</v>
      </c>
      <c r="AC230">
        <f t="shared" si="27"/>
        <v>1.1265621196666666</v>
      </c>
      <c r="AD230">
        <v>0.21883392330000001</v>
      </c>
      <c r="AE230">
        <f t="shared" si="23"/>
        <v>7.2944641099999999E-2</v>
      </c>
    </row>
    <row r="231" spans="1:31" x14ac:dyDescent="0.35">
      <c r="A231" t="s">
        <v>121</v>
      </c>
      <c r="B231" t="s">
        <v>124</v>
      </c>
      <c r="C231" t="s">
        <v>164</v>
      </c>
      <c r="D231">
        <v>17.828050000000001</v>
      </c>
      <c r="E231">
        <v>-64.467110000000005</v>
      </c>
      <c r="F231">
        <v>15</v>
      </c>
      <c r="G231" t="s">
        <v>112</v>
      </c>
      <c r="H231" t="s">
        <v>75</v>
      </c>
      <c r="I231" t="s">
        <v>76</v>
      </c>
      <c r="J231">
        <v>6440</v>
      </c>
      <c r="K231" t="s">
        <v>117</v>
      </c>
      <c r="L231" s="1">
        <v>43717</v>
      </c>
      <c r="M231" s="1" t="s">
        <v>115</v>
      </c>
      <c r="N231" t="s">
        <v>81</v>
      </c>
      <c r="O231" t="s">
        <v>79</v>
      </c>
      <c r="P231" t="s">
        <v>80</v>
      </c>
      <c r="Q231">
        <v>16.3658</v>
      </c>
      <c r="R231">
        <v>31.863600000000002</v>
      </c>
      <c r="S231">
        <v>11.737217899999999</v>
      </c>
      <c r="T231">
        <f t="shared" si="25"/>
        <v>1.3943508708311534</v>
      </c>
      <c r="U231">
        <v>1.4810534799999999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</row>
    <row r="232" spans="1:31" x14ac:dyDescent="0.35">
      <c r="A232" t="s">
        <v>121</v>
      </c>
      <c r="B232" t="s">
        <v>125</v>
      </c>
      <c r="C232" t="s">
        <v>141</v>
      </c>
      <c r="D232">
        <v>17.70121</v>
      </c>
      <c r="E232">
        <v>-64.647930000000002</v>
      </c>
      <c r="F232">
        <v>15</v>
      </c>
      <c r="G232" t="s">
        <v>90</v>
      </c>
      <c r="H232" t="s">
        <v>75</v>
      </c>
      <c r="I232" t="s">
        <v>76</v>
      </c>
      <c r="J232">
        <v>6441</v>
      </c>
      <c r="K232" t="s">
        <v>78</v>
      </c>
      <c r="L232" s="1">
        <v>43718</v>
      </c>
      <c r="M232" s="1">
        <v>44812</v>
      </c>
      <c r="N232">
        <f t="shared" si="22"/>
        <v>2.9972602739726026</v>
      </c>
      <c r="O232" t="s">
        <v>79</v>
      </c>
      <c r="P232" t="s">
        <v>80</v>
      </c>
      <c r="Q232">
        <v>14.0451</v>
      </c>
      <c r="R232">
        <v>29.5441</v>
      </c>
      <c r="S232">
        <v>10.715832710000001</v>
      </c>
      <c r="T232">
        <f t="shared" si="25"/>
        <v>1.3106867548327001</v>
      </c>
      <c r="U232">
        <v>1.39618065</v>
      </c>
      <c r="V232">
        <v>37.6081</v>
      </c>
      <c r="W232">
        <v>30.002500000000001</v>
      </c>
      <c r="X232">
        <v>10.005592350000001</v>
      </c>
      <c r="Y232">
        <v>1.3932160600000001</v>
      </c>
      <c r="Z232">
        <v>0.31767654420000002</v>
      </c>
      <c r="AA232">
        <f t="shared" si="24"/>
        <v>0.10598897498446071</v>
      </c>
      <c r="AB232">
        <f t="shared" si="26"/>
        <v>0.39256381580000022</v>
      </c>
      <c r="AC232">
        <f t="shared" si="27"/>
        <v>0.13097421642321763</v>
      </c>
      <c r="AD232">
        <v>0.65884494780000002</v>
      </c>
      <c r="AE232">
        <f t="shared" si="23"/>
        <v>0.21981572755667278</v>
      </c>
    </row>
    <row r="233" spans="1:31" x14ac:dyDescent="0.35">
      <c r="A233" t="s">
        <v>121</v>
      </c>
      <c r="B233" t="s">
        <v>125</v>
      </c>
      <c r="C233" t="s">
        <v>141</v>
      </c>
      <c r="D233">
        <v>17.70121</v>
      </c>
      <c r="E233">
        <v>-64.647930000000002</v>
      </c>
      <c r="F233">
        <v>15</v>
      </c>
      <c r="G233" t="s">
        <v>90</v>
      </c>
      <c r="H233" t="s">
        <v>75</v>
      </c>
      <c r="I233" t="s">
        <v>76</v>
      </c>
      <c r="J233">
        <v>6442</v>
      </c>
      <c r="K233" t="s">
        <v>78</v>
      </c>
      <c r="L233" s="1">
        <v>43718</v>
      </c>
      <c r="M233" s="1">
        <v>44812</v>
      </c>
      <c r="N233">
        <f t="shared" si="22"/>
        <v>2.9972602739726026</v>
      </c>
      <c r="O233" t="s">
        <v>79</v>
      </c>
      <c r="P233" t="s">
        <v>80</v>
      </c>
      <c r="Q233">
        <v>13.8734</v>
      </c>
      <c r="R233">
        <v>29.345300000000002</v>
      </c>
      <c r="S233">
        <v>11.4021349</v>
      </c>
      <c r="T233">
        <f t="shared" si="25"/>
        <v>1.2167370515849625</v>
      </c>
      <c r="U233">
        <v>1.3141861500000001</v>
      </c>
      <c r="V233">
        <v>19.2559</v>
      </c>
      <c r="W233">
        <v>17.663599999999999</v>
      </c>
      <c r="X233">
        <v>1.332135201</v>
      </c>
      <c r="Y233">
        <v>1.3816127199999999</v>
      </c>
      <c r="Z233">
        <v>0.2072038651</v>
      </c>
      <c r="AA233">
        <f t="shared" si="24"/>
        <v>6.9131088447440592E-2</v>
      </c>
      <c r="AB233">
        <f t="shared" si="26"/>
        <v>9.8627958338999999</v>
      </c>
      <c r="AC233">
        <f t="shared" si="27"/>
        <v>3.2906037288606034</v>
      </c>
      <c r="AD233">
        <v>1.599884033E-2</v>
      </c>
      <c r="AE233">
        <f t="shared" si="23"/>
        <v>5.3378214994972582E-3</v>
      </c>
    </row>
    <row r="234" spans="1:31" x14ac:dyDescent="0.35">
      <c r="A234" t="s">
        <v>121</v>
      </c>
      <c r="B234" t="s">
        <v>125</v>
      </c>
      <c r="C234" t="s">
        <v>141</v>
      </c>
      <c r="D234">
        <v>17.70121</v>
      </c>
      <c r="E234">
        <v>-64.647930000000002</v>
      </c>
      <c r="F234">
        <v>15</v>
      </c>
      <c r="G234" t="s">
        <v>90</v>
      </c>
      <c r="H234" t="s">
        <v>75</v>
      </c>
      <c r="I234" t="s">
        <v>76</v>
      </c>
      <c r="J234">
        <v>6443</v>
      </c>
      <c r="K234" t="s">
        <v>78</v>
      </c>
      <c r="L234" s="1">
        <v>43718</v>
      </c>
      <c r="M234" s="1">
        <v>44812</v>
      </c>
      <c r="N234">
        <f t="shared" si="22"/>
        <v>2.9972602739726026</v>
      </c>
      <c r="O234" t="s">
        <v>79</v>
      </c>
      <c r="P234" t="s">
        <v>80</v>
      </c>
      <c r="Q234">
        <v>12.7798</v>
      </c>
      <c r="R234">
        <v>28.393000000000001</v>
      </c>
      <c r="S234">
        <v>10.733728409999999</v>
      </c>
      <c r="T234">
        <f t="shared" si="25"/>
        <v>1.1906207714454367</v>
      </c>
      <c r="U234">
        <v>1.286862154</v>
      </c>
      <c r="V234">
        <v>28.255299999999998</v>
      </c>
      <c r="W234">
        <v>25.431000000000001</v>
      </c>
      <c r="X234">
        <v>7.0637454990000004</v>
      </c>
      <c r="Y234">
        <v>1.3190635479999999</v>
      </c>
      <c r="Z234">
        <v>2.3141069409999999</v>
      </c>
      <c r="AA234">
        <f t="shared" si="24"/>
        <v>0.77207407080895796</v>
      </c>
      <c r="AB234">
        <f t="shared" si="26"/>
        <v>1.3558759699999992</v>
      </c>
      <c r="AC234">
        <f t="shared" si="27"/>
        <v>0.45237178158135255</v>
      </c>
      <c r="AD234">
        <v>0.4445514679</v>
      </c>
      <c r="AE234">
        <f t="shared" si="23"/>
        <v>0.14831927402513712</v>
      </c>
    </row>
    <row r="235" spans="1:31" x14ac:dyDescent="0.35">
      <c r="A235" t="s">
        <v>121</v>
      </c>
      <c r="B235" t="s">
        <v>125</v>
      </c>
      <c r="C235" t="s">
        <v>141</v>
      </c>
      <c r="D235">
        <v>17.70121</v>
      </c>
      <c r="E235">
        <v>-64.647930000000002</v>
      </c>
      <c r="F235">
        <v>15</v>
      </c>
      <c r="G235" t="s">
        <v>90</v>
      </c>
      <c r="H235" t="s">
        <v>75</v>
      </c>
      <c r="I235" t="s">
        <v>76</v>
      </c>
      <c r="J235">
        <v>6444</v>
      </c>
      <c r="K235" t="s">
        <v>78</v>
      </c>
      <c r="L235" s="1">
        <v>43718</v>
      </c>
      <c r="M235" s="1">
        <v>44812</v>
      </c>
      <c r="N235">
        <f t="shared" si="22"/>
        <v>2.9972602739726026</v>
      </c>
      <c r="O235" t="s">
        <v>79</v>
      </c>
      <c r="P235" t="s">
        <v>80</v>
      </c>
      <c r="Q235">
        <v>21.079599999999999</v>
      </c>
      <c r="R235">
        <v>36.387900000000002</v>
      </c>
      <c r="S235">
        <v>12.87310123</v>
      </c>
      <c r="T235">
        <f t="shared" si="25"/>
        <v>1.6374919783024187</v>
      </c>
      <c r="U235">
        <v>1.68477707</v>
      </c>
      <c r="V235">
        <v>45.761499999999998</v>
      </c>
      <c r="W235">
        <v>38.746000000000002</v>
      </c>
      <c r="X235">
        <v>12.03526497</v>
      </c>
      <c r="Y235">
        <v>1.6923194100000001</v>
      </c>
      <c r="Z235">
        <v>0.30661296840000002</v>
      </c>
      <c r="AA235">
        <f t="shared" si="24"/>
        <v>0.10229774539853749</v>
      </c>
      <c r="AB235">
        <f t="shared" si="26"/>
        <v>0.53122329159999948</v>
      </c>
      <c r="AC235">
        <f t="shared" si="27"/>
        <v>0.17723629015904918</v>
      </c>
      <c r="AD235">
        <v>2.3400192259999999</v>
      </c>
      <c r="AE235">
        <f t="shared" si="23"/>
        <v>0.78071939441499083</v>
      </c>
    </row>
    <row r="236" spans="1:31" x14ac:dyDescent="0.35">
      <c r="A236" t="s">
        <v>121</v>
      </c>
      <c r="B236" t="s">
        <v>125</v>
      </c>
      <c r="C236" t="s">
        <v>141</v>
      </c>
      <c r="D236">
        <v>17.70121</v>
      </c>
      <c r="E236">
        <v>-64.647930000000002</v>
      </c>
      <c r="F236">
        <v>15</v>
      </c>
      <c r="G236" t="s">
        <v>90</v>
      </c>
      <c r="H236" t="s">
        <v>75</v>
      </c>
      <c r="I236" t="s">
        <v>76</v>
      </c>
      <c r="J236">
        <v>6445</v>
      </c>
      <c r="K236" t="s">
        <v>78</v>
      </c>
      <c r="L236" s="1">
        <v>43718</v>
      </c>
      <c r="M236" s="1">
        <v>44812</v>
      </c>
      <c r="N236">
        <f t="shared" si="22"/>
        <v>2.9972602739726026</v>
      </c>
      <c r="O236" t="s">
        <v>79</v>
      </c>
      <c r="P236" t="s">
        <v>80</v>
      </c>
      <c r="Q236">
        <v>12.813599999999999</v>
      </c>
      <c r="R236">
        <v>28.288</v>
      </c>
      <c r="S236">
        <v>11.03160381</v>
      </c>
      <c r="T236">
        <f t="shared" si="25"/>
        <v>1.1615355501060185</v>
      </c>
      <c r="U236">
        <v>1.2644381440000001</v>
      </c>
      <c r="V236">
        <v>32.790599999999998</v>
      </c>
      <c r="W236">
        <v>29.044499999999999</v>
      </c>
      <c r="X236">
        <v>9.8578948969999995</v>
      </c>
      <c r="Y236">
        <v>1.2616309910000001</v>
      </c>
      <c r="Z236">
        <v>0.47236919399999999</v>
      </c>
      <c r="AA236">
        <f t="shared" si="24"/>
        <v>0.15760032523765996</v>
      </c>
      <c r="AB236">
        <f t="shared" si="26"/>
        <v>0.70133971900000047</v>
      </c>
      <c r="AC236">
        <f t="shared" si="27"/>
        <v>0.23399359911791606</v>
      </c>
      <c r="AD236">
        <v>0.90059566499999999</v>
      </c>
      <c r="AE236">
        <f t="shared" si="23"/>
        <v>0.30047295952925046</v>
      </c>
    </row>
    <row r="237" spans="1:31" x14ac:dyDescent="0.35">
      <c r="A237" t="s">
        <v>121</v>
      </c>
      <c r="B237" t="s">
        <v>124</v>
      </c>
      <c r="C237" t="s">
        <v>164</v>
      </c>
      <c r="D237">
        <v>17.828050000000001</v>
      </c>
      <c r="E237">
        <v>-64.467110000000005</v>
      </c>
      <c r="F237">
        <v>15</v>
      </c>
      <c r="G237" t="s">
        <v>112</v>
      </c>
      <c r="H237" t="s">
        <v>75</v>
      </c>
      <c r="I237" t="s">
        <v>76</v>
      </c>
      <c r="J237">
        <v>6446</v>
      </c>
      <c r="K237" t="s">
        <v>78</v>
      </c>
      <c r="L237" s="1">
        <v>43717</v>
      </c>
      <c r="M237" s="1">
        <v>44812</v>
      </c>
      <c r="N237">
        <f t="shared" si="22"/>
        <v>3</v>
      </c>
      <c r="O237" t="s">
        <v>79</v>
      </c>
      <c r="P237" t="s">
        <v>80</v>
      </c>
      <c r="Q237">
        <v>14.7233</v>
      </c>
      <c r="R237">
        <v>30.062000000000001</v>
      </c>
      <c r="S237">
        <v>12.094488139999999</v>
      </c>
      <c r="T237">
        <f t="shared" si="25"/>
        <v>1.2173561898254919</v>
      </c>
      <c r="U237">
        <v>1.2994490359999999</v>
      </c>
      <c r="V237">
        <v>30.077300000000001</v>
      </c>
      <c r="W237">
        <v>26.753799999999998</v>
      </c>
      <c r="X237">
        <v>8.6112213129999997</v>
      </c>
      <c r="Y237">
        <v>1.3341845000000001</v>
      </c>
      <c r="Z237">
        <v>0.43938446040000001</v>
      </c>
      <c r="AA237">
        <f t="shared" si="24"/>
        <v>0.14646148680000001</v>
      </c>
      <c r="AB237">
        <f t="shared" si="26"/>
        <v>3.0438823665999997</v>
      </c>
      <c r="AC237">
        <f t="shared" si="27"/>
        <v>1.0146274555333332</v>
      </c>
      <c r="AD237">
        <v>0.27839183810000001</v>
      </c>
      <c r="AE237">
        <f t="shared" si="23"/>
        <v>9.2797279366666666E-2</v>
      </c>
    </row>
    <row r="238" spans="1:31" x14ac:dyDescent="0.35">
      <c r="A238" t="s">
        <v>121</v>
      </c>
      <c r="B238" t="s">
        <v>124</v>
      </c>
      <c r="C238" t="s">
        <v>164</v>
      </c>
      <c r="D238">
        <v>17.828050000000001</v>
      </c>
      <c r="E238">
        <v>-64.467110000000005</v>
      </c>
      <c r="F238">
        <v>15</v>
      </c>
      <c r="G238" t="s">
        <v>112</v>
      </c>
      <c r="H238" t="s">
        <v>75</v>
      </c>
      <c r="I238" t="s">
        <v>76</v>
      </c>
      <c r="J238">
        <v>6447</v>
      </c>
      <c r="K238" t="s">
        <v>78</v>
      </c>
      <c r="L238" s="1">
        <v>43717</v>
      </c>
      <c r="M238" s="1">
        <v>44812</v>
      </c>
      <c r="N238">
        <f t="shared" si="22"/>
        <v>3</v>
      </c>
      <c r="O238" t="s">
        <v>79</v>
      </c>
      <c r="P238" t="s">
        <v>80</v>
      </c>
      <c r="Q238">
        <v>11.7081</v>
      </c>
      <c r="R238">
        <v>27.465199999999999</v>
      </c>
      <c r="S238">
        <v>11.59491062</v>
      </c>
      <c r="T238">
        <f t="shared" si="25"/>
        <v>1.0097619881437256</v>
      </c>
      <c r="U238">
        <v>1.101253416</v>
      </c>
      <c r="V238">
        <v>28.848600000000001</v>
      </c>
      <c r="W238">
        <v>25.648399999999999</v>
      </c>
      <c r="X238">
        <v>8.2706108090000008</v>
      </c>
      <c r="Y238">
        <v>1.1594018150000001</v>
      </c>
      <c r="Z238">
        <v>0.20998477939999999</v>
      </c>
      <c r="AA238">
        <f t="shared" si="24"/>
        <v>6.9994926466666663E-2</v>
      </c>
      <c r="AB238">
        <f t="shared" si="26"/>
        <v>3.1143150315999995</v>
      </c>
      <c r="AC238">
        <f t="shared" si="27"/>
        <v>1.0381050105333332</v>
      </c>
      <c r="AD238">
        <v>0.49631595610000001</v>
      </c>
      <c r="AE238">
        <f t="shared" si="23"/>
        <v>0.16543865203333333</v>
      </c>
    </row>
    <row r="239" spans="1:31" x14ac:dyDescent="0.35">
      <c r="A239" t="s">
        <v>121</v>
      </c>
      <c r="B239" t="s">
        <v>124</v>
      </c>
      <c r="C239" t="s">
        <v>164</v>
      </c>
      <c r="D239">
        <v>17.828050000000001</v>
      </c>
      <c r="E239">
        <v>-64.467110000000005</v>
      </c>
      <c r="F239">
        <v>15</v>
      </c>
      <c r="G239" t="s">
        <v>112</v>
      </c>
      <c r="H239" t="s">
        <v>75</v>
      </c>
      <c r="I239" t="s">
        <v>76</v>
      </c>
      <c r="J239">
        <v>6448</v>
      </c>
      <c r="K239" t="s">
        <v>78</v>
      </c>
      <c r="L239" s="1">
        <v>43717</v>
      </c>
      <c r="M239" s="1">
        <v>44812</v>
      </c>
      <c r="N239">
        <f t="shared" si="22"/>
        <v>3</v>
      </c>
      <c r="O239" t="s">
        <v>79</v>
      </c>
      <c r="P239" t="s">
        <v>80</v>
      </c>
      <c r="Q239">
        <v>15.596</v>
      </c>
      <c r="R239">
        <v>30.7287</v>
      </c>
      <c r="S239">
        <v>12.157402039999999</v>
      </c>
      <c r="T239">
        <f t="shared" si="25"/>
        <v>1.2828398656790658</v>
      </c>
      <c r="U239">
        <v>1.3724349</v>
      </c>
      <c r="V239">
        <v>28.597899999999999</v>
      </c>
      <c r="W239">
        <v>25.126799999999999</v>
      </c>
      <c r="X239">
        <v>7.0285806659999999</v>
      </c>
      <c r="Y239">
        <v>1.43748616</v>
      </c>
      <c r="Z239">
        <v>0.45759773250000002</v>
      </c>
      <c r="AA239">
        <f t="shared" si="24"/>
        <v>0.15253257750000002</v>
      </c>
      <c r="AB239">
        <f t="shared" si="26"/>
        <v>4.6712236414999992</v>
      </c>
      <c r="AC239">
        <f t="shared" si="27"/>
        <v>1.5570745471666665</v>
      </c>
      <c r="AD239">
        <v>0.20910930629999999</v>
      </c>
      <c r="AE239">
        <f t="shared" si="23"/>
        <v>6.9703102099999997E-2</v>
      </c>
    </row>
    <row r="240" spans="1:31" x14ac:dyDescent="0.35">
      <c r="A240" t="s">
        <v>121</v>
      </c>
      <c r="B240" t="s">
        <v>124</v>
      </c>
      <c r="C240" t="s">
        <v>164</v>
      </c>
      <c r="D240">
        <v>17.828050000000001</v>
      </c>
      <c r="E240">
        <v>-64.467110000000005</v>
      </c>
      <c r="F240">
        <v>15</v>
      </c>
      <c r="G240" t="s">
        <v>112</v>
      </c>
      <c r="H240" t="s">
        <v>75</v>
      </c>
      <c r="I240" t="s">
        <v>76</v>
      </c>
      <c r="J240">
        <v>6449</v>
      </c>
      <c r="K240" t="s">
        <v>78</v>
      </c>
      <c r="L240" s="1">
        <v>43717</v>
      </c>
      <c r="M240" s="1">
        <v>44812</v>
      </c>
      <c r="N240">
        <f t="shared" si="22"/>
        <v>3</v>
      </c>
      <c r="O240" t="s">
        <v>79</v>
      </c>
      <c r="P240" t="s">
        <v>80</v>
      </c>
      <c r="Q240">
        <v>14.509600000000001</v>
      </c>
      <c r="R240">
        <v>29.863</v>
      </c>
      <c r="S240">
        <v>11.216955179999999</v>
      </c>
      <c r="T240">
        <f t="shared" si="25"/>
        <v>1.2935417648695644</v>
      </c>
      <c r="U240">
        <v>1.3878582100000001</v>
      </c>
      <c r="V240">
        <v>33.524500000000003</v>
      </c>
      <c r="W240">
        <v>28.027200000000001</v>
      </c>
      <c r="X240">
        <v>8.6439914699999996</v>
      </c>
      <c r="Y240">
        <v>1.4311499700000001</v>
      </c>
      <c r="Z240">
        <v>0.20127296450000001</v>
      </c>
      <c r="AA240">
        <f t="shared" si="24"/>
        <v>6.7090988166666671E-2</v>
      </c>
      <c r="AB240">
        <f t="shared" si="26"/>
        <v>2.3716907454999996</v>
      </c>
      <c r="AC240">
        <f t="shared" si="27"/>
        <v>0.7905635818333332</v>
      </c>
      <c r="AD240">
        <v>0.68531513209999995</v>
      </c>
      <c r="AE240">
        <f t="shared" si="23"/>
        <v>0.22843837736666664</v>
      </c>
    </row>
    <row r="241" spans="1:31" x14ac:dyDescent="0.35">
      <c r="A241" t="s">
        <v>121</v>
      </c>
      <c r="B241" t="s">
        <v>124</v>
      </c>
      <c r="C241" t="s">
        <v>164</v>
      </c>
      <c r="D241">
        <v>17.828050000000001</v>
      </c>
      <c r="E241">
        <v>-64.467110000000005</v>
      </c>
      <c r="F241">
        <v>15</v>
      </c>
      <c r="G241" t="s">
        <v>112</v>
      </c>
      <c r="H241" t="s">
        <v>75</v>
      </c>
      <c r="I241" t="s">
        <v>76</v>
      </c>
      <c r="J241">
        <v>6450</v>
      </c>
      <c r="K241" t="s">
        <v>78</v>
      </c>
      <c r="L241" s="1">
        <v>43717</v>
      </c>
      <c r="M241" s="1">
        <v>44812</v>
      </c>
      <c r="N241">
        <f t="shared" si="22"/>
        <v>3</v>
      </c>
      <c r="O241" t="s">
        <v>79</v>
      </c>
      <c r="P241" t="s">
        <v>80</v>
      </c>
      <c r="Q241">
        <v>16.3309</v>
      </c>
      <c r="R241">
        <v>31.834499999999998</v>
      </c>
      <c r="S241">
        <v>10.633478159999999</v>
      </c>
      <c r="T241">
        <f t="shared" si="25"/>
        <v>1.5358003989166984</v>
      </c>
      <c r="U241">
        <v>1.5824320999999999</v>
      </c>
      <c r="V241">
        <v>36.244399999999999</v>
      </c>
      <c r="W241">
        <v>29.351400000000002</v>
      </c>
      <c r="X241">
        <v>8.0225429530000003</v>
      </c>
      <c r="Y241">
        <v>1.55115531</v>
      </c>
      <c r="Z241">
        <v>1.154405594</v>
      </c>
      <c r="AA241">
        <f t="shared" si="24"/>
        <v>0.38480186466666666</v>
      </c>
      <c r="AB241">
        <f t="shared" si="26"/>
        <v>1.4565296129999989</v>
      </c>
      <c r="AC241">
        <f t="shared" si="27"/>
        <v>0.48550987099999965</v>
      </c>
      <c r="AD241">
        <v>1.6363620759999999</v>
      </c>
      <c r="AE241">
        <f t="shared" si="23"/>
        <v>0.54545402533333331</v>
      </c>
    </row>
    <row r="242" spans="1:31" x14ac:dyDescent="0.35">
      <c r="A242" t="s">
        <v>121</v>
      </c>
      <c r="B242" t="s">
        <v>125</v>
      </c>
      <c r="C242" t="s">
        <v>141</v>
      </c>
      <c r="D242">
        <v>17.70121</v>
      </c>
      <c r="E242">
        <v>-64.647930000000002</v>
      </c>
      <c r="F242">
        <v>15</v>
      </c>
      <c r="G242" t="s">
        <v>90</v>
      </c>
      <c r="H242" t="s">
        <v>75</v>
      </c>
      <c r="I242" t="s">
        <v>76</v>
      </c>
      <c r="J242">
        <v>6451</v>
      </c>
      <c r="K242" t="s">
        <v>78</v>
      </c>
      <c r="L242" s="1">
        <v>43718</v>
      </c>
      <c r="M242" s="1">
        <v>44812</v>
      </c>
      <c r="N242">
        <f t="shared" si="22"/>
        <v>2.9972602739726026</v>
      </c>
      <c r="O242" t="s">
        <v>79</v>
      </c>
      <c r="P242" t="s">
        <v>80</v>
      </c>
      <c r="Q242">
        <v>16.3125</v>
      </c>
      <c r="R242">
        <v>31.567</v>
      </c>
      <c r="S242">
        <v>11.852531430000001</v>
      </c>
      <c r="T242">
        <f t="shared" si="25"/>
        <v>1.3762882719476577</v>
      </c>
      <c r="U242">
        <v>1.4732043800000001</v>
      </c>
      <c r="V242">
        <v>34.033299999999997</v>
      </c>
      <c r="W242">
        <v>31.248100000000001</v>
      </c>
      <c r="X242">
        <v>10.10514736</v>
      </c>
      <c r="Y242">
        <v>1.49793592</v>
      </c>
      <c r="Z242">
        <v>0.56672286989999998</v>
      </c>
      <c r="AA242">
        <f t="shared" si="24"/>
        <v>0.1890802993724863</v>
      </c>
      <c r="AB242">
        <f t="shared" si="26"/>
        <v>1.1806612001000008</v>
      </c>
      <c r="AC242">
        <f t="shared" si="27"/>
        <v>0.39391347169698382</v>
      </c>
      <c r="AD242">
        <v>0.66128253940000004</v>
      </c>
      <c r="AE242">
        <f t="shared" si="23"/>
        <v>0.22062900080530168</v>
      </c>
    </row>
    <row r="243" spans="1:31" x14ac:dyDescent="0.35">
      <c r="A243" t="s">
        <v>121</v>
      </c>
      <c r="B243" t="s">
        <v>125</v>
      </c>
      <c r="C243" t="s">
        <v>141</v>
      </c>
      <c r="D243">
        <v>17.70121</v>
      </c>
      <c r="E243">
        <v>-64.647930000000002</v>
      </c>
      <c r="F243">
        <v>15</v>
      </c>
      <c r="G243" t="s">
        <v>90</v>
      </c>
      <c r="H243" t="s">
        <v>75</v>
      </c>
      <c r="I243" t="s">
        <v>76</v>
      </c>
      <c r="J243">
        <v>6452</v>
      </c>
      <c r="K243" t="s">
        <v>78</v>
      </c>
      <c r="L243" s="1">
        <v>43718</v>
      </c>
      <c r="M243" s="1">
        <v>44812</v>
      </c>
      <c r="N243">
        <f t="shared" si="22"/>
        <v>2.9972602739726026</v>
      </c>
      <c r="O243" t="s">
        <v>79</v>
      </c>
      <c r="P243" t="s">
        <v>80</v>
      </c>
      <c r="Q243">
        <v>13.3178</v>
      </c>
      <c r="R243">
        <v>29.108799999999999</v>
      </c>
      <c r="S243">
        <v>11.41427994</v>
      </c>
      <c r="T243">
        <f t="shared" si="25"/>
        <v>1.166766547693415</v>
      </c>
      <c r="U243">
        <v>1.260710161</v>
      </c>
      <c r="V243">
        <v>32.442500000000003</v>
      </c>
      <c r="W243">
        <v>28.7713</v>
      </c>
      <c r="X243">
        <v>9.5109071729999997</v>
      </c>
      <c r="Y243">
        <v>1.259180865</v>
      </c>
      <c r="Z243">
        <v>0.2923908234</v>
      </c>
      <c r="AA243">
        <f t="shared" si="24"/>
        <v>9.7552697021023774E-2</v>
      </c>
      <c r="AB243">
        <f t="shared" si="26"/>
        <v>1.6109819436000006</v>
      </c>
      <c r="AC243">
        <f t="shared" si="27"/>
        <v>0.53748483493053034</v>
      </c>
      <c r="AD243">
        <v>0.83316707609999996</v>
      </c>
      <c r="AE243">
        <f t="shared" si="23"/>
        <v>0.27797621826005486</v>
      </c>
    </row>
    <row r="244" spans="1:31" x14ac:dyDescent="0.35">
      <c r="A244" t="s">
        <v>121</v>
      </c>
      <c r="B244" t="s">
        <v>125</v>
      </c>
      <c r="C244" t="s">
        <v>141</v>
      </c>
      <c r="D244">
        <v>17.70121</v>
      </c>
      <c r="E244">
        <v>-64.647930000000002</v>
      </c>
      <c r="F244">
        <v>15</v>
      </c>
      <c r="G244" t="s">
        <v>90</v>
      </c>
      <c r="H244" t="s">
        <v>75</v>
      </c>
      <c r="I244" t="s">
        <v>76</v>
      </c>
      <c r="J244">
        <v>6453</v>
      </c>
      <c r="K244" t="s">
        <v>78</v>
      </c>
      <c r="L244" s="1">
        <v>43718</v>
      </c>
      <c r="M244" s="1">
        <v>44812</v>
      </c>
      <c r="N244">
        <f t="shared" si="22"/>
        <v>2.9972602739726026</v>
      </c>
      <c r="O244" t="s">
        <v>79</v>
      </c>
      <c r="P244" t="s">
        <v>80</v>
      </c>
      <c r="Q244">
        <v>11.384399999999999</v>
      </c>
      <c r="R244">
        <v>27.251899999999999</v>
      </c>
      <c r="S244">
        <v>11.28390312</v>
      </c>
      <c r="T244">
        <f t="shared" si="25"/>
        <v>1.0089062161320648</v>
      </c>
      <c r="U244">
        <v>1.0989015559999999</v>
      </c>
      <c r="V244">
        <v>19.432500000000001</v>
      </c>
      <c r="W244">
        <v>17.794699999999999</v>
      </c>
      <c r="X244">
        <v>1.353944778</v>
      </c>
      <c r="Y244">
        <v>1.3739295199999999</v>
      </c>
      <c r="Z244">
        <v>7.0123672489999997E-3</v>
      </c>
      <c r="AA244">
        <f t="shared" si="24"/>
        <v>2.3395923636974404E-3</v>
      </c>
      <c r="AB244">
        <f t="shared" si="26"/>
        <v>9.9229459747509985</v>
      </c>
      <c r="AC244">
        <f t="shared" si="27"/>
        <v>3.3106721030933404</v>
      </c>
      <c r="AD244">
        <v>0.92492866520000006</v>
      </c>
      <c r="AE244">
        <f t="shared" si="23"/>
        <v>0.30859137367276052</v>
      </c>
    </row>
    <row r="245" spans="1:31" x14ac:dyDescent="0.35">
      <c r="A245" t="s">
        <v>121</v>
      </c>
      <c r="B245" t="s">
        <v>125</v>
      </c>
      <c r="C245" t="s">
        <v>141</v>
      </c>
      <c r="D245">
        <v>17.70121</v>
      </c>
      <c r="E245">
        <v>-64.647930000000002</v>
      </c>
      <c r="F245">
        <v>15</v>
      </c>
      <c r="G245" t="s">
        <v>90</v>
      </c>
      <c r="H245" t="s">
        <v>75</v>
      </c>
      <c r="I245" t="s">
        <v>76</v>
      </c>
      <c r="J245">
        <v>6454</v>
      </c>
      <c r="K245" t="s">
        <v>78</v>
      </c>
      <c r="L245" s="1">
        <v>43718</v>
      </c>
      <c r="M245" s="1">
        <v>44812</v>
      </c>
      <c r="N245">
        <f t="shared" si="22"/>
        <v>2.9972602739726026</v>
      </c>
      <c r="O245" t="s">
        <v>79</v>
      </c>
      <c r="P245" t="s">
        <v>80</v>
      </c>
      <c r="Q245">
        <v>13.9269</v>
      </c>
      <c r="R245">
        <v>29.124099999999999</v>
      </c>
      <c r="S245">
        <v>11.351408960000001</v>
      </c>
      <c r="T245">
        <f t="shared" si="25"/>
        <v>1.2268873449168727</v>
      </c>
      <c r="U245">
        <v>1.314155</v>
      </c>
      <c r="V245">
        <v>31.545300000000001</v>
      </c>
      <c r="W245">
        <v>28.410499999999999</v>
      </c>
      <c r="X245">
        <v>9.6390180589999996</v>
      </c>
      <c r="Y245">
        <v>1.3311094000000001</v>
      </c>
      <c r="Z245">
        <v>0.29335212710000003</v>
      </c>
      <c r="AA245">
        <f t="shared" si="24"/>
        <v>9.7873424489488131E-2</v>
      </c>
      <c r="AB245">
        <f t="shared" si="26"/>
        <v>1.419038773900001</v>
      </c>
      <c r="AC245">
        <f t="shared" si="27"/>
        <v>0.47344529476553965</v>
      </c>
      <c r="AD245">
        <v>0.1414060593</v>
      </c>
      <c r="AE245">
        <f t="shared" si="23"/>
        <v>4.7178438431901282E-2</v>
      </c>
    </row>
    <row r="246" spans="1:31" x14ac:dyDescent="0.35">
      <c r="A246" t="s">
        <v>73</v>
      </c>
      <c r="B246" t="s">
        <v>74</v>
      </c>
      <c r="C246" t="s">
        <v>147</v>
      </c>
      <c r="D246">
        <v>24.9025</v>
      </c>
      <c r="E246">
        <v>-80.531040000000004</v>
      </c>
      <c r="F246">
        <v>15</v>
      </c>
      <c r="G246" t="s">
        <v>97</v>
      </c>
      <c r="H246" t="s">
        <v>75</v>
      </c>
      <c r="I246" t="s">
        <v>113</v>
      </c>
      <c r="J246">
        <v>6501</v>
      </c>
      <c r="K246" t="s">
        <v>78</v>
      </c>
      <c r="L246" s="1">
        <v>43837</v>
      </c>
      <c r="M246" s="1">
        <v>44937</v>
      </c>
      <c r="N246">
        <f t="shared" si="22"/>
        <v>3.0136986301369864</v>
      </c>
      <c r="O246" t="s">
        <v>79</v>
      </c>
      <c r="P246" t="s">
        <v>80</v>
      </c>
      <c r="Q246">
        <v>15.0077</v>
      </c>
      <c r="R246">
        <v>30.485600000000002</v>
      </c>
      <c r="S246">
        <v>10.869572639999999</v>
      </c>
      <c r="T246">
        <f t="shared" si="25"/>
        <v>1.3807074571424918</v>
      </c>
      <c r="U246">
        <v>1.4050545800000001</v>
      </c>
      <c r="V246">
        <v>36.054200000000002</v>
      </c>
      <c r="W246">
        <v>32.987099999999998</v>
      </c>
      <c r="X246">
        <v>10.00243378</v>
      </c>
      <c r="Y246">
        <v>1.5210539999999999</v>
      </c>
      <c r="Z246">
        <v>5.963516235E-2</v>
      </c>
      <c r="AA246">
        <f t="shared" si="24"/>
        <v>1.9788031143409091E-2</v>
      </c>
      <c r="AB246">
        <f t="shared" si="26"/>
        <v>0.80750369764999896</v>
      </c>
      <c r="AC246">
        <f t="shared" si="27"/>
        <v>0.26794440876568149</v>
      </c>
      <c r="AD246">
        <v>0.57911682129999997</v>
      </c>
      <c r="AE246">
        <f t="shared" si="23"/>
        <v>0.19216149070409089</v>
      </c>
    </row>
    <row r="247" spans="1:31" x14ac:dyDescent="0.35">
      <c r="A247" t="s">
        <v>73</v>
      </c>
      <c r="B247" t="s">
        <v>74</v>
      </c>
      <c r="C247" t="s">
        <v>147</v>
      </c>
      <c r="D247">
        <v>24.9025</v>
      </c>
      <c r="E247">
        <v>-80.531040000000004</v>
      </c>
      <c r="F247">
        <v>15</v>
      </c>
      <c r="G247" t="s">
        <v>97</v>
      </c>
      <c r="H247" t="s">
        <v>75</v>
      </c>
      <c r="I247" t="s">
        <v>113</v>
      </c>
      <c r="J247">
        <v>6502</v>
      </c>
      <c r="K247" t="s">
        <v>78</v>
      </c>
      <c r="L247" s="1">
        <v>43837</v>
      </c>
      <c r="M247" s="1">
        <v>44937</v>
      </c>
      <c r="N247">
        <f t="shared" si="22"/>
        <v>3.0136986301369864</v>
      </c>
      <c r="O247" t="s">
        <v>79</v>
      </c>
      <c r="P247" t="s">
        <v>80</v>
      </c>
      <c r="Q247">
        <v>16.196300000000001</v>
      </c>
      <c r="R247">
        <v>31.971599999999999</v>
      </c>
      <c r="S247">
        <v>12.31342506</v>
      </c>
      <c r="T247">
        <f t="shared" si="25"/>
        <v>1.3153367094110533</v>
      </c>
      <c r="U247">
        <v>1.3467951199999999</v>
      </c>
      <c r="V247">
        <v>37.9071</v>
      </c>
      <c r="W247">
        <v>32.990200000000002</v>
      </c>
      <c r="X247">
        <v>10.46448612</v>
      </c>
      <c r="Y247">
        <v>1.46013678</v>
      </c>
      <c r="Z247">
        <v>0.1244974136</v>
      </c>
      <c r="AA247">
        <f t="shared" si="24"/>
        <v>4.1310505421818182E-2</v>
      </c>
      <c r="AB247">
        <f t="shared" si="26"/>
        <v>1.7244415264000001</v>
      </c>
      <c r="AC247">
        <f t="shared" si="27"/>
        <v>0.57220105194181825</v>
      </c>
      <c r="AD247">
        <v>1.26693821</v>
      </c>
      <c r="AE247">
        <f t="shared" si="23"/>
        <v>0.42039313331818179</v>
      </c>
    </row>
    <row r="248" spans="1:31" x14ac:dyDescent="0.35">
      <c r="A248" t="s">
        <v>73</v>
      </c>
      <c r="B248" t="s">
        <v>74</v>
      </c>
      <c r="C248" t="s">
        <v>147</v>
      </c>
      <c r="D248">
        <v>24.9025</v>
      </c>
      <c r="E248">
        <v>-80.531040000000004</v>
      </c>
      <c r="F248">
        <v>15</v>
      </c>
      <c r="G248" t="s">
        <v>97</v>
      </c>
      <c r="H248" t="s">
        <v>75</v>
      </c>
      <c r="I248" t="s">
        <v>113</v>
      </c>
      <c r="J248">
        <v>6503</v>
      </c>
      <c r="K248" t="s">
        <v>78</v>
      </c>
      <c r="L248" s="1">
        <v>43837</v>
      </c>
      <c r="M248" s="1">
        <v>44937</v>
      </c>
      <c r="N248">
        <f t="shared" si="22"/>
        <v>3.0136986301369864</v>
      </c>
      <c r="O248" t="s">
        <v>79</v>
      </c>
      <c r="P248" t="s">
        <v>80</v>
      </c>
      <c r="Q248">
        <v>13.6198</v>
      </c>
      <c r="R248">
        <v>29.42</v>
      </c>
      <c r="S248">
        <v>11.223701480000001</v>
      </c>
      <c r="T248">
        <f t="shared" si="25"/>
        <v>1.2134855888914819</v>
      </c>
      <c r="U248">
        <v>1.247779105</v>
      </c>
      <c r="V248">
        <v>34.731900000000003</v>
      </c>
      <c r="W248">
        <v>31.1722</v>
      </c>
      <c r="X248">
        <v>9.277645111</v>
      </c>
      <c r="Y248">
        <v>1.3832506</v>
      </c>
      <c r="Z248">
        <v>0.60765552519999999</v>
      </c>
      <c r="AA248">
        <f t="shared" si="24"/>
        <v>0.20163115154363637</v>
      </c>
      <c r="AB248">
        <f t="shared" si="26"/>
        <v>1.3384008438000008</v>
      </c>
      <c r="AC248">
        <f t="shared" si="27"/>
        <v>0.44410573453363661</v>
      </c>
      <c r="AD248">
        <v>1.2045135499999999</v>
      </c>
      <c r="AE248">
        <f t="shared" si="23"/>
        <v>0.39967949613636361</v>
      </c>
    </row>
    <row r="249" spans="1:31" x14ac:dyDescent="0.35">
      <c r="A249" t="s">
        <v>73</v>
      </c>
      <c r="B249" t="s">
        <v>74</v>
      </c>
      <c r="C249" t="s">
        <v>147</v>
      </c>
      <c r="D249">
        <v>24.9025</v>
      </c>
      <c r="E249">
        <v>-80.531040000000004</v>
      </c>
      <c r="F249">
        <v>15</v>
      </c>
      <c r="G249" t="s">
        <v>97</v>
      </c>
      <c r="H249" t="s">
        <v>75</v>
      </c>
      <c r="I249" t="s">
        <v>113</v>
      </c>
      <c r="J249">
        <v>6504</v>
      </c>
      <c r="K249" t="s">
        <v>78</v>
      </c>
      <c r="L249" s="1">
        <v>43837</v>
      </c>
      <c r="M249" s="1">
        <v>44937</v>
      </c>
      <c r="N249">
        <f t="shared" si="22"/>
        <v>3.0136986301369864</v>
      </c>
      <c r="O249" t="s">
        <v>79</v>
      </c>
      <c r="P249" t="s">
        <v>80</v>
      </c>
      <c r="Q249">
        <v>13.811299999999999</v>
      </c>
      <c r="R249">
        <v>29.509399999999999</v>
      </c>
      <c r="S249">
        <v>11.58513451</v>
      </c>
      <c r="T249">
        <f t="shared" si="25"/>
        <v>1.1921570688780894</v>
      </c>
      <c r="U249">
        <v>1.222711426</v>
      </c>
      <c r="V249">
        <v>34.646099999999997</v>
      </c>
      <c r="W249">
        <v>29.528300000000002</v>
      </c>
      <c r="X249">
        <v>8.2618732450000003</v>
      </c>
      <c r="Y249">
        <v>1.40147076</v>
      </c>
      <c r="Z249">
        <v>0.2562217712</v>
      </c>
      <c r="AA249">
        <f t="shared" si="24"/>
        <v>8.5019042261818181E-2</v>
      </c>
      <c r="AB249">
        <f t="shared" si="26"/>
        <v>3.0670394937999994</v>
      </c>
      <c r="AC249">
        <f t="shared" si="27"/>
        <v>1.0176994683972724</v>
      </c>
      <c r="AD249">
        <v>1.616200447</v>
      </c>
      <c r="AE249">
        <f t="shared" si="23"/>
        <v>0.53628469377727273</v>
      </c>
    </row>
    <row r="250" spans="1:31" x14ac:dyDescent="0.35">
      <c r="A250" t="s">
        <v>73</v>
      </c>
      <c r="B250" t="s">
        <v>74</v>
      </c>
      <c r="C250" t="s">
        <v>147</v>
      </c>
      <c r="D250">
        <v>24.9025</v>
      </c>
      <c r="E250">
        <v>-80.531040000000004</v>
      </c>
      <c r="F250">
        <v>15</v>
      </c>
      <c r="G250" t="s">
        <v>97</v>
      </c>
      <c r="H250" t="s">
        <v>75</v>
      </c>
      <c r="I250" t="s">
        <v>113</v>
      </c>
      <c r="J250">
        <v>6505</v>
      </c>
      <c r="K250" t="s">
        <v>78</v>
      </c>
      <c r="L250" s="1">
        <v>43837</v>
      </c>
      <c r="M250" s="1">
        <v>44937</v>
      </c>
      <c r="N250">
        <f t="shared" si="22"/>
        <v>3.0136986301369864</v>
      </c>
      <c r="O250" t="s">
        <v>79</v>
      </c>
      <c r="P250" t="s">
        <v>80</v>
      </c>
      <c r="Q250">
        <v>16.391300000000001</v>
      </c>
      <c r="R250">
        <v>31.1693</v>
      </c>
      <c r="S250">
        <v>11.817461010000001</v>
      </c>
      <c r="T250">
        <f t="shared" si="25"/>
        <v>1.3870407514888006</v>
      </c>
      <c r="U250">
        <v>1.41212542</v>
      </c>
      <c r="V250">
        <v>34.672899999999998</v>
      </c>
      <c r="W250">
        <v>32.4938</v>
      </c>
      <c r="X250">
        <v>9.9460773469999992</v>
      </c>
      <c r="Y250">
        <v>1.5387294899999999</v>
      </c>
      <c r="Z250">
        <v>3.3946037290000002E-2</v>
      </c>
      <c r="AA250">
        <f t="shared" si="24"/>
        <v>1.1263912373500001E-2</v>
      </c>
      <c r="AB250">
        <f t="shared" si="26"/>
        <v>1.8374376257100014</v>
      </c>
      <c r="AC250">
        <f t="shared" si="27"/>
        <v>0.60969521216740952</v>
      </c>
      <c r="AD250">
        <v>1.7121248250000001</v>
      </c>
      <c r="AE250">
        <f t="shared" si="23"/>
        <v>0.56811414647727276</v>
      </c>
    </row>
    <row r="251" spans="1:31" x14ac:dyDescent="0.35">
      <c r="A251" t="s">
        <v>73</v>
      </c>
      <c r="B251" t="s">
        <v>74</v>
      </c>
      <c r="C251" t="s">
        <v>147</v>
      </c>
      <c r="D251">
        <v>24.9025</v>
      </c>
      <c r="E251">
        <v>-80.531040000000004</v>
      </c>
      <c r="F251">
        <v>15</v>
      </c>
      <c r="G251" t="s">
        <v>97</v>
      </c>
      <c r="H251" t="s">
        <v>75</v>
      </c>
      <c r="I251" t="s">
        <v>113</v>
      </c>
      <c r="J251">
        <v>6506</v>
      </c>
      <c r="K251" t="s">
        <v>78</v>
      </c>
      <c r="L251" s="1">
        <v>43837</v>
      </c>
      <c r="M251" s="1">
        <v>44937</v>
      </c>
      <c r="N251">
        <f t="shared" si="22"/>
        <v>3.0136986301369864</v>
      </c>
      <c r="O251" t="s">
        <v>79</v>
      </c>
      <c r="P251" t="s">
        <v>80</v>
      </c>
      <c r="Q251">
        <v>15.1661</v>
      </c>
      <c r="R251">
        <v>30.988299999999999</v>
      </c>
      <c r="S251">
        <v>11.2847271</v>
      </c>
      <c r="T251">
        <f t="shared" si="25"/>
        <v>1.3439492036985103</v>
      </c>
      <c r="U251">
        <v>1.36565935</v>
      </c>
      <c r="V251">
        <v>34.846600000000002</v>
      </c>
      <c r="W251">
        <v>32.099200000000003</v>
      </c>
      <c r="X251">
        <v>9.7465209959999992</v>
      </c>
      <c r="Y251">
        <v>1.4944955099999999</v>
      </c>
      <c r="Z251">
        <v>6.0845375059999998E-2</v>
      </c>
      <c r="AA251">
        <f t="shared" si="24"/>
        <v>2.0189601724454543E-2</v>
      </c>
      <c r="AB251">
        <f t="shared" si="26"/>
        <v>1.4773607289400004</v>
      </c>
      <c r="AC251">
        <f t="shared" si="27"/>
        <v>0.49021515096645468</v>
      </c>
      <c r="AD251">
        <v>1.2801990510000001</v>
      </c>
      <c r="AE251">
        <f t="shared" si="23"/>
        <v>0.42479332146818183</v>
      </c>
    </row>
    <row r="252" spans="1:31" x14ac:dyDescent="0.35">
      <c r="A252" t="s">
        <v>73</v>
      </c>
      <c r="B252" t="s">
        <v>74</v>
      </c>
      <c r="C252" t="s">
        <v>147</v>
      </c>
      <c r="D252">
        <v>24.9025</v>
      </c>
      <c r="E252">
        <v>-80.531040000000004</v>
      </c>
      <c r="F252">
        <v>15</v>
      </c>
      <c r="G252" t="s">
        <v>97</v>
      </c>
      <c r="H252" t="s">
        <v>75</v>
      </c>
      <c r="I252" t="s">
        <v>113</v>
      </c>
      <c r="J252">
        <v>6507</v>
      </c>
      <c r="K252" t="s">
        <v>78</v>
      </c>
      <c r="L252" s="1">
        <v>43837</v>
      </c>
      <c r="M252" s="1">
        <v>44937</v>
      </c>
      <c r="N252">
        <f t="shared" si="22"/>
        <v>3.0136986301369864</v>
      </c>
      <c r="O252" t="s">
        <v>79</v>
      </c>
      <c r="P252" t="s">
        <v>80</v>
      </c>
      <c r="Q252">
        <v>17.178100000000001</v>
      </c>
      <c r="R252">
        <v>32.725000000000001</v>
      </c>
      <c r="S252">
        <v>11.60647202</v>
      </c>
      <c r="T252">
        <f t="shared" si="25"/>
        <v>1.4800449241077824</v>
      </c>
      <c r="U252">
        <v>1.5057097500000001</v>
      </c>
      <c r="V252">
        <v>38.273499999999999</v>
      </c>
      <c r="W252">
        <v>34.800600000000003</v>
      </c>
      <c r="X252">
        <v>10.582752230000001</v>
      </c>
      <c r="Y252">
        <v>1.61024667</v>
      </c>
      <c r="Z252">
        <v>0.10688495639999999</v>
      </c>
      <c r="AA252">
        <f t="shared" si="24"/>
        <v>3.5466371896363633E-2</v>
      </c>
      <c r="AB252">
        <f t="shared" si="26"/>
        <v>0.91683483359999951</v>
      </c>
      <c r="AC252">
        <f t="shared" si="27"/>
        <v>0.30422246751272708</v>
      </c>
      <c r="AD252">
        <v>1.5690879820000001</v>
      </c>
      <c r="AE252">
        <f t="shared" si="23"/>
        <v>0.52065192130000004</v>
      </c>
    </row>
    <row r="253" spans="1:31" x14ac:dyDescent="0.35">
      <c r="A253" t="s">
        <v>73</v>
      </c>
      <c r="B253" t="s">
        <v>74</v>
      </c>
      <c r="C253" t="s">
        <v>147</v>
      </c>
      <c r="D253">
        <v>24.9025</v>
      </c>
      <c r="E253">
        <v>-80.531040000000004</v>
      </c>
      <c r="F253">
        <v>15</v>
      </c>
      <c r="G253" t="s">
        <v>97</v>
      </c>
      <c r="H253" t="s">
        <v>75</v>
      </c>
      <c r="I253" t="s">
        <v>113</v>
      </c>
      <c r="J253">
        <v>6508</v>
      </c>
      <c r="K253" t="s">
        <v>78</v>
      </c>
      <c r="L253" s="1">
        <v>43837</v>
      </c>
      <c r="M253" s="1">
        <v>44937</v>
      </c>
      <c r="N253">
        <f t="shared" si="22"/>
        <v>3.0136986301369864</v>
      </c>
      <c r="O253" t="s">
        <v>79</v>
      </c>
      <c r="P253" t="s">
        <v>80</v>
      </c>
      <c r="Q253">
        <v>14.4908</v>
      </c>
      <c r="R253">
        <v>30.1053</v>
      </c>
      <c r="S253">
        <v>11.93891144</v>
      </c>
      <c r="T253">
        <f t="shared" si="25"/>
        <v>1.2137454970517814</v>
      </c>
      <c r="U253">
        <v>1.2457901950000001</v>
      </c>
      <c r="V253">
        <v>30.575700000000001</v>
      </c>
      <c r="W253">
        <v>27.845400000000001</v>
      </c>
      <c r="X253">
        <v>7.1666650770000002</v>
      </c>
      <c r="Y253">
        <v>1.39822157</v>
      </c>
      <c r="Z253">
        <v>0.21012210849999999</v>
      </c>
      <c r="AA253">
        <f t="shared" si="24"/>
        <v>6.972233600227272E-2</v>
      </c>
      <c r="AB253">
        <f t="shared" si="26"/>
        <v>4.5621242544999996</v>
      </c>
      <c r="AC253">
        <f t="shared" si="27"/>
        <v>1.5137957753568181</v>
      </c>
      <c r="AD253">
        <v>1.345739365</v>
      </c>
      <c r="AE253">
        <f t="shared" si="23"/>
        <v>0.44654078929545454</v>
      </c>
    </row>
    <row r="254" spans="1:31" x14ac:dyDescent="0.35">
      <c r="A254" t="s">
        <v>73</v>
      </c>
      <c r="B254" t="s">
        <v>74</v>
      </c>
      <c r="C254" t="s">
        <v>147</v>
      </c>
      <c r="D254">
        <v>24.9025</v>
      </c>
      <c r="E254">
        <v>-80.531040000000004</v>
      </c>
      <c r="F254">
        <v>15</v>
      </c>
      <c r="G254" t="s">
        <v>97</v>
      </c>
      <c r="H254" t="s">
        <v>75</v>
      </c>
      <c r="I254" t="s">
        <v>113</v>
      </c>
      <c r="J254">
        <v>6509</v>
      </c>
      <c r="K254" t="s">
        <v>78</v>
      </c>
      <c r="L254" s="1">
        <v>43837</v>
      </c>
      <c r="M254" s="1">
        <v>44937</v>
      </c>
      <c r="N254">
        <f t="shared" si="22"/>
        <v>3.0136986301369864</v>
      </c>
      <c r="O254" t="s">
        <v>79</v>
      </c>
      <c r="P254" t="s">
        <v>80</v>
      </c>
      <c r="Q254">
        <v>14.0061</v>
      </c>
      <c r="R254">
        <v>29.670999999999999</v>
      </c>
      <c r="S254">
        <v>11.06956673</v>
      </c>
      <c r="T254">
        <f t="shared" si="25"/>
        <v>1.2652798742376794</v>
      </c>
      <c r="U254">
        <v>1.3035818029999999</v>
      </c>
      <c r="V254">
        <v>31.829799999999999</v>
      </c>
      <c r="W254">
        <v>29.200099999999999</v>
      </c>
      <c r="X254">
        <v>8.2249145509999995</v>
      </c>
      <c r="Y254">
        <v>1.42677506</v>
      </c>
      <c r="Z254">
        <v>4.919815063E-2</v>
      </c>
      <c r="AA254">
        <f t="shared" si="24"/>
        <v>1.6324840890863637E-2</v>
      </c>
      <c r="AB254">
        <f t="shared" si="26"/>
        <v>2.7954540283700005</v>
      </c>
      <c r="AC254">
        <f t="shared" si="27"/>
        <v>0.9275824730500456</v>
      </c>
      <c r="AD254">
        <v>1.2725172039999999</v>
      </c>
      <c r="AE254">
        <f t="shared" si="23"/>
        <v>0.42224434496363633</v>
      </c>
    </row>
    <row r="255" spans="1:31" x14ac:dyDescent="0.35">
      <c r="A255" t="s">
        <v>73</v>
      </c>
      <c r="B255" t="s">
        <v>74</v>
      </c>
      <c r="C255" t="s">
        <v>147</v>
      </c>
      <c r="D255">
        <v>24.9025</v>
      </c>
      <c r="E255">
        <v>-80.531040000000004</v>
      </c>
      <c r="F255">
        <v>15</v>
      </c>
      <c r="G255" t="s">
        <v>97</v>
      </c>
      <c r="H255" t="s">
        <v>75</v>
      </c>
      <c r="I255" t="s">
        <v>113</v>
      </c>
      <c r="J255">
        <v>6510</v>
      </c>
      <c r="K255" t="s">
        <v>78</v>
      </c>
      <c r="L255" s="1">
        <v>43837</v>
      </c>
      <c r="M255" s="1">
        <v>44937</v>
      </c>
      <c r="N255">
        <f t="shared" si="22"/>
        <v>3.0136986301369864</v>
      </c>
      <c r="O255" t="s">
        <v>79</v>
      </c>
      <c r="P255" t="s">
        <v>80</v>
      </c>
      <c r="Q255">
        <v>15.6388</v>
      </c>
      <c r="R255">
        <v>31.101800000000001</v>
      </c>
      <c r="S255">
        <v>12.10354328</v>
      </c>
      <c r="T255">
        <f t="shared" si="25"/>
        <v>1.2920844448783595</v>
      </c>
      <c r="U255">
        <v>1.321857767</v>
      </c>
      <c r="V255">
        <v>36.011800000000001</v>
      </c>
      <c r="W255">
        <v>31.364000000000001</v>
      </c>
      <c r="X255">
        <v>9.3110675809999996</v>
      </c>
      <c r="Y255">
        <v>1.4425034999999999</v>
      </c>
      <c r="Z255">
        <v>0.16657161710000001</v>
      </c>
      <c r="AA255">
        <f t="shared" si="24"/>
        <v>5.5271491128636364E-2</v>
      </c>
      <c r="AB255">
        <f t="shared" si="26"/>
        <v>2.6259040819000008</v>
      </c>
      <c r="AC255">
        <f t="shared" si="27"/>
        <v>0.87132271808500028</v>
      </c>
      <c r="AD255">
        <v>1.4406681059999999</v>
      </c>
      <c r="AE255">
        <f t="shared" si="23"/>
        <v>0.47803987153636363</v>
      </c>
    </row>
    <row r="256" spans="1:31" x14ac:dyDescent="0.35">
      <c r="A256" t="s">
        <v>73</v>
      </c>
      <c r="B256" t="s">
        <v>74</v>
      </c>
      <c r="C256" t="s">
        <v>144</v>
      </c>
      <c r="D256">
        <v>24.882660000000001</v>
      </c>
      <c r="E256">
        <v>-80.560879999999997</v>
      </c>
      <c r="F256">
        <v>15</v>
      </c>
      <c r="G256" t="s">
        <v>92</v>
      </c>
      <c r="H256" t="s">
        <v>75</v>
      </c>
      <c r="I256" t="s">
        <v>113</v>
      </c>
      <c r="J256">
        <v>6511</v>
      </c>
      <c r="K256" t="s">
        <v>78</v>
      </c>
      <c r="L256" s="1">
        <v>43837</v>
      </c>
      <c r="M256" s="1">
        <v>44937</v>
      </c>
      <c r="N256">
        <f t="shared" si="22"/>
        <v>3.0136986301369864</v>
      </c>
      <c r="O256" t="s">
        <v>79</v>
      </c>
      <c r="P256" t="s">
        <v>80</v>
      </c>
      <c r="Q256">
        <v>15.935600000000001</v>
      </c>
      <c r="R256">
        <v>31.445399999999999</v>
      </c>
      <c r="S256">
        <v>11.336131099999999</v>
      </c>
      <c r="T256">
        <f t="shared" si="25"/>
        <v>1.4057353306367462</v>
      </c>
      <c r="U256">
        <v>1.4380463000000001</v>
      </c>
      <c r="V256">
        <v>37.921100000000003</v>
      </c>
      <c r="W256">
        <v>33.483600000000003</v>
      </c>
      <c r="X256">
        <v>10.48247623</v>
      </c>
      <c r="Y256">
        <v>1.5086537799999999</v>
      </c>
      <c r="Z256">
        <v>0.38595485689999998</v>
      </c>
      <c r="AA256">
        <f t="shared" si="24"/>
        <v>0.12806683888045453</v>
      </c>
      <c r="AB256">
        <f t="shared" si="26"/>
        <v>0.46770001309999976</v>
      </c>
      <c r="AC256">
        <f t="shared" si="27"/>
        <v>0.15519136798318173</v>
      </c>
      <c r="AD256">
        <v>1.6292037960000001</v>
      </c>
      <c r="AE256">
        <f t="shared" si="23"/>
        <v>0.54059944140000005</v>
      </c>
    </row>
    <row r="257" spans="1:31" x14ac:dyDescent="0.35">
      <c r="A257" t="s">
        <v>73</v>
      </c>
      <c r="B257" t="s">
        <v>74</v>
      </c>
      <c r="C257" t="s">
        <v>144</v>
      </c>
      <c r="D257">
        <v>24.882660000000001</v>
      </c>
      <c r="E257">
        <v>-80.560879999999997</v>
      </c>
      <c r="F257">
        <v>15</v>
      </c>
      <c r="G257" t="s">
        <v>92</v>
      </c>
      <c r="H257" t="s">
        <v>75</v>
      </c>
      <c r="I257" t="s">
        <v>113</v>
      </c>
      <c r="J257">
        <v>6512</v>
      </c>
      <c r="K257" t="s">
        <v>78</v>
      </c>
      <c r="L257" s="1">
        <v>43837</v>
      </c>
      <c r="M257" s="1">
        <v>44937</v>
      </c>
      <c r="N257">
        <f t="shared" si="22"/>
        <v>3.0136986301369864</v>
      </c>
      <c r="O257" t="s">
        <v>79</v>
      </c>
      <c r="P257" t="s">
        <v>80</v>
      </c>
      <c r="Q257">
        <v>18.310500000000001</v>
      </c>
      <c r="R257">
        <v>33.831099999999999</v>
      </c>
      <c r="S257">
        <v>11.52939606</v>
      </c>
      <c r="T257">
        <f t="shared" si="25"/>
        <v>1.5881577755426681</v>
      </c>
      <c r="U257">
        <v>1.5793275099999999</v>
      </c>
      <c r="V257">
        <v>39.601300000000002</v>
      </c>
      <c r="W257">
        <v>34.987400000000001</v>
      </c>
      <c r="X257">
        <v>10.72194386</v>
      </c>
      <c r="Y257">
        <v>1.6296985500000001</v>
      </c>
      <c r="Z257">
        <v>3.1070709230000002E-3</v>
      </c>
      <c r="AA257">
        <f t="shared" si="24"/>
        <v>1.0309826244500001E-3</v>
      </c>
      <c r="AB257">
        <f t="shared" si="26"/>
        <v>0.80434512907700018</v>
      </c>
      <c r="AC257">
        <f t="shared" si="27"/>
        <v>0.26689633828464099</v>
      </c>
      <c r="AD257">
        <v>1.4723310469999999</v>
      </c>
      <c r="AE257">
        <f t="shared" si="23"/>
        <v>0.48854621104999996</v>
      </c>
    </row>
    <row r="258" spans="1:31" x14ac:dyDescent="0.35">
      <c r="A258" t="s">
        <v>73</v>
      </c>
      <c r="B258" t="s">
        <v>74</v>
      </c>
      <c r="C258" t="s">
        <v>144</v>
      </c>
      <c r="D258">
        <v>24.882660000000001</v>
      </c>
      <c r="E258">
        <v>-80.560879999999997</v>
      </c>
      <c r="F258">
        <v>15</v>
      </c>
      <c r="G258" t="s">
        <v>92</v>
      </c>
      <c r="H258" t="s">
        <v>75</v>
      </c>
      <c r="I258" t="s">
        <v>113</v>
      </c>
      <c r="J258">
        <v>6513</v>
      </c>
      <c r="K258" t="s">
        <v>78</v>
      </c>
      <c r="L258" s="1">
        <v>43837</v>
      </c>
      <c r="M258" s="1">
        <v>44937</v>
      </c>
      <c r="N258">
        <f t="shared" ref="N258:N321" si="28">(M258-L258)/365</f>
        <v>3.0136986301369864</v>
      </c>
      <c r="O258" t="s">
        <v>79</v>
      </c>
      <c r="P258" t="s">
        <v>80</v>
      </c>
      <c r="Q258">
        <v>15.694699999999999</v>
      </c>
      <c r="R258">
        <v>31.369399999999999</v>
      </c>
      <c r="S258">
        <v>11.146059040000001</v>
      </c>
      <c r="T258">
        <f t="shared" si="25"/>
        <v>1.4080941024694229</v>
      </c>
      <c r="U258">
        <v>1.4436392300000001</v>
      </c>
      <c r="V258">
        <v>35.980800000000002</v>
      </c>
      <c r="W258">
        <v>32.421300000000002</v>
      </c>
      <c r="X258">
        <v>10.37241554</v>
      </c>
      <c r="Y258">
        <v>1.4895990100000001</v>
      </c>
      <c r="Z258">
        <v>0.15196323389999999</v>
      </c>
      <c r="AA258">
        <f t="shared" si="24"/>
        <v>5.0424163975909091E-2</v>
      </c>
      <c r="AB258">
        <f t="shared" si="26"/>
        <v>0.62168026610000038</v>
      </c>
      <c r="AC258">
        <f t="shared" si="27"/>
        <v>0.20628481556954559</v>
      </c>
      <c r="AD258">
        <v>1.1665678020000001</v>
      </c>
      <c r="AE258">
        <f t="shared" ref="AE258:AE321" si="29">AD258/N258</f>
        <v>0.38708840702727276</v>
      </c>
    </row>
    <row r="259" spans="1:31" x14ac:dyDescent="0.35">
      <c r="A259" t="s">
        <v>73</v>
      </c>
      <c r="B259" t="s">
        <v>74</v>
      </c>
      <c r="C259" t="s">
        <v>144</v>
      </c>
      <c r="D259">
        <v>24.882660000000001</v>
      </c>
      <c r="E259">
        <v>-80.560879999999997</v>
      </c>
      <c r="F259">
        <v>15</v>
      </c>
      <c r="G259" t="s">
        <v>92</v>
      </c>
      <c r="H259" t="s">
        <v>75</v>
      </c>
      <c r="I259" t="s">
        <v>113</v>
      </c>
      <c r="J259">
        <v>6514</v>
      </c>
      <c r="K259" t="s">
        <v>78</v>
      </c>
      <c r="L259" s="1">
        <v>43837</v>
      </c>
      <c r="M259" s="1">
        <v>44937</v>
      </c>
      <c r="N259">
        <f t="shared" si="28"/>
        <v>3.0136986301369864</v>
      </c>
      <c r="O259" t="s">
        <v>79</v>
      </c>
      <c r="P259" t="s">
        <v>80</v>
      </c>
      <c r="Q259">
        <v>13.1914</v>
      </c>
      <c r="R259">
        <v>28.933199999999999</v>
      </c>
      <c r="S259">
        <v>10.508869170000001</v>
      </c>
      <c r="T259">
        <f t="shared" si="25"/>
        <v>1.2552635099557528</v>
      </c>
      <c r="U259">
        <v>1.26908289</v>
      </c>
      <c r="V259">
        <v>29.457599999999999</v>
      </c>
      <c r="W259">
        <v>25.6084</v>
      </c>
      <c r="X259">
        <v>6.9993810649999997</v>
      </c>
      <c r="Y259">
        <v>1.37777002</v>
      </c>
      <c r="Z259">
        <v>5.2073478700000002E-2</v>
      </c>
      <c r="AA259">
        <f t="shared" si="24"/>
        <v>1.7278927023181817E-2</v>
      </c>
      <c r="AB259">
        <f t="shared" si="26"/>
        <v>3.4574146263000007</v>
      </c>
      <c r="AC259">
        <f t="shared" si="27"/>
        <v>1.1472330350904547</v>
      </c>
      <c r="AD259">
        <v>0.50853824619999999</v>
      </c>
      <c r="AE259">
        <f t="shared" si="29"/>
        <v>0.1687422362390909</v>
      </c>
    </row>
    <row r="260" spans="1:31" x14ac:dyDescent="0.35">
      <c r="A260" t="s">
        <v>73</v>
      </c>
      <c r="B260" t="s">
        <v>74</v>
      </c>
      <c r="C260" t="s">
        <v>144</v>
      </c>
      <c r="D260">
        <v>24.882660000000001</v>
      </c>
      <c r="E260">
        <v>-80.560879999999997</v>
      </c>
      <c r="F260">
        <v>15</v>
      </c>
      <c r="G260" t="s">
        <v>92</v>
      </c>
      <c r="H260" t="s">
        <v>75</v>
      </c>
      <c r="I260" t="s">
        <v>113</v>
      </c>
      <c r="J260">
        <v>6515</v>
      </c>
      <c r="K260" t="s">
        <v>78</v>
      </c>
      <c r="L260" s="1">
        <v>43837</v>
      </c>
      <c r="M260" s="1">
        <v>44937</v>
      </c>
      <c r="N260">
        <f t="shared" si="28"/>
        <v>3.0136986301369864</v>
      </c>
      <c r="O260" t="s">
        <v>79</v>
      </c>
      <c r="P260" t="s">
        <v>80</v>
      </c>
      <c r="Q260">
        <v>15.133599999999999</v>
      </c>
      <c r="R260">
        <v>30.502700000000001</v>
      </c>
      <c r="S260">
        <v>10.24477673</v>
      </c>
      <c r="T260">
        <f t="shared" si="25"/>
        <v>1.4772015436592145</v>
      </c>
      <c r="U260">
        <v>1.4508181499999999</v>
      </c>
      <c r="V260">
        <v>33.488799999999998</v>
      </c>
      <c r="W260">
        <v>30.2149</v>
      </c>
      <c r="X260">
        <v>12.24038315</v>
      </c>
      <c r="Y260">
        <v>1.3763836</v>
      </c>
      <c r="Z260">
        <v>0.17241668700000001</v>
      </c>
      <c r="AA260">
        <f t="shared" si="24"/>
        <v>5.7210991595454549E-2</v>
      </c>
      <c r="AB260">
        <f t="shared" si="26"/>
        <v>-2.1680231069999998</v>
      </c>
      <c r="AC260">
        <f t="shared" si="27"/>
        <v>-0.7193894855045454</v>
      </c>
      <c r="AD260">
        <v>0.66176319120000004</v>
      </c>
      <c r="AE260">
        <f t="shared" si="29"/>
        <v>0.21958505889818183</v>
      </c>
    </row>
    <row r="261" spans="1:31" x14ac:dyDescent="0.35">
      <c r="A261" t="s">
        <v>73</v>
      </c>
      <c r="B261" t="s">
        <v>74</v>
      </c>
      <c r="C261" t="s">
        <v>144</v>
      </c>
      <c r="D261">
        <v>24.882660000000001</v>
      </c>
      <c r="E261">
        <v>-80.560879999999997</v>
      </c>
      <c r="F261">
        <v>15</v>
      </c>
      <c r="G261" t="s">
        <v>92</v>
      </c>
      <c r="H261" t="s">
        <v>75</v>
      </c>
      <c r="I261" t="s">
        <v>113</v>
      </c>
      <c r="J261">
        <v>6516</v>
      </c>
      <c r="K261" t="s">
        <v>78</v>
      </c>
      <c r="L261" s="1">
        <v>43837</v>
      </c>
      <c r="M261" s="1">
        <v>44937</v>
      </c>
      <c r="N261">
        <f t="shared" si="28"/>
        <v>3.0136986301369864</v>
      </c>
      <c r="O261" t="s">
        <v>79</v>
      </c>
      <c r="P261" t="s">
        <v>80</v>
      </c>
      <c r="Q261">
        <v>15.7692</v>
      </c>
      <c r="R261">
        <v>31.217500000000001</v>
      </c>
      <c r="S261">
        <v>11.24657536</v>
      </c>
      <c r="T261">
        <f t="shared" si="25"/>
        <v>1.402133493550876</v>
      </c>
      <c r="U261">
        <v>1.3979389600000001</v>
      </c>
      <c r="V261">
        <v>35.783999999999999</v>
      </c>
      <c r="W261">
        <v>32.2926</v>
      </c>
      <c r="X261">
        <v>9.9422321320000009</v>
      </c>
      <c r="Y261">
        <v>1.4881413299999999</v>
      </c>
      <c r="Z261">
        <v>0.18801212310000001</v>
      </c>
      <c r="AA261">
        <f t="shared" si="24"/>
        <v>6.2385840846818183E-2</v>
      </c>
      <c r="AB261">
        <f t="shared" si="26"/>
        <v>1.1163311048999986</v>
      </c>
      <c r="AC261">
        <f t="shared" si="27"/>
        <v>0.37041895753499954</v>
      </c>
      <c r="AD261">
        <v>1.5801258090000001</v>
      </c>
      <c r="AE261">
        <f t="shared" si="29"/>
        <v>0.52431447298636369</v>
      </c>
    </row>
    <row r="262" spans="1:31" x14ac:dyDescent="0.35">
      <c r="A262" t="s">
        <v>73</v>
      </c>
      <c r="B262" t="s">
        <v>74</v>
      </c>
      <c r="C262" t="s">
        <v>144</v>
      </c>
      <c r="D262">
        <v>24.882660000000001</v>
      </c>
      <c r="E262">
        <v>-80.560879999999997</v>
      </c>
      <c r="F262">
        <v>15</v>
      </c>
      <c r="G262" t="s">
        <v>92</v>
      </c>
      <c r="H262" t="s">
        <v>75</v>
      </c>
      <c r="I262" t="s">
        <v>113</v>
      </c>
      <c r="J262">
        <v>6517</v>
      </c>
      <c r="K262" t="s">
        <v>78</v>
      </c>
      <c r="L262" s="1">
        <v>43837</v>
      </c>
      <c r="M262" s="1">
        <v>44937</v>
      </c>
      <c r="N262">
        <f t="shared" si="28"/>
        <v>3.0136986301369864</v>
      </c>
      <c r="O262" t="s">
        <v>79</v>
      </c>
      <c r="P262" t="s">
        <v>80</v>
      </c>
      <c r="Q262">
        <v>16.9511</v>
      </c>
      <c r="R262">
        <v>32.396999999999998</v>
      </c>
      <c r="S262">
        <v>11.467443469999999</v>
      </c>
      <c r="T262">
        <f t="shared" si="25"/>
        <v>1.4781934652083357</v>
      </c>
      <c r="U262">
        <v>1.4618885100000001</v>
      </c>
      <c r="V262">
        <v>38.490600000000001</v>
      </c>
      <c r="W262">
        <v>34.523299999999999</v>
      </c>
      <c r="X262">
        <v>10.599909780000001</v>
      </c>
      <c r="Y262">
        <v>1.51030606</v>
      </c>
      <c r="Z262">
        <v>0.12108135220000001</v>
      </c>
      <c r="AA262">
        <f t="shared" si="24"/>
        <v>4.0176994139090913E-2</v>
      </c>
      <c r="AB262">
        <f t="shared" si="26"/>
        <v>0.74645233779999831</v>
      </c>
      <c r="AC262">
        <f t="shared" si="27"/>
        <v>0.2476864575427267</v>
      </c>
      <c r="AD262">
        <v>1.751409531</v>
      </c>
      <c r="AE262">
        <f t="shared" si="29"/>
        <v>0.58114952619545457</v>
      </c>
    </row>
    <row r="263" spans="1:31" x14ac:dyDescent="0.35">
      <c r="A263" t="s">
        <v>73</v>
      </c>
      <c r="B263" t="s">
        <v>74</v>
      </c>
      <c r="C263" t="s">
        <v>144</v>
      </c>
      <c r="D263">
        <v>24.882660000000001</v>
      </c>
      <c r="E263">
        <v>-80.560879999999997</v>
      </c>
      <c r="F263">
        <v>15</v>
      </c>
      <c r="G263" t="s">
        <v>92</v>
      </c>
      <c r="H263" t="s">
        <v>75</v>
      </c>
      <c r="I263" t="s">
        <v>113</v>
      </c>
      <c r="J263">
        <v>6518</v>
      </c>
      <c r="K263" t="s">
        <v>78</v>
      </c>
      <c r="L263" s="1">
        <v>43837</v>
      </c>
      <c r="M263" s="1">
        <v>44937</v>
      </c>
      <c r="N263">
        <f t="shared" si="28"/>
        <v>3.0136986301369864</v>
      </c>
      <c r="O263" t="s">
        <v>79</v>
      </c>
      <c r="P263" t="s">
        <v>80</v>
      </c>
      <c r="Q263">
        <v>19.504100000000001</v>
      </c>
      <c r="R263">
        <v>34.999200000000002</v>
      </c>
      <c r="S263">
        <v>11.63975716</v>
      </c>
      <c r="T263">
        <f t="shared" si="25"/>
        <v>1.6756449238499407</v>
      </c>
      <c r="U263">
        <v>1.63677553</v>
      </c>
      <c r="V263">
        <v>38.668100000000003</v>
      </c>
      <c r="W263">
        <v>36.085700000000003</v>
      </c>
      <c r="X263">
        <v>10.63719463</v>
      </c>
      <c r="Y263">
        <v>1.74360871</v>
      </c>
      <c r="Z263">
        <v>0.15149974820000001</v>
      </c>
      <c r="AA263">
        <f t="shared" si="24"/>
        <v>5.0270370993636362E-2</v>
      </c>
      <c r="AB263">
        <f t="shared" si="26"/>
        <v>0.8510627818000005</v>
      </c>
      <c r="AC263">
        <f t="shared" si="27"/>
        <v>0.28239810487000017</v>
      </c>
      <c r="AD263">
        <v>1.2828598019999999</v>
      </c>
      <c r="AE263">
        <f t="shared" si="29"/>
        <v>0.42567620702727271</v>
      </c>
    </row>
    <row r="264" spans="1:31" x14ac:dyDescent="0.35">
      <c r="A264" t="s">
        <v>73</v>
      </c>
      <c r="B264" t="s">
        <v>74</v>
      </c>
      <c r="C264" t="s">
        <v>144</v>
      </c>
      <c r="D264">
        <v>24.882660000000001</v>
      </c>
      <c r="E264">
        <v>-80.560879999999997</v>
      </c>
      <c r="F264">
        <v>15</v>
      </c>
      <c r="G264" t="s">
        <v>92</v>
      </c>
      <c r="H264" t="s">
        <v>75</v>
      </c>
      <c r="I264" t="s">
        <v>113</v>
      </c>
      <c r="J264">
        <v>6519</v>
      </c>
      <c r="K264" t="s">
        <v>78</v>
      </c>
      <c r="L264" s="1">
        <v>43837</v>
      </c>
      <c r="M264" s="1">
        <v>44937</v>
      </c>
      <c r="N264">
        <f t="shared" si="28"/>
        <v>3.0136986301369864</v>
      </c>
      <c r="O264" t="s">
        <v>79</v>
      </c>
      <c r="P264" t="s">
        <v>80</v>
      </c>
      <c r="Q264">
        <v>16.6312</v>
      </c>
      <c r="R264">
        <v>32.229500000000002</v>
      </c>
      <c r="S264">
        <v>11.040856359999999</v>
      </c>
      <c r="T264">
        <f t="shared" si="25"/>
        <v>1.5063324309021262</v>
      </c>
      <c r="U264">
        <v>1.48746154</v>
      </c>
      <c r="V264">
        <v>37.385100000000001</v>
      </c>
      <c r="W264">
        <v>31.3445</v>
      </c>
      <c r="X264">
        <v>9.2865886690000004</v>
      </c>
      <c r="Y264">
        <v>1.49401461</v>
      </c>
      <c r="Z264">
        <v>0.26467609409999998</v>
      </c>
      <c r="AA264">
        <f t="shared" si="24"/>
        <v>8.7824340314999999E-2</v>
      </c>
      <c r="AB264">
        <f t="shared" si="26"/>
        <v>1.4895915968999991</v>
      </c>
      <c r="AC264">
        <f t="shared" si="27"/>
        <v>0.49427357533499972</v>
      </c>
      <c r="AD264">
        <v>1.0419759749999999</v>
      </c>
      <c r="AE264">
        <f t="shared" si="29"/>
        <v>0.34574657352272725</v>
      </c>
    </row>
    <row r="265" spans="1:31" x14ac:dyDescent="0.35">
      <c r="A265" t="s">
        <v>73</v>
      </c>
      <c r="B265" t="s">
        <v>74</v>
      </c>
      <c r="C265" t="s">
        <v>144</v>
      </c>
      <c r="D265">
        <v>24.882660000000001</v>
      </c>
      <c r="E265">
        <v>-80.560879999999997</v>
      </c>
      <c r="F265">
        <v>15</v>
      </c>
      <c r="G265" t="s">
        <v>92</v>
      </c>
      <c r="H265" t="s">
        <v>75</v>
      </c>
      <c r="I265" t="s">
        <v>113</v>
      </c>
      <c r="J265">
        <v>6520</v>
      </c>
      <c r="K265" t="s">
        <v>78</v>
      </c>
      <c r="L265" s="1">
        <v>43837</v>
      </c>
      <c r="M265" s="1">
        <v>44937</v>
      </c>
      <c r="N265">
        <f t="shared" si="28"/>
        <v>3.0136986301369864</v>
      </c>
      <c r="O265" t="s">
        <v>79</v>
      </c>
      <c r="P265" t="s">
        <v>80</v>
      </c>
      <c r="Q265">
        <v>17.5166</v>
      </c>
      <c r="R265">
        <v>32.932000000000002</v>
      </c>
      <c r="S265">
        <v>11.24705601</v>
      </c>
      <c r="T265">
        <f t="shared" si="25"/>
        <v>1.557438674122865</v>
      </c>
      <c r="U265">
        <v>1.53950619</v>
      </c>
      <c r="V265">
        <v>37.993200000000002</v>
      </c>
      <c r="W265">
        <v>34.243000000000002</v>
      </c>
      <c r="X265">
        <v>10.37947941</v>
      </c>
      <c r="Y265">
        <v>1.64455836</v>
      </c>
      <c r="Z265">
        <v>0.16077804570000001</v>
      </c>
      <c r="AA265">
        <f t="shared" si="24"/>
        <v>5.3349078800454551E-2</v>
      </c>
      <c r="AB265">
        <f t="shared" si="26"/>
        <v>0.7067985542999996</v>
      </c>
      <c r="AC265">
        <f t="shared" si="27"/>
        <v>0.23452861119954532</v>
      </c>
      <c r="AD265">
        <v>1.372449875</v>
      </c>
      <c r="AE265">
        <f t="shared" si="29"/>
        <v>0.45540382215909092</v>
      </c>
    </row>
    <row r="266" spans="1:31" x14ac:dyDescent="0.35">
      <c r="A266" t="s">
        <v>73</v>
      </c>
      <c r="B266" t="s">
        <v>74</v>
      </c>
      <c r="C266" t="s">
        <v>143</v>
      </c>
      <c r="D266">
        <v>24.89742</v>
      </c>
      <c r="E266">
        <v>-80.615729999999999</v>
      </c>
      <c r="F266">
        <v>5</v>
      </c>
      <c r="G266" t="s">
        <v>82</v>
      </c>
      <c r="H266" t="s">
        <v>75</v>
      </c>
      <c r="I266" t="s">
        <v>113</v>
      </c>
      <c r="J266">
        <v>6521</v>
      </c>
      <c r="K266" t="s">
        <v>78</v>
      </c>
      <c r="L266" s="1">
        <v>43837</v>
      </c>
      <c r="M266" s="1">
        <v>44937</v>
      </c>
      <c r="N266">
        <f t="shared" si="28"/>
        <v>3.0136986301369864</v>
      </c>
      <c r="O266" t="s">
        <v>79</v>
      </c>
      <c r="P266" t="s">
        <v>80</v>
      </c>
      <c r="Q266">
        <v>15.822800000000001</v>
      </c>
      <c r="R266">
        <v>31.500900000000001</v>
      </c>
      <c r="S266">
        <v>11.97133827</v>
      </c>
      <c r="T266">
        <f t="shared" si="25"/>
        <v>1.3217235736836297</v>
      </c>
      <c r="U266">
        <v>1.3509699900000001</v>
      </c>
      <c r="V266">
        <v>37.727499999999999</v>
      </c>
      <c r="W266">
        <v>32.945</v>
      </c>
      <c r="X266">
        <v>10.849986080000001</v>
      </c>
      <c r="Y266">
        <v>1.4332637100000001</v>
      </c>
      <c r="Z266">
        <v>0.1366424561</v>
      </c>
      <c r="AA266">
        <f t="shared" si="24"/>
        <v>4.5340451342272728E-2</v>
      </c>
      <c r="AB266">
        <f t="shared" si="26"/>
        <v>0.98470973389999961</v>
      </c>
      <c r="AC266">
        <f t="shared" si="27"/>
        <v>0.32674459352136348</v>
      </c>
      <c r="AD266">
        <v>1.0981607440000001</v>
      </c>
      <c r="AE266">
        <f t="shared" si="29"/>
        <v>0.36438970141818183</v>
      </c>
    </row>
    <row r="267" spans="1:31" x14ac:dyDescent="0.35">
      <c r="A267" t="s">
        <v>73</v>
      </c>
      <c r="B267" t="s">
        <v>74</v>
      </c>
      <c r="C267" t="s">
        <v>143</v>
      </c>
      <c r="D267">
        <v>24.89742</v>
      </c>
      <c r="E267">
        <v>-80.615729999999999</v>
      </c>
      <c r="F267">
        <v>5</v>
      </c>
      <c r="G267" t="s">
        <v>82</v>
      </c>
      <c r="H267" t="s">
        <v>75</v>
      </c>
      <c r="I267" t="s">
        <v>113</v>
      </c>
      <c r="J267">
        <v>6522</v>
      </c>
      <c r="K267" t="s">
        <v>78</v>
      </c>
      <c r="L267" s="1">
        <v>43837</v>
      </c>
      <c r="M267" s="1">
        <v>44937</v>
      </c>
      <c r="N267">
        <f t="shared" si="28"/>
        <v>3.0136986301369864</v>
      </c>
      <c r="O267" t="s">
        <v>79</v>
      </c>
      <c r="P267" t="s">
        <v>80</v>
      </c>
      <c r="Q267">
        <v>16.634399999999999</v>
      </c>
      <c r="R267">
        <v>32.146700000000003</v>
      </c>
      <c r="S267">
        <v>12.43591404</v>
      </c>
      <c r="T267">
        <f t="shared" si="25"/>
        <v>1.3376097604482959</v>
      </c>
      <c r="U267">
        <v>1.3656937899999999</v>
      </c>
      <c r="V267">
        <v>39.412599999999998</v>
      </c>
      <c r="W267">
        <v>35.366</v>
      </c>
      <c r="X267">
        <v>10.864912029999999</v>
      </c>
      <c r="Y267">
        <v>1.4610620400000001</v>
      </c>
      <c r="Z267">
        <v>1.68056488E-2</v>
      </c>
      <c r="AA267">
        <f t="shared" ref="AA267:AA330" si="30">Z267/N267</f>
        <v>5.5764198290909088E-3</v>
      </c>
      <c r="AB267">
        <f t="shared" ref="AB267:AB330" si="31">S267-X267-Z267</f>
        <v>1.5541963612000009</v>
      </c>
      <c r="AC267">
        <f t="shared" ref="AC267:AC330" si="32">AB267/N267</f>
        <v>0.51571061076181846</v>
      </c>
      <c r="AD267">
        <v>2.47727108</v>
      </c>
      <c r="AE267">
        <f t="shared" si="29"/>
        <v>0.82200358563636355</v>
      </c>
    </row>
    <row r="268" spans="1:31" x14ac:dyDescent="0.35">
      <c r="A268" t="s">
        <v>73</v>
      </c>
      <c r="B268" t="s">
        <v>74</v>
      </c>
      <c r="C268" t="s">
        <v>143</v>
      </c>
      <c r="D268">
        <v>24.89742</v>
      </c>
      <c r="E268">
        <v>-80.615729999999999</v>
      </c>
      <c r="F268">
        <v>5</v>
      </c>
      <c r="G268" t="s">
        <v>82</v>
      </c>
      <c r="H268" t="s">
        <v>75</v>
      </c>
      <c r="I268" t="s">
        <v>113</v>
      </c>
      <c r="J268">
        <v>6523</v>
      </c>
      <c r="K268" t="s">
        <v>78</v>
      </c>
      <c r="L268" s="1">
        <v>43837</v>
      </c>
      <c r="M268" s="1">
        <v>44937</v>
      </c>
      <c r="N268">
        <f t="shared" si="28"/>
        <v>3.0136986301369864</v>
      </c>
      <c r="O268" t="s">
        <v>79</v>
      </c>
      <c r="P268" t="s">
        <v>80</v>
      </c>
      <c r="Q268">
        <v>17.300899999999999</v>
      </c>
      <c r="R268">
        <v>32.927</v>
      </c>
      <c r="S268">
        <v>11.96227455</v>
      </c>
      <c r="T268">
        <f t="shared" ref="T268:T331" si="33">Q268/S268</f>
        <v>1.4462884903440039</v>
      </c>
      <c r="U268">
        <v>1.47943735</v>
      </c>
      <c r="V268">
        <v>36.428100000000001</v>
      </c>
      <c r="W268">
        <v>34.279499999999999</v>
      </c>
      <c r="X268">
        <v>10.29134846</v>
      </c>
      <c r="Y268">
        <v>1.55090858</v>
      </c>
      <c r="Z268">
        <v>9.6988677979999993E-2</v>
      </c>
      <c r="AA268">
        <f t="shared" si="30"/>
        <v>3.2182606784272726E-2</v>
      </c>
      <c r="AB268">
        <f t="shared" si="31"/>
        <v>1.57393741202</v>
      </c>
      <c r="AC268">
        <f t="shared" si="32"/>
        <v>0.52226105035209092</v>
      </c>
      <c r="AD268">
        <v>1.4565467830000001</v>
      </c>
      <c r="AE268">
        <f t="shared" si="29"/>
        <v>0.48330870526818182</v>
      </c>
    </row>
    <row r="269" spans="1:31" x14ac:dyDescent="0.35">
      <c r="A269" t="s">
        <v>73</v>
      </c>
      <c r="B269" t="s">
        <v>74</v>
      </c>
      <c r="C269" t="s">
        <v>143</v>
      </c>
      <c r="D269">
        <v>24.89742</v>
      </c>
      <c r="E269">
        <v>-80.615729999999999</v>
      </c>
      <c r="F269">
        <v>5</v>
      </c>
      <c r="G269" t="s">
        <v>82</v>
      </c>
      <c r="H269" t="s">
        <v>75</v>
      </c>
      <c r="I269" t="s">
        <v>113</v>
      </c>
      <c r="J269">
        <v>6524</v>
      </c>
      <c r="K269" t="s">
        <v>78</v>
      </c>
      <c r="L269" s="1">
        <v>43837</v>
      </c>
      <c r="M269" s="1">
        <v>44937</v>
      </c>
      <c r="N269">
        <f t="shared" si="28"/>
        <v>3.0136986301369864</v>
      </c>
      <c r="O269" t="s">
        <v>79</v>
      </c>
      <c r="P269" t="s">
        <v>80</v>
      </c>
      <c r="Q269">
        <v>17.278300000000002</v>
      </c>
      <c r="R269">
        <v>32.739699999999999</v>
      </c>
      <c r="S269">
        <v>11.34004498</v>
      </c>
      <c r="T269">
        <f t="shared" si="33"/>
        <v>1.5236535684358459</v>
      </c>
      <c r="U269">
        <v>1.5492909100000001</v>
      </c>
      <c r="V269">
        <v>35.423200000000001</v>
      </c>
      <c r="W269">
        <v>32.677900000000001</v>
      </c>
      <c r="X269">
        <v>8.6758604049999999</v>
      </c>
      <c r="Y269">
        <v>1.69744315</v>
      </c>
      <c r="Z269">
        <v>3.9997100830000002E-3</v>
      </c>
      <c r="AA269">
        <f t="shared" si="30"/>
        <v>1.3271765275409092E-3</v>
      </c>
      <c r="AB269">
        <f t="shared" si="31"/>
        <v>2.6601848649170003</v>
      </c>
      <c r="AC269">
        <f t="shared" si="32"/>
        <v>0.88269770517700463</v>
      </c>
      <c r="AD269">
        <v>1.3506832120000001</v>
      </c>
      <c r="AE269">
        <f t="shared" si="29"/>
        <v>0.44818124761818184</v>
      </c>
    </row>
    <row r="270" spans="1:31" x14ac:dyDescent="0.35">
      <c r="A270" t="s">
        <v>73</v>
      </c>
      <c r="B270" t="s">
        <v>74</v>
      </c>
      <c r="C270" t="s">
        <v>143</v>
      </c>
      <c r="D270">
        <v>24.89742</v>
      </c>
      <c r="E270">
        <v>-80.615729999999999</v>
      </c>
      <c r="F270">
        <v>5</v>
      </c>
      <c r="G270" t="s">
        <v>82</v>
      </c>
      <c r="H270" t="s">
        <v>75</v>
      </c>
      <c r="I270" t="s">
        <v>113</v>
      </c>
      <c r="J270">
        <v>6525</v>
      </c>
      <c r="K270" t="s">
        <v>78</v>
      </c>
      <c r="L270" s="1">
        <v>43837</v>
      </c>
      <c r="M270" s="1">
        <v>44937</v>
      </c>
      <c r="N270">
        <f t="shared" si="28"/>
        <v>3.0136986301369864</v>
      </c>
      <c r="O270" t="s">
        <v>79</v>
      </c>
      <c r="P270" t="s">
        <v>80</v>
      </c>
      <c r="Q270">
        <v>13.934699999999999</v>
      </c>
      <c r="R270">
        <v>29.5457</v>
      </c>
      <c r="S270">
        <v>10.760602</v>
      </c>
      <c r="T270">
        <f t="shared" si="33"/>
        <v>1.294974017252938</v>
      </c>
      <c r="U270">
        <v>1.3173692480000001</v>
      </c>
      <c r="V270">
        <v>31.851500000000001</v>
      </c>
      <c r="W270">
        <v>29.538599999999999</v>
      </c>
      <c r="X270">
        <v>8.7416582110000007</v>
      </c>
      <c r="Y270">
        <v>1.4385361800000001</v>
      </c>
      <c r="Z270">
        <v>7.59601593E-3</v>
      </c>
      <c r="AA270">
        <f t="shared" si="30"/>
        <v>2.5204961949545452E-3</v>
      </c>
      <c r="AB270">
        <f t="shared" si="31"/>
        <v>2.0113477730699998</v>
      </c>
      <c r="AC270">
        <f t="shared" si="32"/>
        <v>0.66740176106413629</v>
      </c>
      <c r="AD270">
        <v>0.86767959589999999</v>
      </c>
      <c r="AE270">
        <f t="shared" si="29"/>
        <v>0.28791186591227269</v>
      </c>
    </row>
    <row r="271" spans="1:31" x14ac:dyDescent="0.35">
      <c r="A271" t="s">
        <v>73</v>
      </c>
      <c r="B271" t="s">
        <v>74</v>
      </c>
      <c r="C271" t="s">
        <v>143</v>
      </c>
      <c r="D271">
        <v>24.89742</v>
      </c>
      <c r="E271">
        <v>-80.615729999999999</v>
      </c>
      <c r="F271">
        <v>5</v>
      </c>
      <c r="G271" t="s">
        <v>82</v>
      </c>
      <c r="H271" t="s">
        <v>75</v>
      </c>
      <c r="I271" t="s">
        <v>113</v>
      </c>
      <c r="J271">
        <v>6526</v>
      </c>
      <c r="K271" t="s">
        <v>78</v>
      </c>
      <c r="L271" s="1">
        <v>43837</v>
      </c>
      <c r="M271" s="1">
        <v>44937</v>
      </c>
      <c r="N271">
        <f t="shared" si="28"/>
        <v>3.0136986301369864</v>
      </c>
      <c r="O271" t="s">
        <v>79</v>
      </c>
      <c r="P271" t="s">
        <v>80</v>
      </c>
      <c r="Q271">
        <v>17.591200000000001</v>
      </c>
      <c r="R271">
        <v>33.156199999999998</v>
      </c>
      <c r="S271">
        <v>11.55429554</v>
      </c>
      <c r="T271">
        <f t="shared" si="33"/>
        <v>1.5224813956939862</v>
      </c>
      <c r="U271">
        <v>1.5441156</v>
      </c>
      <c r="V271">
        <v>41.644100000000002</v>
      </c>
      <c r="W271">
        <v>37.334499999999998</v>
      </c>
      <c r="X271">
        <v>9.8790950780000006</v>
      </c>
      <c r="Y271">
        <v>1.6858006800000001</v>
      </c>
      <c r="Z271">
        <v>0</v>
      </c>
      <c r="AA271">
        <f t="shared" si="30"/>
        <v>0</v>
      </c>
      <c r="AB271">
        <f t="shared" si="31"/>
        <v>1.6752004619999994</v>
      </c>
      <c r="AC271">
        <f t="shared" si="32"/>
        <v>0.55586197148181793</v>
      </c>
      <c r="AD271">
        <v>3.0775709149999999</v>
      </c>
      <c r="AE271">
        <f t="shared" si="29"/>
        <v>1.0211939854318182</v>
      </c>
    </row>
    <row r="272" spans="1:31" x14ac:dyDescent="0.35">
      <c r="A272" t="s">
        <v>73</v>
      </c>
      <c r="B272" t="s">
        <v>74</v>
      </c>
      <c r="C272" t="s">
        <v>143</v>
      </c>
      <c r="D272">
        <v>24.89742</v>
      </c>
      <c r="E272">
        <v>-80.615729999999999</v>
      </c>
      <c r="F272">
        <v>5</v>
      </c>
      <c r="G272" t="s">
        <v>82</v>
      </c>
      <c r="H272" t="s">
        <v>75</v>
      </c>
      <c r="I272" t="s">
        <v>113</v>
      </c>
      <c r="J272">
        <v>6527</v>
      </c>
      <c r="K272" t="s">
        <v>78</v>
      </c>
      <c r="L272" s="1">
        <v>43837</v>
      </c>
      <c r="M272" s="1">
        <v>44937</v>
      </c>
      <c r="N272">
        <f t="shared" si="28"/>
        <v>3.0136986301369864</v>
      </c>
      <c r="O272" t="s">
        <v>79</v>
      </c>
      <c r="P272" t="s">
        <v>80</v>
      </c>
      <c r="Q272">
        <v>14.466900000000001</v>
      </c>
      <c r="R272">
        <v>30.1463</v>
      </c>
      <c r="S272">
        <v>11.6788702</v>
      </c>
      <c r="T272">
        <f t="shared" si="33"/>
        <v>1.2387242731749857</v>
      </c>
      <c r="U272">
        <v>1.26716732</v>
      </c>
      <c r="V272">
        <v>32.153399999999998</v>
      </c>
      <c r="W272">
        <v>28.699100000000001</v>
      </c>
      <c r="X272">
        <v>7.1313972469999998</v>
      </c>
      <c r="Y272">
        <v>1.38971804</v>
      </c>
      <c r="Z272">
        <v>1.7166137699999999E-4</v>
      </c>
      <c r="AA272">
        <f t="shared" si="30"/>
        <v>5.6960366004545455E-5</v>
      </c>
      <c r="AB272">
        <f t="shared" si="31"/>
        <v>4.5473012916230005</v>
      </c>
      <c r="AC272">
        <f t="shared" si="32"/>
        <v>1.5088772467658138</v>
      </c>
      <c r="AD272">
        <v>2.220088005</v>
      </c>
      <c r="AE272">
        <f t="shared" si="29"/>
        <v>0.73666556529545457</v>
      </c>
    </row>
    <row r="273" spans="1:31" x14ac:dyDescent="0.35">
      <c r="A273" t="s">
        <v>73</v>
      </c>
      <c r="B273" t="s">
        <v>74</v>
      </c>
      <c r="C273" t="s">
        <v>143</v>
      </c>
      <c r="D273">
        <v>24.89742</v>
      </c>
      <c r="E273">
        <v>-80.615729999999999</v>
      </c>
      <c r="F273">
        <v>5</v>
      </c>
      <c r="G273" t="s">
        <v>82</v>
      </c>
      <c r="H273" t="s">
        <v>75</v>
      </c>
      <c r="I273" t="s">
        <v>113</v>
      </c>
      <c r="J273">
        <v>6528</v>
      </c>
      <c r="K273" t="s">
        <v>78</v>
      </c>
      <c r="L273" s="1">
        <v>43837</v>
      </c>
      <c r="M273" s="1">
        <v>44937</v>
      </c>
      <c r="N273">
        <f t="shared" si="28"/>
        <v>3.0136986301369864</v>
      </c>
      <c r="O273" t="s">
        <v>79</v>
      </c>
      <c r="P273" t="s">
        <v>80</v>
      </c>
      <c r="Q273">
        <v>15.221399999999999</v>
      </c>
      <c r="R273">
        <v>30.345400000000001</v>
      </c>
      <c r="S273">
        <v>11.41613388</v>
      </c>
      <c r="T273">
        <f t="shared" si="33"/>
        <v>1.3333235366717684</v>
      </c>
      <c r="U273">
        <v>1.36204679</v>
      </c>
      <c r="V273">
        <v>33.954500000000003</v>
      </c>
      <c r="W273">
        <v>30.3171</v>
      </c>
      <c r="X273">
        <v>10.187922479999999</v>
      </c>
      <c r="Y273">
        <v>1.4403955900000001</v>
      </c>
      <c r="Z273">
        <v>1.372432709E-2</v>
      </c>
      <c r="AA273">
        <f t="shared" si="30"/>
        <v>4.5539812616818181E-3</v>
      </c>
      <c r="AB273">
        <f t="shared" si="31"/>
        <v>1.214487072910001</v>
      </c>
      <c r="AC273">
        <f t="shared" si="32"/>
        <v>0.40298889237468216</v>
      </c>
      <c r="AD273">
        <v>0.40215969089999998</v>
      </c>
      <c r="AE273">
        <f t="shared" si="29"/>
        <v>0.13344389743499999</v>
      </c>
    </row>
    <row r="274" spans="1:31" x14ac:dyDescent="0.35">
      <c r="A274" t="s">
        <v>73</v>
      </c>
      <c r="B274" t="s">
        <v>74</v>
      </c>
      <c r="C274" t="s">
        <v>143</v>
      </c>
      <c r="D274">
        <v>24.89742</v>
      </c>
      <c r="E274">
        <v>-80.615729999999999</v>
      </c>
      <c r="F274">
        <v>5</v>
      </c>
      <c r="G274" t="s">
        <v>82</v>
      </c>
      <c r="H274" t="s">
        <v>75</v>
      </c>
      <c r="I274" t="s">
        <v>113</v>
      </c>
      <c r="J274">
        <v>6529</v>
      </c>
      <c r="K274" t="s">
        <v>78</v>
      </c>
      <c r="L274" s="1">
        <v>43837</v>
      </c>
      <c r="M274" s="1">
        <v>44937</v>
      </c>
      <c r="N274">
        <f t="shared" si="28"/>
        <v>3.0136986301369864</v>
      </c>
      <c r="O274" t="s">
        <v>79</v>
      </c>
      <c r="P274" t="s">
        <v>80</v>
      </c>
      <c r="Q274">
        <v>17.5229</v>
      </c>
      <c r="R274">
        <v>33.039099999999998</v>
      </c>
      <c r="S274">
        <v>11.345761299999999</v>
      </c>
      <c r="T274">
        <f t="shared" si="33"/>
        <v>1.544444620036207</v>
      </c>
      <c r="U274">
        <v>1.56821604</v>
      </c>
      <c r="V274">
        <v>42.516100000000002</v>
      </c>
      <c r="W274">
        <v>37.806899999999999</v>
      </c>
      <c r="X274">
        <v>10.56863308</v>
      </c>
      <c r="Y274">
        <v>1.6724353700000001</v>
      </c>
      <c r="Z274">
        <v>7.6646804810000004E-3</v>
      </c>
      <c r="AA274">
        <f t="shared" si="30"/>
        <v>2.5432803414227275E-3</v>
      </c>
      <c r="AB274">
        <f t="shared" si="31"/>
        <v>0.76946353951899982</v>
      </c>
      <c r="AC274">
        <f t="shared" si="32"/>
        <v>0.25532199265857719</v>
      </c>
      <c r="AD274">
        <v>3.1774005889999999</v>
      </c>
      <c r="AE274">
        <f t="shared" si="29"/>
        <v>1.0543192863499999</v>
      </c>
    </row>
    <row r="275" spans="1:31" x14ac:dyDescent="0.35">
      <c r="A275" t="s">
        <v>73</v>
      </c>
      <c r="B275" t="s">
        <v>74</v>
      </c>
      <c r="C275" t="s">
        <v>143</v>
      </c>
      <c r="D275">
        <v>24.89742</v>
      </c>
      <c r="E275">
        <v>-80.615729999999999</v>
      </c>
      <c r="F275">
        <v>5</v>
      </c>
      <c r="G275" t="s">
        <v>82</v>
      </c>
      <c r="H275" t="s">
        <v>75</v>
      </c>
      <c r="I275" t="s">
        <v>113</v>
      </c>
      <c r="J275">
        <v>6530</v>
      </c>
      <c r="K275" t="s">
        <v>78</v>
      </c>
      <c r="L275" s="1">
        <v>43837</v>
      </c>
      <c r="M275" s="1">
        <v>44937</v>
      </c>
      <c r="N275">
        <f t="shared" si="28"/>
        <v>3.0136986301369864</v>
      </c>
      <c r="O275" t="s">
        <v>79</v>
      </c>
      <c r="P275" t="s">
        <v>80</v>
      </c>
      <c r="Q275">
        <v>14.1754</v>
      </c>
      <c r="R275">
        <v>29.734500000000001</v>
      </c>
      <c r="S275">
        <v>12.107045169999999</v>
      </c>
      <c r="T275">
        <f t="shared" si="33"/>
        <v>1.1708389455030008</v>
      </c>
      <c r="U275">
        <v>1.2076012679999999</v>
      </c>
      <c r="V275">
        <v>28.314699999999998</v>
      </c>
      <c r="W275">
        <v>26.005099999999999</v>
      </c>
      <c r="X275">
        <v>7.7466831210000002</v>
      </c>
      <c r="Y275">
        <v>1.309906056</v>
      </c>
      <c r="Z275">
        <v>0</v>
      </c>
      <c r="AA275">
        <f t="shared" si="30"/>
        <v>0</v>
      </c>
      <c r="AB275">
        <f t="shared" si="31"/>
        <v>4.360362048999999</v>
      </c>
      <c r="AC275">
        <f t="shared" si="32"/>
        <v>1.4468474071681814</v>
      </c>
      <c r="AD275">
        <v>0.1421957016</v>
      </c>
      <c r="AE275">
        <f t="shared" si="29"/>
        <v>4.7183119167272726E-2</v>
      </c>
    </row>
    <row r="276" spans="1:31" x14ac:dyDescent="0.35">
      <c r="A276" t="s">
        <v>73</v>
      </c>
      <c r="B276" t="s">
        <v>74</v>
      </c>
      <c r="C276" t="s">
        <v>148</v>
      </c>
      <c r="D276">
        <v>24.953749999999999</v>
      </c>
      <c r="E276">
        <v>-80.548060000000007</v>
      </c>
      <c r="F276">
        <v>5</v>
      </c>
      <c r="G276" t="s">
        <v>95</v>
      </c>
      <c r="H276" t="s">
        <v>75</v>
      </c>
      <c r="I276" t="s">
        <v>113</v>
      </c>
      <c r="J276">
        <v>6531</v>
      </c>
      <c r="K276" t="s">
        <v>77</v>
      </c>
      <c r="L276" s="1">
        <v>43837</v>
      </c>
      <c r="M276" s="1">
        <v>44937</v>
      </c>
      <c r="N276">
        <f t="shared" si="28"/>
        <v>3.0136986301369864</v>
      </c>
      <c r="O276" t="s">
        <v>79</v>
      </c>
      <c r="P276" t="s">
        <v>80</v>
      </c>
      <c r="Q276">
        <v>11.288</v>
      </c>
      <c r="R276">
        <v>26.7028</v>
      </c>
      <c r="S276">
        <v>10.526962279999999</v>
      </c>
      <c r="T276">
        <f t="shared" si="33"/>
        <v>1.0722941433395163</v>
      </c>
      <c r="U276">
        <v>1.117441149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</row>
    <row r="277" spans="1:31" x14ac:dyDescent="0.35">
      <c r="A277" t="s">
        <v>73</v>
      </c>
      <c r="B277" t="s">
        <v>74</v>
      </c>
      <c r="C277" t="s">
        <v>148</v>
      </c>
      <c r="D277">
        <v>24.953749999999999</v>
      </c>
      <c r="E277">
        <v>-80.548060000000007</v>
      </c>
      <c r="F277">
        <v>5</v>
      </c>
      <c r="G277" t="s">
        <v>95</v>
      </c>
      <c r="H277" t="s">
        <v>75</v>
      </c>
      <c r="I277" t="s">
        <v>113</v>
      </c>
      <c r="J277">
        <v>6532</v>
      </c>
      <c r="K277" t="s">
        <v>78</v>
      </c>
      <c r="L277" s="1">
        <v>43837</v>
      </c>
      <c r="M277" s="1">
        <v>44937</v>
      </c>
      <c r="N277">
        <f t="shared" si="28"/>
        <v>3.0136986301369864</v>
      </c>
      <c r="O277" t="s">
        <v>79</v>
      </c>
      <c r="P277" t="s">
        <v>80</v>
      </c>
      <c r="Q277">
        <v>11.331200000000001</v>
      </c>
      <c r="R277">
        <v>26.991199999999999</v>
      </c>
      <c r="S277">
        <v>10.362253190000001</v>
      </c>
      <c r="T277">
        <f t="shared" si="33"/>
        <v>1.0935073475076902</v>
      </c>
      <c r="U277">
        <v>1.118374515</v>
      </c>
      <c r="V277">
        <v>29.2559</v>
      </c>
      <c r="W277">
        <v>26.109200000000001</v>
      </c>
      <c r="X277">
        <v>7.9552860259999996</v>
      </c>
      <c r="Y277">
        <v>1.2207783320000001</v>
      </c>
      <c r="Z277">
        <v>0.15874385830000001</v>
      </c>
      <c r="AA277">
        <f t="shared" si="30"/>
        <v>5.2674098435909096E-2</v>
      </c>
      <c r="AB277">
        <f t="shared" si="31"/>
        <v>2.2482233057000012</v>
      </c>
      <c r="AC277">
        <f t="shared" si="32"/>
        <v>0.74600136961863672</v>
      </c>
      <c r="AD277">
        <v>0.45845603940000001</v>
      </c>
      <c r="AE277">
        <f t="shared" si="29"/>
        <v>0.15212404943727273</v>
      </c>
    </row>
    <row r="278" spans="1:31" x14ac:dyDescent="0.35">
      <c r="A278" t="s">
        <v>73</v>
      </c>
      <c r="B278" t="s">
        <v>74</v>
      </c>
      <c r="C278" t="s">
        <v>148</v>
      </c>
      <c r="D278">
        <v>24.953749999999999</v>
      </c>
      <c r="E278">
        <v>-80.548060000000007</v>
      </c>
      <c r="F278">
        <v>5</v>
      </c>
      <c r="G278" t="s">
        <v>95</v>
      </c>
      <c r="H278" t="s">
        <v>75</v>
      </c>
      <c r="I278" t="s">
        <v>113</v>
      </c>
      <c r="J278">
        <v>6533</v>
      </c>
      <c r="K278" t="s">
        <v>78</v>
      </c>
      <c r="L278" s="1">
        <v>43837</v>
      </c>
      <c r="M278" s="1">
        <v>44937</v>
      </c>
      <c r="N278">
        <f t="shared" si="28"/>
        <v>3.0136986301369864</v>
      </c>
      <c r="O278" t="s">
        <v>79</v>
      </c>
      <c r="P278" t="s">
        <v>80</v>
      </c>
      <c r="Q278">
        <v>17.327100000000002</v>
      </c>
      <c r="R278">
        <v>32.954799999999999</v>
      </c>
      <c r="S278">
        <v>11.22914314</v>
      </c>
      <c r="T278">
        <f t="shared" si="33"/>
        <v>1.5430473887431453</v>
      </c>
      <c r="U278">
        <v>1.5534995199999999</v>
      </c>
      <c r="V278">
        <v>34.677</v>
      </c>
      <c r="W278">
        <v>32.488799999999998</v>
      </c>
      <c r="X278">
        <v>9.7103433609999996</v>
      </c>
      <c r="Y278">
        <v>1.6354193699999999</v>
      </c>
      <c r="Z278">
        <v>0.6869974136</v>
      </c>
      <c r="AA278">
        <f t="shared" si="30"/>
        <v>0.22795823269454546</v>
      </c>
      <c r="AB278">
        <f t="shared" si="31"/>
        <v>0.83180236540000008</v>
      </c>
      <c r="AC278">
        <f t="shared" si="32"/>
        <v>0.27600714851909092</v>
      </c>
      <c r="AD278">
        <v>0.60416221619999999</v>
      </c>
      <c r="AE278">
        <f t="shared" si="29"/>
        <v>0.20047200810272728</v>
      </c>
    </row>
    <row r="279" spans="1:31" x14ac:dyDescent="0.35">
      <c r="A279" t="s">
        <v>73</v>
      </c>
      <c r="B279" t="s">
        <v>74</v>
      </c>
      <c r="C279" t="s">
        <v>148</v>
      </c>
      <c r="D279">
        <v>24.953749999999999</v>
      </c>
      <c r="E279">
        <v>-80.548060000000007</v>
      </c>
      <c r="F279">
        <v>5</v>
      </c>
      <c r="G279" t="s">
        <v>95</v>
      </c>
      <c r="H279" t="s">
        <v>75</v>
      </c>
      <c r="I279" t="s">
        <v>113</v>
      </c>
      <c r="J279">
        <v>6534</v>
      </c>
      <c r="K279" t="s">
        <v>78</v>
      </c>
      <c r="L279" s="1">
        <v>43837</v>
      </c>
      <c r="M279" s="1">
        <v>44937</v>
      </c>
      <c r="N279">
        <f t="shared" si="28"/>
        <v>3.0136986301369864</v>
      </c>
      <c r="O279" t="s">
        <v>79</v>
      </c>
      <c r="P279" t="s">
        <v>80</v>
      </c>
      <c r="Q279">
        <v>18.110900000000001</v>
      </c>
      <c r="R279">
        <v>33.605899999999998</v>
      </c>
      <c r="S279">
        <v>11.72696114</v>
      </c>
      <c r="T279">
        <f t="shared" si="33"/>
        <v>1.5443813434517786</v>
      </c>
      <c r="U279">
        <v>1.5653326000000001</v>
      </c>
      <c r="V279">
        <v>36.353999999999999</v>
      </c>
      <c r="W279">
        <v>33.205500000000001</v>
      </c>
      <c r="X279">
        <v>10.47421074</v>
      </c>
      <c r="Y279">
        <v>1.64783814</v>
      </c>
      <c r="Z279">
        <v>7.8474998470000001E-2</v>
      </c>
      <c r="AA279">
        <f t="shared" si="30"/>
        <v>2.6039431310499999E-2</v>
      </c>
      <c r="AB279">
        <f t="shared" si="31"/>
        <v>1.1742754015300001</v>
      </c>
      <c r="AC279">
        <f t="shared" si="32"/>
        <v>0.38964592868950004</v>
      </c>
      <c r="AD279">
        <v>0.39104461670000001</v>
      </c>
      <c r="AE279">
        <f t="shared" si="29"/>
        <v>0.12975571372318181</v>
      </c>
    </row>
    <row r="280" spans="1:31" x14ac:dyDescent="0.35">
      <c r="A280" t="s">
        <v>73</v>
      </c>
      <c r="B280" t="s">
        <v>74</v>
      </c>
      <c r="C280" t="s">
        <v>148</v>
      </c>
      <c r="D280">
        <v>24.953749999999999</v>
      </c>
      <c r="E280">
        <v>-80.548060000000007</v>
      </c>
      <c r="F280">
        <v>5</v>
      </c>
      <c r="G280" t="s">
        <v>95</v>
      </c>
      <c r="H280" t="s">
        <v>75</v>
      </c>
      <c r="I280" t="s">
        <v>113</v>
      </c>
      <c r="J280">
        <v>6535</v>
      </c>
      <c r="K280" t="s">
        <v>78</v>
      </c>
      <c r="L280" s="1">
        <v>43837</v>
      </c>
      <c r="M280" s="1">
        <v>44937</v>
      </c>
      <c r="N280">
        <f t="shared" si="28"/>
        <v>3.0136986301369864</v>
      </c>
      <c r="O280" t="s">
        <v>79</v>
      </c>
      <c r="P280" t="s">
        <v>80</v>
      </c>
      <c r="Q280">
        <v>14.8047</v>
      </c>
      <c r="R280">
        <v>30.215199999999999</v>
      </c>
      <c r="S280">
        <v>9.8873090739999991</v>
      </c>
      <c r="T280">
        <f t="shared" si="33"/>
        <v>1.4973437048641411</v>
      </c>
      <c r="U280">
        <v>1.53258856</v>
      </c>
      <c r="V280">
        <v>34.564399999999999</v>
      </c>
      <c r="W280">
        <v>30.7136</v>
      </c>
      <c r="X280">
        <v>9.1386594769999991</v>
      </c>
      <c r="Y280">
        <v>1.57905831</v>
      </c>
      <c r="Z280">
        <v>5.750656128E-2</v>
      </c>
      <c r="AA280">
        <f t="shared" si="30"/>
        <v>1.9081722606545455E-2</v>
      </c>
      <c r="AB280">
        <f t="shared" si="31"/>
        <v>0.69114303572000002</v>
      </c>
      <c r="AC280">
        <f t="shared" si="32"/>
        <v>0.2293338254889091</v>
      </c>
      <c r="AD280">
        <v>0.56071472170000003</v>
      </c>
      <c r="AE280">
        <f t="shared" si="29"/>
        <v>0.18605533947318181</v>
      </c>
    </row>
    <row r="281" spans="1:31" x14ac:dyDescent="0.35">
      <c r="A281" t="s">
        <v>73</v>
      </c>
      <c r="B281" t="s">
        <v>74</v>
      </c>
      <c r="C281" t="s">
        <v>148</v>
      </c>
      <c r="D281">
        <v>24.953749999999999</v>
      </c>
      <c r="E281">
        <v>-80.548060000000007</v>
      </c>
      <c r="F281">
        <v>5</v>
      </c>
      <c r="G281" t="s">
        <v>95</v>
      </c>
      <c r="H281" t="s">
        <v>75</v>
      </c>
      <c r="I281" t="s">
        <v>113</v>
      </c>
      <c r="J281">
        <v>6536</v>
      </c>
      <c r="K281" t="s">
        <v>78</v>
      </c>
      <c r="L281" s="1">
        <v>43837</v>
      </c>
      <c r="M281" s="1">
        <v>44937</v>
      </c>
      <c r="N281">
        <f t="shared" si="28"/>
        <v>3.0136986301369864</v>
      </c>
      <c r="O281" t="s">
        <v>79</v>
      </c>
      <c r="P281" t="s">
        <v>80</v>
      </c>
      <c r="Q281">
        <v>11.2043</v>
      </c>
      <c r="R281">
        <v>26.809200000000001</v>
      </c>
      <c r="S281">
        <v>10.391366959999999</v>
      </c>
      <c r="T281">
        <f t="shared" si="33"/>
        <v>1.0782315784948471</v>
      </c>
      <c r="U281">
        <v>1.118014302</v>
      </c>
      <c r="V281">
        <v>31.0992</v>
      </c>
      <c r="W281">
        <v>28.116499999999998</v>
      </c>
      <c r="X281">
        <v>9.3091535570000001</v>
      </c>
      <c r="Y281">
        <v>1.241646781</v>
      </c>
      <c r="Z281">
        <v>0.57154655460000003</v>
      </c>
      <c r="AA281">
        <f t="shared" si="30"/>
        <v>0.18964953857181818</v>
      </c>
      <c r="AB281">
        <f t="shared" si="31"/>
        <v>0.51066684839999898</v>
      </c>
      <c r="AC281">
        <f t="shared" si="32"/>
        <v>0.16944854515090876</v>
      </c>
      <c r="AD281">
        <v>0.8903989792</v>
      </c>
      <c r="AE281">
        <f t="shared" si="29"/>
        <v>0.2954505703709091</v>
      </c>
    </row>
    <row r="282" spans="1:31" x14ac:dyDescent="0.35">
      <c r="A282" t="s">
        <v>73</v>
      </c>
      <c r="B282" t="s">
        <v>74</v>
      </c>
      <c r="C282" t="s">
        <v>148</v>
      </c>
      <c r="D282">
        <v>24.953749999999999</v>
      </c>
      <c r="E282">
        <v>-80.548060000000007</v>
      </c>
      <c r="F282">
        <v>5</v>
      </c>
      <c r="G282" t="s">
        <v>95</v>
      </c>
      <c r="H282" t="s">
        <v>75</v>
      </c>
      <c r="I282" t="s">
        <v>113</v>
      </c>
      <c r="J282">
        <v>6537</v>
      </c>
      <c r="K282" t="s">
        <v>78</v>
      </c>
      <c r="L282" s="1">
        <v>43837</v>
      </c>
      <c r="M282" s="1">
        <v>44937</v>
      </c>
      <c r="N282">
        <f t="shared" si="28"/>
        <v>3.0136986301369864</v>
      </c>
      <c r="O282" t="s">
        <v>79</v>
      </c>
      <c r="P282" t="s">
        <v>80</v>
      </c>
      <c r="Q282">
        <v>14.674099999999999</v>
      </c>
      <c r="R282">
        <v>30.059000000000001</v>
      </c>
      <c r="S282">
        <v>11.415781969999999</v>
      </c>
      <c r="T282">
        <f t="shared" si="33"/>
        <v>1.2854222372644</v>
      </c>
      <c r="U282">
        <v>1.311394384</v>
      </c>
      <c r="V282">
        <v>23.836500000000001</v>
      </c>
      <c r="W282">
        <v>20.424399999999999</v>
      </c>
      <c r="X282">
        <v>3.7552213669999999</v>
      </c>
      <c r="Y282">
        <v>1.38142696</v>
      </c>
      <c r="Z282">
        <v>1.056575775E-2</v>
      </c>
      <c r="AA282">
        <f t="shared" si="30"/>
        <v>3.5059105261363637E-3</v>
      </c>
      <c r="AB282">
        <f t="shared" si="31"/>
        <v>7.6499948452499993</v>
      </c>
      <c r="AC282">
        <f t="shared" si="32"/>
        <v>2.5384073804693177</v>
      </c>
      <c r="AD282">
        <v>3.608322144E-2</v>
      </c>
      <c r="AE282">
        <f t="shared" si="29"/>
        <v>1.1973068932363636E-2</v>
      </c>
    </row>
    <row r="283" spans="1:31" x14ac:dyDescent="0.35">
      <c r="A283" t="s">
        <v>73</v>
      </c>
      <c r="B283" t="s">
        <v>74</v>
      </c>
      <c r="C283" t="s">
        <v>148</v>
      </c>
      <c r="D283">
        <v>24.953749999999999</v>
      </c>
      <c r="E283">
        <v>-80.548060000000007</v>
      </c>
      <c r="F283">
        <v>5</v>
      </c>
      <c r="G283" t="s">
        <v>95</v>
      </c>
      <c r="H283" t="s">
        <v>75</v>
      </c>
      <c r="I283" t="s">
        <v>113</v>
      </c>
      <c r="J283">
        <v>6538</v>
      </c>
      <c r="K283" t="s">
        <v>78</v>
      </c>
      <c r="L283" s="1">
        <v>43837</v>
      </c>
      <c r="M283" s="1">
        <v>44937</v>
      </c>
      <c r="N283">
        <f t="shared" si="28"/>
        <v>3.0136986301369864</v>
      </c>
      <c r="O283" t="s">
        <v>79</v>
      </c>
      <c r="P283" t="s">
        <v>80</v>
      </c>
      <c r="Q283">
        <v>16.4192</v>
      </c>
      <c r="R283">
        <v>31.873899999999999</v>
      </c>
      <c r="S283">
        <v>11.933032040000001</v>
      </c>
      <c r="T283">
        <f t="shared" si="33"/>
        <v>1.3759453544549436</v>
      </c>
      <c r="U283">
        <v>1.40964756</v>
      </c>
      <c r="V283">
        <v>31.213799999999999</v>
      </c>
      <c r="W283">
        <v>28.780799999999999</v>
      </c>
      <c r="X283">
        <v>8.5347118379999998</v>
      </c>
      <c r="Y283">
        <v>1.50974305</v>
      </c>
      <c r="Z283">
        <v>0.1617136002</v>
      </c>
      <c r="AA283">
        <f t="shared" si="30"/>
        <v>5.3659512793636364E-2</v>
      </c>
      <c r="AB283">
        <f t="shared" si="31"/>
        <v>3.2366066018000006</v>
      </c>
      <c r="AC283">
        <f t="shared" si="32"/>
        <v>1.0739649178700001</v>
      </c>
      <c r="AD283">
        <v>0.1829824448</v>
      </c>
      <c r="AE283">
        <f t="shared" si="29"/>
        <v>6.0716902138181816E-2</v>
      </c>
    </row>
    <row r="284" spans="1:31" x14ac:dyDescent="0.35">
      <c r="A284" t="s">
        <v>73</v>
      </c>
      <c r="B284" t="s">
        <v>74</v>
      </c>
      <c r="C284" t="s">
        <v>148</v>
      </c>
      <c r="D284">
        <v>24.953749999999999</v>
      </c>
      <c r="E284">
        <v>-80.548060000000007</v>
      </c>
      <c r="F284">
        <v>5</v>
      </c>
      <c r="G284" t="s">
        <v>95</v>
      </c>
      <c r="H284" t="s">
        <v>75</v>
      </c>
      <c r="I284" t="s">
        <v>113</v>
      </c>
      <c r="J284">
        <v>6539</v>
      </c>
      <c r="K284" t="s">
        <v>78</v>
      </c>
      <c r="L284" s="1">
        <v>43837</v>
      </c>
      <c r="M284" s="1">
        <v>44937</v>
      </c>
      <c r="N284">
        <f t="shared" si="28"/>
        <v>3.0136986301369864</v>
      </c>
      <c r="O284" t="s">
        <v>79</v>
      </c>
      <c r="P284" t="s">
        <v>80</v>
      </c>
      <c r="Q284">
        <v>17.392099999999999</v>
      </c>
      <c r="R284">
        <v>32.722700000000003</v>
      </c>
      <c r="S284">
        <v>11.653421399999999</v>
      </c>
      <c r="T284">
        <f t="shared" si="33"/>
        <v>1.4924458150977018</v>
      </c>
      <c r="U284">
        <v>1.52429937</v>
      </c>
      <c r="V284">
        <v>37.409999999999997</v>
      </c>
      <c r="W284">
        <v>34.199300000000001</v>
      </c>
      <c r="X284">
        <v>10.363411899999999</v>
      </c>
      <c r="Y284">
        <v>1.5772913</v>
      </c>
      <c r="Z284">
        <v>2.7113914489999998E-2</v>
      </c>
      <c r="AA284">
        <f t="shared" si="30"/>
        <v>8.9968898080454544E-3</v>
      </c>
      <c r="AB284">
        <f t="shared" si="31"/>
        <v>1.2628955855100001</v>
      </c>
      <c r="AC284">
        <f t="shared" si="32"/>
        <v>0.41905171701013638</v>
      </c>
      <c r="AD284">
        <v>1.457937241</v>
      </c>
      <c r="AE284">
        <f t="shared" si="29"/>
        <v>0.48377008451363634</v>
      </c>
    </row>
    <row r="285" spans="1:31" x14ac:dyDescent="0.35">
      <c r="A285" t="s">
        <v>73</v>
      </c>
      <c r="B285" t="s">
        <v>74</v>
      </c>
      <c r="C285" t="s">
        <v>148</v>
      </c>
      <c r="D285">
        <v>24.953749999999999</v>
      </c>
      <c r="E285">
        <v>-80.548060000000007</v>
      </c>
      <c r="F285">
        <v>5</v>
      </c>
      <c r="G285" t="s">
        <v>95</v>
      </c>
      <c r="H285" t="s">
        <v>75</v>
      </c>
      <c r="I285" t="s">
        <v>113</v>
      </c>
      <c r="J285">
        <v>6540</v>
      </c>
      <c r="K285" t="s">
        <v>78</v>
      </c>
      <c r="L285" s="1">
        <v>43837</v>
      </c>
      <c r="M285" s="1">
        <v>44937</v>
      </c>
      <c r="N285">
        <f t="shared" si="28"/>
        <v>3.0136986301369864</v>
      </c>
      <c r="O285" t="s">
        <v>79</v>
      </c>
      <c r="P285" t="s">
        <v>80</v>
      </c>
      <c r="Q285">
        <v>13.7822</v>
      </c>
      <c r="R285">
        <v>29.361999999999998</v>
      </c>
      <c r="S285">
        <v>11.471134190000001</v>
      </c>
      <c r="T285">
        <f t="shared" si="33"/>
        <v>1.2014679430752957</v>
      </c>
      <c r="U285">
        <v>1.238882518</v>
      </c>
      <c r="V285">
        <v>25.010999999999999</v>
      </c>
      <c r="W285">
        <v>23.0304</v>
      </c>
      <c r="X285">
        <v>5.0317296980000004</v>
      </c>
      <c r="Y285">
        <v>1.39596897</v>
      </c>
      <c r="Z285">
        <v>1.8904895779999999</v>
      </c>
      <c r="AA285">
        <f t="shared" si="30"/>
        <v>0.62729881451818181</v>
      </c>
      <c r="AB285">
        <f t="shared" si="31"/>
        <v>4.5489149140000009</v>
      </c>
      <c r="AC285">
        <f t="shared" si="32"/>
        <v>1.5094126760090911</v>
      </c>
      <c r="AD285">
        <v>0.4378395081</v>
      </c>
      <c r="AE285">
        <f t="shared" si="29"/>
        <v>0.14528310950590909</v>
      </c>
    </row>
    <row r="286" spans="1:31" x14ac:dyDescent="0.35">
      <c r="A286" t="s">
        <v>73</v>
      </c>
      <c r="B286" t="s">
        <v>129</v>
      </c>
      <c r="C286" t="s">
        <v>150</v>
      </c>
      <c r="D286">
        <v>24.631270000000001</v>
      </c>
      <c r="E286">
        <v>-81.092550000000003</v>
      </c>
      <c r="F286">
        <v>6</v>
      </c>
      <c r="G286" t="s">
        <v>98</v>
      </c>
      <c r="H286" t="s">
        <v>75</v>
      </c>
      <c r="I286" t="s">
        <v>113</v>
      </c>
      <c r="J286">
        <v>6541</v>
      </c>
      <c r="K286" t="s">
        <v>78</v>
      </c>
      <c r="L286" s="1">
        <v>43855</v>
      </c>
      <c r="M286" s="1">
        <v>44860</v>
      </c>
      <c r="N286">
        <f t="shared" si="28"/>
        <v>2.7534246575342465</v>
      </c>
      <c r="O286" t="s">
        <v>79</v>
      </c>
      <c r="P286" t="s">
        <v>80</v>
      </c>
      <c r="Q286">
        <v>17.236799999999999</v>
      </c>
      <c r="R286">
        <v>32.834499999999998</v>
      </c>
      <c r="S286">
        <v>10.978054050000001</v>
      </c>
      <c r="T286">
        <f t="shared" si="33"/>
        <v>1.5701143318746911</v>
      </c>
      <c r="U286">
        <v>1.5872216100000001</v>
      </c>
      <c r="V286">
        <v>40.078299999999999</v>
      </c>
      <c r="W286">
        <v>36.556899999999999</v>
      </c>
      <c r="X286">
        <v>10.030294420000001</v>
      </c>
      <c r="Y286">
        <v>1.6877623900000001</v>
      </c>
      <c r="Z286">
        <v>8.3092689509999998E-2</v>
      </c>
      <c r="AA286">
        <f t="shared" si="30"/>
        <v>3.0177941961343283E-2</v>
      </c>
      <c r="AB286">
        <f t="shared" si="31"/>
        <v>0.86466694049000015</v>
      </c>
      <c r="AC286">
        <f t="shared" si="32"/>
        <v>0.31403326694412942</v>
      </c>
      <c r="AD286">
        <v>2.4336347580000002</v>
      </c>
      <c r="AE286">
        <f t="shared" si="29"/>
        <v>0.8838573996716419</v>
      </c>
    </row>
    <row r="287" spans="1:31" x14ac:dyDescent="0.35">
      <c r="A287" t="s">
        <v>73</v>
      </c>
      <c r="B287" t="s">
        <v>129</v>
      </c>
      <c r="C287" t="s">
        <v>150</v>
      </c>
      <c r="D287">
        <v>24.631270000000001</v>
      </c>
      <c r="E287">
        <v>-81.092550000000003</v>
      </c>
      <c r="F287">
        <v>6</v>
      </c>
      <c r="G287" t="s">
        <v>98</v>
      </c>
      <c r="H287" t="s">
        <v>75</v>
      </c>
      <c r="I287" t="s">
        <v>113</v>
      </c>
      <c r="J287">
        <v>6542</v>
      </c>
      <c r="K287" t="s">
        <v>78</v>
      </c>
      <c r="L287" s="1">
        <v>43855</v>
      </c>
      <c r="M287" s="1">
        <v>44860</v>
      </c>
      <c r="N287">
        <f t="shared" si="28"/>
        <v>2.7534246575342465</v>
      </c>
      <c r="O287" t="s">
        <v>79</v>
      </c>
      <c r="P287" t="s">
        <v>80</v>
      </c>
      <c r="Q287">
        <v>15.5189</v>
      </c>
      <c r="R287">
        <v>31.1586</v>
      </c>
      <c r="S287">
        <v>11.647147179999999</v>
      </c>
      <c r="T287">
        <f t="shared" si="33"/>
        <v>1.3324207001220363</v>
      </c>
      <c r="U287">
        <v>1.3449948</v>
      </c>
      <c r="V287">
        <v>37.5886</v>
      </c>
      <c r="W287">
        <v>34.0822</v>
      </c>
      <c r="X287">
        <v>9.3859548569999998</v>
      </c>
      <c r="Y287">
        <v>1.5425646799999999</v>
      </c>
      <c r="Z287">
        <v>9.0208053589999997E-3</v>
      </c>
      <c r="AA287">
        <f t="shared" si="30"/>
        <v>3.2762128915771144E-3</v>
      </c>
      <c r="AB287">
        <f t="shared" si="31"/>
        <v>2.2521715176409995</v>
      </c>
      <c r="AC287">
        <f t="shared" si="32"/>
        <v>0.81795283974026356</v>
      </c>
      <c r="AD287">
        <v>1.289279938</v>
      </c>
      <c r="AE287">
        <f t="shared" si="29"/>
        <v>0.4682459476318408</v>
      </c>
    </row>
    <row r="288" spans="1:31" x14ac:dyDescent="0.35">
      <c r="A288" t="s">
        <v>73</v>
      </c>
      <c r="B288" t="s">
        <v>129</v>
      </c>
      <c r="C288" t="s">
        <v>150</v>
      </c>
      <c r="D288">
        <v>24.631270000000001</v>
      </c>
      <c r="E288">
        <v>-81.092550000000003</v>
      </c>
      <c r="F288">
        <v>6</v>
      </c>
      <c r="G288" t="s">
        <v>98</v>
      </c>
      <c r="H288" t="s">
        <v>75</v>
      </c>
      <c r="I288" t="s">
        <v>113</v>
      </c>
      <c r="J288">
        <v>6543</v>
      </c>
      <c r="K288" t="s">
        <v>78</v>
      </c>
      <c r="L288" s="1">
        <v>43855</v>
      </c>
      <c r="M288" s="1">
        <v>44860</v>
      </c>
      <c r="N288">
        <f t="shared" si="28"/>
        <v>2.7534246575342465</v>
      </c>
      <c r="O288" t="s">
        <v>79</v>
      </c>
      <c r="P288" t="s">
        <v>80</v>
      </c>
      <c r="Q288">
        <v>16.0609</v>
      </c>
      <c r="R288">
        <v>31.848299999999998</v>
      </c>
      <c r="S288">
        <v>12.54377747</v>
      </c>
      <c r="T288">
        <f t="shared" si="33"/>
        <v>1.2803878288188415</v>
      </c>
      <c r="U288">
        <v>1.3064171419999999</v>
      </c>
      <c r="V288">
        <v>37.670400000000001</v>
      </c>
      <c r="W288">
        <v>34.432299999999998</v>
      </c>
      <c r="X288">
        <v>13.715495110000001</v>
      </c>
      <c r="Y288">
        <v>1.3139511129999999</v>
      </c>
      <c r="Z288">
        <v>0.14677047730000001</v>
      </c>
      <c r="AA288">
        <f t="shared" si="30"/>
        <v>5.3304700710945278E-2</v>
      </c>
      <c r="AB288">
        <f t="shared" si="31"/>
        <v>-1.3184881173000007</v>
      </c>
      <c r="AC288">
        <f t="shared" si="32"/>
        <v>-0.47885389334776146</v>
      </c>
      <c r="AD288">
        <v>2.454792023</v>
      </c>
      <c r="AE288">
        <f t="shared" si="29"/>
        <v>0.89154138148756223</v>
      </c>
    </row>
    <row r="289" spans="1:31" x14ac:dyDescent="0.35">
      <c r="A289" t="s">
        <v>73</v>
      </c>
      <c r="B289" t="s">
        <v>129</v>
      </c>
      <c r="C289" t="s">
        <v>150</v>
      </c>
      <c r="D289">
        <v>24.631270000000001</v>
      </c>
      <c r="E289">
        <v>-81.092550000000003</v>
      </c>
      <c r="F289">
        <v>6</v>
      </c>
      <c r="G289" t="s">
        <v>98</v>
      </c>
      <c r="H289" t="s">
        <v>75</v>
      </c>
      <c r="I289" t="s">
        <v>113</v>
      </c>
      <c r="J289">
        <v>6544</v>
      </c>
      <c r="K289" t="s">
        <v>78</v>
      </c>
      <c r="L289" s="1">
        <v>43855</v>
      </c>
      <c r="M289" s="1">
        <v>44860</v>
      </c>
      <c r="N289">
        <f t="shared" si="28"/>
        <v>2.7534246575342465</v>
      </c>
      <c r="O289" t="s">
        <v>79</v>
      </c>
      <c r="P289" t="s">
        <v>80</v>
      </c>
      <c r="Q289">
        <v>17.745699999999999</v>
      </c>
      <c r="R289">
        <v>33.142099999999999</v>
      </c>
      <c r="S289">
        <v>12.099277499999999</v>
      </c>
      <c r="T289">
        <f t="shared" si="33"/>
        <v>1.4666743530760411</v>
      </c>
      <c r="U289">
        <v>1.48079403</v>
      </c>
      <c r="V289">
        <v>41.335099999999997</v>
      </c>
      <c r="W289">
        <v>36.474600000000002</v>
      </c>
      <c r="X289">
        <v>10.329560280000001</v>
      </c>
      <c r="Y289">
        <v>1.5776483299999999</v>
      </c>
      <c r="Z289">
        <v>0.76520633699999996</v>
      </c>
      <c r="AA289">
        <f t="shared" si="30"/>
        <v>0.27791075920895519</v>
      </c>
      <c r="AB289">
        <f t="shared" si="31"/>
        <v>1.0045108829999987</v>
      </c>
      <c r="AC289">
        <f t="shared" si="32"/>
        <v>0.36482236049253686</v>
      </c>
      <c r="AD289">
        <v>2.7271413799999999</v>
      </c>
      <c r="AE289">
        <f t="shared" si="29"/>
        <v>0.99045433203980104</v>
      </c>
    </row>
    <row r="290" spans="1:31" x14ac:dyDescent="0.35">
      <c r="A290" t="s">
        <v>73</v>
      </c>
      <c r="B290" t="s">
        <v>129</v>
      </c>
      <c r="C290" t="s">
        <v>150</v>
      </c>
      <c r="D290">
        <v>24.631270000000001</v>
      </c>
      <c r="E290">
        <v>-81.092550000000003</v>
      </c>
      <c r="F290">
        <v>6</v>
      </c>
      <c r="G290" t="s">
        <v>98</v>
      </c>
      <c r="H290" t="s">
        <v>75</v>
      </c>
      <c r="I290" t="s">
        <v>113</v>
      </c>
      <c r="J290">
        <v>6545</v>
      </c>
      <c r="K290" t="s">
        <v>117</v>
      </c>
      <c r="L290" s="1">
        <v>43855</v>
      </c>
      <c r="M290" s="1" t="s">
        <v>115</v>
      </c>
      <c r="N290" t="s">
        <v>81</v>
      </c>
      <c r="O290" t="s">
        <v>79</v>
      </c>
      <c r="P290" t="s">
        <v>80</v>
      </c>
      <c r="Q290">
        <v>13.8081</v>
      </c>
      <c r="R290">
        <v>29.3431</v>
      </c>
      <c r="S290">
        <v>12.140828129999999</v>
      </c>
      <c r="T290">
        <f t="shared" si="33"/>
        <v>1.1373276890297268</v>
      </c>
      <c r="U290">
        <v>1.1643302600000001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</row>
    <row r="291" spans="1:31" x14ac:dyDescent="0.35">
      <c r="A291" t="s">
        <v>73</v>
      </c>
      <c r="B291" t="s">
        <v>129</v>
      </c>
      <c r="C291" t="s">
        <v>150</v>
      </c>
      <c r="D291">
        <v>24.631270000000001</v>
      </c>
      <c r="E291">
        <v>-81.092550000000003</v>
      </c>
      <c r="F291">
        <v>6</v>
      </c>
      <c r="G291" t="s">
        <v>98</v>
      </c>
      <c r="H291" t="s">
        <v>75</v>
      </c>
      <c r="I291" t="s">
        <v>113</v>
      </c>
      <c r="J291">
        <v>6546</v>
      </c>
      <c r="K291" t="s">
        <v>117</v>
      </c>
      <c r="L291" s="1">
        <v>43855</v>
      </c>
      <c r="M291" s="1" t="s">
        <v>115</v>
      </c>
      <c r="N291" t="s">
        <v>81</v>
      </c>
      <c r="O291" t="s">
        <v>79</v>
      </c>
      <c r="P291" t="s">
        <v>80</v>
      </c>
      <c r="Q291">
        <v>15.879300000000001</v>
      </c>
      <c r="R291">
        <v>31.5212</v>
      </c>
      <c r="S291">
        <v>10.704039570000001</v>
      </c>
      <c r="T291">
        <f t="shared" si="33"/>
        <v>1.4834866683886894</v>
      </c>
      <c r="U291">
        <v>1.5101943799999999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</row>
    <row r="292" spans="1:31" x14ac:dyDescent="0.35">
      <c r="A292" t="s">
        <v>73</v>
      </c>
      <c r="B292" t="s">
        <v>129</v>
      </c>
      <c r="C292" t="s">
        <v>150</v>
      </c>
      <c r="D292">
        <v>24.631270000000001</v>
      </c>
      <c r="E292">
        <v>-81.092550000000003</v>
      </c>
      <c r="F292">
        <v>6</v>
      </c>
      <c r="G292" t="s">
        <v>98</v>
      </c>
      <c r="H292" t="s">
        <v>75</v>
      </c>
      <c r="I292" t="s">
        <v>113</v>
      </c>
      <c r="J292">
        <v>6547</v>
      </c>
      <c r="K292" t="s">
        <v>78</v>
      </c>
      <c r="L292" s="1">
        <v>43855</v>
      </c>
      <c r="M292" s="1">
        <v>44860</v>
      </c>
      <c r="N292">
        <f t="shared" si="28"/>
        <v>2.7534246575342465</v>
      </c>
      <c r="O292" t="s">
        <v>79</v>
      </c>
      <c r="P292" t="s">
        <v>80</v>
      </c>
      <c r="Q292">
        <v>11.4735</v>
      </c>
      <c r="R292">
        <v>27.210699999999999</v>
      </c>
      <c r="S292">
        <v>10.626843450000001</v>
      </c>
      <c r="T292">
        <f t="shared" si="33"/>
        <v>1.0796714992540892</v>
      </c>
      <c r="U292">
        <v>1.1085721239999999</v>
      </c>
      <c r="V292">
        <v>31.984100000000002</v>
      </c>
      <c r="W292">
        <v>28.802499999999998</v>
      </c>
      <c r="X292">
        <v>8.1119871139999997</v>
      </c>
      <c r="Y292">
        <v>1.284944219</v>
      </c>
      <c r="Z292">
        <v>5.966949463E-2</v>
      </c>
      <c r="AA292">
        <f t="shared" si="30"/>
        <v>2.1671010487512438E-2</v>
      </c>
      <c r="AB292">
        <f t="shared" si="31"/>
        <v>2.4551868413700011</v>
      </c>
      <c r="AC292">
        <f t="shared" si="32"/>
        <v>0.89168477323388107</v>
      </c>
      <c r="AD292">
        <v>2.064425468</v>
      </c>
      <c r="AE292">
        <f t="shared" si="29"/>
        <v>0.74976646350248766</v>
      </c>
    </row>
    <row r="293" spans="1:31" x14ac:dyDescent="0.35">
      <c r="A293" t="s">
        <v>73</v>
      </c>
      <c r="B293" t="s">
        <v>129</v>
      </c>
      <c r="C293" t="s">
        <v>150</v>
      </c>
      <c r="D293">
        <v>24.631270000000001</v>
      </c>
      <c r="E293">
        <v>-81.092550000000003</v>
      </c>
      <c r="F293">
        <v>6</v>
      </c>
      <c r="G293" t="s">
        <v>98</v>
      </c>
      <c r="H293" t="s">
        <v>75</v>
      </c>
      <c r="I293" t="s">
        <v>113</v>
      </c>
      <c r="J293">
        <v>6548</v>
      </c>
      <c r="K293" t="s">
        <v>117</v>
      </c>
      <c r="L293" s="1">
        <v>43855</v>
      </c>
      <c r="M293" s="1" t="s">
        <v>115</v>
      </c>
      <c r="N293" t="s">
        <v>81</v>
      </c>
      <c r="O293" t="s">
        <v>79</v>
      </c>
      <c r="P293" t="s">
        <v>80</v>
      </c>
      <c r="Q293">
        <v>12.4055</v>
      </c>
      <c r="R293">
        <v>27.9404</v>
      </c>
      <c r="S293">
        <v>10.794693949999999</v>
      </c>
      <c r="T293">
        <f t="shared" si="33"/>
        <v>1.1492220212505424</v>
      </c>
      <c r="U293">
        <v>1.1820617010000001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</row>
    <row r="294" spans="1:31" x14ac:dyDescent="0.35">
      <c r="A294" t="s">
        <v>73</v>
      </c>
      <c r="B294" t="s">
        <v>129</v>
      </c>
      <c r="C294" t="s">
        <v>150</v>
      </c>
      <c r="D294">
        <v>24.631270000000001</v>
      </c>
      <c r="E294">
        <v>-81.092550000000003</v>
      </c>
      <c r="F294">
        <v>6</v>
      </c>
      <c r="G294" t="s">
        <v>98</v>
      </c>
      <c r="H294" t="s">
        <v>75</v>
      </c>
      <c r="I294" t="s">
        <v>113</v>
      </c>
      <c r="J294">
        <v>6549</v>
      </c>
      <c r="K294" t="s">
        <v>117</v>
      </c>
      <c r="L294" s="1">
        <v>43855</v>
      </c>
      <c r="M294" s="1" t="s">
        <v>115</v>
      </c>
      <c r="N294" t="s">
        <v>81</v>
      </c>
      <c r="O294" t="s">
        <v>79</v>
      </c>
      <c r="P294" t="s">
        <v>80</v>
      </c>
      <c r="Q294">
        <v>15.4147</v>
      </c>
      <c r="R294">
        <v>31.012899999999998</v>
      </c>
      <c r="S294">
        <v>11.542296410000001</v>
      </c>
      <c r="T294">
        <f t="shared" si="33"/>
        <v>1.3354968069131401</v>
      </c>
      <c r="U294">
        <v>1.3630062199999999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</row>
    <row r="295" spans="1:31" x14ac:dyDescent="0.35">
      <c r="A295" t="s">
        <v>73</v>
      </c>
      <c r="B295" t="s">
        <v>129</v>
      </c>
      <c r="C295" t="s">
        <v>150</v>
      </c>
      <c r="D295">
        <v>24.631270000000001</v>
      </c>
      <c r="E295">
        <v>-81.092550000000003</v>
      </c>
      <c r="F295">
        <v>6</v>
      </c>
      <c r="G295" t="s">
        <v>98</v>
      </c>
      <c r="H295" t="s">
        <v>75</v>
      </c>
      <c r="I295" t="s">
        <v>113</v>
      </c>
      <c r="J295">
        <v>6550</v>
      </c>
      <c r="K295" t="s">
        <v>78</v>
      </c>
      <c r="L295" s="1">
        <v>43855</v>
      </c>
      <c r="M295" s="1">
        <v>44860</v>
      </c>
      <c r="N295">
        <f t="shared" si="28"/>
        <v>2.7534246575342465</v>
      </c>
      <c r="O295" t="s">
        <v>79</v>
      </c>
      <c r="P295" t="s">
        <v>80</v>
      </c>
      <c r="Q295">
        <v>15.291</v>
      </c>
      <c r="R295">
        <v>30.422699999999999</v>
      </c>
      <c r="S295">
        <v>10.79048824</v>
      </c>
      <c r="T295">
        <f t="shared" si="33"/>
        <v>1.4170813831497211</v>
      </c>
      <c r="U295">
        <v>1.4264067600000001</v>
      </c>
      <c r="V295">
        <v>33.947200000000002</v>
      </c>
      <c r="W295">
        <v>32.027099999999997</v>
      </c>
      <c r="X295">
        <v>12.73246765</v>
      </c>
      <c r="Y295">
        <v>1.3775385600000001</v>
      </c>
      <c r="Z295">
        <v>2.6410102840000001E-2</v>
      </c>
      <c r="AA295">
        <f t="shared" si="30"/>
        <v>9.5917288921393042E-3</v>
      </c>
      <c r="AB295">
        <f t="shared" si="31"/>
        <v>-1.96838951284</v>
      </c>
      <c r="AC295">
        <f t="shared" si="32"/>
        <v>-0.71488773351900503</v>
      </c>
      <c r="AD295">
        <v>2.4899225230000002</v>
      </c>
      <c r="AE295">
        <f t="shared" si="29"/>
        <v>0.90430021979602004</v>
      </c>
    </row>
    <row r="296" spans="1:31" x14ac:dyDescent="0.35">
      <c r="A296" t="s">
        <v>73</v>
      </c>
      <c r="B296" t="s">
        <v>129</v>
      </c>
      <c r="C296" t="s">
        <v>149</v>
      </c>
      <c r="D296">
        <v>24.633880000000001</v>
      </c>
      <c r="E296">
        <v>-81.083439999999996</v>
      </c>
      <c r="F296">
        <v>5</v>
      </c>
      <c r="G296" t="s">
        <v>96</v>
      </c>
      <c r="H296" t="s">
        <v>75</v>
      </c>
      <c r="I296" t="s">
        <v>113</v>
      </c>
      <c r="J296">
        <v>6551</v>
      </c>
      <c r="K296" t="s">
        <v>78</v>
      </c>
      <c r="L296" s="1">
        <v>43855</v>
      </c>
      <c r="M296" s="1">
        <v>44860</v>
      </c>
      <c r="N296">
        <f t="shared" si="28"/>
        <v>2.7534246575342465</v>
      </c>
      <c r="O296" t="s">
        <v>79</v>
      </c>
      <c r="P296" t="s">
        <v>80</v>
      </c>
      <c r="Q296">
        <v>15.4054</v>
      </c>
      <c r="R296">
        <v>30.948699999999999</v>
      </c>
      <c r="S296">
        <v>12.124434470000001</v>
      </c>
      <c r="T296">
        <f t="shared" si="33"/>
        <v>1.270607716848009</v>
      </c>
      <c r="U296">
        <v>1.2916260900000001</v>
      </c>
      <c r="V296">
        <v>38.938299999999998</v>
      </c>
      <c r="W296">
        <v>34.624899999999997</v>
      </c>
      <c r="X296">
        <v>11.65908623</v>
      </c>
      <c r="Y296">
        <v>1.41447495</v>
      </c>
      <c r="Z296">
        <v>7.8354835509999998E-2</v>
      </c>
      <c r="AA296">
        <f t="shared" si="30"/>
        <v>2.8457228817064677E-2</v>
      </c>
      <c r="AB296">
        <f t="shared" si="31"/>
        <v>0.38699340449000086</v>
      </c>
      <c r="AC296">
        <f t="shared" si="32"/>
        <v>0.14054984342174162</v>
      </c>
      <c r="AD296">
        <v>1.84468174</v>
      </c>
      <c r="AE296">
        <f t="shared" si="29"/>
        <v>0.66995903990049754</v>
      </c>
    </row>
    <row r="297" spans="1:31" x14ac:dyDescent="0.35">
      <c r="A297" t="s">
        <v>73</v>
      </c>
      <c r="B297" t="s">
        <v>129</v>
      </c>
      <c r="C297" t="s">
        <v>149</v>
      </c>
      <c r="D297">
        <v>24.633880000000001</v>
      </c>
      <c r="E297">
        <v>-81.083439999999996</v>
      </c>
      <c r="F297">
        <v>5</v>
      </c>
      <c r="G297" t="s">
        <v>96</v>
      </c>
      <c r="H297" t="s">
        <v>75</v>
      </c>
      <c r="I297" t="s">
        <v>113</v>
      </c>
      <c r="J297">
        <v>6552</v>
      </c>
      <c r="K297" t="s">
        <v>78</v>
      </c>
      <c r="L297" s="1">
        <v>43855</v>
      </c>
      <c r="M297" s="1">
        <v>44860</v>
      </c>
      <c r="N297">
        <f t="shared" si="28"/>
        <v>2.7534246575342465</v>
      </c>
      <c r="O297" t="s">
        <v>79</v>
      </c>
      <c r="P297" t="s">
        <v>80</v>
      </c>
      <c r="Q297">
        <v>15.124700000000001</v>
      </c>
      <c r="R297">
        <v>30.5519</v>
      </c>
      <c r="S297">
        <v>11.8715601</v>
      </c>
      <c r="T297">
        <f t="shared" si="33"/>
        <v>1.2740280024358384</v>
      </c>
      <c r="U297">
        <v>1.2990994789999999</v>
      </c>
      <c r="V297">
        <v>38.621899999999997</v>
      </c>
      <c r="W297">
        <v>34.139800000000001</v>
      </c>
      <c r="X297">
        <v>11.0445385</v>
      </c>
      <c r="Y297">
        <v>1.4031972500000001</v>
      </c>
      <c r="Z297">
        <v>0.13362979890000001</v>
      </c>
      <c r="AA297">
        <f t="shared" si="30"/>
        <v>4.8532215520895532E-2</v>
      </c>
      <c r="AB297">
        <f t="shared" si="31"/>
        <v>0.69339180110000009</v>
      </c>
      <c r="AC297">
        <f t="shared" si="32"/>
        <v>0.25182886308606972</v>
      </c>
      <c r="AD297">
        <v>2.3871145249999999</v>
      </c>
      <c r="AE297">
        <f t="shared" si="29"/>
        <v>0.86696199166666665</v>
      </c>
    </row>
    <row r="298" spans="1:31" x14ac:dyDescent="0.35">
      <c r="A298" t="s">
        <v>73</v>
      </c>
      <c r="B298" t="s">
        <v>129</v>
      </c>
      <c r="C298" t="s">
        <v>149</v>
      </c>
      <c r="D298">
        <v>24.633880000000001</v>
      </c>
      <c r="E298">
        <v>-81.083439999999996</v>
      </c>
      <c r="F298">
        <v>5</v>
      </c>
      <c r="G298" t="s">
        <v>96</v>
      </c>
      <c r="H298" t="s">
        <v>75</v>
      </c>
      <c r="I298" t="s">
        <v>113</v>
      </c>
      <c r="J298">
        <v>6553</v>
      </c>
      <c r="K298" t="s">
        <v>78</v>
      </c>
      <c r="L298" s="1">
        <v>43855</v>
      </c>
      <c r="M298" s="1">
        <v>44860</v>
      </c>
      <c r="N298">
        <f t="shared" si="28"/>
        <v>2.7534246575342465</v>
      </c>
      <c r="O298" t="s">
        <v>79</v>
      </c>
      <c r="P298" t="s">
        <v>80</v>
      </c>
      <c r="Q298">
        <v>15.3332</v>
      </c>
      <c r="R298">
        <v>30.898299999999999</v>
      </c>
      <c r="S298">
        <v>11.30732632</v>
      </c>
      <c r="T298">
        <f t="shared" si="33"/>
        <v>1.3560411688905782</v>
      </c>
      <c r="U298">
        <v>1.38440542</v>
      </c>
      <c r="V298">
        <v>37.489699999999999</v>
      </c>
      <c r="W298">
        <v>34.7821</v>
      </c>
      <c r="X298">
        <v>10.685139660000001</v>
      </c>
      <c r="Y298">
        <v>1.4800395399999999</v>
      </c>
      <c r="Z298">
        <v>2.547454834E-2</v>
      </c>
      <c r="AA298">
        <f t="shared" si="30"/>
        <v>9.2519503921393038E-3</v>
      </c>
      <c r="AB298">
        <f t="shared" si="31"/>
        <v>0.59671211165999882</v>
      </c>
      <c r="AC298">
        <f t="shared" si="32"/>
        <v>0.21671633906059659</v>
      </c>
      <c r="AD298">
        <v>2.454010963</v>
      </c>
      <c r="AE298">
        <f t="shared" si="29"/>
        <v>0.89125771293034828</v>
      </c>
    </row>
    <row r="299" spans="1:31" x14ac:dyDescent="0.35">
      <c r="A299" t="s">
        <v>73</v>
      </c>
      <c r="B299" t="s">
        <v>129</v>
      </c>
      <c r="C299" t="s">
        <v>149</v>
      </c>
      <c r="D299">
        <v>24.633880000000001</v>
      </c>
      <c r="E299">
        <v>-81.083439999999996</v>
      </c>
      <c r="F299">
        <v>5</v>
      </c>
      <c r="G299" t="s">
        <v>96</v>
      </c>
      <c r="H299" t="s">
        <v>75</v>
      </c>
      <c r="I299" t="s">
        <v>113</v>
      </c>
      <c r="J299">
        <v>6554</v>
      </c>
      <c r="K299" t="s">
        <v>78</v>
      </c>
      <c r="L299" s="1">
        <v>43855</v>
      </c>
      <c r="M299" s="1">
        <v>44860</v>
      </c>
      <c r="N299">
        <f t="shared" si="28"/>
        <v>2.7534246575342465</v>
      </c>
      <c r="O299" t="s">
        <v>79</v>
      </c>
      <c r="P299" t="s">
        <v>80</v>
      </c>
      <c r="Q299">
        <v>13.5558</v>
      </c>
      <c r="R299">
        <v>29.072900000000001</v>
      </c>
      <c r="S299">
        <v>11.432175640000001</v>
      </c>
      <c r="T299">
        <f t="shared" si="33"/>
        <v>1.1857585491050064</v>
      </c>
      <c r="U299">
        <v>1.2114009800000001</v>
      </c>
      <c r="V299">
        <v>34.511400000000002</v>
      </c>
      <c r="W299">
        <v>30.660499999999999</v>
      </c>
      <c r="X299">
        <v>9.1863040920000003</v>
      </c>
      <c r="Y299">
        <v>1.35231558</v>
      </c>
      <c r="Z299">
        <v>0.27225494379999998</v>
      </c>
      <c r="AA299">
        <f t="shared" si="30"/>
        <v>9.8878661181094521E-2</v>
      </c>
      <c r="AB299">
        <f t="shared" si="31"/>
        <v>1.9736166042000003</v>
      </c>
      <c r="AC299">
        <f t="shared" si="32"/>
        <v>0.71678612988358226</v>
      </c>
      <c r="AD299">
        <v>1.950184822</v>
      </c>
      <c r="AE299">
        <f t="shared" si="29"/>
        <v>0.7082760796318408</v>
      </c>
    </row>
    <row r="300" spans="1:31" x14ac:dyDescent="0.35">
      <c r="A300" t="s">
        <v>73</v>
      </c>
      <c r="B300" t="s">
        <v>129</v>
      </c>
      <c r="C300" t="s">
        <v>149</v>
      </c>
      <c r="D300">
        <v>24.633880000000001</v>
      </c>
      <c r="E300">
        <v>-81.083439999999996</v>
      </c>
      <c r="F300">
        <v>5</v>
      </c>
      <c r="G300" t="s">
        <v>96</v>
      </c>
      <c r="H300" t="s">
        <v>75</v>
      </c>
      <c r="I300" t="s">
        <v>113</v>
      </c>
      <c r="J300">
        <v>6555</v>
      </c>
      <c r="K300" t="s">
        <v>78</v>
      </c>
      <c r="L300" s="1">
        <v>43855</v>
      </c>
      <c r="M300" s="1">
        <v>44860</v>
      </c>
      <c r="N300">
        <f t="shared" si="28"/>
        <v>2.7534246575342465</v>
      </c>
      <c r="O300" t="s">
        <v>79</v>
      </c>
      <c r="P300" t="s">
        <v>80</v>
      </c>
      <c r="Q300">
        <v>16.2638</v>
      </c>
      <c r="R300">
        <v>31.441700000000001</v>
      </c>
      <c r="S300">
        <v>10.80545712</v>
      </c>
      <c r="T300">
        <f t="shared" si="33"/>
        <v>1.5051468734161244</v>
      </c>
      <c r="U300">
        <v>1.5268786599999999</v>
      </c>
      <c r="V300">
        <v>38.712899999999998</v>
      </c>
      <c r="W300">
        <v>34.635199999999998</v>
      </c>
      <c r="X300">
        <v>10.450135230000001</v>
      </c>
      <c r="Y300">
        <v>1.6343992700000001</v>
      </c>
      <c r="Z300">
        <v>8.6345672609999993E-2</v>
      </c>
      <c r="AA300">
        <f t="shared" si="30"/>
        <v>3.1359373634477612E-2</v>
      </c>
      <c r="AB300">
        <f t="shared" si="31"/>
        <v>0.26897621738999905</v>
      </c>
      <c r="AC300">
        <f t="shared" si="32"/>
        <v>9.7687879947611606E-2</v>
      </c>
      <c r="AD300">
        <v>1.9306755069999999</v>
      </c>
      <c r="AE300">
        <f t="shared" si="29"/>
        <v>0.70119060701990044</v>
      </c>
    </row>
    <row r="301" spans="1:31" x14ac:dyDescent="0.35">
      <c r="A301" t="s">
        <v>73</v>
      </c>
      <c r="B301" t="s">
        <v>129</v>
      </c>
      <c r="C301" t="s">
        <v>149</v>
      </c>
      <c r="D301">
        <v>24.633880000000001</v>
      </c>
      <c r="E301">
        <v>-81.083439999999996</v>
      </c>
      <c r="F301">
        <v>5</v>
      </c>
      <c r="G301" t="s">
        <v>96</v>
      </c>
      <c r="H301" t="s">
        <v>75</v>
      </c>
      <c r="I301" t="s">
        <v>113</v>
      </c>
      <c r="J301">
        <v>6556</v>
      </c>
      <c r="K301" t="s">
        <v>78</v>
      </c>
      <c r="L301" s="1">
        <v>43855</v>
      </c>
      <c r="M301" s="1">
        <v>44860</v>
      </c>
      <c r="N301">
        <f t="shared" si="28"/>
        <v>2.7534246575342465</v>
      </c>
      <c r="O301" t="s">
        <v>79</v>
      </c>
      <c r="P301" t="s">
        <v>80</v>
      </c>
      <c r="Q301">
        <v>11.823499999999999</v>
      </c>
      <c r="R301">
        <v>27.302</v>
      </c>
      <c r="S301">
        <v>10.31762123</v>
      </c>
      <c r="T301">
        <f t="shared" si="33"/>
        <v>1.145952127571948</v>
      </c>
      <c r="U301">
        <v>1.180381334</v>
      </c>
      <c r="V301">
        <v>32.985199999999999</v>
      </c>
      <c r="W301">
        <v>27.974900000000002</v>
      </c>
      <c r="X301">
        <v>8.1263380049999991</v>
      </c>
      <c r="Y301">
        <v>1.3464666599999999</v>
      </c>
      <c r="Z301">
        <v>7.9659461979999999E-2</v>
      </c>
      <c r="AA301">
        <f t="shared" si="30"/>
        <v>2.8931048380796021E-2</v>
      </c>
      <c r="AB301">
        <f t="shared" si="31"/>
        <v>2.1116237630200012</v>
      </c>
      <c r="AC301">
        <f t="shared" si="32"/>
        <v>0.76690813283810988</v>
      </c>
      <c r="AD301">
        <v>1.5037622450000001</v>
      </c>
      <c r="AE301">
        <f t="shared" si="29"/>
        <v>0.54614250689054733</v>
      </c>
    </row>
    <row r="302" spans="1:31" x14ac:dyDescent="0.35">
      <c r="A302" t="s">
        <v>73</v>
      </c>
      <c r="B302" t="s">
        <v>129</v>
      </c>
      <c r="C302" t="s">
        <v>149</v>
      </c>
      <c r="D302">
        <v>24.633880000000001</v>
      </c>
      <c r="E302">
        <v>-81.083439999999996</v>
      </c>
      <c r="F302">
        <v>5</v>
      </c>
      <c r="G302" t="s">
        <v>96</v>
      </c>
      <c r="H302" t="s">
        <v>75</v>
      </c>
      <c r="I302" t="s">
        <v>113</v>
      </c>
      <c r="J302">
        <v>6557</v>
      </c>
      <c r="K302" t="s">
        <v>78</v>
      </c>
      <c r="L302" s="1">
        <v>43855</v>
      </c>
      <c r="M302" s="1">
        <v>44860</v>
      </c>
      <c r="N302">
        <f t="shared" si="28"/>
        <v>2.7534246575342465</v>
      </c>
      <c r="O302" t="s">
        <v>79</v>
      </c>
      <c r="P302" t="s">
        <v>80</v>
      </c>
      <c r="Q302">
        <v>16.024999999999999</v>
      </c>
      <c r="R302">
        <v>31.6953</v>
      </c>
      <c r="S302">
        <v>12.179786679999999</v>
      </c>
      <c r="T302">
        <f t="shared" si="33"/>
        <v>1.3157044881840245</v>
      </c>
      <c r="U302">
        <v>1.3452131199999999</v>
      </c>
      <c r="V302">
        <v>38.907400000000003</v>
      </c>
      <c r="W302">
        <v>35.0794</v>
      </c>
      <c r="X302">
        <v>11.06980705</v>
      </c>
      <c r="Y302">
        <v>1.44005491</v>
      </c>
      <c r="Z302">
        <v>0.31559085850000002</v>
      </c>
      <c r="AA302">
        <f t="shared" si="30"/>
        <v>0.11461757547512438</v>
      </c>
      <c r="AB302">
        <f t="shared" si="31"/>
        <v>0.79438877149999976</v>
      </c>
      <c r="AC302">
        <f t="shared" si="32"/>
        <v>0.28850935482338302</v>
      </c>
      <c r="AD302">
        <v>2.5345973970000002</v>
      </c>
      <c r="AE302">
        <f t="shared" si="29"/>
        <v>0.92052542279104488</v>
      </c>
    </row>
    <row r="303" spans="1:31" x14ac:dyDescent="0.35">
      <c r="A303" t="s">
        <v>73</v>
      </c>
      <c r="B303" t="s">
        <v>129</v>
      </c>
      <c r="C303" t="s">
        <v>149</v>
      </c>
      <c r="D303">
        <v>24.633880000000001</v>
      </c>
      <c r="E303">
        <v>-81.083439999999996</v>
      </c>
      <c r="F303">
        <v>5</v>
      </c>
      <c r="G303" t="s">
        <v>96</v>
      </c>
      <c r="H303" t="s">
        <v>75</v>
      </c>
      <c r="I303" t="s">
        <v>113</v>
      </c>
      <c r="J303">
        <v>6558</v>
      </c>
      <c r="K303" t="s">
        <v>78</v>
      </c>
      <c r="L303" s="1">
        <v>43855</v>
      </c>
      <c r="M303" s="1">
        <v>44860</v>
      </c>
      <c r="N303">
        <f t="shared" si="28"/>
        <v>2.7534246575342465</v>
      </c>
      <c r="O303" t="s">
        <v>79</v>
      </c>
      <c r="P303" t="s">
        <v>80</v>
      </c>
      <c r="Q303">
        <v>15.114100000000001</v>
      </c>
      <c r="R303">
        <v>30.779499999999999</v>
      </c>
      <c r="S303">
        <v>11.58491993</v>
      </c>
      <c r="T303">
        <f t="shared" si="33"/>
        <v>1.3046356894414894</v>
      </c>
      <c r="U303">
        <v>1.34023815</v>
      </c>
      <c r="V303">
        <v>36.624000000000002</v>
      </c>
      <c r="W303">
        <v>33.231900000000003</v>
      </c>
      <c r="X303">
        <v>10.2829628</v>
      </c>
      <c r="Y303">
        <v>1.4544842899999999</v>
      </c>
      <c r="Z303">
        <v>0.30498218539999999</v>
      </c>
      <c r="AA303">
        <f t="shared" si="30"/>
        <v>0.11076467429950249</v>
      </c>
      <c r="AB303">
        <f t="shared" si="31"/>
        <v>0.99697494459999991</v>
      </c>
      <c r="AC303">
        <f t="shared" si="32"/>
        <v>0.36208542764079599</v>
      </c>
      <c r="AD303">
        <v>1.734294891</v>
      </c>
      <c r="AE303">
        <f t="shared" si="29"/>
        <v>0.62986829374626863</v>
      </c>
    </row>
    <row r="304" spans="1:31" x14ac:dyDescent="0.35">
      <c r="A304" t="s">
        <v>73</v>
      </c>
      <c r="B304" t="s">
        <v>129</v>
      </c>
      <c r="C304" t="s">
        <v>149</v>
      </c>
      <c r="D304">
        <v>24.633880000000001</v>
      </c>
      <c r="E304">
        <v>-81.083439999999996</v>
      </c>
      <c r="F304">
        <v>5</v>
      </c>
      <c r="G304" t="s">
        <v>96</v>
      </c>
      <c r="H304" t="s">
        <v>75</v>
      </c>
      <c r="I304" t="s">
        <v>113</v>
      </c>
      <c r="J304">
        <v>6559</v>
      </c>
      <c r="K304" t="s">
        <v>78</v>
      </c>
      <c r="L304" s="1">
        <v>43855</v>
      </c>
      <c r="M304" s="1">
        <v>44860</v>
      </c>
      <c r="N304">
        <f t="shared" si="28"/>
        <v>2.7534246575342465</v>
      </c>
      <c r="O304" t="s">
        <v>79</v>
      </c>
      <c r="P304" t="s">
        <v>80</v>
      </c>
      <c r="Q304">
        <v>11.6485</v>
      </c>
      <c r="R304">
        <v>27.135899999999999</v>
      </c>
      <c r="S304">
        <v>10.693611150000001</v>
      </c>
      <c r="T304">
        <f t="shared" si="33"/>
        <v>1.0892952657998978</v>
      </c>
      <c r="U304">
        <v>1.1252358730000001</v>
      </c>
      <c r="V304">
        <v>32.261499999999998</v>
      </c>
      <c r="W304">
        <v>29.270700000000001</v>
      </c>
      <c r="X304">
        <v>9.0790929790000003</v>
      </c>
      <c r="Y304">
        <v>1.241923648</v>
      </c>
      <c r="Z304">
        <v>0.11400032039999999</v>
      </c>
      <c r="AA304">
        <f t="shared" si="30"/>
        <v>4.1403101438805968E-2</v>
      </c>
      <c r="AB304">
        <f t="shared" si="31"/>
        <v>1.5005178506000003</v>
      </c>
      <c r="AC304">
        <f t="shared" si="32"/>
        <v>0.54496419449651756</v>
      </c>
      <c r="AD304">
        <v>1.9654712679999999</v>
      </c>
      <c r="AE304">
        <f t="shared" si="29"/>
        <v>0.71382787345273635</v>
      </c>
    </row>
    <row r="305" spans="1:31" x14ac:dyDescent="0.35">
      <c r="A305" t="s">
        <v>73</v>
      </c>
      <c r="B305" t="s">
        <v>129</v>
      </c>
      <c r="C305" t="s">
        <v>149</v>
      </c>
      <c r="D305">
        <v>24.633880000000001</v>
      </c>
      <c r="E305">
        <v>-81.083439999999996</v>
      </c>
      <c r="F305">
        <v>5</v>
      </c>
      <c r="G305" t="s">
        <v>96</v>
      </c>
      <c r="H305" t="s">
        <v>75</v>
      </c>
      <c r="I305" t="s">
        <v>113</v>
      </c>
      <c r="J305">
        <v>6560</v>
      </c>
      <c r="K305" t="s">
        <v>78</v>
      </c>
      <c r="L305" s="1">
        <v>43855</v>
      </c>
      <c r="M305" s="1">
        <v>44860</v>
      </c>
      <c r="N305">
        <f t="shared" si="28"/>
        <v>2.7534246575342465</v>
      </c>
      <c r="O305" t="s">
        <v>79</v>
      </c>
      <c r="P305" t="s">
        <v>80</v>
      </c>
      <c r="Q305">
        <v>11.6213</v>
      </c>
      <c r="R305">
        <v>27.2089</v>
      </c>
      <c r="S305">
        <v>10.39840508</v>
      </c>
      <c r="T305">
        <f t="shared" si="33"/>
        <v>1.1176040854911569</v>
      </c>
      <c r="U305">
        <v>1.155807848</v>
      </c>
      <c r="V305">
        <v>26.044599999999999</v>
      </c>
      <c r="W305">
        <v>22.457899999999999</v>
      </c>
      <c r="X305">
        <v>5.0227947239999997</v>
      </c>
      <c r="Y305">
        <v>1.296152067</v>
      </c>
      <c r="Z305">
        <v>0.68575286869999996</v>
      </c>
      <c r="AA305">
        <f t="shared" si="30"/>
        <v>0.24905452445323384</v>
      </c>
      <c r="AB305">
        <f t="shared" si="31"/>
        <v>4.6898574873000003</v>
      </c>
      <c r="AC305">
        <f t="shared" si="32"/>
        <v>1.7032815749895525</v>
      </c>
      <c r="AD305">
        <v>0.40569591519999998</v>
      </c>
      <c r="AE305">
        <f t="shared" si="29"/>
        <v>0.14734229756019901</v>
      </c>
    </row>
    <row r="306" spans="1:31" x14ac:dyDescent="0.35">
      <c r="A306" t="s">
        <v>73</v>
      </c>
      <c r="B306" t="s">
        <v>129</v>
      </c>
      <c r="C306" t="s">
        <v>153</v>
      </c>
      <c r="D306">
        <v>24.68554</v>
      </c>
      <c r="E306">
        <v>-81.043360000000007</v>
      </c>
      <c r="F306">
        <v>3.5</v>
      </c>
      <c r="G306" t="s">
        <v>101</v>
      </c>
      <c r="H306" t="s">
        <v>75</v>
      </c>
      <c r="I306" t="s">
        <v>113</v>
      </c>
      <c r="J306">
        <v>6561</v>
      </c>
      <c r="K306" t="s">
        <v>78</v>
      </c>
      <c r="L306" s="1">
        <v>43855</v>
      </c>
      <c r="M306" s="1">
        <v>44860</v>
      </c>
      <c r="N306">
        <f t="shared" si="28"/>
        <v>2.7534246575342465</v>
      </c>
      <c r="O306" t="s">
        <v>79</v>
      </c>
      <c r="P306" t="s">
        <v>80</v>
      </c>
      <c r="Q306">
        <v>14.6943</v>
      </c>
      <c r="R306">
        <v>30.248000000000001</v>
      </c>
      <c r="S306">
        <v>12.13085461</v>
      </c>
      <c r="T306">
        <f t="shared" si="33"/>
        <v>1.2113161415591314</v>
      </c>
      <c r="U306">
        <v>1.2307043090000001</v>
      </c>
      <c r="V306">
        <v>39.577500000000001</v>
      </c>
      <c r="W306">
        <v>34.888300000000001</v>
      </c>
      <c r="X306">
        <v>11.64522457</v>
      </c>
      <c r="Y306">
        <v>1.3347890499999999</v>
      </c>
      <c r="Z306">
        <v>1.968955994E-2</v>
      </c>
      <c r="AA306">
        <f t="shared" si="30"/>
        <v>7.1509347045771148E-3</v>
      </c>
      <c r="AB306">
        <f t="shared" si="31"/>
        <v>0.46594048006000022</v>
      </c>
      <c r="AC306">
        <f t="shared" si="32"/>
        <v>0.16922216439990059</v>
      </c>
      <c r="AD306">
        <v>2.6051073069999999</v>
      </c>
      <c r="AE306">
        <f t="shared" si="29"/>
        <v>0.94613349955721393</v>
      </c>
    </row>
    <row r="307" spans="1:31" x14ac:dyDescent="0.35">
      <c r="A307" t="s">
        <v>73</v>
      </c>
      <c r="B307" t="s">
        <v>129</v>
      </c>
      <c r="C307" t="s">
        <v>153</v>
      </c>
      <c r="D307">
        <v>24.68554</v>
      </c>
      <c r="E307">
        <v>-81.043360000000007</v>
      </c>
      <c r="F307">
        <v>3.5</v>
      </c>
      <c r="G307" t="s">
        <v>101</v>
      </c>
      <c r="H307" t="s">
        <v>75</v>
      </c>
      <c r="I307" t="s">
        <v>113</v>
      </c>
      <c r="J307">
        <v>6562</v>
      </c>
      <c r="K307" t="s">
        <v>78</v>
      </c>
      <c r="L307" s="1">
        <v>43855</v>
      </c>
      <c r="M307" s="1">
        <v>44860</v>
      </c>
      <c r="N307">
        <f t="shared" si="28"/>
        <v>2.7534246575342465</v>
      </c>
      <c r="O307" t="s">
        <v>79</v>
      </c>
      <c r="P307" t="s">
        <v>80</v>
      </c>
      <c r="Q307">
        <v>17.481100000000001</v>
      </c>
      <c r="R307">
        <v>33.031999999999996</v>
      </c>
      <c r="S307">
        <v>11.179395680000001</v>
      </c>
      <c r="T307">
        <f t="shared" si="33"/>
        <v>1.5636891742971208</v>
      </c>
      <c r="U307">
        <v>1.56905381</v>
      </c>
      <c r="V307">
        <v>37.631900000000002</v>
      </c>
      <c r="W307">
        <v>34.7301</v>
      </c>
      <c r="X307">
        <v>10.54247189</v>
      </c>
      <c r="Y307">
        <v>1.66246213</v>
      </c>
      <c r="Z307">
        <v>2.020454407E-2</v>
      </c>
      <c r="AA307">
        <f t="shared" si="30"/>
        <v>7.3379687418407965E-3</v>
      </c>
      <c r="AB307">
        <f t="shared" si="31"/>
        <v>0.61671924593000083</v>
      </c>
      <c r="AC307">
        <f t="shared" si="32"/>
        <v>0.22398261170592071</v>
      </c>
      <c r="AD307">
        <v>0.99802207949999999</v>
      </c>
      <c r="AE307">
        <f t="shared" si="29"/>
        <v>0.36246573036567165</v>
      </c>
    </row>
    <row r="308" spans="1:31" x14ac:dyDescent="0.35">
      <c r="A308" t="s">
        <v>73</v>
      </c>
      <c r="B308" t="s">
        <v>129</v>
      </c>
      <c r="C308" t="s">
        <v>153</v>
      </c>
      <c r="D308">
        <v>24.68554</v>
      </c>
      <c r="E308">
        <v>-81.043360000000007</v>
      </c>
      <c r="F308">
        <v>3.5</v>
      </c>
      <c r="G308" t="s">
        <v>101</v>
      </c>
      <c r="H308" t="s">
        <v>75</v>
      </c>
      <c r="I308" t="s">
        <v>113</v>
      </c>
      <c r="J308">
        <v>6563</v>
      </c>
      <c r="K308" t="s">
        <v>78</v>
      </c>
      <c r="L308" s="1">
        <v>43855</v>
      </c>
      <c r="M308" s="1">
        <v>44860</v>
      </c>
      <c r="N308">
        <f t="shared" si="28"/>
        <v>2.7534246575342465</v>
      </c>
      <c r="O308" t="s">
        <v>79</v>
      </c>
      <c r="P308" t="s">
        <v>80</v>
      </c>
      <c r="Q308">
        <v>12.6911</v>
      </c>
      <c r="R308">
        <v>28.198</v>
      </c>
      <c r="S308">
        <v>11.20444107</v>
      </c>
      <c r="T308">
        <f t="shared" si="33"/>
        <v>1.1326847917457075</v>
      </c>
      <c r="U308">
        <v>1.158412733</v>
      </c>
      <c r="V308">
        <v>31.014199999999999</v>
      </c>
      <c r="W308">
        <v>28.380299999999998</v>
      </c>
      <c r="X308">
        <v>7.3062686919999997</v>
      </c>
      <c r="Y308">
        <v>1.252376776</v>
      </c>
      <c r="Z308">
        <v>2.840223312</v>
      </c>
      <c r="AA308">
        <f t="shared" si="30"/>
        <v>1.0315238894328358</v>
      </c>
      <c r="AB308">
        <f t="shared" si="31"/>
        <v>1.0579490659999999</v>
      </c>
      <c r="AC308">
        <f t="shared" si="32"/>
        <v>0.38423025780099501</v>
      </c>
      <c r="AD308">
        <v>2.2913360599999999</v>
      </c>
      <c r="AE308">
        <f t="shared" si="29"/>
        <v>0.83217677800995027</v>
      </c>
    </row>
    <row r="309" spans="1:31" x14ac:dyDescent="0.35">
      <c r="A309" t="s">
        <v>73</v>
      </c>
      <c r="B309" t="s">
        <v>129</v>
      </c>
      <c r="C309" t="s">
        <v>153</v>
      </c>
      <c r="D309">
        <v>24.68554</v>
      </c>
      <c r="E309">
        <v>-81.043360000000007</v>
      </c>
      <c r="F309">
        <v>3.5</v>
      </c>
      <c r="G309" t="s">
        <v>101</v>
      </c>
      <c r="H309" t="s">
        <v>75</v>
      </c>
      <c r="I309" t="s">
        <v>113</v>
      </c>
      <c r="J309">
        <v>6564</v>
      </c>
      <c r="K309" t="s">
        <v>78</v>
      </c>
      <c r="L309" s="1">
        <v>43855</v>
      </c>
      <c r="M309" s="1">
        <v>44860</v>
      </c>
      <c r="N309">
        <f t="shared" si="28"/>
        <v>2.7534246575342465</v>
      </c>
      <c r="O309" t="s">
        <v>79</v>
      </c>
      <c r="P309" t="s">
        <v>80</v>
      </c>
      <c r="Q309">
        <v>13.927300000000001</v>
      </c>
      <c r="R309">
        <v>29.452200000000001</v>
      </c>
      <c r="S309">
        <v>11.11885071</v>
      </c>
      <c r="T309">
        <f t="shared" si="33"/>
        <v>1.2525844948591813</v>
      </c>
      <c r="U309">
        <v>1.2660349959999999</v>
      </c>
      <c r="V309">
        <v>42.920699999999997</v>
      </c>
      <c r="W309">
        <v>35.3748</v>
      </c>
      <c r="X309">
        <v>10.56709671</v>
      </c>
      <c r="Y309">
        <v>1.3607455399999999</v>
      </c>
      <c r="Z309">
        <v>3.1182289120000001E-2</v>
      </c>
      <c r="AA309">
        <f t="shared" si="30"/>
        <v>1.1324910973930348E-2</v>
      </c>
      <c r="AB309">
        <f t="shared" si="31"/>
        <v>0.52057171088000076</v>
      </c>
      <c r="AC309">
        <f t="shared" si="32"/>
        <v>0.18906335768278634</v>
      </c>
      <c r="AD309">
        <v>3.9409847259999999</v>
      </c>
      <c r="AE309">
        <f t="shared" si="29"/>
        <v>1.431302910437811</v>
      </c>
    </row>
    <row r="310" spans="1:31" x14ac:dyDescent="0.35">
      <c r="A310" t="s">
        <v>73</v>
      </c>
      <c r="B310" t="s">
        <v>129</v>
      </c>
      <c r="C310" t="s">
        <v>153</v>
      </c>
      <c r="D310">
        <v>24.68554</v>
      </c>
      <c r="E310">
        <v>-81.043360000000007</v>
      </c>
      <c r="F310">
        <v>3.5</v>
      </c>
      <c r="G310" t="s">
        <v>101</v>
      </c>
      <c r="H310" t="s">
        <v>75</v>
      </c>
      <c r="I310" t="s">
        <v>113</v>
      </c>
      <c r="J310">
        <v>6565</v>
      </c>
      <c r="K310" t="s">
        <v>78</v>
      </c>
      <c r="L310" s="1">
        <v>43855</v>
      </c>
      <c r="M310" s="1">
        <v>44860</v>
      </c>
      <c r="N310">
        <f t="shared" si="28"/>
        <v>2.7534246575342465</v>
      </c>
      <c r="O310" t="s">
        <v>79</v>
      </c>
      <c r="P310" t="s">
        <v>80</v>
      </c>
      <c r="Q310">
        <v>15.423500000000001</v>
      </c>
      <c r="R310">
        <v>30.856300000000001</v>
      </c>
      <c r="S310">
        <v>11.904776569999999</v>
      </c>
      <c r="T310">
        <f t="shared" si="33"/>
        <v>1.2955724040102672</v>
      </c>
      <c r="U310">
        <v>1.311888545</v>
      </c>
      <c r="V310">
        <v>37.866300000000003</v>
      </c>
      <c r="W310">
        <v>32.761699999999998</v>
      </c>
      <c r="X310">
        <v>9.9521541599999992</v>
      </c>
      <c r="Y310">
        <v>1.43799586</v>
      </c>
      <c r="Z310">
        <v>1.3810586929999999</v>
      </c>
      <c r="AA310">
        <f t="shared" si="30"/>
        <v>0.50157853029353239</v>
      </c>
      <c r="AB310">
        <f t="shared" si="31"/>
        <v>0.57156371700000008</v>
      </c>
      <c r="AC310">
        <f t="shared" si="32"/>
        <v>0.20758284249253736</v>
      </c>
      <c r="AD310">
        <v>2.3116092680000002</v>
      </c>
      <c r="AE310">
        <f t="shared" si="29"/>
        <v>0.83953968439801008</v>
      </c>
    </row>
    <row r="311" spans="1:31" x14ac:dyDescent="0.35">
      <c r="A311" t="s">
        <v>73</v>
      </c>
      <c r="B311" t="s">
        <v>129</v>
      </c>
      <c r="C311" t="s">
        <v>153</v>
      </c>
      <c r="D311">
        <v>24.68554</v>
      </c>
      <c r="E311">
        <v>-81.043360000000007</v>
      </c>
      <c r="F311">
        <v>3.5</v>
      </c>
      <c r="G311" t="s">
        <v>101</v>
      </c>
      <c r="H311" t="s">
        <v>75</v>
      </c>
      <c r="I311" t="s">
        <v>113</v>
      </c>
      <c r="J311">
        <v>6566</v>
      </c>
      <c r="K311" t="s">
        <v>78</v>
      </c>
      <c r="L311" s="1">
        <v>43855</v>
      </c>
      <c r="M311" s="1">
        <v>44860</v>
      </c>
      <c r="N311">
        <f t="shared" si="28"/>
        <v>2.7534246575342465</v>
      </c>
      <c r="O311" t="s">
        <v>79</v>
      </c>
      <c r="P311" t="s">
        <v>80</v>
      </c>
      <c r="Q311">
        <v>16.401299999999999</v>
      </c>
      <c r="R311">
        <v>32.116</v>
      </c>
      <c r="S311">
        <v>10.703438759999999</v>
      </c>
      <c r="T311">
        <f t="shared" si="33"/>
        <v>1.5323393133516654</v>
      </c>
      <c r="U311">
        <v>1.5405747999999999</v>
      </c>
      <c r="V311">
        <v>35.842599999999997</v>
      </c>
      <c r="W311">
        <v>33.717100000000002</v>
      </c>
      <c r="X311">
        <v>9.4807891850000008</v>
      </c>
      <c r="Y311">
        <v>1.68013111</v>
      </c>
      <c r="Z311">
        <v>8.0174446110000006E-2</v>
      </c>
      <c r="AA311">
        <f t="shared" si="30"/>
        <v>2.9118082418059705E-2</v>
      </c>
      <c r="AB311">
        <f t="shared" si="31"/>
        <v>1.1424751288899984</v>
      </c>
      <c r="AC311">
        <f t="shared" si="32"/>
        <v>0.41492877815407903</v>
      </c>
      <c r="AD311">
        <v>1.3524856569999999</v>
      </c>
      <c r="AE311">
        <f t="shared" si="29"/>
        <v>0.49120125851243779</v>
      </c>
    </row>
    <row r="312" spans="1:31" x14ac:dyDescent="0.35">
      <c r="A312" t="s">
        <v>73</v>
      </c>
      <c r="B312" t="s">
        <v>129</v>
      </c>
      <c r="C312" t="s">
        <v>153</v>
      </c>
      <c r="D312">
        <v>24.68554</v>
      </c>
      <c r="E312">
        <v>-81.043360000000007</v>
      </c>
      <c r="F312">
        <v>3.5</v>
      </c>
      <c r="G312" t="s">
        <v>101</v>
      </c>
      <c r="H312" t="s">
        <v>75</v>
      </c>
      <c r="I312" t="s">
        <v>113</v>
      </c>
      <c r="J312">
        <v>6567</v>
      </c>
      <c r="K312" t="s">
        <v>78</v>
      </c>
      <c r="L312" s="1">
        <v>43855</v>
      </c>
      <c r="M312" s="1">
        <v>44860</v>
      </c>
      <c r="N312">
        <f t="shared" si="28"/>
        <v>2.7534246575342465</v>
      </c>
      <c r="O312" t="s">
        <v>79</v>
      </c>
      <c r="P312" t="s">
        <v>80</v>
      </c>
      <c r="Q312">
        <v>17.034800000000001</v>
      </c>
      <c r="R312">
        <v>32.575000000000003</v>
      </c>
      <c r="S312">
        <v>11.048237800000001</v>
      </c>
      <c r="T312">
        <f t="shared" si="33"/>
        <v>1.5418567475077336</v>
      </c>
      <c r="U312">
        <v>1.5506144799999999</v>
      </c>
      <c r="V312">
        <v>40.611699999999999</v>
      </c>
      <c r="W312">
        <v>36.435099999999998</v>
      </c>
      <c r="X312">
        <v>10.50938416</v>
      </c>
      <c r="Y312">
        <v>1.64303811</v>
      </c>
      <c r="Z312">
        <v>1.7294883729999998E-2</v>
      </c>
      <c r="AA312">
        <f t="shared" si="30"/>
        <v>6.2812264293034825E-3</v>
      </c>
      <c r="AB312">
        <f t="shared" si="31"/>
        <v>0.52155875627000103</v>
      </c>
      <c r="AC312">
        <f t="shared" si="32"/>
        <v>0.18942183685427899</v>
      </c>
      <c r="AD312">
        <v>2.3218660350000002</v>
      </c>
      <c r="AE312">
        <f t="shared" si="29"/>
        <v>0.84326477888059714</v>
      </c>
    </row>
    <row r="313" spans="1:31" x14ac:dyDescent="0.35">
      <c r="A313" t="s">
        <v>73</v>
      </c>
      <c r="B313" t="s">
        <v>129</v>
      </c>
      <c r="C313" t="s">
        <v>153</v>
      </c>
      <c r="D313">
        <v>24.68554</v>
      </c>
      <c r="E313">
        <v>-81.043360000000007</v>
      </c>
      <c r="F313">
        <v>3.5</v>
      </c>
      <c r="G313" t="s">
        <v>101</v>
      </c>
      <c r="H313" t="s">
        <v>75</v>
      </c>
      <c r="I313" t="s">
        <v>113</v>
      </c>
      <c r="J313">
        <v>6568</v>
      </c>
      <c r="K313" t="s">
        <v>78</v>
      </c>
      <c r="L313" s="1">
        <v>43855</v>
      </c>
      <c r="M313" s="1">
        <v>44860</v>
      </c>
      <c r="N313">
        <f t="shared" si="28"/>
        <v>2.7534246575342465</v>
      </c>
      <c r="O313" t="s">
        <v>79</v>
      </c>
      <c r="P313" t="s">
        <v>80</v>
      </c>
      <c r="Q313">
        <v>16.423300000000001</v>
      </c>
      <c r="R313">
        <v>32.172600000000003</v>
      </c>
      <c r="S313">
        <v>11.316699030000001</v>
      </c>
      <c r="T313">
        <f t="shared" si="33"/>
        <v>1.4512447451737169</v>
      </c>
      <c r="U313">
        <v>1.4658953699999999</v>
      </c>
      <c r="V313">
        <v>42.3523</v>
      </c>
      <c r="W313">
        <v>37.433599999999998</v>
      </c>
      <c r="X313">
        <v>10.74332428</v>
      </c>
      <c r="Y313">
        <v>1.5613918600000001</v>
      </c>
      <c r="Z313">
        <v>1.320934296E-2</v>
      </c>
      <c r="AA313">
        <f t="shared" si="30"/>
        <v>4.7974230650746274E-3</v>
      </c>
      <c r="AB313">
        <f t="shared" si="31"/>
        <v>0.56016540704000106</v>
      </c>
      <c r="AC313">
        <f t="shared" si="32"/>
        <v>0.20344315778069691</v>
      </c>
      <c r="AD313">
        <v>3.5443439479999999</v>
      </c>
      <c r="AE313">
        <f t="shared" si="29"/>
        <v>1.2872492945472638</v>
      </c>
    </row>
    <row r="314" spans="1:31" x14ac:dyDescent="0.35">
      <c r="A314" t="s">
        <v>73</v>
      </c>
      <c r="B314" t="s">
        <v>129</v>
      </c>
      <c r="C314" t="s">
        <v>153</v>
      </c>
      <c r="D314">
        <v>24.68554</v>
      </c>
      <c r="E314">
        <v>-81.043360000000007</v>
      </c>
      <c r="F314">
        <v>3.5</v>
      </c>
      <c r="G314" t="s">
        <v>101</v>
      </c>
      <c r="H314" t="s">
        <v>75</v>
      </c>
      <c r="I314" t="s">
        <v>113</v>
      </c>
      <c r="J314">
        <v>6569</v>
      </c>
      <c r="K314" t="s">
        <v>78</v>
      </c>
      <c r="L314" s="1">
        <v>43855</v>
      </c>
      <c r="M314" s="1">
        <v>44860</v>
      </c>
      <c r="N314">
        <f t="shared" si="28"/>
        <v>2.7534246575342465</v>
      </c>
      <c r="O314" t="s">
        <v>79</v>
      </c>
      <c r="P314" t="s">
        <v>80</v>
      </c>
      <c r="Q314">
        <v>13.8725</v>
      </c>
      <c r="R314">
        <v>29.413499999999999</v>
      </c>
      <c r="S314">
        <v>11.705348969999999</v>
      </c>
      <c r="T314">
        <f t="shared" si="33"/>
        <v>1.185141941137702</v>
      </c>
      <c r="U314">
        <v>1.213503167</v>
      </c>
      <c r="V314">
        <v>36.314</v>
      </c>
      <c r="W314">
        <v>33.053199999999997</v>
      </c>
      <c r="X314">
        <v>10.751546859999999</v>
      </c>
      <c r="Y314">
        <v>1.34041509</v>
      </c>
      <c r="Z314">
        <v>0.11400032039999999</v>
      </c>
      <c r="AA314">
        <f t="shared" si="30"/>
        <v>4.1403101438805968E-2</v>
      </c>
      <c r="AB314">
        <f t="shared" si="31"/>
        <v>0.83980178959999985</v>
      </c>
      <c r="AC314">
        <f t="shared" si="32"/>
        <v>0.30500264000398003</v>
      </c>
      <c r="AD314">
        <v>2.0852222440000001</v>
      </c>
      <c r="AE314">
        <f t="shared" si="29"/>
        <v>0.7573195214527364</v>
      </c>
    </row>
    <row r="315" spans="1:31" x14ac:dyDescent="0.35">
      <c r="A315" t="s">
        <v>73</v>
      </c>
      <c r="B315" t="s">
        <v>129</v>
      </c>
      <c r="C315" t="s">
        <v>153</v>
      </c>
      <c r="D315">
        <v>24.68554</v>
      </c>
      <c r="E315">
        <v>-81.043360000000007</v>
      </c>
      <c r="F315">
        <v>3.5</v>
      </c>
      <c r="G315" t="s">
        <v>101</v>
      </c>
      <c r="H315" t="s">
        <v>75</v>
      </c>
      <c r="I315" t="s">
        <v>113</v>
      </c>
      <c r="J315">
        <v>6570</v>
      </c>
      <c r="K315" t="s">
        <v>78</v>
      </c>
      <c r="L315" s="1">
        <v>43855</v>
      </c>
      <c r="M315" s="1">
        <v>44860</v>
      </c>
      <c r="N315">
        <f t="shared" si="28"/>
        <v>2.7534246575342465</v>
      </c>
      <c r="O315" t="s">
        <v>79</v>
      </c>
      <c r="P315" t="s">
        <v>80</v>
      </c>
      <c r="Q315">
        <v>16.767900000000001</v>
      </c>
      <c r="R315">
        <v>32.542400000000001</v>
      </c>
      <c r="S315">
        <v>11.272745130000001</v>
      </c>
      <c r="T315">
        <f t="shared" si="33"/>
        <v>1.487472643675392</v>
      </c>
      <c r="U315">
        <v>1.50128989</v>
      </c>
      <c r="V315">
        <v>44.830300000000001</v>
      </c>
      <c r="W315">
        <v>39.190800000000003</v>
      </c>
      <c r="X315">
        <v>10.58681202</v>
      </c>
      <c r="Y315">
        <v>1.5853054</v>
      </c>
      <c r="Z315">
        <v>0.1708545685</v>
      </c>
      <c r="AA315">
        <f t="shared" si="30"/>
        <v>6.2051659206467664E-2</v>
      </c>
      <c r="AB315">
        <f t="shared" si="31"/>
        <v>0.51507854150000054</v>
      </c>
      <c r="AC315">
        <f t="shared" si="32"/>
        <v>0.18706832601741313</v>
      </c>
      <c r="AD315">
        <v>4.35959816</v>
      </c>
      <c r="AE315">
        <f t="shared" si="29"/>
        <v>1.5833366451741293</v>
      </c>
    </row>
    <row r="316" spans="1:31" x14ac:dyDescent="0.35">
      <c r="A316" t="s">
        <v>73</v>
      </c>
      <c r="B316" t="s">
        <v>129</v>
      </c>
      <c r="C316" t="s">
        <v>165</v>
      </c>
      <c r="D316">
        <v>24.689879999999999</v>
      </c>
      <c r="E316">
        <v>-81.029399999999995</v>
      </c>
      <c r="F316">
        <v>5</v>
      </c>
      <c r="G316" t="s">
        <v>100</v>
      </c>
      <c r="H316" t="s">
        <v>75</v>
      </c>
      <c r="I316" t="s">
        <v>113</v>
      </c>
      <c r="J316">
        <v>6571</v>
      </c>
      <c r="K316" t="s">
        <v>78</v>
      </c>
      <c r="L316" s="1">
        <v>43855</v>
      </c>
      <c r="M316" s="1">
        <v>44860</v>
      </c>
      <c r="N316">
        <f t="shared" si="28"/>
        <v>2.7534246575342465</v>
      </c>
      <c r="O316" t="s">
        <v>79</v>
      </c>
      <c r="P316" t="s">
        <v>80</v>
      </c>
      <c r="Q316">
        <v>14.6976</v>
      </c>
      <c r="R316">
        <v>30.300899999999999</v>
      </c>
      <c r="S316">
        <v>11.192733759999999</v>
      </c>
      <c r="T316">
        <f t="shared" si="33"/>
        <v>1.3131376404686321</v>
      </c>
      <c r="U316">
        <v>1.31952117</v>
      </c>
      <c r="V316">
        <v>28.491299999999999</v>
      </c>
      <c r="W316">
        <v>26.360700000000001</v>
      </c>
      <c r="X316">
        <v>7.1875820160000004</v>
      </c>
      <c r="Y316">
        <v>1.4261121699999999</v>
      </c>
      <c r="Z316">
        <v>1.5023803710000001</v>
      </c>
      <c r="AA316">
        <f t="shared" si="30"/>
        <v>0.54564063225373138</v>
      </c>
      <c r="AB316">
        <f t="shared" si="31"/>
        <v>2.502771372999999</v>
      </c>
      <c r="AC316">
        <f t="shared" si="32"/>
        <v>0.90896671755721359</v>
      </c>
      <c r="AD316">
        <v>0.14286518100000001</v>
      </c>
      <c r="AE316">
        <f t="shared" si="29"/>
        <v>5.1886359268656722E-2</v>
      </c>
    </row>
    <row r="317" spans="1:31" x14ac:dyDescent="0.35">
      <c r="A317" t="s">
        <v>73</v>
      </c>
      <c r="B317" t="s">
        <v>129</v>
      </c>
      <c r="C317" t="s">
        <v>165</v>
      </c>
      <c r="D317">
        <v>24.689879999999999</v>
      </c>
      <c r="E317">
        <v>-81.029399999999995</v>
      </c>
      <c r="F317">
        <v>5</v>
      </c>
      <c r="G317" t="s">
        <v>100</v>
      </c>
      <c r="H317" t="s">
        <v>75</v>
      </c>
      <c r="I317" t="s">
        <v>113</v>
      </c>
      <c r="J317">
        <v>6572</v>
      </c>
      <c r="K317" t="s">
        <v>78</v>
      </c>
      <c r="L317" s="1">
        <v>43855</v>
      </c>
      <c r="M317" s="1">
        <v>44860</v>
      </c>
      <c r="N317">
        <f t="shared" si="28"/>
        <v>2.7534246575342465</v>
      </c>
      <c r="O317" t="s">
        <v>79</v>
      </c>
      <c r="P317" t="s">
        <v>80</v>
      </c>
      <c r="Q317">
        <v>14.394</v>
      </c>
      <c r="R317">
        <v>30.037700000000001</v>
      </c>
      <c r="S317">
        <v>11.43125725</v>
      </c>
      <c r="T317">
        <f t="shared" si="33"/>
        <v>1.259179081111135</v>
      </c>
      <c r="U317">
        <v>1.273977329</v>
      </c>
      <c r="V317">
        <v>30.444199999999999</v>
      </c>
      <c r="W317">
        <v>28.051600000000001</v>
      </c>
      <c r="X317">
        <v>7.4554767609999999</v>
      </c>
      <c r="Y317">
        <v>1.4392511699999999</v>
      </c>
      <c r="Z317">
        <v>0.60528659819999997</v>
      </c>
      <c r="AA317">
        <f t="shared" si="30"/>
        <v>0.21983045606268656</v>
      </c>
      <c r="AB317">
        <f t="shared" si="31"/>
        <v>3.3704938907999997</v>
      </c>
      <c r="AC317">
        <f t="shared" si="32"/>
        <v>1.2241097215343284</v>
      </c>
      <c r="AD317">
        <v>0.97015285490000003</v>
      </c>
      <c r="AE317">
        <f t="shared" si="29"/>
        <v>0.35234407168009951</v>
      </c>
    </row>
    <row r="318" spans="1:31" x14ac:dyDescent="0.35">
      <c r="A318" t="s">
        <v>73</v>
      </c>
      <c r="B318" t="s">
        <v>129</v>
      </c>
      <c r="C318" t="s">
        <v>165</v>
      </c>
      <c r="D318">
        <v>24.689879999999999</v>
      </c>
      <c r="E318">
        <v>-81.029399999999995</v>
      </c>
      <c r="F318">
        <v>5</v>
      </c>
      <c r="G318" t="s">
        <v>100</v>
      </c>
      <c r="H318" t="s">
        <v>75</v>
      </c>
      <c r="I318" t="s">
        <v>113</v>
      </c>
      <c r="J318">
        <v>6573</v>
      </c>
      <c r="K318" t="s">
        <v>78</v>
      </c>
      <c r="L318" s="1">
        <v>43855</v>
      </c>
      <c r="M318" s="1">
        <v>44860</v>
      </c>
      <c r="N318">
        <f t="shared" si="28"/>
        <v>2.7534246575342465</v>
      </c>
      <c r="O318" t="s">
        <v>79</v>
      </c>
      <c r="P318" t="s">
        <v>80</v>
      </c>
      <c r="Q318">
        <v>18.056000000000001</v>
      </c>
      <c r="R318">
        <v>33.812100000000001</v>
      </c>
      <c r="S318">
        <v>11.73385334</v>
      </c>
      <c r="T318">
        <f t="shared" si="33"/>
        <v>1.5387954388732799</v>
      </c>
      <c r="U318">
        <v>1.5421300600000001</v>
      </c>
      <c r="V318">
        <v>36.844000000000001</v>
      </c>
      <c r="W318">
        <v>34.779899999999998</v>
      </c>
      <c r="X318">
        <v>10.693842890000001</v>
      </c>
      <c r="Y318">
        <v>1.6498248900000001</v>
      </c>
      <c r="Z318">
        <v>7.1411132810000003E-3</v>
      </c>
      <c r="AA318">
        <f t="shared" si="30"/>
        <v>2.5935386542935324E-3</v>
      </c>
      <c r="AB318">
        <f t="shared" si="31"/>
        <v>1.0328693367189987</v>
      </c>
      <c r="AC318">
        <f t="shared" si="32"/>
        <v>0.37512169940540752</v>
      </c>
      <c r="AD318">
        <v>0.92101478579999996</v>
      </c>
      <c r="AE318">
        <f t="shared" si="29"/>
        <v>0.33449790728059703</v>
      </c>
    </row>
    <row r="319" spans="1:31" x14ac:dyDescent="0.35">
      <c r="A319" t="s">
        <v>73</v>
      </c>
      <c r="B319" t="s">
        <v>129</v>
      </c>
      <c r="C319" t="s">
        <v>165</v>
      </c>
      <c r="D319">
        <v>24.689879999999999</v>
      </c>
      <c r="E319">
        <v>-81.029399999999995</v>
      </c>
      <c r="F319">
        <v>5</v>
      </c>
      <c r="G319" t="s">
        <v>100</v>
      </c>
      <c r="H319" t="s">
        <v>75</v>
      </c>
      <c r="I319" t="s">
        <v>113</v>
      </c>
      <c r="J319">
        <v>6574</v>
      </c>
      <c r="K319" t="s">
        <v>78</v>
      </c>
      <c r="L319" s="1">
        <v>43855</v>
      </c>
      <c r="M319" s="1">
        <v>44860</v>
      </c>
      <c r="N319">
        <f t="shared" si="28"/>
        <v>2.7534246575342465</v>
      </c>
      <c r="O319" t="s">
        <v>79</v>
      </c>
      <c r="P319" t="s">
        <v>80</v>
      </c>
      <c r="Q319">
        <v>12.516500000000001</v>
      </c>
      <c r="R319">
        <v>28.0197</v>
      </c>
      <c r="S319">
        <v>10.4528389</v>
      </c>
      <c r="T319">
        <f t="shared" si="33"/>
        <v>1.1974258973798975</v>
      </c>
      <c r="U319">
        <v>1.2170124419999999</v>
      </c>
      <c r="V319">
        <v>32.946199999999997</v>
      </c>
      <c r="W319">
        <v>29.3565</v>
      </c>
      <c r="X319">
        <v>8.6901082990000003</v>
      </c>
      <c r="Y319">
        <v>1.31909918</v>
      </c>
      <c r="Z319">
        <v>0.33726310729999998</v>
      </c>
      <c r="AA319">
        <f t="shared" si="30"/>
        <v>0.1224885912084577</v>
      </c>
      <c r="AB319">
        <f t="shared" si="31"/>
        <v>1.4254674936999994</v>
      </c>
      <c r="AC319">
        <f t="shared" si="32"/>
        <v>0.5177070997019898</v>
      </c>
      <c r="AD319">
        <v>1.6337099079999999</v>
      </c>
      <c r="AE319">
        <f t="shared" si="29"/>
        <v>0.59333742927363187</v>
      </c>
    </row>
    <row r="320" spans="1:31" x14ac:dyDescent="0.35">
      <c r="A320" t="s">
        <v>73</v>
      </c>
      <c r="B320" t="s">
        <v>129</v>
      </c>
      <c r="C320" t="s">
        <v>165</v>
      </c>
      <c r="D320">
        <v>24.689879999999999</v>
      </c>
      <c r="E320">
        <v>-81.029399999999995</v>
      </c>
      <c r="F320">
        <v>5</v>
      </c>
      <c r="G320" t="s">
        <v>100</v>
      </c>
      <c r="H320" t="s">
        <v>75</v>
      </c>
      <c r="I320" t="s">
        <v>113</v>
      </c>
      <c r="J320">
        <v>6575</v>
      </c>
      <c r="K320" t="s">
        <v>78</v>
      </c>
      <c r="L320" s="1">
        <v>43855</v>
      </c>
      <c r="M320" s="1">
        <v>44860</v>
      </c>
      <c r="N320">
        <f t="shared" si="28"/>
        <v>2.7534246575342465</v>
      </c>
      <c r="O320" t="s">
        <v>79</v>
      </c>
      <c r="P320" t="s">
        <v>80</v>
      </c>
      <c r="Q320">
        <v>15.3706</v>
      </c>
      <c r="R320">
        <v>31.003499999999999</v>
      </c>
      <c r="S320">
        <v>11.51472759</v>
      </c>
      <c r="T320">
        <f t="shared" si="33"/>
        <v>1.3348644055938106</v>
      </c>
      <c r="U320">
        <v>1.3543736799999999</v>
      </c>
      <c r="V320">
        <v>35.5563</v>
      </c>
      <c r="W320">
        <v>31.1403</v>
      </c>
      <c r="X320">
        <v>10.05983734</v>
      </c>
      <c r="Y320">
        <v>1.4701963499999999</v>
      </c>
      <c r="Z320">
        <v>7.086181641E-2</v>
      </c>
      <c r="AA320">
        <f t="shared" si="30"/>
        <v>2.5735883571791046E-2</v>
      </c>
      <c r="AB320">
        <f t="shared" si="31"/>
        <v>1.3840284335900002</v>
      </c>
      <c r="AC320">
        <f t="shared" si="32"/>
        <v>0.50265709279636828</v>
      </c>
      <c r="AD320">
        <v>0.51125907900000001</v>
      </c>
      <c r="AE320">
        <f t="shared" si="29"/>
        <v>0.18568115804477614</v>
      </c>
    </row>
    <row r="321" spans="1:31" x14ac:dyDescent="0.35">
      <c r="A321" t="s">
        <v>73</v>
      </c>
      <c r="B321" t="s">
        <v>129</v>
      </c>
      <c r="C321" t="s">
        <v>165</v>
      </c>
      <c r="D321">
        <v>24.689879999999999</v>
      </c>
      <c r="E321">
        <v>-81.029399999999995</v>
      </c>
      <c r="F321">
        <v>5</v>
      </c>
      <c r="G321" t="s">
        <v>100</v>
      </c>
      <c r="H321" t="s">
        <v>75</v>
      </c>
      <c r="I321" t="s">
        <v>113</v>
      </c>
      <c r="J321">
        <v>6576</v>
      </c>
      <c r="K321" t="s">
        <v>78</v>
      </c>
      <c r="L321" s="1">
        <v>43855</v>
      </c>
      <c r="M321" s="1">
        <v>44860</v>
      </c>
      <c r="N321">
        <f t="shared" si="28"/>
        <v>2.7534246575342465</v>
      </c>
      <c r="O321" t="s">
        <v>79</v>
      </c>
      <c r="P321" t="s">
        <v>80</v>
      </c>
      <c r="Q321">
        <v>17.841999999999999</v>
      </c>
      <c r="R321">
        <v>33.061999999999998</v>
      </c>
      <c r="S321">
        <v>10.829395290000001</v>
      </c>
      <c r="T321">
        <f t="shared" si="33"/>
        <v>1.6475527508424708</v>
      </c>
      <c r="U321">
        <v>1.66427327</v>
      </c>
      <c r="V321">
        <v>36.342199999999998</v>
      </c>
      <c r="W321">
        <v>32.9998</v>
      </c>
      <c r="X321">
        <v>9.4185619349999996</v>
      </c>
      <c r="Y321">
        <v>1.75032144</v>
      </c>
      <c r="Z321">
        <v>9.0293884279999993E-3</v>
      </c>
      <c r="AA321">
        <f t="shared" si="30"/>
        <v>3.2793301255920398E-3</v>
      </c>
      <c r="AB321">
        <f t="shared" si="31"/>
        <v>1.4018039665720012</v>
      </c>
      <c r="AC321">
        <f t="shared" si="32"/>
        <v>0.50911288338187111</v>
      </c>
      <c r="AD321">
        <v>0.68775272369999996</v>
      </c>
      <c r="AE321">
        <f t="shared" si="29"/>
        <v>0.24978083995074626</v>
      </c>
    </row>
    <row r="322" spans="1:31" x14ac:dyDescent="0.35">
      <c r="A322" t="s">
        <v>73</v>
      </c>
      <c r="B322" t="s">
        <v>129</v>
      </c>
      <c r="C322" t="s">
        <v>165</v>
      </c>
      <c r="D322">
        <v>24.689879999999999</v>
      </c>
      <c r="E322">
        <v>-81.029399999999995</v>
      </c>
      <c r="F322">
        <v>5</v>
      </c>
      <c r="G322" t="s">
        <v>100</v>
      </c>
      <c r="H322" t="s">
        <v>75</v>
      </c>
      <c r="I322" t="s">
        <v>113</v>
      </c>
      <c r="J322">
        <v>6577</v>
      </c>
      <c r="K322" t="s">
        <v>78</v>
      </c>
      <c r="L322" s="1">
        <v>43855</v>
      </c>
      <c r="M322" s="1">
        <v>44860</v>
      </c>
      <c r="N322">
        <f t="shared" ref="N322:N335" si="34">(M322-L322)/365</f>
        <v>2.7534246575342465</v>
      </c>
      <c r="O322" t="s">
        <v>79</v>
      </c>
      <c r="P322" t="s">
        <v>80</v>
      </c>
      <c r="Q322">
        <v>16.584299999999999</v>
      </c>
      <c r="R322">
        <v>32.337299999999999</v>
      </c>
      <c r="S322">
        <v>11.494334220000001</v>
      </c>
      <c r="T322">
        <f t="shared" si="33"/>
        <v>1.4428238889333425</v>
      </c>
      <c r="U322">
        <v>1.46566507</v>
      </c>
      <c r="V322">
        <v>39.947400000000002</v>
      </c>
      <c r="W322">
        <v>35.856499999999997</v>
      </c>
      <c r="X322">
        <v>10.55947495</v>
      </c>
      <c r="Y322">
        <v>1.5546406399999999</v>
      </c>
      <c r="Z322">
        <v>6.4304351809999993E-2</v>
      </c>
      <c r="AA322">
        <f t="shared" si="30"/>
        <v>2.335431682651741E-2</v>
      </c>
      <c r="AB322">
        <f t="shared" si="31"/>
        <v>0.87055491819000053</v>
      </c>
      <c r="AC322">
        <f t="shared" si="32"/>
        <v>0.31617168670582108</v>
      </c>
      <c r="AD322">
        <v>2.339924812</v>
      </c>
      <c r="AE322">
        <f t="shared" ref="AE322:AE335" si="35">AD322/N322</f>
        <v>0.84982343918407965</v>
      </c>
    </row>
    <row r="323" spans="1:31" x14ac:dyDescent="0.35">
      <c r="A323" t="s">
        <v>73</v>
      </c>
      <c r="B323" t="s">
        <v>129</v>
      </c>
      <c r="C323" t="s">
        <v>165</v>
      </c>
      <c r="D323">
        <v>24.689879999999999</v>
      </c>
      <c r="E323">
        <v>-81.029399999999995</v>
      </c>
      <c r="F323">
        <v>5</v>
      </c>
      <c r="G323" t="s">
        <v>100</v>
      </c>
      <c r="H323" t="s">
        <v>75</v>
      </c>
      <c r="I323" t="s">
        <v>113</v>
      </c>
      <c r="J323">
        <v>6578</v>
      </c>
      <c r="K323" t="s">
        <v>78</v>
      </c>
      <c r="L323" s="1">
        <v>43855</v>
      </c>
      <c r="M323" s="1">
        <v>44860</v>
      </c>
      <c r="N323">
        <f t="shared" si="34"/>
        <v>2.7534246575342465</v>
      </c>
      <c r="O323" t="s">
        <v>79</v>
      </c>
      <c r="P323" t="s">
        <v>80</v>
      </c>
      <c r="Q323">
        <v>12.882199999999999</v>
      </c>
      <c r="R323">
        <v>28.2102</v>
      </c>
      <c r="S323">
        <v>10.54430866</v>
      </c>
      <c r="T323">
        <f t="shared" si="33"/>
        <v>1.2217206850998992</v>
      </c>
      <c r="U323">
        <v>1.2559039240000001</v>
      </c>
      <c r="V323">
        <v>30.498999999999999</v>
      </c>
      <c r="W323">
        <v>27.616399999999999</v>
      </c>
      <c r="X323">
        <v>8.7422075269999997</v>
      </c>
      <c r="Y323">
        <v>1.3444673199999999</v>
      </c>
      <c r="Z323">
        <v>0.1233129501</v>
      </c>
      <c r="AA323">
        <f t="shared" si="30"/>
        <v>4.4785300285074631E-2</v>
      </c>
      <c r="AB323">
        <f t="shared" si="31"/>
        <v>1.6787881829000006</v>
      </c>
      <c r="AC323">
        <f t="shared" si="32"/>
        <v>0.60970914105323404</v>
      </c>
      <c r="AD323">
        <v>0.42612361910000002</v>
      </c>
      <c r="AE323">
        <f t="shared" si="35"/>
        <v>0.1547613143995025</v>
      </c>
    </row>
    <row r="324" spans="1:31" x14ac:dyDescent="0.35">
      <c r="A324" t="s">
        <v>73</v>
      </c>
      <c r="B324" t="s">
        <v>129</v>
      </c>
      <c r="C324" t="s">
        <v>165</v>
      </c>
      <c r="D324">
        <v>24.689879999999999</v>
      </c>
      <c r="E324">
        <v>-81.029399999999995</v>
      </c>
      <c r="F324">
        <v>5</v>
      </c>
      <c r="G324" t="s">
        <v>100</v>
      </c>
      <c r="H324" t="s">
        <v>75</v>
      </c>
      <c r="I324" t="s">
        <v>113</v>
      </c>
      <c r="J324">
        <v>6579</v>
      </c>
      <c r="K324" t="s">
        <v>78</v>
      </c>
      <c r="L324" s="1">
        <v>43855</v>
      </c>
      <c r="M324" s="1">
        <v>44860</v>
      </c>
      <c r="N324">
        <f t="shared" si="34"/>
        <v>2.7534246575342465</v>
      </c>
      <c r="O324" t="s">
        <v>79</v>
      </c>
      <c r="P324" t="s">
        <v>80</v>
      </c>
      <c r="Q324">
        <v>12.7638</v>
      </c>
      <c r="R324">
        <v>28.140999999999998</v>
      </c>
      <c r="S324">
        <v>10.96871567</v>
      </c>
      <c r="T324">
        <f t="shared" si="33"/>
        <v>1.1636549240591265</v>
      </c>
      <c r="U324">
        <v>1.195998554</v>
      </c>
      <c r="V324">
        <v>28.2578</v>
      </c>
      <c r="W324">
        <v>25.6267</v>
      </c>
      <c r="X324">
        <v>7.2319221499999999</v>
      </c>
      <c r="Y324">
        <v>1.3619634</v>
      </c>
      <c r="Z324">
        <v>0.21408748629999999</v>
      </c>
      <c r="AA324">
        <f t="shared" si="30"/>
        <v>7.775316666616916E-2</v>
      </c>
      <c r="AB324">
        <f t="shared" si="31"/>
        <v>3.5227060337</v>
      </c>
      <c r="AC324">
        <f t="shared" si="32"/>
        <v>1.2793907485577114</v>
      </c>
      <c r="AD324">
        <v>0.38380050659999998</v>
      </c>
      <c r="AE324">
        <f t="shared" si="35"/>
        <v>0.13939023374029849</v>
      </c>
    </row>
    <row r="325" spans="1:31" x14ac:dyDescent="0.35">
      <c r="A325" t="s">
        <v>73</v>
      </c>
      <c r="B325" t="s">
        <v>129</v>
      </c>
      <c r="C325" t="s">
        <v>165</v>
      </c>
      <c r="D325">
        <v>24.689879999999999</v>
      </c>
      <c r="E325">
        <v>-81.029399999999995</v>
      </c>
      <c r="F325">
        <v>5</v>
      </c>
      <c r="G325" t="s">
        <v>100</v>
      </c>
      <c r="H325" t="s">
        <v>75</v>
      </c>
      <c r="I325" t="s">
        <v>113</v>
      </c>
      <c r="J325">
        <v>6580</v>
      </c>
      <c r="K325" t="s">
        <v>78</v>
      </c>
      <c r="L325" s="1">
        <v>43855</v>
      </c>
      <c r="M325" s="1">
        <v>44860</v>
      </c>
      <c r="N325">
        <f t="shared" si="34"/>
        <v>2.7534246575342465</v>
      </c>
      <c r="O325" t="s">
        <v>79</v>
      </c>
      <c r="P325" t="s">
        <v>80</v>
      </c>
      <c r="Q325">
        <v>14.2654</v>
      </c>
      <c r="R325">
        <v>29.951899999999998</v>
      </c>
      <c r="S325">
        <v>11.20147133</v>
      </c>
      <c r="T325">
        <f t="shared" si="33"/>
        <v>1.273529126641973</v>
      </c>
      <c r="U325">
        <v>1.2958164400000001</v>
      </c>
      <c r="V325">
        <v>29.504200000000001</v>
      </c>
      <c r="W325">
        <v>26.549499999999998</v>
      </c>
      <c r="X325">
        <v>7.2855319979999997</v>
      </c>
      <c r="Y325">
        <v>1.4760726399999999</v>
      </c>
      <c r="Z325">
        <v>7.8989982599999994E-2</v>
      </c>
      <c r="AA325">
        <f t="shared" si="30"/>
        <v>2.868790412835821E-2</v>
      </c>
      <c r="AB325">
        <f t="shared" si="31"/>
        <v>3.8369493494000007</v>
      </c>
      <c r="AC325">
        <f t="shared" si="32"/>
        <v>1.3935189179412939</v>
      </c>
      <c r="AD325">
        <v>0.22489356990000001</v>
      </c>
      <c r="AE325">
        <f t="shared" si="35"/>
        <v>8.1677764192537319E-2</v>
      </c>
    </row>
    <row r="326" spans="1:31" x14ac:dyDescent="0.35">
      <c r="A326" t="s">
        <v>73</v>
      </c>
      <c r="B326" t="s">
        <v>128</v>
      </c>
      <c r="C326" t="s">
        <v>146</v>
      </c>
      <c r="D326">
        <v>24.553260000000002</v>
      </c>
      <c r="E326">
        <v>-81.437529999999995</v>
      </c>
      <c r="F326">
        <v>7</v>
      </c>
      <c r="G326" t="s">
        <v>94</v>
      </c>
      <c r="H326" t="s">
        <v>75</v>
      </c>
      <c r="I326" t="s">
        <v>113</v>
      </c>
      <c r="J326">
        <v>6581</v>
      </c>
      <c r="K326" t="s">
        <v>117</v>
      </c>
      <c r="L326" s="1">
        <v>43896</v>
      </c>
      <c r="M326" s="1" t="s">
        <v>115</v>
      </c>
      <c r="N326" t="s">
        <v>81</v>
      </c>
      <c r="O326" t="s">
        <v>79</v>
      </c>
      <c r="P326" t="s">
        <v>80</v>
      </c>
      <c r="Q326">
        <v>15.616</v>
      </c>
      <c r="R326">
        <v>31.079599999999999</v>
      </c>
      <c r="S326">
        <v>11.22149563</v>
      </c>
      <c r="T326">
        <f t="shared" si="33"/>
        <v>1.3916148537501145</v>
      </c>
      <c r="U326">
        <v>1.40917794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</row>
    <row r="327" spans="1:31" x14ac:dyDescent="0.35">
      <c r="A327" t="s">
        <v>73</v>
      </c>
      <c r="B327" t="s">
        <v>128</v>
      </c>
      <c r="C327" t="s">
        <v>146</v>
      </c>
      <c r="D327">
        <v>24.553260000000002</v>
      </c>
      <c r="E327">
        <v>-81.437529999999995</v>
      </c>
      <c r="F327">
        <v>7</v>
      </c>
      <c r="G327" t="s">
        <v>94</v>
      </c>
      <c r="H327" t="s">
        <v>75</v>
      </c>
      <c r="I327" t="s">
        <v>113</v>
      </c>
      <c r="J327">
        <v>6582</v>
      </c>
      <c r="K327" t="s">
        <v>78</v>
      </c>
      <c r="L327" s="1">
        <v>43896</v>
      </c>
      <c r="M327" s="1">
        <v>44852</v>
      </c>
      <c r="N327">
        <f t="shared" si="34"/>
        <v>2.6191780821917807</v>
      </c>
      <c r="O327" t="s">
        <v>79</v>
      </c>
      <c r="P327" t="s">
        <v>80</v>
      </c>
      <c r="Q327">
        <v>13.7698</v>
      </c>
      <c r="R327">
        <v>29.517900000000001</v>
      </c>
      <c r="S327">
        <v>10.79293442</v>
      </c>
      <c r="T327">
        <f t="shared" si="33"/>
        <v>1.2758161463932993</v>
      </c>
      <c r="U327">
        <v>1.2924540179999999</v>
      </c>
      <c r="V327">
        <v>35.064300000000003</v>
      </c>
      <c r="W327">
        <v>31.120200000000001</v>
      </c>
      <c r="X327">
        <v>10.2987299</v>
      </c>
      <c r="Y327">
        <v>1.39279274</v>
      </c>
      <c r="Z327">
        <v>0.1123180389</v>
      </c>
      <c r="AA327">
        <f t="shared" si="30"/>
        <v>4.2882933262029292E-2</v>
      </c>
      <c r="AB327">
        <f t="shared" si="31"/>
        <v>0.38188648110000023</v>
      </c>
      <c r="AC327">
        <f t="shared" si="32"/>
        <v>0.14580393891370302</v>
      </c>
      <c r="AD327">
        <v>0.87809085850000002</v>
      </c>
      <c r="AE327">
        <f t="shared" si="35"/>
        <v>0.33525435497123435</v>
      </c>
    </row>
    <row r="328" spans="1:31" x14ac:dyDescent="0.35">
      <c r="A328" t="s">
        <v>73</v>
      </c>
      <c r="B328" t="s">
        <v>128</v>
      </c>
      <c r="C328" t="s">
        <v>146</v>
      </c>
      <c r="D328">
        <v>24.553260000000002</v>
      </c>
      <c r="E328">
        <v>-81.437529999999995</v>
      </c>
      <c r="F328">
        <v>7</v>
      </c>
      <c r="G328" t="s">
        <v>94</v>
      </c>
      <c r="H328" t="s">
        <v>75</v>
      </c>
      <c r="I328" t="s">
        <v>113</v>
      </c>
      <c r="J328">
        <v>6583</v>
      </c>
      <c r="K328" t="s">
        <v>78</v>
      </c>
      <c r="L328" s="1">
        <v>43896</v>
      </c>
      <c r="M328" s="1">
        <v>44852</v>
      </c>
      <c r="N328">
        <f t="shared" si="34"/>
        <v>2.6191780821917807</v>
      </c>
      <c r="O328" t="s">
        <v>79</v>
      </c>
      <c r="P328" t="s">
        <v>80</v>
      </c>
      <c r="Q328">
        <v>15.959</v>
      </c>
      <c r="R328">
        <v>31.359500000000001</v>
      </c>
      <c r="S328">
        <v>11.177601810000001</v>
      </c>
      <c r="T328">
        <f t="shared" si="33"/>
        <v>1.4277660155796872</v>
      </c>
      <c r="U328">
        <v>1.4453813799999999</v>
      </c>
      <c r="V328">
        <v>36.5869</v>
      </c>
      <c r="W328">
        <v>33.867800000000003</v>
      </c>
      <c r="X328">
        <v>10.401477809999999</v>
      </c>
      <c r="Y328">
        <v>1.55855491</v>
      </c>
      <c r="Z328">
        <v>7.8929901120000007E-2</v>
      </c>
      <c r="AA328">
        <f t="shared" si="30"/>
        <v>3.0135370197489544E-2</v>
      </c>
      <c r="AB328">
        <f t="shared" si="31"/>
        <v>0.69719409888000117</v>
      </c>
      <c r="AC328">
        <f t="shared" si="32"/>
        <v>0.26618812352636029</v>
      </c>
      <c r="AD328">
        <v>1.562367439</v>
      </c>
      <c r="AE328">
        <f t="shared" si="35"/>
        <v>0.59651058078974895</v>
      </c>
    </row>
    <row r="329" spans="1:31" x14ac:dyDescent="0.35">
      <c r="A329" t="s">
        <v>73</v>
      </c>
      <c r="B329" t="s">
        <v>128</v>
      </c>
      <c r="C329" t="s">
        <v>146</v>
      </c>
      <c r="D329">
        <v>24.553260000000002</v>
      </c>
      <c r="E329">
        <v>-81.437529999999995</v>
      </c>
      <c r="F329">
        <v>7</v>
      </c>
      <c r="G329" t="s">
        <v>94</v>
      </c>
      <c r="H329" t="s">
        <v>75</v>
      </c>
      <c r="I329" t="s">
        <v>113</v>
      </c>
      <c r="J329">
        <v>6584</v>
      </c>
      <c r="K329" t="s">
        <v>78</v>
      </c>
      <c r="L329" s="1">
        <v>43896</v>
      </c>
      <c r="M329" s="1">
        <v>44852</v>
      </c>
      <c r="N329">
        <f t="shared" si="34"/>
        <v>2.6191780821917807</v>
      </c>
      <c r="O329" t="s">
        <v>79</v>
      </c>
      <c r="P329" t="s">
        <v>80</v>
      </c>
      <c r="Q329">
        <v>17.6005</v>
      </c>
      <c r="R329">
        <v>33.218699999999998</v>
      </c>
      <c r="S329">
        <v>11.518684390000001</v>
      </c>
      <c r="T329">
        <f t="shared" si="33"/>
        <v>1.5279956811109396</v>
      </c>
      <c r="U329">
        <v>1.53705436</v>
      </c>
      <c r="V329">
        <v>43.165700000000001</v>
      </c>
      <c r="W329">
        <v>39.011200000000002</v>
      </c>
      <c r="X329">
        <v>10.74501514</v>
      </c>
      <c r="Y329">
        <v>1.639621</v>
      </c>
      <c r="Z329">
        <v>7.7934265139999997E-3</v>
      </c>
      <c r="AA329">
        <f t="shared" si="30"/>
        <v>2.9755237213493725E-3</v>
      </c>
      <c r="AB329">
        <f t="shared" si="31"/>
        <v>0.76587582348600114</v>
      </c>
      <c r="AC329">
        <f t="shared" si="32"/>
        <v>0.29241074850668453</v>
      </c>
      <c r="AD329">
        <v>3.180293083</v>
      </c>
      <c r="AE329">
        <f t="shared" si="35"/>
        <v>1.2142332377562761</v>
      </c>
    </row>
    <row r="330" spans="1:31" x14ac:dyDescent="0.35">
      <c r="A330" t="s">
        <v>73</v>
      </c>
      <c r="B330" t="s">
        <v>128</v>
      </c>
      <c r="C330" t="s">
        <v>146</v>
      </c>
      <c r="D330">
        <v>24.553260000000002</v>
      </c>
      <c r="E330">
        <v>-81.437529999999995</v>
      </c>
      <c r="F330">
        <v>7</v>
      </c>
      <c r="G330" t="s">
        <v>94</v>
      </c>
      <c r="H330" t="s">
        <v>75</v>
      </c>
      <c r="I330" t="s">
        <v>113</v>
      </c>
      <c r="J330">
        <v>6585</v>
      </c>
      <c r="K330" t="s">
        <v>78</v>
      </c>
      <c r="L330" s="1">
        <v>43896</v>
      </c>
      <c r="M330" s="1">
        <v>44852</v>
      </c>
      <c r="N330">
        <f t="shared" si="34"/>
        <v>2.6191780821917807</v>
      </c>
      <c r="O330" t="s">
        <v>79</v>
      </c>
      <c r="P330" t="s">
        <v>80</v>
      </c>
      <c r="Q330">
        <v>17.079599999999999</v>
      </c>
      <c r="R330">
        <v>32.4452</v>
      </c>
      <c r="S330">
        <v>11.223684309999999</v>
      </c>
      <c r="T330">
        <f t="shared" si="33"/>
        <v>1.5217462936642416</v>
      </c>
      <c r="U330">
        <v>1.5384095600000001</v>
      </c>
      <c r="V330">
        <v>37.367899999999999</v>
      </c>
      <c r="W330">
        <v>34.020000000000003</v>
      </c>
      <c r="X330">
        <v>10.226803779999999</v>
      </c>
      <c r="Y330">
        <v>0.62965876259999998</v>
      </c>
      <c r="Z330">
        <v>6.8407058719999999E-3</v>
      </c>
      <c r="AA330">
        <f t="shared" si="30"/>
        <v>2.61177577748954E-3</v>
      </c>
      <c r="AB330">
        <f t="shared" si="31"/>
        <v>0.99003982412800029</v>
      </c>
      <c r="AC330">
        <f t="shared" si="32"/>
        <v>0.37799637636686206</v>
      </c>
      <c r="AD330">
        <v>1.096658707</v>
      </c>
      <c r="AE330">
        <f t="shared" si="35"/>
        <v>0.41870337662656903</v>
      </c>
    </row>
    <row r="331" spans="1:31" x14ac:dyDescent="0.35">
      <c r="A331" t="s">
        <v>73</v>
      </c>
      <c r="B331" t="s">
        <v>128</v>
      </c>
      <c r="C331" t="s">
        <v>146</v>
      </c>
      <c r="D331">
        <v>24.553260000000002</v>
      </c>
      <c r="E331">
        <v>-81.437529999999995</v>
      </c>
      <c r="F331">
        <v>7</v>
      </c>
      <c r="G331" t="s">
        <v>94</v>
      </c>
      <c r="H331" t="s">
        <v>75</v>
      </c>
      <c r="I331" t="s">
        <v>113</v>
      </c>
      <c r="J331">
        <v>6586</v>
      </c>
      <c r="K331" t="s">
        <v>78</v>
      </c>
      <c r="L331" s="1">
        <v>43896</v>
      </c>
      <c r="M331" s="1">
        <v>44852</v>
      </c>
      <c r="N331">
        <f t="shared" si="34"/>
        <v>2.6191780821917807</v>
      </c>
      <c r="O331" t="s">
        <v>79</v>
      </c>
      <c r="P331" t="s">
        <v>80</v>
      </c>
      <c r="Q331">
        <v>17.460699999999999</v>
      </c>
      <c r="R331">
        <v>32.884799999999998</v>
      </c>
      <c r="S331">
        <v>10.91586113</v>
      </c>
      <c r="T331">
        <f t="shared" si="33"/>
        <v>1.5995714668825216</v>
      </c>
      <c r="U331">
        <v>1.60216059</v>
      </c>
      <c r="V331">
        <v>39.552599999999998</v>
      </c>
      <c r="W331">
        <v>35.326300000000003</v>
      </c>
      <c r="X331">
        <v>10.380758289999999</v>
      </c>
      <c r="Y331">
        <v>1.6873754270000001</v>
      </c>
      <c r="Z331">
        <v>5.5017471310000003E-2</v>
      </c>
      <c r="AA331">
        <f t="shared" ref="AA331:AA335" si="36">Z331/N331</f>
        <v>2.1005624506433056E-2</v>
      </c>
      <c r="AB331">
        <f t="shared" ref="AB331:AB335" si="37">S331-X331-Z331</f>
        <v>0.4800853686900004</v>
      </c>
      <c r="AC331">
        <f t="shared" ref="AC331:AC335" si="38">AB331/N331</f>
        <v>0.18329619202076375</v>
      </c>
      <c r="AD331">
        <v>1.4653015140000001</v>
      </c>
      <c r="AE331">
        <f t="shared" si="35"/>
        <v>0.55945089185146446</v>
      </c>
    </row>
    <row r="332" spans="1:31" x14ac:dyDescent="0.35">
      <c r="A332" t="s">
        <v>73</v>
      </c>
      <c r="B332" t="s">
        <v>128</v>
      </c>
      <c r="C332" t="s">
        <v>146</v>
      </c>
      <c r="D332">
        <v>24.553260000000002</v>
      </c>
      <c r="E332">
        <v>-81.437529999999995</v>
      </c>
      <c r="F332">
        <v>7</v>
      </c>
      <c r="G332" t="s">
        <v>94</v>
      </c>
      <c r="H332" t="s">
        <v>75</v>
      </c>
      <c r="I332" t="s">
        <v>113</v>
      </c>
      <c r="J332">
        <v>6587</v>
      </c>
      <c r="K332" t="s">
        <v>78</v>
      </c>
      <c r="L332" s="1">
        <v>43896</v>
      </c>
      <c r="M332" s="1">
        <v>44852</v>
      </c>
      <c r="N332">
        <f t="shared" si="34"/>
        <v>2.6191780821917807</v>
      </c>
      <c r="O332" t="s">
        <v>79</v>
      </c>
      <c r="P332" t="s">
        <v>80</v>
      </c>
      <c r="Q332">
        <v>16.305099999999999</v>
      </c>
      <c r="R332">
        <v>31.6982</v>
      </c>
      <c r="S332">
        <v>11.623080249999999</v>
      </c>
      <c r="T332">
        <f t="shared" ref="T332:T335" si="39">Q332/S332</f>
        <v>1.4028209088550345</v>
      </c>
      <c r="U332">
        <v>1.4035514099999999</v>
      </c>
      <c r="V332">
        <v>34.460599999999999</v>
      </c>
      <c r="W332">
        <v>32.164400000000001</v>
      </c>
      <c r="X332">
        <v>11.14526081</v>
      </c>
      <c r="Y332">
        <v>1.4766843999999999</v>
      </c>
      <c r="Z332">
        <v>7.2432518010000002E-2</v>
      </c>
      <c r="AA332">
        <f t="shared" si="36"/>
        <v>2.7654674763232221E-2</v>
      </c>
      <c r="AB332">
        <f t="shared" si="37"/>
        <v>0.40538692198999932</v>
      </c>
      <c r="AC332">
        <f t="shared" si="38"/>
        <v>0.15477638757986376</v>
      </c>
      <c r="AD332">
        <v>0.52227973940000005</v>
      </c>
      <c r="AE332">
        <f t="shared" si="35"/>
        <v>0.19940596744874481</v>
      </c>
    </row>
    <row r="333" spans="1:31" x14ac:dyDescent="0.35">
      <c r="A333" t="s">
        <v>73</v>
      </c>
      <c r="B333" t="s">
        <v>128</v>
      </c>
      <c r="C333" t="s">
        <v>146</v>
      </c>
      <c r="D333">
        <v>24.553260000000002</v>
      </c>
      <c r="E333">
        <v>-81.437529999999995</v>
      </c>
      <c r="F333">
        <v>7</v>
      </c>
      <c r="G333" t="s">
        <v>94</v>
      </c>
      <c r="H333" t="s">
        <v>75</v>
      </c>
      <c r="I333" t="s">
        <v>113</v>
      </c>
      <c r="J333">
        <v>6588</v>
      </c>
      <c r="K333" t="s">
        <v>78</v>
      </c>
      <c r="L333" s="1">
        <v>43896</v>
      </c>
      <c r="M333" s="1">
        <v>44852</v>
      </c>
      <c r="N333">
        <f t="shared" si="34"/>
        <v>2.6191780821917807</v>
      </c>
      <c r="O333" t="s">
        <v>79</v>
      </c>
      <c r="P333" t="s">
        <v>80</v>
      </c>
      <c r="Q333">
        <v>16.780200000000001</v>
      </c>
      <c r="R333">
        <v>31.9726</v>
      </c>
      <c r="S333">
        <v>11.357631680000001</v>
      </c>
      <c r="T333">
        <f t="shared" si="39"/>
        <v>1.477438296361447</v>
      </c>
      <c r="U333">
        <v>1.4966514799999999</v>
      </c>
      <c r="V333">
        <v>36.716000000000001</v>
      </c>
      <c r="W333">
        <v>36.428400000000003</v>
      </c>
      <c r="X333">
        <v>10.634782789999999</v>
      </c>
      <c r="Y333">
        <v>1.6041298580000001</v>
      </c>
      <c r="Z333">
        <v>3.3456802369999997E-2</v>
      </c>
      <c r="AA333">
        <f t="shared" si="36"/>
        <v>1.2773779147541841E-2</v>
      </c>
      <c r="AB333">
        <f t="shared" si="37"/>
        <v>0.68939208763000159</v>
      </c>
      <c r="AC333">
        <f t="shared" si="38"/>
        <v>0.26320932215999016</v>
      </c>
      <c r="AD333">
        <v>2.5310440060000001</v>
      </c>
      <c r="AE333">
        <f t="shared" si="35"/>
        <v>0.9663504834623432</v>
      </c>
    </row>
    <row r="334" spans="1:31" x14ac:dyDescent="0.35">
      <c r="A334" t="s">
        <v>73</v>
      </c>
      <c r="B334" t="s">
        <v>128</v>
      </c>
      <c r="C334" t="s">
        <v>146</v>
      </c>
      <c r="D334">
        <v>24.553260000000002</v>
      </c>
      <c r="E334">
        <v>-81.437529999999995</v>
      </c>
      <c r="F334">
        <v>7</v>
      </c>
      <c r="G334" t="s">
        <v>94</v>
      </c>
      <c r="H334" t="s">
        <v>75</v>
      </c>
      <c r="I334" t="s">
        <v>113</v>
      </c>
      <c r="J334">
        <v>6589</v>
      </c>
      <c r="K334" t="s">
        <v>78</v>
      </c>
      <c r="L334" s="1">
        <v>43896</v>
      </c>
      <c r="M334" s="1">
        <v>44852</v>
      </c>
      <c r="N334">
        <f t="shared" si="34"/>
        <v>2.6191780821917807</v>
      </c>
      <c r="O334" t="s">
        <v>79</v>
      </c>
      <c r="P334" t="s">
        <v>80</v>
      </c>
      <c r="Q334">
        <v>9.4017999999999997</v>
      </c>
      <c r="R334">
        <v>24.628699999999998</v>
      </c>
      <c r="S334">
        <v>10.274122240000001</v>
      </c>
      <c r="T334">
        <f t="shared" si="39"/>
        <v>0.91509520525229793</v>
      </c>
      <c r="U334">
        <v>0.936942673</v>
      </c>
      <c r="V334">
        <v>23.719799999999999</v>
      </c>
      <c r="W334">
        <v>20.837399999999999</v>
      </c>
      <c r="X334">
        <v>3.8621921540000002</v>
      </c>
      <c r="Y334">
        <v>1.186592206</v>
      </c>
      <c r="Z334">
        <v>0.37571525569999997</v>
      </c>
      <c r="AA334">
        <f t="shared" si="36"/>
        <v>0.14344777022018829</v>
      </c>
      <c r="AB334">
        <f t="shared" si="37"/>
        <v>6.0362148302999996</v>
      </c>
      <c r="AC334">
        <f t="shared" si="38"/>
        <v>2.3046217709827403</v>
      </c>
      <c r="AD334">
        <v>0.87480354309999997</v>
      </c>
      <c r="AE334">
        <f t="shared" si="35"/>
        <v>0.33399926070240588</v>
      </c>
    </row>
    <row r="335" spans="1:31" x14ac:dyDescent="0.35">
      <c r="A335" t="s">
        <v>73</v>
      </c>
      <c r="B335" t="s">
        <v>128</v>
      </c>
      <c r="C335" t="s">
        <v>146</v>
      </c>
      <c r="D335">
        <v>24.553260000000002</v>
      </c>
      <c r="E335">
        <v>-81.437529999999995</v>
      </c>
      <c r="F335">
        <v>7</v>
      </c>
      <c r="G335" t="s">
        <v>94</v>
      </c>
      <c r="H335" t="s">
        <v>75</v>
      </c>
      <c r="I335" t="s">
        <v>113</v>
      </c>
      <c r="J335">
        <v>6590</v>
      </c>
      <c r="K335" t="s">
        <v>78</v>
      </c>
      <c r="L335" s="1">
        <v>43896</v>
      </c>
      <c r="M335" s="1">
        <v>44852</v>
      </c>
      <c r="N335">
        <f t="shared" si="34"/>
        <v>2.6191780821917807</v>
      </c>
      <c r="O335" t="s">
        <v>79</v>
      </c>
      <c r="P335" t="s">
        <v>80</v>
      </c>
      <c r="Q335">
        <v>17.440200000000001</v>
      </c>
      <c r="R335">
        <v>32.981900000000003</v>
      </c>
      <c r="S335">
        <v>11.76607418</v>
      </c>
      <c r="T335">
        <f t="shared" si="39"/>
        <v>1.4822446070962982</v>
      </c>
      <c r="U335">
        <v>1.49901083</v>
      </c>
      <c r="V335">
        <v>41.750599999999999</v>
      </c>
      <c r="W335">
        <v>35.887900000000002</v>
      </c>
      <c r="X335">
        <v>11.046667100000001</v>
      </c>
      <c r="Y335">
        <v>1.601590479</v>
      </c>
      <c r="Z335">
        <v>3.203201294E-2</v>
      </c>
      <c r="AA335">
        <f t="shared" si="36"/>
        <v>1.2229795735460252E-2</v>
      </c>
      <c r="AB335">
        <f t="shared" si="37"/>
        <v>0.68737506705999984</v>
      </c>
      <c r="AC335">
        <f t="shared" si="38"/>
        <v>0.2624392253942468</v>
      </c>
      <c r="AD335">
        <v>2.2036943440000001</v>
      </c>
      <c r="AE335">
        <f t="shared" si="35"/>
        <v>0.84136865644351466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8396-4491-44FC-934E-BE57E4CAAE99}">
  <dimension ref="A1:F42"/>
  <sheetViews>
    <sheetView workbookViewId="0">
      <selection activeCell="A31" sqref="A31:F44"/>
    </sheetView>
  </sheetViews>
  <sheetFormatPr defaultColWidth="8.81640625" defaultRowHeight="14.5" x14ac:dyDescent="0.35"/>
  <cols>
    <col min="2" max="2" width="16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9</v>
      </c>
      <c r="B2" t="s">
        <v>25</v>
      </c>
      <c r="C2">
        <v>10.19841957</v>
      </c>
      <c r="D2">
        <v>1254.6532</v>
      </c>
      <c r="E2">
        <f>0.0007*D2+0.6223</f>
        <v>1.50055724</v>
      </c>
    </row>
    <row r="3" spans="1:5" x14ac:dyDescent="0.35">
      <c r="A3">
        <v>11</v>
      </c>
      <c r="B3" t="s">
        <v>27</v>
      </c>
      <c r="C3">
        <v>0.85605812069999998</v>
      </c>
      <c r="D3">
        <v>903.97937000000002</v>
      </c>
    </row>
    <row r="4" spans="1:5" x14ac:dyDescent="0.35">
      <c r="A4">
        <v>10</v>
      </c>
      <c r="B4" t="s">
        <v>26</v>
      </c>
      <c r="C4">
        <v>4.7575950620000002E-2</v>
      </c>
      <c r="D4">
        <v>-18.144324999999998</v>
      </c>
    </row>
    <row r="5" spans="1:5" x14ac:dyDescent="0.35">
      <c r="A5">
        <v>6</v>
      </c>
      <c r="B5" t="s">
        <v>22</v>
      </c>
      <c r="C5">
        <v>10.95027924</v>
      </c>
      <c r="D5">
        <v>1369.0265999999999</v>
      </c>
      <c r="E5">
        <f>0.0007*D5+0.6223</f>
        <v>1.5806186199999999</v>
      </c>
    </row>
    <row r="6" spans="1:5" x14ac:dyDescent="0.35">
      <c r="A6">
        <v>8</v>
      </c>
      <c r="B6" t="s">
        <v>24</v>
      </c>
      <c r="C6">
        <v>2.7154598239999999</v>
      </c>
      <c r="D6">
        <v>1114.2102</v>
      </c>
    </row>
    <row r="7" spans="1:5" x14ac:dyDescent="0.35">
      <c r="A7">
        <v>7</v>
      </c>
      <c r="B7" t="s">
        <v>23</v>
      </c>
      <c r="C7">
        <v>6.9728851319999993E-2</v>
      </c>
      <c r="D7">
        <v>-683.23839999999996</v>
      </c>
    </row>
    <row r="8" spans="1:5" x14ac:dyDescent="0.35">
      <c r="A8">
        <v>3</v>
      </c>
      <c r="B8" t="s">
        <v>4</v>
      </c>
      <c r="C8">
        <v>10.69249535</v>
      </c>
      <c r="D8">
        <v>1429.4108000000001</v>
      </c>
      <c r="E8">
        <f>0.0007*D8+0.6223</f>
        <v>1.6228875600000001</v>
      </c>
    </row>
    <row r="9" spans="1:5" x14ac:dyDescent="0.35">
      <c r="A9">
        <v>5</v>
      </c>
      <c r="B9" t="s">
        <v>5</v>
      </c>
      <c r="C9">
        <v>2.335976601</v>
      </c>
      <c r="D9">
        <v>1034.8056999999999</v>
      </c>
    </row>
    <row r="10" spans="1:5" x14ac:dyDescent="0.35">
      <c r="A10">
        <v>4</v>
      </c>
      <c r="B10" t="s">
        <v>6</v>
      </c>
      <c r="C10">
        <v>0.23627471920000001</v>
      </c>
      <c r="D10">
        <v>-724.61883999999998</v>
      </c>
    </row>
    <row r="11" spans="1:5" x14ac:dyDescent="0.35">
      <c r="A11">
        <v>3</v>
      </c>
      <c r="B11" t="s">
        <v>19</v>
      </c>
      <c r="C11">
        <v>8.9192419049999998</v>
      </c>
      <c r="D11">
        <v>916.94653000000005</v>
      </c>
      <c r="E11">
        <f>0.0007*D11+0.6223</f>
        <v>1.264162571</v>
      </c>
    </row>
    <row r="12" spans="1:5" x14ac:dyDescent="0.35">
      <c r="A12">
        <v>5</v>
      </c>
      <c r="B12" t="s">
        <v>21</v>
      </c>
      <c r="C12">
        <v>1.974097252</v>
      </c>
      <c r="D12">
        <v>1310.2915</v>
      </c>
    </row>
    <row r="13" spans="1:5" x14ac:dyDescent="0.35">
      <c r="A13">
        <v>4</v>
      </c>
      <c r="B13" t="s">
        <v>20</v>
      </c>
      <c r="C13">
        <v>0.18524837490000001</v>
      </c>
      <c r="D13">
        <v>-620.64635999999996</v>
      </c>
    </row>
    <row r="14" spans="1:5" x14ac:dyDescent="0.35">
      <c r="A14">
        <v>6</v>
      </c>
      <c r="B14" t="s">
        <v>7</v>
      </c>
      <c r="C14">
        <v>11.37204266</v>
      </c>
      <c r="D14">
        <v>1488.2543000000001</v>
      </c>
      <c r="E14">
        <f>0.0007*D14+0.6223</f>
        <v>1.6640780099999999</v>
      </c>
    </row>
    <row r="15" spans="1:5" x14ac:dyDescent="0.35">
      <c r="A15">
        <v>8</v>
      </c>
      <c r="B15" t="s">
        <v>8</v>
      </c>
      <c r="C15">
        <v>4.3576240540000004</v>
      </c>
      <c r="D15">
        <v>1295.7456</v>
      </c>
    </row>
    <row r="16" spans="1:5" x14ac:dyDescent="0.35">
      <c r="A16">
        <v>7</v>
      </c>
      <c r="B16" t="s">
        <v>9</v>
      </c>
      <c r="C16">
        <v>0.13512325289999999</v>
      </c>
      <c r="D16">
        <v>-833.45812999999998</v>
      </c>
    </row>
    <row r="17" spans="1:5" x14ac:dyDescent="0.35">
      <c r="A17">
        <v>12</v>
      </c>
      <c r="B17" t="s">
        <v>10</v>
      </c>
      <c r="C17">
        <v>7.3080539699999996</v>
      </c>
      <c r="D17">
        <v>1127.9132</v>
      </c>
      <c r="E17">
        <f>0.0007*D17+0.6223</f>
        <v>1.4118392399999999</v>
      </c>
    </row>
    <row r="18" spans="1:5" x14ac:dyDescent="0.35">
      <c r="A18">
        <v>14</v>
      </c>
      <c r="B18" t="s">
        <v>11</v>
      </c>
      <c r="C18">
        <v>1.484647751</v>
      </c>
      <c r="D18">
        <v>1286.4547</v>
      </c>
    </row>
    <row r="19" spans="1:5" x14ac:dyDescent="0.35">
      <c r="A19">
        <v>13</v>
      </c>
      <c r="B19" t="s">
        <v>12</v>
      </c>
      <c r="C19">
        <v>7.7505111690000003E-2</v>
      </c>
      <c r="D19">
        <v>-689.63977</v>
      </c>
    </row>
    <row r="20" spans="1:5" x14ac:dyDescent="0.35">
      <c r="A20">
        <v>12</v>
      </c>
      <c r="B20" t="s">
        <v>28</v>
      </c>
      <c r="C20">
        <v>6.2065458299999996</v>
      </c>
      <c r="D20">
        <v>1406.5558000000001</v>
      </c>
      <c r="E20">
        <f>0.0007*D20+0.6223</f>
        <v>1.6068890599999999</v>
      </c>
    </row>
    <row r="21" spans="1:5" x14ac:dyDescent="0.35">
      <c r="A21">
        <v>14</v>
      </c>
      <c r="B21" t="s">
        <v>30</v>
      </c>
      <c r="C21">
        <v>0.2195291519</v>
      </c>
      <c r="D21">
        <v>774.47400000000005</v>
      </c>
    </row>
    <row r="22" spans="1:5" x14ac:dyDescent="0.35">
      <c r="A22">
        <v>13</v>
      </c>
      <c r="B22" t="s">
        <v>29</v>
      </c>
      <c r="C22">
        <v>1.0043993</v>
      </c>
      <c r="D22">
        <v>-828.40337999999997</v>
      </c>
    </row>
    <row r="23" spans="1:5" x14ac:dyDescent="0.35">
      <c r="A23">
        <v>9</v>
      </c>
      <c r="B23" t="s">
        <v>13</v>
      </c>
      <c r="C23">
        <v>7.7502880100000002</v>
      </c>
      <c r="D23">
        <v>1067.8687</v>
      </c>
      <c r="E23">
        <f>0.0007*D23+0.6223</f>
        <v>1.3698080899999998</v>
      </c>
    </row>
    <row r="24" spans="1:5" x14ac:dyDescent="0.35">
      <c r="A24">
        <v>11</v>
      </c>
      <c r="B24" t="s">
        <v>14</v>
      </c>
      <c r="C24">
        <v>0.1258535385</v>
      </c>
      <c r="D24">
        <v>899.00995</v>
      </c>
    </row>
    <row r="25" spans="1:5" x14ac:dyDescent="0.35">
      <c r="A25">
        <v>10</v>
      </c>
      <c r="B25" t="s">
        <v>15</v>
      </c>
      <c r="C25">
        <v>0.66444110869999995</v>
      </c>
      <c r="D25">
        <v>-824.84009000000003</v>
      </c>
    </row>
    <row r="26" spans="1:5" x14ac:dyDescent="0.35">
      <c r="A26">
        <v>15</v>
      </c>
      <c r="B26" t="s">
        <v>16</v>
      </c>
      <c r="C26">
        <v>7.7433786390000003</v>
      </c>
      <c r="D26">
        <v>1414.3214</v>
      </c>
      <c r="E26">
        <f>0.0007*D26+0.6223</f>
        <v>1.6123249799999999</v>
      </c>
    </row>
    <row r="27" spans="1:5" x14ac:dyDescent="0.35">
      <c r="A27">
        <v>17</v>
      </c>
      <c r="B27" t="s">
        <v>17</v>
      </c>
      <c r="C27">
        <v>0.60720920560000002</v>
      </c>
      <c r="D27">
        <v>1145.3351</v>
      </c>
    </row>
    <row r="28" spans="1:5" x14ac:dyDescent="0.35">
      <c r="A28">
        <v>16</v>
      </c>
      <c r="B28" t="s">
        <v>18</v>
      </c>
      <c r="C28">
        <v>8.8002204900000006E-2</v>
      </c>
      <c r="D28">
        <v>-683.85895000000005</v>
      </c>
    </row>
    <row r="32" spans="1:5" x14ac:dyDescent="0.35">
      <c r="A32" t="s">
        <v>0</v>
      </c>
      <c r="B32" t="s">
        <v>1</v>
      </c>
      <c r="C32" t="s">
        <v>2</v>
      </c>
      <c r="D32" t="s">
        <v>3</v>
      </c>
    </row>
    <row r="33" spans="1:6" x14ac:dyDescent="0.35">
      <c r="A33">
        <v>3</v>
      </c>
      <c r="B33" t="s">
        <v>31</v>
      </c>
      <c r="C33">
        <v>10.942235739999999</v>
      </c>
      <c r="D33">
        <v>525.98082999999997</v>
      </c>
      <c r="E33">
        <f t="shared" ref="E33:E42" si="0">0.0007*D33+0.6181</f>
        <v>0.98628658099999988</v>
      </c>
      <c r="F33" t="s">
        <v>41</v>
      </c>
    </row>
    <row r="34" spans="1:6" x14ac:dyDescent="0.35">
      <c r="A34">
        <v>4</v>
      </c>
      <c r="B34" t="s">
        <v>32</v>
      </c>
      <c r="C34">
        <v>11.177995449999999</v>
      </c>
      <c r="D34">
        <v>618.95911000000001</v>
      </c>
      <c r="E34">
        <f t="shared" si="0"/>
        <v>1.0513713769999999</v>
      </c>
    </row>
    <row r="35" spans="1:6" x14ac:dyDescent="0.35">
      <c r="A35">
        <v>5</v>
      </c>
      <c r="B35" t="s">
        <v>33</v>
      </c>
      <c r="C35">
        <v>11.61807509</v>
      </c>
      <c r="D35">
        <v>1429.4536000000001</v>
      </c>
      <c r="E35">
        <f t="shared" si="0"/>
        <v>1.6187175200000001</v>
      </c>
    </row>
    <row r="36" spans="1:6" x14ac:dyDescent="0.35">
      <c r="A36">
        <v>3</v>
      </c>
      <c r="B36" t="s">
        <v>34</v>
      </c>
      <c r="C36">
        <v>10.86541843</v>
      </c>
      <c r="D36">
        <v>924.73846000000003</v>
      </c>
      <c r="E36">
        <f t="shared" si="0"/>
        <v>1.265416922</v>
      </c>
    </row>
    <row r="37" spans="1:6" x14ac:dyDescent="0.35">
      <c r="A37">
        <v>3</v>
      </c>
      <c r="B37" t="s">
        <v>35</v>
      </c>
      <c r="C37">
        <v>11.25835133</v>
      </c>
      <c r="D37">
        <v>1151.5585000000001</v>
      </c>
      <c r="E37">
        <f t="shared" si="0"/>
        <v>1.4241909500000001</v>
      </c>
    </row>
    <row r="38" spans="1:6" x14ac:dyDescent="0.35">
      <c r="A38">
        <v>3</v>
      </c>
      <c r="B38" t="s">
        <v>36</v>
      </c>
      <c r="C38">
        <v>10.84233113</v>
      </c>
      <c r="D38">
        <v>1098.9192</v>
      </c>
      <c r="E38">
        <f t="shared" si="0"/>
        <v>1.38734344</v>
      </c>
    </row>
    <row r="39" spans="1:6" x14ac:dyDescent="0.35">
      <c r="A39">
        <v>3</v>
      </c>
      <c r="B39" t="s">
        <v>37</v>
      </c>
      <c r="C39">
        <v>11.24166584</v>
      </c>
      <c r="D39">
        <v>1222.3739</v>
      </c>
      <c r="E39">
        <f t="shared" si="0"/>
        <v>1.4737617300000001</v>
      </c>
    </row>
    <row r="40" spans="1:6" x14ac:dyDescent="0.35">
      <c r="A40">
        <v>3</v>
      </c>
      <c r="B40" t="s">
        <v>38</v>
      </c>
      <c r="C40">
        <v>10.905226710000001</v>
      </c>
      <c r="D40">
        <v>1074.1723999999999</v>
      </c>
      <c r="E40">
        <f t="shared" si="0"/>
        <v>1.3700206799999999</v>
      </c>
    </row>
    <row r="41" spans="1:6" x14ac:dyDescent="0.35">
      <c r="A41">
        <v>4</v>
      </c>
      <c r="B41" t="s">
        <v>39</v>
      </c>
      <c r="C41">
        <v>11.437273980000001</v>
      </c>
      <c r="D41">
        <v>1259.0005000000001</v>
      </c>
      <c r="E41">
        <f t="shared" si="0"/>
        <v>1.4994003500000002</v>
      </c>
    </row>
    <row r="42" spans="1:6" x14ac:dyDescent="0.35">
      <c r="A42">
        <v>5</v>
      </c>
      <c r="B42" t="s">
        <v>40</v>
      </c>
      <c r="C42">
        <v>11.9116087</v>
      </c>
      <c r="D42">
        <v>1234.4407000000001</v>
      </c>
      <c r="E42">
        <f t="shared" si="0"/>
        <v>1.4822084900000001</v>
      </c>
    </row>
  </sheetData>
  <sortState ref="A2:E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 DOC NOAA AOML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2021-12-16T19:45:59Z</dcterms:created>
  <dcterms:modified xsi:type="dcterms:W3CDTF">2023-06-29T18:07:44Z</dcterms:modified>
</cp:coreProperties>
</file>