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colociotti/Desktop/Progetto Economia/"/>
    </mc:Choice>
  </mc:AlternateContent>
  <xr:revisionPtr revIDLastSave="0" documentId="13_ncr:1_{2BBE1DCF-BA9D-D949-A2B8-7C1C32896678}" xr6:coauthVersionLast="47" xr6:coauthVersionMax="47" xr10:uidLastSave="{00000000-0000-0000-0000-000000000000}"/>
  <bookViews>
    <workbookView xWindow="3180" yWindow="2000" windowWidth="27640" windowHeight="16940" xr2:uid="{A178DCDE-EB59-B741-9EFF-AA73295B154E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2" i="1"/>
  <c r="I3" i="1"/>
  <c r="I4" i="1"/>
  <c r="I6" i="1"/>
  <c r="I7" i="1"/>
  <c r="I8" i="1"/>
  <c r="I10" i="1"/>
  <c r="I9" i="1"/>
</calcChain>
</file>

<file path=xl/sharedStrings.xml><?xml version="1.0" encoding="utf-8"?>
<sst xmlns="http://schemas.openxmlformats.org/spreadsheetml/2006/main" count="89" uniqueCount="70">
  <si>
    <t>Ragione sociale</t>
  </si>
  <si>
    <t>Partita IVA</t>
  </si>
  <si>
    <t>Codice fiscale</t>
  </si>
  <si>
    <t>BvD ID number</t>
  </si>
  <si>
    <t>ATECO 2007
codice</t>
  </si>
  <si>
    <t>Provincia</t>
  </si>
  <si>
    <t>Indirizzo sede legale - Regione</t>
  </si>
  <si>
    <t>Website</t>
  </si>
  <si>
    <t>Ricavi vendite e prestazioni
migl EUR
Ultimo anno disp.</t>
  </si>
  <si>
    <t>Ricavi vendite e prestazioni
migl EUR
2023</t>
  </si>
  <si>
    <t>Ricavi vendite e prestazioni
migl EUR
2022</t>
  </si>
  <si>
    <t>UTILE/PERDITA DI ESERCIZIO
migl EUR
Ultimo anno disp.</t>
  </si>
  <si>
    <t>UTILE/PERDITA DI ESERCIZIO
migl EUR
2023</t>
  </si>
  <si>
    <t>UTILE/PERDITA DI ESERCIZIO
migl EUR
2022</t>
  </si>
  <si>
    <t>Dipendenti
Ultimo anno disp.</t>
  </si>
  <si>
    <t>Dipendenti
2023</t>
  </si>
  <si>
    <t>Dipendenti
2022</t>
  </si>
  <si>
    <t>1.</t>
  </si>
  <si>
    <t>GUCCIO GUCCI S.P.A.</t>
  </si>
  <si>
    <t>04294710480</t>
  </si>
  <si>
    <t>03031300159</t>
  </si>
  <si>
    <t>IT03031300159</t>
  </si>
  <si>
    <t>151209</t>
  </si>
  <si>
    <t>Firenze</t>
  </si>
  <si>
    <t>Toscana</t>
  </si>
  <si>
    <t>2.</t>
  </si>
  <si>
    <t>GUCCI LOGISTICA SOCIETA' PER AZIONI</t>
  </si>
  <si>
    <t>04773230489</t>
  </si>
  <si>
    <t>IT04773230489</t>
  </si>
  <si>
    <t>3.</t>
  </si>
  <si>
    <t>INDUSTRIES S.P.A.</t>
  </si>
  <si>
    <t>04804070961</t>
  </si>
  <si>
    <t>IT04804070961</t>
  </si>
  <si>
    <t>141310</t>
  </si>
  <si>
    <t>Milano</t>
  </si>
  <si>
    <t>Lombardia</t>
  </si>
  <si>
    <t>4.</t>
  </si>
  <si>
    <t>DOLCE &amp; GABBANA S.R.L.</t>
  </si>
  <si>
    <t>09297890155</t>
  </si>
  <si>
    <t>IT09297890155</t>
  </si>
  <si>
    <t>5.</t>
  </si>
  <si>
    <t>BOTTEGA VENETA S.R.L.</t>
  </si>
  <si>
    <t>01824610248</t>
  </si>
  <si>
    <t>07078730152</t>
  </si>
  <si>
    <t>IT07078730152</t>
  </si>
  <si>
    <t>Vicenza</t>
  </si>
  <si>
    <t>Veneto</t>
  </si>
  <si>
    <t>6.</t>
  </si>
  <si>
    <t>LORO PIANA S.P.A.</t>
  </si>
  <si>
    <t>01611400027</t>
  </si>
  <si>
    <t>08075900152</t>
  </si>
  <si>
    <t>IT08075900152</t>
  </si>
  <si>
    <t>141000</t>
  </si>
  <si>
    <t>Vercelli</t>
  </si>
  <si>
    <t>Piemonte</t>
  </si>
  <si>
    <t>7.</t>
  </si>
  <si>
    <t>MAX MARA S.R.L.</t>
  </si>
  <si>
    <t>01397620350</t>
  </si>
  <si>
    <t>IT01397620350</t>
  </si>
  <si>
    <t>Reggio nell'Emilia</t>
  </si>
  <si>
    <t>Emilia-Romagna</t>
  </si>
  <si>
    <t>8.</t>
  </si>
  <si>
    <t>SALVATORE FERRAGAMO S.P.A.</t>
  </si>
  <si>
    <t>02175200480</t>
  </si>
  <si>
    <t>IT02175200480</t>
  </si>
  <si>
    <t>152010</t>
  </si>
  <si>
    <t>9.</t>
  </si>
  <si>
    <t>YVES SAINT LAURENT MANIFATTURE S.R.L.</t>
  </si>
  <si>
    <t>06196900481</t>
  </si>
  <si>
    <t>IT06196900481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</si>
</sst>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8.5"/>
      <color indexed="9"/>
      <name val="Verdana"/>
      <family val="2"/>
    </font>
    <font>
      <sz val="8.5"/>
      <color indexed="63"/>
      <name val="Verdana"/>
      <family val="2"/>
    </font>
    <font>
      <b/>
      <sz val="8.5"/>
      <color indexed="56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9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3" fontId="2" fillId="4" borderId="1" xfId="0" applyNumberFormat="1" applyFont="1" applyFill="1" applyBorder="1" applyAlignment="1">
      <alignment horizontal="right" vertical="top"/>
    </xf>
    <xf numFmtId="0" fontId="2" fillId="5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3" fontId="2" fillId="5" borderId="1" xfId="0" applyNumberFormat="1" applyFont="1" applyFill="1" applyBorder="1" applyAlignment="1">
      <alignment horizontal="right" vertical="top"/>
    </xf>
    <xf numFmtId="3" fontId="2" fillId="6" borderId="1" xfId="0" applyNumberFormat="1" applyFont="1" applyFill="1" applyBorder="1" applyAlignment="1">
      <alignment horizontal="right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A0D6-62B6-A741-AE6D-DBD50097B1C6}">
  <dimension ref="A1:R10"/>
  <sheetViews>
    <sheetView tabSelected="1" workbookViewId="0">
      <selection activeCell="T9" sqref="T9"/>
    </sheetView>
  </sheetViews>
  <sheetFormatPr baseColWidth="10" defaultRowHeight="16" x14ac:dyDescent="0.2"/>
  <sheetData>
    <row r="1" spans="1:18" ht="79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9</v>
      </c>
      <c r="L1" s="4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ht="39" x14ac:dyDescent="0.2">
      <c r="A2" s="5" t="s">
        <v>17</v>
      </c>
      <c r="B2" s="6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tr">
        <f>HYPERLINK("http://www.gucci.com/","www.gucci.com")</f>
        <v>www.gucci.com</v>
      </c>
      <c r="J2" s="7">
        <v>4526651</v>
      </c>
      <c r="K2" s="7">
        <v>4526651</v>
      </c>
      <c r="L2" s="7">
        <v>5751586</v>
      </c>
      <c r="M2" s="7">
        <v>461040</v>
      </c>
      <c r="N2" s="7">
        <v>461040</v>
      </c>
      <c r="O2" s="7">
        <v>1410876</v>
      </c>
      <c r="P2" s="7">
        <v>1722</v>
      </c>
      <c r="Q2" s="7">
        <v>1722</v>
      </c>
      <c r="R2" s="7">
        <v>1701</v>
      </c>
    </row>
    <row r="3" spans="1:18" ht="65" x14ac:dyDescent="0.2">
      <c r="A3" s="8" t="s">
        <v>25</v>
      </c>
      <c r="B3" s="9" t="s">
        <v>26</v>
      </c>
      <c r="C3" s="8" t="s">
        <v>27</v>
      </c>
      <c r="D3" s="8" t="s">
        <v>27</v>
      </c>
      <c r="E3" s="8" t="s">
        <v>28</v>
      </c>
      <c r="F3" s="8" t="s">
        <v>22</v>
      </c>
      <c r="G3" s="8" t="s">
        <v>23</v>
      </c>
      <c r="H3" s="8" t="s">
        <v>24</v>
      </c>
      <c r="I3" s="8" t="str">
        <f>HYPERLINK("http://www.gucci.com/","http://www.gucci.com")</f>
        <v>http://www.gucci.com</v>
      </c>
      <c r="J3" s="10">
        <v>2077189</v>
      </c>
      <c r="K3" s="10">
        <v>2077189</v>
      </c>
      <c r="L3" s="11">
        <v>2339879</v>
      </c>
      <c r="M3" s="10">
        <v>49289</v>
      </c>
      <c r="N3" s="10">
        <v>49289</v>
      </c>
      <c r="O3" s="10">
        <v>80529</v>
      </c>
      <c r="P3" s="10">
        <v>1587</v>
      </c>
      <c r="Q3" s="10">
        <v>1587</v>
      </c>
      <c r="R3" s="10">
        <v>1596</v>
      </c>
    </row>
    <row r="4" spans="1:18" ht="39" x14ac:dyDescent="0.2">
      <c r="A4" s="5" t="s">
        <v>29</v>
      </c>
      <c r="B4" s="6" t="s">
        <v>30</v>
      </c>
      <c r="C4" s="5" t="s">
        <v>31</v>
      </c>
      <c r="D4" s="5" t="s">
        <v>31</v>
      </c>
      <c r="E4" s="5" t="s">
        <v>32</v>
      </c>
      <c r="F4" s="5" t="s">
        <v>33</v>
      </c>
      <c r="G4" s="5" t="s">
        <v>34</v>
      </c>
      <c r="H4" s="5" t="s">
        <v>35</v>
      </c>
      <c r="I4" s="5" t="str">
        <f>HYPERLINK("http://www.industries-group.com/","http://www.industries-group.com")</f>
        <v>http://www.industries-group.com</v>
      </c>
      <c r="J4" s="7">
        <v>1629954</v>
      </c>
      <c r="K4" s="7">
        <v>1629954</v>
      </c>
      <c r="L4" s="7">
        <v>1351047</v>
      </c>
      <c r="M4" s="7">
        <v>305894</v>
      </c>
      <c r="N4" s="7">
        <v>305894</v>
      </c>
      <c r="O4" s="7">
        <v>150154</v>
      </c>
      <c r="P4" s="7">
        <v>1444</v>
      </c>
      <c r="Q4" s="7">
        <v>1444</v>
      </c>
      <c r="R4" s="7">
        <v>1164</v>
      </c>
    </row>
    <row r="5" spans="1:18" ht="51" x14ac:dyDescent="0.2">
      <c r="A5" s="8" t="s">
        <v>36</v>
      </c>
      <c r="B5" s="9" t="s">
        <v>37</v>
      </c>
      <c r="C5" s="8" t="s">
        <v>38</v>
      </c>
      <c r="D5" s="8" t="s">
        <v>38</v>
      </c>
      <c r="E5" s="8" t="s">
        <v>39</v>
      </c>
      <c r="F5" s="8" t="s">
        <v>33</v>
      </c>
      <c r="G5" s="8" t="s">
        <v>34</v>
      </c>
      <c r="H5" s="8" t="s">
        <v>35</v>
      </c>
      <c r="I5" s="8" t="str">
        <f>HYPERLINK("http://world.dolcegabbana.com/","world.dolcegabbana.com")</f>
        <v>world.dolcegabbana.com</v>
      </c>
      <c r="J5" s="10">
        <v>1129600.6410000001</v>
      </c>
      <c r="K5" s="10">
        <v>1129600.6410000001</v>
      </c>
      <c r="L5" s="11">
        <v>1182746.7320000001</v>
      </c>
      <c r="M5" s="10">
        <v>-73832.827999999994</v>
      </c>
      <c r="N5" s="10">
        <v>-73832.827999999994</v>
      </c>
      <c r="O5" s="10">
        <v>-81168.301999999996</v>
      </c>
      <c r="P5" s="10">
        <v>2818</v>
      </c>
      <c r="Q5" s="10">
        <v>2818</v>
      </c>
      <c r="R5" s="10">
        <v>2685</v>
      </c>
    </row>
    <row r="6" spans="1:18" ht="39" x14ac:dyDescent="0.2">
      <c r="A6" s="5" t="s">
        <v>40</v>
      </c>
      <c r="B6" s="6" t="s">
        <v>41</v>
      </c>
      <c r="C6" s="5" t="s">
        <v>42</v>
      </c>
      <c r="D6" s="5" t="s">
        <v>43</v>
      </c>
      <c r="E6" s="5" t="s">
        <v>44</v>
      </c>
      <c r="F6" s="5" t="s">
        <v>22</v>
      </c>
      <c r="G6" s="5" t="s">
        <v>45</v>
      </c>
      <c r="H6" s="5" t="s">
        <v>46</v>
      </c>
      <c r="I6" s="5" t="str">
        <f>HYPERLINK("http://www.bottegaveneta.com/","http://www.bottegaveneta.com")</f>
        <v>http://www.bottegaveneta.com</v>
      </c>
      <c r="J6" s="7">
        <v>840890.973</v>
      </c>
      <c r="K6" s="7">
        <v>840890.973</v>
      </c>
      <c r="L6" s="7">
        <v>1129118.8529999999</v>
      </c>
      <c r="M6" s="7">
        <v>81890.33</v>
      </c>
      <c r="N6" s="7">
        <v>81890.33</v>
      </c>
      <c r="O6" s="7">
        <v>177353.17199999999</v>
      </c>
      <c r="P6" s="7">
        <v>388</v>
      </c>
      <c r="Q6" s="7">
        <v>388</v>
      </c>
      <c r="R6" s="7">
        <v>349</v>
      </c>
    </row>
    <row r="7" spans="1:18" ht="39" x14ac:dyDescent="0.2">
      <c r="A7" s="8" t="s">
        <v>47</v>
      </c>
      <c r="B7" s="9" t="s">
        <v>48</v>
      </c>
      <c r="C7" s="8" t="s">
        <v>49</v>
      </c>
      <c r="D7" s="8" t="s">
        <v>50</v>
      </c>
      <c r="E7" s="8" t="s">
        <v>51</v>
      </c>
      <c r="F7" s="8" t="s">
        <v>52</v>
      </c>
      <c r="G7" s="8" t="s">
        <v>53</v>
      </c>
      <c r="H7" s="8" t="s">
        <v>54</v>
      </c>
      <c r="I7" s="8" t="str">
        <f>HYPERLINK("http://www.solbiati.it/","www.solbiati.it")</f>
        <v>www.solbiati.it</v>
      </c>
      <c r="J7" s="10">
        <v>1296213</v>
      </c>
      <c r="K7" s="10">
        <v>1296213</v>
      </c>
      <c r="L7" s="11">
        <v>972957</v>
      </c>
      <c r="M7" s="10">
        <v>191934</v>
      </c>
      <c r="N7" s="10">
        <v>191934</v>
      </c>
      <c r="O7" s="10">
        <v>101768</v>
      </c>
      <c r="P7" s="10">
        <v>2117</v>
      </c>
      <c r="Q7" s="10">
        <v>2117</v>
      </c>
      <c r="R7" s="10">
        <v>1903</v>
      </c>
    </row>
    <row r="8" spans="1:18" ht="39" x14ac:dyDescent="0.2">
      <c r="A8" s="5" t="s">
        <v>55</v>
      </c>
      <c r="B8" s="6" t="s">
        <v>56</v>
      </c>
      <c r="C8" s="5" t="s">
        <v>57</v>
      </c>
      <c r="D8" s="5" t="s">
        <v>57</v>
      </c>
      <c r="E8" s="5" t="s">
        <v>58</v>
      </c>
      <c r="F8" s="5" t="s">
        <v>33</v>
      </c>
      <c r="G8" s="5" t="s">
        <v>59</v>
      </c>
      <c r="H8" s="5" t="s">
        <v>60</v>
      </c>
      <c r="I8" s="5" t="str">
        <f>HYPERLINK("http://www.maxmaraorders.com/","www.maxmaraorders.com")</f>
        <v>www.maxmaraorders.com</v>
      </c>
      <c r="J8" s="7">
        <v>1001441.442</v>
      </c>
      <c r="K8" s="7">
        <v>1001441.442</v>
      </c>
      <c r="L8" s="7">
        <v>898361.85499999998</v>
      </c>
      <c r="M8" s="7">
        <v>196678.603</v>
      </c>
      <c r="N8" s="7">
        <v>196678.603</v>
      </c>
      <c r="O8" s="7">
        <v>207350.663</v>
      </c>
      <c r="P8" s="7">
        <v>893</v>
      </c>
      <c r="Q8" s="7">
        <v>893</v>
      </c>
      <c r="R8" s="7">
        <v>580</v>
      </c>
    </row>
    <row r="9" spans="1:18" ht="52" x14ac:dyDescent="0.2">
      <c r="A9" s="8" t="s">
        <v>61</v>
      </c>
      <c r="B9" s="9" t="s">
        <v>62</v>
      </c>
      <c r="C9" s="8" t="s">
        <v>63</v>
      </c>
      <c r="D9" s="8" t="s">
        <v>63</v>
      </c>
      <c r="E9" s="8" t="s">
        <v>64</v>
      </c>
      <c r="F9" s="8" t="s">
        <v>65</v>
      </c>
      <c r="G9" s="8" t="s">
        <v>23</v>
      </c>
      <c r="H9" s="8" t="s">
        <v>24</v>
      </c>
      <c r="I9" s="8" t="str">
        <f>HYPERLINK("http://store.ferragamo.com/","store.ferragamo.com")</f>
        <v>store.ferragamo.com</v>
      </c>
      <c r="J9" s="10">
        <v>734821</v>
      </c>
      <c r="K9" s="10">
        <v>734821</v>
      </c>
      <c r="L9" s="11">
        <v>740234</v>
      </c>
      <c r="M9" s="10">
        <v>87000</v>
      </c>
      <c r="N9" s="10">
        <v>87000</v>
      </c>
      <c r="O9" s="10">
        <v>89239</v>
      </c>
      <c r="P9" s="10">
        <v>926</v>
      </c>
      <c r="Q9" s="10">
        <v>926</v>
      </c>
      <c r="R9" s="10">
        <v>898</v>
      </c>
    </row>
    <row r="10" spans="1:18" ht="65" x14ac:dyDescent="0.2">
      <c r="A10" s="5" t="s">
        <v>66</v>
      </c>
      <c r="B10" s="6" t="s">
        <v>67</v>
      </c>
      <c r="C10" s="5" t="s">
        <v>68</v>
      </c>
      <c r="D10" s="5" t="s">
        <v>68</v>
      </c>
      <c r="E10" s="5" t="s">
        <v>69</v>
      </c>
      <c r="F10" s="5" t="s">
        <v>22</v>
      </c>
      <c r="G10" s="5" t="s">
        <v>23</v>
      </c>
      <c r="H10" s="5" t="s">
        <v>24</v>
      </c>
      <c r="I10" s="5" t="str">
        <f>HYPERLINK("http://www.ysl.com/","www.ysl.com")</f>
        <v>www.ysl.com</v>
      </c>
      <c r="J10" s="7">
        <v>622639.56200000003</v>
      </c>
      <c r="K10" s="7">
        <v>622639.56200000003</v>
      </c>
      <c r="L10" s="7">
        <v>672707.53200000001</v>
      </c>
      <c r="M10" s="7">
        <v>36200.934000000001</v>
      </c>
      <c r="N10" s="7">
        <v>36200.934000000001</v>
      </c>
      <c r="O10" s="7">
        <v>21693.954000000002</v>
      </c>
      <c r="P10" s="7">
        <v>655</v>
      </c>
      <c r="Q10" s="7">
        <v>655</v>
      </c>
      <c r="R10" s="7">
        <v>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CIOTTI NICCOLÒ</dc:creator>
  <cp:lastModifiedBy>CIOTTI NICCOLÒ</cp:lastModifiedBy>
  <dcterms:created xsi:type="dcterms:W3CDTF">2025-05-21T14:27:14Z</dcterms:created>
  <dcterms:modified xsi:type="dcterms:W3CDTF">2025-05-21T14:47:15Z</dcterms:modified>
</cp:coreProperties>
</file>