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z3618/Desktop/Forecasting Competition/Face2Face/"/>
    </mc:Choice>
  </mc:AlternateContent>
  <xr:revisionPtr revIDLastSave="0" documentId="13_ncr:1_{60F6754D-87AF-D149-96A2-30A6AC6536A8}" xr6:coauthVersionLast="47" xr6:coauthVersionMax="47" xr10:uidLastSave="{00000000-0000-0000-0000-000000000000}"/>
  <bookViews>
    <workbookView xWindow="30520" yWindow="-2400" windowWidth="30420" windowHeight="17080" xr2:uid="{198224F8-EE29-E944-BE8A-D9E813220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2" i="1" l="1"/>
  <c r="AD31" i="1"/>
  <c r="AD30" i="1"/>
  <c r="AD29" i="1"/>
  <c r="AD28" i="1"/>
  <c r="AD27" i="1"/>
  <c r="AD26" i="1"/>
  <c r="AD25" i="1"/>
  <c r="G2" i="1" s="1"/>
  <c r="AB32" i="1"/>
  <c r="AB31" i="1"/>
  <c r="AB30" i="1"/>
  <c r="AB29" i="1"/>
  <c r="AB28" i="1"/>
  <c r="AB27" i="1"/>
  <c r="AB26" i="1"/>
  <c r="AB25" i="1"/>
  <c r="K2" i="1" s="1"/>
  <c r="Z32" i="1"/>
  <c r="Z31" i="1"/>
  <c r="Z30" i="1"/>
  <c r="Z29" i="1"/>
  <c r="Z28" i="1"/>
  <c r="Z27" i="1"/>
  <c r="Z26" i="1"/>
  <c r="Z25" i="1"/>
  <c r="J2" i="1" s="1"/>
  <c r="X32" i="1"/>
  <c r="X31" i="1"/>
  <c r="X30" i="1"/>
  <c r="X29" i="1"/>
  <c r="X28" i="1"/>
  <c r="X27" i="1"/>
  <c r="X26" i="1"/>
  <c r="X25" i="1"/>
  <c r="V32" i="1"/>
  <c r="V31" i="1"/>
  <c r="V30" i="1"/>
  <c r="V29" i="1"/>
  <c r="V28" i="1"/>
  <c r="V27" i="1"/>
  <c r="V26" i="1"/>
  <c r="V25" i="1"/>
  <c r="O2" i="1" s="1"/>
  <c r="T32" i="1"/>
  <c r="T31" i="1"/>
  <c r="T30" i="1"/>
  <c r="T29" i="1"/>
  <c r="T28" i="1"/>
  <c r="T27" i="1"/>
  <c r="T26" i="1"/>
  <c r="T25" i="1"/>
  <c r="F2" i="1" s="1"/>
  <c r="R32" i="1"/>
  <c r="R31" i="1"/>
  <c r="R30" i="1"/>
  <c r="R29" i="1"/>
  <c r="R28" i="1"/>
  <c r="R27" i="1"/>
  <c r="R26" i="1"/>
  <c r="R25" i="1"/>
  <c r="P26" i="1"/>
  <c r="P27" i="1"/>
  <c r="P28" i="1"/>
  <c r="P29" i="1"/>
  <c r="P30" i="1"/>
  <c r="P31" i="1"/>
  <c r="P32" i="1"/>
  <c r="N26" i="1"/>
  <c r="N27" i="1"/>
  <c r="N28" i="1"/>
  <c r="N29" i="1"/>
  <c r="N30" i="1"/>
  <c r="N31" i="1"/>
  <c r="N32" i="1"/>
  <c r="L26" i="1"/>
  <c r="L27" i="1"/>
  <c r="L28" i="1"/>
  <c r="L29" i="1"/>
  <c r="L30" i="1"/>
  <c r="L31" i="1"/>
  <c r="L32" i="1"/>
  <c r="J26" i="1"/>
  <c r="J27" i="1"/>
  <c r="J28" i="1"/>
  <c r="J29" i="1"/>
  <c r="J30" i="1"/>
  <c r="J31" i="1"/>
  <c r="J32" i="1"/>
  <c r="H26" i="1"/>
  <c r="H27" i="1"/>
  <c r="H28" i="1"/>
  <c r="H29" i="1"/>
  <c r="H30" i="1"/>
  <c r="H31" i="1"/>
  <c r="H32" i="1"/>
  <c r="F26" i="1"/>
  <c r="F27" i="1"/>
  <c r="F28" i="1"/>
  <c r="F29" i="1"/>
  <c r="F30" i="1"/>
  <c r="F31" i="1"/>
  <c r="F32" i="1"/>
  <c r="D26" i="1"/>
  <c r="D27" i="1"/>
  <c r="D28" i="1"/>
  <c r="D29" i="1"/>
  <c r="D30" i="1"/>
  <c r="D31" i="1"/>
  <c r="D32" i="1"/>
  <c r="P25" i="1"/>
  <c r="N25" i="1"/>
  <c r="L25" i="1"/>
  <c r="J25" i="1"/>
  <c r="H25" i="1"/>
  <c r="F25" i="1"/>
  <c r="D25" i="1"/>
  <c r="B25" i="1"/>
  <c r="B26" i="1"/>
  <c r="B27" i="1"/>
  <c r="B28" i="1"/>
  <c r="B29" i="1"/>
  <c r="B30" i="1"/>
  <c r="B31" i="1"/>
  <c r="B32" i="1"/>
  <c r="P2" i="1" l="1"/>
  <c r="M2" i="1"/>
  <c r="C2" i="1"/>
  <c r="I2" i="1"/>
  <c r="H2" i="1" l="1"/>
  <c r="N2" i="1"/>
  <c r="D2" i="1"/>
  <c r="L2" i="1"/>
  <c r="B2" i="1"/>
  <c r="E2" i="1"/>
</calcChain>
</file>

<file path=xl/sharedStrings.xml><?xml version="1.0" encoding="utf-8"?>
<sst xmlns="http://schemas.openxmlformats.org/spreadsheetml/2006/main" count="103" uniqueCount="37">
  <si>
    <t>mean</t>
  </si>
  <si>
    <t>stdev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</si>
  <si>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</si>
  <si>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</si>
  <si>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</si>
  <si>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</si>
  <si>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</si>
  <si>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</si>
  <si>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</si>
  <si>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</si>
  <si>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FORECAST</t>
  </si>
  <si>
    <t>OBSERVATIONS</t>
  </si>
  <si>
    <t>SCORES</t>
  </si>
  <si>
    <t>TOT SCORE</t>
  </si>
  <si>
    <t>GROUP 9</t>
  </si>
  <si>
    <t>GROUP 10</t>
  </si>
  <si>
    <t>GROUP 11</t>
  </si>
  <si>
    <t>GROUP 12</t>
  </si>
  <si>
    <t>GROUP 13</t>
  </si>
  <si>
    <t>GROUP 14</t>
  </si>
  <si>
    <t>GROUP 15</t>
  </si>
  <si>
    <t>ROUND 1 (7th Mar)</t>
  </si>
  <si>
    <t>ROUND 2 (9th Mar)</t>
  </si>
  <si>
    <t>ROUND 3 (11th Mar)</t>
  </si>
  <si>
    <t>ROUND 4 (14th Mar)</t>
  </si>
  <si>
    <t>ROUND 5 (16th Mar)</t>
  </si>
  <si>
    <t>ROUND 6 (18th Mar)</t>
  </si>
  <si>
    <t>ROUND 7 (21st Mar)</t>
  </si>
  <si>
    <t>ROUND 8 (23rd March)</t>
  </si>
  <si>
    <t>8th Mar</t>
  </si>
  <si>
    <t>10th Mar</t>
  </si>
  <si>
    <t>12nd Mar</t>
  </si>
  <si>
    <t>15th Mar</t>
  </si>
  <si>
    <t>17th Mar</t>
  </si>
  <si>
    <t>19th Mar</t>
  </si>
  <si>
    <t>22nd Mar</t>
  </si>
  <si>
    <t>24th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</si>
</sst>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282828"/>
      <name val="Helvetica"/>
      <family val="2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 (Body)"/>
    </font>
    <font>
      <sz val="12"/>
      <color theme="1"/>
      <name val="Helvetica Neue"/>
      <family val="2"/>
    </font>
    <font>
      <sz val="12"/>
      <color rgb="FF222222"/>
      <name val="Arial"/>
      <family val="2"/>
    </font>
    <font>
      <sz val="12"/>
      <color rgb="FF22222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6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3" borderId="0" xfId="0" applyFill="1"/>
    <xf numFmtId="0" fontId="10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11" fillId="3" borderId="0" xfId="0" applyFont="1" applyFill="1"/>
    <xf numFmtId="0" fontId="11" fillId="0" borderId="0" xfId="0" applyFont="1" applyFill="1"/>
    <xf numFmtId="0" fontId="12" fillId="0" borderId="0" xfId="0" applyFont="1"/>
    <xf numFmtId="0" fontId="8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D6C7-451E-0748-9748-9A42CF32D73A}">
  <dimension ref="A1:AK34"/>
  <sheetViews>
    <sheetView tabSelected="1" topLeftCell="Q4" zoomScale="96" workbookViewId="0">
      <selection activeCell="AC16" sqref="AC16"/>
    </sheetView>
  </sheetViews>
  <sheetFormatPr baseColWidth="10" defaultRowHeight="16" x14ac:dyDescent="0.2"/>
  <cols>
    <col min="1" max="1" width="28" customWidth="1"/>
    <col min="11" max="11" width="14.1640625" customWidth="1"/>
    <col min="12" max="12" width="15" customWidth="1"/>
    <col min="13" max="13" width="14" customWidth="1"/>
    <col min="14" max="14" width="14.6640625" customWidth="1"/>
    <col min="15" max="15" width="14.33203125" customWidth="1"/>
    <col min="16" max="16" width="14.83203125" customWidth="1"/>
    <col min="20" max="20" width="14" customWidth="1"/>
    <col min="22" max="22" width="14.6640625" customWidth="1"/>
    <col min="36" max="36" width="27.83203125" customWidth="1"/>
  </cols>
  <sheetData>
    <row r="1" spans="1:37" ht="20" x14ac:dyDescent="0.25">
      <c r="B1" s="5" t="s">
        <v>2</v>
      </c>
      <c r="C1" s="5" t="s">
        <v>6</v>
      </c>
      <c r="D1" s="5" t="s">
        <v>4</v>
      </c>
      <c r="E1" s="5" t="s">
        <v>7</v>
      </c>
      <c r="F1" s="5" t="s">
        <v>15</v>
      </c>
      <c r="G1" s="5" t="s">
        <v>20</v>
      </c>
      <c r="H1" s="5" t="s">
        <v>5</v>
      </c>
      <c r="I1" s="5" t="s">
        <v>9</v>
      </c>
      <c r="J1" s="5" t="s">
        <v>18</v>
      </c>
      <c r="K1" s="5" t="s">
        <v>19</v>
      </c>
      <c r="L1" s="5" t="s">
        <v>3</v>
      </c>
      <c r="M1" s="5" t="s">
        <v>14</v>
      </c>
      <c r="N1" s="5" t="s">
        <v>8</v>
      </c>
      <c r="O1" s="5" t="s">
        <v>16</v>
      </c>
      <c r="P1" s="5" t="s">
        <v>17</v>
      </c>
      <c r="Q1" s="20"/>
      <c r="R1" s="20"/>
      <c r="S1" s="20"/>
      <c r="T1" s="20"/>
      <c r="U1" s="20"/>
      <c r="V1" s="20"/>
      <c r="W1" s="20"/>
      <c r="X1" s="21"/>
      <c r="Y1" s="20"/>
      <c r="Z1" s="20"/>
      <c r="AA1" s="20"/>
      <c r="AB1" s="20"/>
    </row>
    <row r="2" spans="1:37" x14ac:dyDescent="0.2">
      <c r="A2" s="23" t="s">
        <v>13</v>
      </c>
      <c r="B2" s="16">
        <f>SUMIF($B25:$B34,"&lt;&gt;#NUM!")</f>
        <v>6.6735020985528868</v>
      </c>
      <c r="C2" s="16">
        <f>SUMIF($J25:$J34,"&lt;&gt;#NUM!")</f>
        <v>5.0129024770659667</v>
      </c>
      <c r="D2" s="16">
        <f>SUMIF($F25:$F34,"&lt;&gt;#NUM!")</f>
        <v>4.9671898363166793</v>
      </c>
      <c r="E2" s="16">
        <f>SUMIF($L25:$L34,"&lt;&gt;#NUM!")</f>
        <v>4.4002978232879828</v>
      </c>
      <c r="F2" s="16">
        <f>SUMIF($T25:$T34,"&lt;&gt;#NUM!")</f>
        <v>4.3173944632168775</v>
      </c>
      <c r="G2" s="16">
        <f>SUMIF($AD25:$AD34,"&lt;&gt;#NUM!")</f>
        <v>4.1132140734950324</v>
      </c>
      <c r="H2" s="16">
        <f>SUMIF($H25:$H34,"&lt;&gt;#NUM!")</f>
        <v>3.8980973883683929</v>
      </c>
      <c r="I2" s="16">
        <f>SUMIF($P25:$P34,"&lt;&gt;#NUM!")</f>
        <v>3.7067384821357283</v>
      </c>
      <c r="J2" s="16">
        <f>SUMIF($Z25:$Z34,"&lt;&gt;#NUM!")</f>
        <v>3.1918883938649754</v>
      </c>
      <c r="K2" s="16">
        <f>SUMIF($AB25:$AB34,"&lt;&gt;#NUM!")</f>
        <v>2.8608536915040941</v>
      </c>
      <c r="L2" s="16">
        <f>SUMIF($D25:$D34,"&lt;&gt;#NUM!")</f>
        <v>2.00869450442078</v>
      </c>
      <c r="M2" s="16">
        <f>SUMIF($R25:$R34,"&lt;&gt;#NUM!")</f>
        <v>1.2937340265532216</v>
      </c>
      <c r="N2" s="16">
        <f>SUMIF($N25:$N34,"&lt;&gt;#NUM!")</f>
        <v>0.22142706473492124</v>
      </c>
      <c r="O2" s="16">
        <f>SUMIF($V25:$V34,"&lt;&gt;#NUM!")</f>
        <v>-2.6910595707839282</v>
      </c>
      <c r="P2" s="16">
        <f>SUMIF($X25:$X34,"&lt;&gt;#NUM!")</f>
        <v>-17.919673303803549</v>
      </c>
      <c r="Q2" s="20"/>
      <c r="R2" s="20"/>
      <c r="S2" s="20"/>
      <c r="T2" s="20"/>
      <c r="U2" s="20"/>
      <c r="V2" s="20"/>
      <c r="W2" s="20"/>
      <c r="X2" s="21"/>
      <c r="Y2" s="20"/>
      <c r="Z2" s="20"/>
      <c r="AA2" s="21"/>
      <c r="AB2" s="20"/>
    </row>
    <row r="3" spans="1:37" s="1" customFormat="1" x14ac:dyDescent="0.2">
      <c r="A3" s="22"/>
      <c r="B3" s="20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37" x14ac:dyDescent="0.2">
      <c r="A4" s="20"/>
      <c r="B4" s="20"/>
      <c r="C4" s="22"/>
      <c r="D4" s="20"/>
      <c r="E4" s="20"/>
      <c r="F4" s="22"/>
      <c r="G4" s="20"/>
      <c r="H4" s="20"/>
      <c r="I4" s="22"/>
      <c r="J4" s="20"/>
      <c r="K4" s="20"/>
      <c r="L4" s="22"/>
      <c r="M4" s="20"/>
      <c r="N4" s="20"/>
      <c r="O4" s="22"/>
      <c r="P4" s="20"/>
      <c r="Q4" s="20"/>
      <c r="R4" s="20"/>
      <c r="S4" s="20"/>
      <c r="T4" s="20"/>
      <c r="U4" s="20"/>
      <c r="V4" s="20"/>
      <c r="W4" s="20"/>
      <c r="X4" s="22"/>
      <c r="Y4" s="20"/>
      <c r="Z4" s="20"/>
      <c r="AA4" s="22"/>
      <c r="AB4" s="20"/>
    </row>
    <row r="8" spans="1:37" x14ac:dyDescent="0.2">
      <c r="B8" s="2"/>
    </row>
    <row r="9" spans="1:37" x14ac:dyDescent="0.2">
      <c r="A9" s="2" t="s">
        <v>10</v>
      </c>
      <c r="B9" s="2"/>
    </row>
    <row r="11" spans="1:37" ht="20" x14ac:dyDescent="0.25">
      <c r="B11" s="8" t="s">
        <v>2</v>
      </c>
      <c r="C11" s="9"/>
      <c r="D11" s="5" t="s">
        <v>3</v>
      </c>
      <c r="E11" s="6"/>
      <c r="F11" s="12" t="s">
        <v>4</v>
      </c>
      <c r="G11" s="9"/>
      <c r="H11" s="19" t="s">
        <v>5</v>
      </c>
      <c r="I11" s="14"/>
      <c r="J11" s="8" t="s">
        <v>6</v>
      </c>
      <c r="K11" s="9"/>
      <c r="L11" s="5" t="s">
        <v>7</v>
      </c>
      <c r="M11" s="6"/>
      <c r="N11" s="12" t="s">
        <v>8</v>
      </c>
      <c r="O11" s="13"/>
      <c r="P11" s="5" t="s">
        <v>9</v>
      </c>
      <c r="Q11" s="6"/>
      <c r="R11" s="12" t="s">
        <v>14</v>
      </c>
      <c r="S11" s="13"/>
      <c r="T11" s="5" t="s">
        <v>15</v>
      </c>
      <c r="U11" s="6"/>
      <c r="V11" s="12" t="s">
        <v>16</v>
      </c>
      <c r="W11" s="13"/>
      <c r="X11" s="5" t="s">
        <v>17</v>
      </c>
      <c r="Y11" s="6"/>
      <c r="Z11" s="12" t="s">
        <v>18</v>
      </c>
      <c r="AA11" s="13"/>
      <c r="AB11" s="5" t="s">
        <v>19</v>
      </c>
      <c r="AC11" s="6"/>
      <c r="AD11" s="12" t="s">
        <v>20</v>
      </c>
      <c r="AE11" s="13"/>
      <c r="AJ11" s="2" t="s">
        <v>11</v>
      </c>
    </row>
    <row r="12" spans="1:37" ht="20" x14ac:dyDescent="0.25">
      <c r="B12" s="8" t="s">
        <v>0</v>
      </c>
      <c r="C12" s="8" t="s">
        <v>1</v>
      </c>
      <c r="D12" s="5" t="s">
        <v>0</v>
      </c>
      <c r="E12" s="5" t="s">
        <v>1</v>
      </c>
      <c r="F12" s="8" t="s">
        <v>0</v>
      </c>
      <c r="G12" s="8" t="s">
        <v>1</v>
      </c>
      <c r="H12" s="17" t="s">
        <v>0</v>
      </c>
      <c r="I12" s="17" t="s">
        <v>1</v>
      </c>
      <c r="J12" s="8" t="s">
        <v>0</v>
      </c>
      <c r="K12" s="8" t="s">
        <v>1</v>
      </c>
      <c r="L12" s="5" t="s">
        <v>0</v>
      </c>
      <c r="M12" s="5" t="s">
        <v>1</v>
      </c>
      <c r="N12" s="12" t="s">
        <v>0</v>
      </c>
      <c r="O12" s="12" t="s">
        <v>1</v>
      </c>
      <c r="P12" s="7" t="s">
        <v>0</v>
      </c>
      <c r="Q12" s="7" t="s">
        <v>1</v>
      </c>
      <c r="R12" s="12" t="s">
        <v>0</v>
      </c>
      <c r="S12" s="12" t="s">
        <v>1</v>
      </c>
      <c r="T12" s="7" t="s">
        <v>0</v>
      </c>
      <c r="U12" s="7" t="s">
        <v>1</v>
      </c>
      <c r="V12" s="12" t="s">
        <v>0</v>
      </c>
      <c r="W12" s="12" t="s">
        <v>1</v>
      </c>
      <c r="X12" s="7" t="s">
        <v>0</v>
      </c>
      <c r="Y12" s="7" t="s">
        <v>1</v>
      </c>
      <c r="Z12" s="12" t="s">
        <v>0</v>
      </c>
      <c r="AA12" s="12" t="s">
        <v>1</v>
      </c>
      <c r="AB12" s="7" t="s">
        <v>0</v>
      </c>
      <c r="AC12" s="7" t="s">
        <v>1</v>
      </c>
      <c r="AD12" s="12" t="s">
        <v>0</v>
      </c>
      <c r="AE12" s="12" t="s">
        <v>1</v>
      </c>
    </row>
    <row r="13" spans="1:37" ht="20" x14ac:dyDescent="0.25">
      <c r="A13" s="6" t="s">
        <v>21</v>
      </c>
      <c r="B13" s="10">
        <v>10.29077</v>
      </c>
      <c r="C13" s="10">
        <v>3.8684929999999999E-2</v>
      </c>
      <c r="D13" s="4">
        <v>10.235860000000001</v>
      </c>
      <c r="E13" s="4">
        <v>9.7710000000000005E-2</v>
      </c>
      <c r="F13" s="10">
        <v>10.281739</v>
      </c>
      <c r="G13" s="10">
        <v>4.9656575896215097E-2</v>
      </c>
      <c r="H13" s="15">
        <v>10.10225</v>
      </c>
      <c r="I13" s="16">
        <v>0.1017933</v>
      </c>
      <c r="J13" s="11">
        <v>10.233549999999999</v>
      </c>
      <c r="K13" s="11">
        <v>5.9369999999999999E-2</v>
      </c>
      <c r="L13" s="4">
        <v>10.226369999999999</v>
      </c>
      <c r="M13" s="4">
        <v>9.9454000000000001E-2</v>
      </c>
      <c r="N13" s="10">
        <v>10.241936131955301</v>
      </c>
      <c r="O13" s="10">
        <v>5.2329924722341999E-2</v>
      </c>
      <c r="P13" s="28">
        <v>10.28497</v>
      </c>
      <c r="Q13" s="4">
        <v>9.7379999999999994E-2</v>
      </c>
      <c r="R13" s="10">
        <v>10.32939</v>
      </c>
      <c r="S13" s="10">
        <v>4.6036359999999998E-2</v>
      </c>
      <c r="T13" s="28">
        <v>10.259888249999999</v>
      </c>
      <c r="U13" s="4">
        <v>3.5713952060542599E-2</v>
      </c>
      <c r="V13" s="10">
        <v>10.209994166289199</v>
      </c>
      <c r="W13" s="10">
        <v>9.6529813811318199E-2</v>
      </c>
      <c r="X13" s="28">
        <v>10.291</v>
      </c>
      <c r="Y13" s="4">
        <v>0.15609400000000001</v>
      </c>
      <c r="Z13" s="10">
        <v>10.304919999999999</v>
      </c>
      <c r="AA13" s="10">
        <v>6.6113560000000002E-2</v>
      </c>
      <c r="AB13" s="28">
        <v>10.143990000000001</v>
      </c>
      <c r="AC13" s="4">
        <v>0.1011677</v>
      </c>
      <c r="AD13" s="10">
        <v>10.306139999999999</v>
      </c>
      <c r="AE13" s="10">
        <v>7.4385259999999995E-2</v>
      </c>
      <c r="AJ13" s="27" t="s">
        <v>29</v>
      </c>
      <c r="AK13" s="3">
        <v>28502.729166666672</v>
      </c>
    </row>
    <row r="14" spans="1:37" ht="20" x14ac:dyDescent="0.25">
      <c r="A14" s="6" t="s">
        <v>22</v>
      </c>
      <c r="B14" s="10">
        <v>10.22438</v>
      </c>
      <c r="C14" s="11">
        <v>3.5883289999999998E-2</v>
      </c>
      <c r="D14" s="3">
        <v>10.205</v>
      </c>
      <c r="E14" s="4">
        <v>9.5479999999999995E-2</v>
      </c>
      <c r="F14" s="10">
        <v>10.2411010108677</v>
      </c>
      <c r="G14" s="10">
        <v>4.9523730728451398E-2</v>
      </c>
      <c r="H14" s="15">
        <v>10.21006</v>
      </c>
      <c r="I14" s="15">
        <v>6.5689540000000005E-2</v>
      </c>
      <c r="J14" s="11">
        <v>10.27074</v>
      </c>
      <c r="K14" s="11">
        <v>5.9319999999999998E-2</v>
      </c>
      <c r="L14" s="3">
        <v>10.165749999999999</v>
      </c>
      <c r="M14" s="3">
        <v>9.2799999999999994E-2</v>
      </c>
      <c r="N14" s="10">
        <v>10.2576110782105</v>
      </c>
      <c r="O14" s="10">
        <v>5.22771757102648E-2</v>
      </c>
      <c r="P14" s="4">
        <v>10.233560000000001</v>
      </c>
      <c r="Q14" s="4">
        <v>8.8270000000000001E-2</v>
      </c>
      <c r="R14" s="10">
        <v>10.27891</v>
      </c>
      <c r="S14" s="10">
        <v>4.603964E-2</v>
      </c>
      <c r="T14" s="4">
        <v>10.22036589</v>
      </c>
      <c r="U14" s="4">
        <v>2.70772858823576E-2</v>
      </c>
      <c r="V14" s="10">
        <v>10.328430000000001</v>
      </c>
      <c r="W14" s="10">
        <v>5.6646259999999997E-2</v>
      </c>
      <c r="X14" s="4">
        <v>10.269242999999999</v>
      </c>
      <c r="Y14" s="4">
        <v>3.5816790000000001E-2</v>
      </c>
      <c r="Z14" s="10">
        <v>10.280049999999999</v>
      </c>
      <c r="AA14" s="10">
        <v>6.6124440000000007E-2</v>
      </c>
      <c r="AB14" s="4">
        <v>10.1296</v>
      </c>
      <c r="AC14" s="4">
        <v>0.10009999999999999</v>
      </c>
      <c r="AD14" s="10">
        <v>10.23602</v>
      </c>
      <c r="AE14" s="10">
        <v>4.5309839999999997E-2</v>
      </c>
      <c r="AJ14" s="27" t="s">
        <v>30</v>
      </c>
      <c r="AK14" s="3">
        <v>27346.9375</v>
      </c>
    </row>
    <row r="15" spans="1:37" ht="20" x14ac:dyDescent="0.25">
      <c r="A15" s="6" t="s">
        <v>23</v>
      </c>
      <c r="B15" s="11">
        <v>10.08137</v>
      </c>
      <c r="C15" s="11">
        <v>3.5753470000000002E-2</v>
      </c>
      <c r="D15" s="3">
        <v>10.146000000000001</v>
      </c>
      <c r="E15" s="3">
        <v>3.0849999999999999E-2</v>
      </c>
      <c r="F15" s="11">
        <v>10.13245989821</v>
      </c>
      <c r="G15" s="11">
        <v>4.30765154025032E-2</v>
      </c>
      <c r="H15" s="16">
        <v>10.10017</v>
      </c>
      <c r="I15" s="16">
        <v>4.4511149999999999E-2</v>
      </c>
      <c r="J15" s="11">
        <v>10.103669999999999</v>
      </c>
      <c r="K15" s="11">
        <v>5.9299999999999999E-2</v>
      </c>
      <c r="L15" s="3">
        <v>10.093819999999999</v>
      </c>
      <c r="M15" s="3">
        <v>6.2799999999999995E-2</v>
      </c>
      <c r="N15" s="11">
        <v>10.2396810130661</v>
      </c>
      <c r="O15" s="11">
        <v>5.2258460684578699E-2</v>
      </c>
      <c r="P15" s="3">
        <v>10.157590000000001</v>
      </c>
      <c r="Q15" s="3">
        <v>6.6600000000000006E-2</v>
      </c>
      <c r="R15" s="11">
        <v>10.179779999999999</v>
      </c>
      <c r="S15" s="11">
        <v>4.6028060000000003E-2</v>
      </c>
      <c r="T15" s="16">
        <v>10.18139388</v>
      </c>
      <c r="U15" s="16">
        <v>4.7947320425839497E-2</v>
      </c>
      <c r="V15" s="11">
        <v>10.2136</v>
      </c>
      <c r="W15" s="11">
        <v>4.1760039999999998E-2</v>
      </c>
      <c r="X15" s="16">
        <v>10.167612</v>
      </c>
      <c r="Y15" s="16">
        <v>1.48261709E-2</v>
      </c>
      <c r="Z15" s="11">
        <v>10.16825</v>
      </c>
      <c r="AA15" s="11">
        <v>5.6398139999999999E-2</v>
      </c>
      <c r="AB15" s="16">
        <v>10.14</v>
      </c>
      <c r="AC15" s="16">
        <v>9.9199999999999997E-2</v>
      </c>
      <c r="AD15" s="11">
        <v>10.14744</v>
      </c>
      <c r="AE15" s="11">
        <v>4.5327600000000003E-2</v>
      </c>
      <c r="AJ15" s="27" t="s">
        <v>31</v>
      </c>
      <c r="AK15" s="3">
        <v>23531.166669999999</v>
      </c>
    </row>
    <row r="16" spans="1:37" ht="20" x14ac:dyDescent="0.25">
      <c r="A16" s="6" t="s">
        <v>24</v>
      </c>
      <c r="B16" s="18"/>
      <c r="C16" s="18"/>
      <c r="F16" s="18"/>
      <c r="G16" s="18"/>
      <c r="H16" s="20"/>
      <c r="I16" s="20"/>
      <c r="J16" s="24"/>
      <c r="K16" s="24"/>
      <c r="M16" s="26"/>
      <c r="N16" s="18"/>
      <c r="O16" s="18"/>
      <c r="R16" s="18"/>
      <c r="S16" s="18"/>
      <c r="V16" s="18"/>
      <c r="W16" s="18"/>
      <c r="Z16" s="18"/>
      <c r="AA16" s="18"/>
      <c r="AD16" s="18"/>
      <c r="AE16" s="18"/>
      <c r="AJ16" s="27" t="s">
        <v>32</v>
      </c>
    </row>
    <row r="17" spans="1:36" ht="20" x14ac:dyDescent="0.25">
      <c r="A17" s="6" t="s">
        <v>25</v>
      </c>
      <c r="B17" s="18"/>
      <c r="C17" s="18"/>
      <c r="F17" s="18"/>
      <c r="G17" s="18"/>
      <c r="H17" s="20"/>
      <c r="I17" s="20"/>
      <c r="J17" s="24"/>
      <c r="K17" s="24"/>
      <c r="N17" s="18"/>
      <c r="O17" s="18"/>
      <c r="R17" s="18"/>
      <c r="S17" s="18"/>
      <c r="V17" s="18"/>
      <c r="W17" s="18"/>
      <c r="Z17" s="18"/>
      <c r="AA17" s="18"/>
      <c r="AD17" s="18"/>
      <c r="AE17" s="18"/>
      <c r="AJ17" s="27" t="s">
        <v>33</v>
      </c>
    </row>
    <row r="18" spans="1:36" ht="20" x14ac:dyDescent="0.25">
      <c r="A18" s="6" t="s">
        <v>26</v>
      </c>
      <c r="B18" s="18"/>
      <c r="C18" s="18"/>
      <c r="F18" s="18"/>
      <c r="G18" s="18"/>
      <c r="H18" s="20"/>
      <c r="I18" s="20"/>
      <c r="J18" s="18"/>
      <c r="K18" s="18"/>
      <c r="L18" s="20"/>
      <c r="M18" s="20"/>
      <c r="N18" s="18"/>
      <c r="O18" s="18"/>
      <c r="P18" s="20"/>
      <c r="Q18" s="20"/>
      <c r="R18" s="18"/>
      <c r="S18" s="18"/>
      <c r="T18" s="20"/>
      <c r="U18" s="20"/>
      <c r="V18" s="18"/>
      <c r="W18" s="18"/>
      <c r="X18" s="20"/>
      <c r="Y18" s="20"/>
      <c r="Z18" s="18"/>
      <c r="AA18" s="18"/>
      <c r="AB18" s="20"/>
      <c r="AC18" s="20"/>
      <c r="AD18" s="18"/>
      <c r="AE18" s="18"/>
      <c r="AJ18" s="27" t="s">
        <v>34</v>
      </c>
    </row>
    <row r="19" spans="1:36" ht="20" x14ac:dyDescent="0.25">
      <c r="A19" s="6" t="s">
        <v>27</v>
      </c>
      <c r="B19" s="18"/>
      <c r="C19" s="18"/>
      <c r="F19" s="18"/>
      <c r="G19" s="18"/>
      <c r="J19" s="24"/>
      <c r="K19" s="24"/>
      <c r="N19" s="18"/>
      <c r="O19" s="18"/>
      <c r="R19" s="18"/>
      <c r="S19" s="18"/>
      <c r="V19" s="18"/>
      <c r="W19" s="18"/>
      <c r="Z19" s="18"/>
      <c r="AA19" s="18"/>
      <c r="AD19" s="18"/>
      <c r="AE19" s="18"/>
      <c r="AJ19" s="27" t="s">
        <v>35</v>
      </c>
    </row>
    <row r="20" spans="1:36" ht="20" x14ac:dyDescent="0.25">
      <c r="A20" s="6" t="s">
        <v>28</v>
      </c>
      <c r="B20" s="18"/>
      <c r="C20" s="18"/>
      <c r="F20" s="18"/>
      <c r="G20" s="18"/>
      <c r="H20" s="20"/>
      <c r="I20" s="20"/>
      <c r="J20" s="24"/>
      <c r="K20" s="24"/>
      <c r="L20" s="25"/>
      <c r="M20" s="25"/>
      <c r="N20" s="18"/>
      <c r="O20" s="18"/>
      <c r="R20" s="18"/>
      <c r="S20" s="18"/>
      <c r="V20" s="18"/>
      <c r="W20" s="18"/>
      <c r="Z20" s="18"/>
      <c r="AA20" s="18"/>
      <c r="AD20" s="18"/>
      <c r="AE20" s="18"/>
      <c r="AJ20" s="27" t="s">
        <v>36</v>
      </c>
    </row>
    <row r="21" spans="1:36" ht="20" x14ac:dyDescent="0.25">
      <c r="A21" s="14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6" ht="20" x14ac:dyDescent="0.25">
      <c r="A22" s="1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6" x14ac:dyDescent="0.2">
      <c r="A23" s="2"/>
    </row>
    <row r="24" spans="1:36" ht="20" x14ac:dyDescent="0.25">
      <c r="A24" s="17" t="s">
        <v>12</v>
      </c>
      <c r="B24" s="8" t="s">
        <v>2</v>
      </c>
      <c r="C24" s="8"/>
      <c r="D24" s="5" t="s">
        <v>3</v>
      </c>
      <c r="F24" s="12" t="s">
        <v>4</v>
      </c>
      <c r="G24" s="18"/>
      <c r="H24" s="19" t="s">
        <v>5</v>
      </c>
      <c r="J24" s="8" t="s">
        <v>6</v>
      </c>
      <c r="K24" s="18"/>
      <c r="L24" s="5" t="s">
        <v>7</v>
      </c>
      <c r="N24" s="12" t="s">
        <v>8</v>
      </c>
      <c r="O24" s="18"/>
      <c r="P24" s="5" t="s">
        <v>9</v>
      </c>
      <c r="R24" s="12" t="s">
        <v>14</v>
      </c>
      <c r="S24" s="18"/>
      <c r="T24" s="5" t="s">
        <v>15</v>
      </c>
      <c r="V24" s="12" t="s">
        <v>16</v>
      </c>
      <c r="W24" s="18"/>
      <c r="X24" s="5" t="s">
        <v>17</v>
      </c>
      <c r="Z24" s="12" t="s">
        <v>18</v>
      </c>
      <c r="AA24" s="18"/>
      <c r="AB24" s="5" t="s">
        <v>19</v>
      </c>
      <c r="AD24" s="12" t="s">
        <v>20</v>
      </c>
      <c r="AE24" s="18"/>
    </row>
    <row r="25" spans="1:36" ht="20" x14ac:dyDescent="0.25">
      <c r="A25" s="6" t="s">
        <v>21</v>
      </c>
      <c r="B25" s="11">
        <f>LN( _xlfn.NORM.DIST( LN($AK13), B13, C13, 0 ) )</f>
        <v>1.9691952826678027</v>
      </c>
      <c r="C25" s="11"/>
      <c r="D25" s="16">
        <f>LN( _xlfn.NORM.DIST( LN($AK13), D13, E13, 0 ) )</f>
        <v>1.3817063066455832</v>
      </c>
      <c r="E25" s="16"/>
      <c r="F25" s="11">
        <f>LN( _xlfn.NORM.DIST( LN($AK13), F13, G13, 0 ) )</f>
        <v>1.967043831873476</v>
      </c>
      <c r="G25" s="11"/>
      <c r="H25" s="16">
        <f>LN( _xlfn.NORM.DIST( LN($AK13), H13, I13, 0 ) )</f>
        <v>0.19900638614136706</v>
      </c>
      <c r="I25" s="16"/>
      <c r="J25" s="11">
        <f>LN( _xlfn.NORM.DIST( LN($AK13), J13, K13, 0 ) )</f>
        <v>1.8219182385525092</v>
      </c>
      <c r="K25" s="11"/>
      <c r="L25" s="16">
        <f>LN( _xlfn.NORM.DIST( LN($AK13), L13, M13, 0 ) )</f>
        <v>1.3393279650215224</v>
      </c>
      <c r="M25" s="16"/>
      <c r="N25" s="11">
        <f>LN( _xlfn.NORM.DIST( LN($AK13), N13, O13, 0 ) )</f>
        <v>1.9855577193589098</v>
      </c>
      <c r="O25" s="11"/>
      <c r="P25" s="16">
        <f>LN( _xlfn.NORM.DIST( LN($AK13), P13, Q13, 0 ) )</f>
        <v>1.3711438977342807</v>
      </c>
      <c r="Q25" s="16"/>
      <c r="R25" s="11">
        <f>LN( _xlfn.NORM.DIST( LN($AK13), R13, S13, 0 ) )</f>
        <v>0.94873942156195867</v>
      </c>
      <c r="S25" s="11"/>
      <c r="T25" s="16">
        <f>LN( _xlfn.NORM.DIST( LN($AK13), T13, U13, 0 ) )</f>
        <v>2.411491593688377</v>
      </c>
      <c r="U25" s="16"/>
      <c r="V25" s="11">
        <f>LN( _xlfn.NORM.DIST( LN($AK13), V13, W13, 0 ) )</f>
        <v>1.2965615460910569</v>
      </c>
      <c r="W25" s="11"/>
      <c r="X25" s="16">
        <f>LN( _xlfn.NORM.DIST( LN($AK13), X13, Y13, 0 ) )</f>
        <v>0.91567814574715556</v>
      </c>
      <c r="Y25" s="16"/>
      <c r="Z25" s="11">
        <f>LN( _xlfn.NORM.DIST( LN($AK13), Z13, AA13, 0 ) )</f>
        <v>1.5429788757167571</v>
      </c>
      <c r="AA25" s="11"/>
      <c r="AB25" s="16">
        <f>LN( _xlfn.NORM.DIST( LN($AK13), AB13, AC13, 0 ) )</f>
        <v>0.73976437341199108</v>
      </c>
      <c r="AC25" s="16"/>
      <c r="AD25" s="11">
        <f>LN( _xlfn.NORM.DIST( LN($AK13), AD13, AE13, 0 ) )</f>
        <v>1.4680077209757174</v>
      </c>
      <c r="AE25" s="11"/>
    </row>
    <row r="26" spans="1:36" ht="20" x14ac:dyDescent="0.25">
      <c r="A26" s="6" t="s">
        <v>22</v>
      </c>
      <c r="B26" s="11">
        <f t="shared" ref="B26:B32" si="0">LN( _xlfn.NORM.DIST( LN($AK14), B14, C14, 0 ) )</f>
        <v>2.3835672893177455</v>
      </c>
      <c r="C26" s="11"/>
      <c r="D26" s="16">
        <f t="shared" ref="D26:D32" si="1">LN( _xlfn.NORM.DIST( LN($AK14), D14, E14, 0 ) )</f>
        <v>1.4228223016453769</v>
      </c>
      <c r="E26" s="3"/>
      <c r="F26" s="11">
        <f t="shared" ref="F26:F32" si="2">LN( _xlfn.NORM.DIST( LN($AK14), F14, G14, 0 ) )</f>
        <v>1.9615735008937081</v>
      </c>
      <c r="G26" s="11"/>
      <c r="H26" s="16">
        <f t="shared" ref="H26:H32" si="3">LN( _xlfn.NORM.DIST( LN($AK14), H14, I14, 0 ) )</f>
        <v>1.799278344079914</v>
      </c>
      <c r="I26" s="3"/>
      <c r="J26" s="11">
        <f t="shared" ref="J26:J32" si="4">LN( _xlfn.NORM.DIST( LN($AK14), J14, K14, 0 ) )</f>
        <v>1.4856771575152299</v>
      </c>
      <c r="K26" s="11"/>
      <c r="L26" s="16">
        <f t="shared" ref="L26:L32" si="5">LN( _xlfn.NORM.DIST( LN($AK14), L14, M14, 0 ) )</f>
        <v>1.3096588778011666</v>
      </c>
      <c r="M26" s="3"/>
      <c r="N26" s="11">
        <f t="shared" ref="N26:N32" si="6">LN( _xlfn.NORM.DIST( LN($AK14), N14, O14, 0 ) )</f>
        <v>1.7209275637143335</v>
      </c>
      <c r="O26" s="11"/>
      <c r="P26" s="16">
        <f t="shared" ref="P26:P32" si="7">LN( _xlfn.NORM.DIST( LN($AK14), P14, Q14, 0 ) )</f>
        <v>1.4894315004693801</v>
      </c>
      <c r="Q26" s="3"/>
      <c r="R26" s="11">
        <f t="shared" ref="R26:R32" si="8">LN( _xlfn.NORM.DIST( LN($AK14), R14, S14, 0 ) )</f>
        <v>1.236395815726407</v>
      </c>
      <c r="S26" s="11"/>
      <c r="T26" s="16">
        <f t="shared" ref="T26:T32" si="9">LN( _xlfn.NORM.DIST( LN($AK14), T14, U14, 0 ) )</f>
        <v>2.6791770455527617</v>
      </c>
      <c r="U26" s="3"/>
      <c r="V26" s="11">
        <f t="shared" ref="V26:V32" si="10">LN( _xlfn.NORM.DIST( LN($AK14), V14, W14, 0 ) )</f>
        <v>-5.08483150028558E-3</v>
      </c>
      <c r="W26" s="11"/>
      <c r="X26" s="16">
        <f t="shared" ref="X26" si="11">LN( _xlfn.NORM.DIST( LN($AK14), X14, Y14, 0 ) )</f>
        <v>1.3203869359022427</v>
      </c>
      <c r="Y26" s="3"/>
      <c r="Z26" s="11">
        <f t="shared" ref="Z26:Z32" si="12">LN( _xlfn.NORM.DIST( LN($AK14), Z14, AA14, 0 ) )</f>
        <v>1.3334141362179457</v>
      </c>
      <c r="AA26" s="11"/>
      <c r="AB26" s="16">
        <f t="shared" ref="AB26" si="13">LN( _xlfn.NORM.DIST( LN($AK14), AB14, AC14, 0 ) )</f>
        <v>1.0070352780618763</v>
      </c>
      <c r="AC26" s="3"/>
      <c r="AD26" s="11">
        <f t="shared" ref="AD26:AD32" si="14">LN( _xlfn.NORM.DIST( LN($AK14), AD14, AE14, 0 ) )</f>
        <v>2.0811556796584072</v>
      </c>
      <c r="AE26" s="11"/>
    </row>
    <row r="27" spans="1:36" ht="20" x14ac:dyDescent="0.25">
      <c r="A27" s="6" t="s">
        <v>23</v>
      </c>
      <c r="B27" s="18">
        <f t="shared" si="0"/>
        <v>2.3207395265673387</v>
      </c>
      <c r="C27" s="18"/>
      <c r="D27" s="20">
        <f t="shared" si="1"/>
        <v>-0.79583410387018028</v>
      </c>
      <c r="F27" s="18">
        <f t="shared" si="2"/>
        <v>1.0385725035494955</v>
      </c>
      <c r="G27" s="18"/>
      <c r="H27" s="20">
        <f t="shared" si="3"/>
        <v>1.8998126581471118</v>
      </c>
      <c r="J27" s="18">
        <f t="shared" si="4"/>
        <v>1.7053070809982276</v>
      </c>
      <c r="K27" s="18"/>
      <c r="L27" s="20">
        <f t="shared" si="5"/>
        <v>1.7513109804652942</v>
      </c>
      <c r="N27" s="18">
        <f t="shared" si="6"/>
        <v>-3.4850582183383221</v>
      </c>
      <c r="O27" s="18"/>
      <c r="P27" s="20">
        <f t="shared" si="7"/>
        <v>0.84616308393206741</v>
      </c>
      <c r="R27" s="18">
        <f t="shared" si="8"/>
        <v>-0.89140121073514422</v>
      </c>
      <c r="S27" s="18"/>
      <c r="T27" s="20">
        <f t="shared" si="9"/>
        <v>-0.77327417602426185</v>
      </c>
      <c r="V27" s="18">
        <f t="shared" si="10"/>
        <v>-3.9825362853746995</v>
      </c>
      <c r="W27" s="18"/>
      <c r="X27" s="20">
        <f t="shared" ref="X27" si="15">LN( _xlfn.NORM.DIST( LN($AK15), X15, Y15, 0 ) )</f>
        <v>-20.155738385452945</v>
      </c>
      <c r="Z27" s="18">
        <f t="shared" si="12"/>
        <v>0.31549538193027266</v>
      </c>
      <c r="AA27" s="18"/>
      <c r="AB27" s="20">
        <f t="shared" ref="AB27" si="16">LN( _xlfn.NORM.DIST( LN($AK15), AB15, AC15, 0 ) )</f>
        <v>1.1140540400302266</v>
      </c>
      <c r="AD27" s="18">
        <f t="shared" si="14"/>
        <v>0.56405067286090815</v>
      </c>
      <c r="AE27" s="18"/>
    </row>
    <row r="28" spans="1:36" ht="20" x14ac:dyDescent="0.25">
      <c r="A28" s="6" t="s">
        <v>24</v>
      </c>
      <c r="B28" s="18" t="e">
        <f t="shared" si="0"/>
        <v>#NUM!</v>
      </c>
      <c r="C28" s="18"/>
      <c r="D28" s="20" t="e">
        <f t="shared" si="1"/>
        <v>#NUM!</v>
      </c>
      <c r="F28" s="18" t="e">
        <f t="shared" si="2"/>
        <v>#NUM!</v>
      </c>
      <c r="G28" s="18"/>
      <c r="H28" s="20" t="e">
        <f t="shared" si="3"/>
        <v>#NUM!</v>
      </c>
      <c r="J28" s="18" t="e">
        <f t="shared" si="4"/>
        <v>#NUM!</v>
      </c>
      <c r="K28" s="18"/>
      <c r="L28" s="20" t="e">
        <f t="shared" si="5"/>
        <v>#NUM!</v>
      </c>
      <c r="N28" s="18" t="e">
        <f t="shared" si="6"/>
        <v>#NUM!</v>
      </c>
      <c r="O28" s="18"/>
      <c r="P28" s="20" t="e">
        <f t="shared" si="7"/>
        <v>#NUM!</v>
      </c>
      <c r="R28" s="18" t="e">
        <f t="shared" si="8"/>
        <v>#NUM!</v>
      </c>
      <c r="S28" s="18"/>
      <c r="T28" s="20" t="e">
        <f t="shared" si="9"/>
        <v>#NUM!</v>
      </c>
      <c r="V28" s="18" t="e">
        <f t="shared" si="10"/>
        <v>#NUM!</v>
      </c>
      <c r="W28" s="18"/>
      <c r="X28" s="20" t="e">
        <f t="shared" ref="X28" si="17">LN( _xlfn.NORM.DIST( LN($AK16), X16, Y16, 0 ) )</f>
        <v>#NUM!</v>
      </c>
      <c r="Z28" s="18" t="e">
        <f t="shared" si="12"/>
        <v>#NUM!</v>
      </c>
      <c r="AA28" s="18"/>
      <c r="AB28" s="20" t="e">
        <f t="shared" ref="AB28" si="18">LN( _xlfn.NORM.DIST( LN($AK16), AB16, AC16, 0 ) )</f>
        <v>#NUM!</v>
      </c>
      <c r="AD28" s="18" t="e">
        <f t="shared" si="14"/>
        <v>#NUM!</v>
      </c>
      <c r="AE28" s="18"/>
    </row>
    <row r="29" spans="1:36" ht="20" x14ac:dyDescent="0.25">
      <c r="A29" s="6" t="s">
        <v>25</v>
      </c>
      <c r="B29" s="18" t="e">
        <f t="shared" si="0"/>
        <v>#NUM!</v>
      </c>
      <c r="C29" s="18"/>
      <c r="D29" s="20" t="e">
        <f t="shared" si="1"/>
        <v>#NUM!</v>
      </c>
      <c r="F29" s="18" t="e">
        <f t="shared" si="2"/>
        <v>#NUM!</v>
      </c>
      <c r="G29" s="18"/>
      <c r="H29" s="20" t="e">
        <f t="shared" si="3"/>
        <v>#NUM!</v>
      </c>
      <c r="J29" s="18" t="e">
        <f t="shared" si="4"/>
        <v>#NUM!</v>
      </c>
      <c r="K29" s="18"/>
      <c r="L29" s="20" t="e">
        <f t="shared" si="5"/>
        <v>#NUM!</v>
      </c>
      <c r="N29" s="18" t="e">
        <f t="shared" si="6"/>
        <v>#NUM!</v>
      </c>
      <c r="O29" s="18"/>
      <c r="P29" s="20" t="e">
        <f t="shared" si="7"/>
        <v>#NUM!</v>
      </c>
      <c r="R29" s="18" t="e">
        <f t="shared" si="8"/>
        <v>#NUM!</v>
      </c>
      <c r="S29" s="18"/>
      <c r="T29" s="20" t="e">
        <f t="shared" si="9"/>
        <v>#NUM!</v>
      </c>
      <c r="V29" s="18" t="e">
        <f t="shared" si="10"/>
        <v>#NUM!</v>
      </c>
      <c r="W29" s="18"/>
      <c r="X29" s="20" t="e">
        <f t="shared" ref="X29" si="19">LN( _xlfn.NORM.DIST( LN($AK17), X17, Y17, 0 ) )</f>
        <v>#NUM!</v>
      </c>
      <c r="Z29" s="18" t="e">
        <f t="shared" si="12"/>
        <v>#NUM!</v>
      </c>
      <c r="AA29" s="18"/>
      <c r="AB29" s="20" t="e">
        <f t="shared" ref="AB29" si="20">LN( _xlfn.NORM.DIST( LN($AK17), AB17, AC17, 0 ) )</f>
        <v>#NUM!</v>
      </c>
      <c r="AD29" s="18" t="e">
        <f t="shared" si="14"/>
        <v>#NUM!</v>
      </c>
      <c r="AE29" s="18"/>
    </row>
    <row r="30" spans="1:36" ht="20" x14ac:dyDescent="0.25">
      <c r="A30" s="6" t="s">
        <v>26</v>
      </c>
      <c r="B30" s="18" t="e">
        <f t="shared" si="0"/>
        <v>#NUM!</v>
      </c>
      <c r="C30" s="18"/>
      <c r="D30" s="20" t="e">
        <f t="shared" si="1"/>
        <v>#NUM!</v>
      </c>
      <c r="F30" s="18" t="e">
        <f t="shared" si="2"/>
        <v>#NUM!</v>
      </c>
      <c r="G30" s="18"/>
      <c r="H30" s="20" t="e">
        <f t="shared" si="3"/>
        <v>#NUM!</v>
      </c>
      <c r="J30" s="18" t="e">
        <f t="shared" si="4"/>
        <v>#NUM!</v>
      </c>
      <c r="K30" s="18"/>
      <c r="L30" s="20" t="e">
        <f t="shared" si="5"/>
        <v>#NUM!</v>
      </c>
      <c r="N30" s="18" t="e">
        <f t="shared" si="6"/>
        <v>#NUM!</v>
      </c>
      <c r="O30" s="18"/>
      <c r="P30" s="20" t="e">
        <f t="shared" si="7"/>
        <v>#NUM!</v>
      </c>
      <c r="R30" s="18" t="e">
        <f t="shared" si="8"/>
        <v>#NUM!</v>
      </c>
      <c r="S30" s="18"/>
      <c r="T30" s="20" t="e">
        <f t="shared" si="9"/>
        <v>#NUM!</v>
      </c>
      <c r="V30" s="18" t="e">
        <f t="shared" si="10"/>
        <v>#NUM!</v>
      </c>
      <c r="W30" s="18"/>
      <c r="X30" s="20" t="e">
        <f t="shared" ref="X30" si="21">LN( _xlfn.NORM.DIST( LN($AK18), X18, Y18, 0 ) )</f>
        <v>#NUM!</v>
      </c>
      <c r="Z30" s="18" t="e">
        <f t="shared" si="12"/>
        <v>#NUM!</v>
      </c>
      <c r="AA30" s="18"/>
      <c r="AB30" s="20" t="e">
        <f t="shared" ref="AB30" si="22">LN( _xlfn.NORM.DIST( LN($AK18), AB18, AC18, 0 ) )</f>
        <v>#NUM!</v>
      </c>
      <c r="AD30" s="18" t="e">
        <f t="shared" si="14"/>
        <v>#NUM!</v>
      </c>
      <c r="AE30" s="18"/>
    </row>
    <row r="31" spans="1:36" ht="20" x14ac:dyDescent="0.25">
      <c r="A31" s="6" t="s">
        <v>27</v>
      </c>
      <c r="B31" s="18" t="e">
        <f t="shared" si="0"/>
        <v>#NUM!</v>
      </c>
      <c r="C31" s="18"/>
      <c r="D31" s="20" t="e">
        <f t="shared" si="1"/>
        <v>#NUM!</v>
      </c>
      <c r="F31" s="18" t="e">
        <f t="shared" si="2"/>
        <v>#NUM!</v>
      </c>
      <c r="G31" s="18"/>
      <c r="H31" s="20" t="e">
        <f t="shared" si="3"/>
        <v>#NUM!</v>
      </c>
      <c r="J31" s="18" t="e">
        <f t="shared" si="4"/>
        <v>#NUM!</v>
      </c>
      <c r="K31" s="18"/>
      <c r="L31" s="20" t="e">
        <f t="shared" si="5"/>
        <v>#NUM!</v>
      </c>
      <c r="N31" s="18" t="e">
        <f t="shared" si="6"/>
        <v>#NUM!</v>
      </c>
      <c r="O31" s="18"/>
      <c r="P31" s="20" t="e">
        <f t="shared" si="7"/>
        <v>#NUM!</v>
      </c>
      <c r="R31" s="18" t="e">
        <f t="shared" si="8"/>
        <v>#NUM!</v>
      </c>
      <c r="S31" s="18"/>
      <c r="T31" s="20" t="e">
        <f t="shared" si="9"/>
        <v>#NUM!</v>
      </c>
      <c r="V31" s="18" t="e">
        <f t="shared" si="10"/>
        <v>#NUM!</v>
      </c>
      <c r="W31" s="18"/>
      <c r="X31" s="20" t="e">
        <f t="shared" ref="X31" si="23">LN( _xlfn.NORM.DIST( LN($AK19), X19, Y19, 0 ) )</f>
        <v>#NUM!</v>
      </c>
      <c r="Z31" s="18" t="e">
        <f t="shared" si="12"/>
        <v>#NUM!</v>
      </c>
      <c r="AA31" s="18"/>
      <c r="AB31" s="20" t="e">
        <f t="shared" ref="AB31" si="24">LN( _xlfn.NORM.DIST( LN($AK19), AB19, AC19, 0 ) )</f>
        <v>#NUM!</v>
      </c>
      <c r="AD31" s="18" t="e">
        <f t="shared" si="14"/>
        <v>#NUM!</v>
      </c>
      <c r="AE31" s="18"/>
    </row>
    <row r="32" spans="1:36" ht="20" x14ac:dyDescent="0.25">
      <c r="A32" s="6" t="s">
        <v>28</v>
      </c>
      <c r="B32" s="18" t="e">
        <f t="shared" si="0"/>
        <v>#NUM!</v>
      </c>
      <c r="C32" s="18"/>
      <c r="D32" s="20" t="e">
        <f t="shared" si="1"/>
        <v>#NUM!</v>
      </c>
      <c r="F32" s="18" t="e">
        <f t="shared" si="2"/>
        <v>#NUM!</v>
      </c>
      <c r="G32" s="18"/>
      <c r="H32" s="20" t="e">
        <f t="shared" si="3"/>
        <v>#NUM!</v>
      </c>
      <c r="J32" s="18" t="e">
        <f t="shared" si="4"/>
        <v>#NUM!</v>
      </c>
      <c r="K32" s="18"/>
      <c r="L32" s="20" t="e">
        <f t="shared" si="5"/>
        <v>#NUM!</v>
      </c>
      <c r="N32" s="18" t="e">
        <f t="shared" si="6"/>
        <v>#NUM!</v>
      </c>
      <c r="O32" s="18"/>
      <c r="P32" s="20" t="e">
        <f t="shared" si="7"/>
        <v>#NUM!</v>
      </c>
      <c r="R32" s="18" t="e">
        <f t="shared" si="8"/>
        <v>#NUM!</v>
      </c>
      <c r="S32" s="18"/>
      <c r="T32" s="20" t="e">
        <f t="shared" si="9"/>
        <v>#NUM!</v>
      </c>
      <c r="V32" s="18" t="e">
        <f t="shared" si="10"/>
        <v>#NUM!</v>
      </c>
      <c r="W32" s="18"/>
      <c r="X32" s="20" t="e">
        <f t="shared" ref="X32" si="25">LN( _xlfn.NORM.DIST( LN($AK20), X20, Y20, 0 ) )</f>
        <v>#NUM!</v>
      </c>
      <c r="Z32" s="18" t="e">
        <f t="shared" si="12"/>
        <v>#NUM!</v>
      </c>
      <c r="AA32" s="18"/>
      <c r="AB32" s="20" t="e">
        <f t="shared" ref="AB32" si="26">LN( _xlfn.NORM.DIST( LN($AK20), AB20, AC20, 0 ) )</f>
        <v>#NUM!</v>
      </c>
      <c r="AD32" s="18" t="e">
        <f t="shared" si="14"/>
        <v>#NUM!</v>
      </c>
      <c r="AE32" s="18"/>
    </row>
    <row r="33" spans="1:31" ht="20" x14ac:dyDescent="0.25">
      <c r="A33" s="14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 ht="20" x14ac:dyDescent="0.25">
      <c r="A34" s="14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</sheetData>
  <sortState xmlns:xlrd2="http://schemas.microsoft.com/office/spreadsheetml/2017/richdata2" columnSort="1" ref="B1:P2">
    <sortCondition descending="1" ref="B2:P2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Maiocchi, Chiara</dc:creator>
  <cp:lastModifiedBy>Zagli, Niccolo</cp:lastModifiedBy>
  <dcterms:created xsi:type="dcterms:W3CDTF">2021-03-11T10:38:13Z</dcterms:created>
  <dcterms:modified xsi:type="dcterms:W3CDTF">2022-03-13T12:34:21Z</dcterms:modified>
</cp:coreProperties>
</file>