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Face2Face/"/>
    </mc:Choice>
  </mc:AlternateContent>
  <xr:revisionPtr revIDLastSave="0" documentId="13_ncr:1_{76BA7EE4-7D35-9646-9F39-22D6A69EE138}" xr6:coauthVersionLast="47" xr6:coauthVersionMax="47" xr10:uidLastSave="{00000000-0000-0000-0000-000000000000}"/>
  <bookViews>
    <workbookView xWindow="31380" yWindow="-2400" windowWidth="35820" windowHeight="1786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9" i="1" l="1"/>
  <c r="V29" i="1"/>
  <c r="Z29" i="1"/>
  <c r="AD32" i="1"/>
  <c r="AD31" i="1"/>
  <c r="AD30" i="1"/>
  <c r="AD29" i="1"/>
  <c r="AD28" i="1"/>
  <c r="AD27" i="1"/>
  <c r="AD26" i="1"/>
  <c r="AD25" i="1"/>
  <c r="AB32" i="1"/>
  <c r="AB31" i="1"/>
  <c r="AB30" i="1"/>
  <c r="AB29" i="1"/>
  <c r="AB28" i="1"/>
  <c r="AB27" i="1"/>
  <c r="AB26" i="1"/>
  <c r="AB25" i="1"/>
  <c r="Z32" i="1"/>
  <c r="Z31" i="1"/>
  <c r="Z30" i="1"/>
  <c r="Z28" i="1"/>
  <c r="Z27" i="1"/>
  <c r="Z26" i="1"/>
  <c r="Z25" i="1"/>
  <c r="X32" i="1"/>
  <c r="X31" i="1"/>
  <c r="X30" i="1"/>
  <c r="X28" i="1"/>
  <c r="X27" i="1"/>
  <c r="X26" i="1"/>
  <c r="X25" i="1"/>
  <c r="V32" i="1"/>
  <c r="V31" i="1"/>
  <c r="V30" i="1"/>
  <c r="V28" i="1"/>
  <c r="V27" i="1"/>
  <c r="V26" i="1"/>
  <c r="V25" i="1"/>
  <c r="T32" i="1"/>
  <c r="T31" i="1"/>
  <c r="T30" i="1"/>
  <c r="T29" i="1"/>
  <c r="T28" i="1"/>
  <c r="T27" i="1"/>
  <c r="T26" i="1"/>
  <c r="T25" i="1"/>
  <c r="R32" i="1"/>
  <c r="R31" i="1"/>
  <c r="R30" i="1"/>
  <c r="R29" i="1"/>
  <c r="R28" i="1"/>
  <c r="R27" i="1"/>
  <c r="R26" i="1"/>
  <c r="R25" i="1"/>
  <c r="P26" i="1"/>
  <c r="P27" i="1"/>
  <c r="P28" i="1"/>
  <c r="P29" i="1"/>
  <c r="P30" i="1"/>
  <c r="P31" i="1"/>
  <c r="P32" i="1"/>
  <c r="N26" i="1"/>
  <c r="N27" i="1"/>
  <c r="N28" i="1"/>
  <c r="N29" i="1"/>
  <c r="N30" i="1"/>
  <c r="N31" i="1"/>
  <c r="N32" i="1"/>
  <c r="L26" i="1"/>
  <c r="L27" i="1"/>
  <c r="L28" i="1"/>
  <c r="L29" i="1"/>
  <c r="L30" i="1"/>
  <c r="L31" i="1"/>
  <c r="L32" i="1"/>
  <c r="J26" i="1"/>
  <c r="J27" i="1"/>
  <c r="J28" i="1"/>
  <c r="J29" i="1"/>
  <c r="J30" i="1"/>
  <c r="J31" i="1"/>
  <c r="J32" i="1"/>
  <c r="H26" i="1"/>
  <c r="H27" i="1"/>
  <c r="H28" i="1"/>
  <c r="H29" i="1"/>
  <c r="H30" i="1"/>
  <c r="H31" i="1"/>
  <c r="H32" i="1"/>
  <c r="F26" i="1"/>
  <c r="F27" i="1"/>
  <c r="F28" i="1"/>
  <c r="F29" i="1"/>
  <c r="F30" i="1"/>
  <c r="F31" i="1"/>
  <c r="F32" i="1"/>
  <c r="D26" i="1"/>
  <c r="D27" i="1"/>
  <c r="D28" i="1"/>
  <c r="D29" i="1"/>
  <c r="D30" i="1"/>
  <c r="D31" i="1"/>
  <c r="D32" i="1"/>
  <c r="P25" i="1"/>
  <c r="N25" i="1"/>
  <c r="L25" i="1"/>
  <c r="J25" i="1"/>
  <c r="H25" i="1"/>
  <c r="F25" i="1"/>
  <c r="D25" i="1"/>
  <c r="B25" i="1"/>
  <c r="B26" i="1"/>
  <c r="B27" i="1"/>
  <c r="B28" i="1"/>
  <c r="B29" i="1"/>
  <c r="B30" i="1"/>
  <c r="B31" i="1"/>
  <c r="B32" i="1"/>
  <c r="N2" i="1" l="1"/>
  <c r="O2" i="1"/>
  <c r="D2" i="1"/>
  <c r="I2" i="1"/>
  <c r="F2" i="1"/>
  <c r="P2" i="1"/>
  <c r="L2" i="1"/>
  <c r="E2" i="1"/>
  <c r="H2" i="1"/>
  <c r="K2" i="1" l="1"/>
  <c r="M2" i="1"/>
  <c r="C2" i="1"/>
  <c r="J2" i="1"/>
  <c r="B2" i="1"/>
  <c r="G2" i="1"/>
</calcChain>
</file>

<file path=xl/sharedStrings.xml><?xml version="1.0" encoding="utf-8"?>
<sst xmlns="http://schemas.openxmlformats.org/spreadsheetml/2006/main" count="103" uniqueCount="37">
  <si>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</si>
  <si>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</si>
  <si>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</si>
  <si>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</si>
  <si>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</si>
  <si>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</si>
  <si>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</si>
  <si>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</si>
  <si>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</si>
  <si>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</si>
  <si>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</si>
  <si>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</si>
  <si>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</si>
  <si>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</si>
  <si>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GROUP 9</t>
  </si>
  <si>
    <t>GROUP 10</t>
  </si>
  <si>
    <t>GROUP 11</t>
  </si>
  <si>
    <t>GROUP 12</t>
  </si>
  <si>
    <t>GROUP 13</t>
  </si>
  <si>
    <t>GROUP 14</t>
  </si>
  <si>
    <t>GROUP 15</t>
  </si>
  <si>
    <t>ROUND 1 (7th Mar)</t>
  </si>
  <si>
    <t>ROUND 2 (9th Mar)</t>
  </si>
  <si>
    <t>ROUND 3 (11th Mar)</t>
  </si>
  <si>
    <t>ROUND 4 (14th Mar)</t>
  </si>
  <si>
    <t>ROUND 5 (16th Mar)</t>
  </si>
  <si>
    <t>ROUND 6 (18th Mar)</t>
  </si>
  <si>
    <t>ROUND 7 (21st Mar)</t>
  </si>
  <si>
    <t>ROUND 8 (23rd March)</t>
  </si>
  <si>
    <t>8th Mar</t>
  </si>
  <si>
    <t>10th Mar</t>
  </si>
  <si>
    <t>12nd Mar</t>
  </si>
  <si>
    <t>15th Mar</t>
  </si>
  <si>
    <t>17th Mar</t>
  </si>
  <si>
    <t>19th Mar</t>
  </si>
  <si>
    <t>22nd Mar</t>
  </si>
  <si>
    <t>24th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</si>
</sst>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rgb="FF22222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8" fillId="0" borderId="0" xfId="0" applyFont="1"/>
    <xf numFmtId="0" fontId="3" fillId="0" borderId="0" xfId="0" applyFont="1" applyAlignment="1">
      <alignment wrapText="1"/>
    </xf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K34"/>
  <sheetViews>
    <sheetView tabSelected="1" topLeftCell="Q1" zoomScale="96" workbookViewId="0">
      <selection activeCell="J11" sqref="J11"/>
    </sheetView>
  </sheetViews>
  <sheetFormatPr baseColWidth="10" defaultRowHeight="16" x14ac:dyDescent="0.2"/>
  <cols>
    <col min="1" max="1" width="28" customWidth="1"/>
    <col min="11" max="11" width="14.1640625" customWidth="1"/>
    <col min="12" max="12" width="15" customWidth="1"/>
    <col min="13" max="13" width="14" customWidth="1"/>
    <col min="14" max="14" width="14.6640625" customWidth="1"/>
    <col min="15" max="15" width="14.33203125" customWidth="1"/>
    <col min="16" max="16" width="14.83203125" customWidth="1"/>
    <col min="20" max="20" width="14" customWidth="1"/>
    <col min="22" max="22" width="14.6640625" customWidth="1"/>
    <col min="36" max="36" width="27.83203125" customWidth="1"/>
  </cols>
  <sheetData>
    <row r="1" spans="1:37" ht="20" x14ac:dyDescent="0.25">
      <c r="B1" s="5" t="s">
        <v>2</v>
      </c>
      <c r="C1" s="5" t="s">
        <v>4</v>
      </c>
      <c r="D1" s="5" t="s">
        <v>18</v>
      </c>
      <c r="E1" s="5" t="s">
        <v>6</v>
      </c>
      <c r="F1" s="5" t="s">
        <v>20</v>
      </c>
      <c r="G1" s="5" t="s">
        <v>7</v>
      </c>
      <c r="H1" s="5" t="s">
        <v>9</v>
      </c>
      <c r="I1" s="5" t="s">
        <v>19</v>
      </c>
      <c r="J1" s="5" t="s">
        <v>3</v>
      </c>
      <c r="K1" s="5" t="s">
        <v>5</v>
      </c>
      <c r="L1" s="5" t="s">
        <v>14</v>
      </c>
      <c r="M1" s="5" t="s">
        <v>8</v>
      </c>
      <c r="N1" s="5" t="s">
        <v>15</v>
      </c>
      <c r="O1" s="5" t="s">
        <v>16</v>
      </c>
      <c r="P1" s="5" t="s">
        <v>17</v>
      </c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37" x14ac:dyDescent="0.2">
      <c r="A2" s="23" t="s">
        <v>13</v>
      </c>
      <c r="B2" s="16">
        <f>SUMIF($B25:$B34,"&lt;&gt;#NUM!")</f>
        <v>14.061749273285114</v>
      </c>
      <c r="C2" s="16">
        <f>SUMIF($F25:$F34,"&lt;&gt;#NUM!")</f>
        <v>11.367821556284975</v>
      </c>
      <c r="D2" s="16">
        <f>SUMIF($Z25:$Z34,"&lt;&gt;#NUM!")</f>
        <v>10.869688916928354</v>
      </c>
      <c r="E2" s="16">
        <f>SUMIF($J25:$J34,"&lt;&gt;#NUM!")</f>
        <v>10.798463966012594</v>
      </c>
      <c r="F2" s="16">
        <f>SUMIF($AD25:$AD34,"&lt;&gt;#NUM!")</f>
        <v>10.017830036429714</v>
      </c>
      <c r="G2" s="16">
        <f>SUMIF($L25:$L34,"&lt;&gt;#NUM!")</f>
        <v>9.8131177031910486</v>
      </c>
      <c r="H2" s="16">
        <f>SUMIF($P25:$P34,"&lt;&gt;#NUM!")</f>
        <v>9.5518034192997039</v>
      </c>
      <c r="I2" s="16">
        <f>SUMIF($AB25:$AB34,"&lt;&gt;#NUM!")</f>
        <v>8.80390279979264</v>
      </c>
      <c r="J2" s="16">
        <f>SUMIF($D25:$D34,"&lt;&gt;#NUM!")</f>
        <v>7.7388349823601423</v>
      </c>
      <c r="K2" s="16">
        <f>SUMIF($H25:$H34,"&lt;&gt;#NUM!")</f>
        <v>6.43786499074701</v>
      </c>
      <c r="L2" s="16">
        <f>SUMIF($R25:$R34,"&lt;&gt;#NUM!")</f>
        <v>3.8403493058275466</v>
      </c>
      <c r="M2" s="16">
        <f>SUMIF($N25:$N34,"&lt;&gt;#NUM!")</f>
        <v>3.337421503497342</v>
      </c>
      <c r="N2" s="16">
        <f>SUMIF($T25:$T34,"&lt;&gt;#NUM!")</f>
        <v>2.4275012383147287</v>
      </c>
      <c r="O2" s="16">
        <f>SUMIF($V25:$V34,"&lt;&gt;#NUM!")</f>
        <v>1.5744867627426766</v>
      </c>
      <c r="P2" s="16">
        <f>SUMIF($X25:$X34,"&lt;&gt;#NUM!")</f>
        <v>-18.061064520462686</v>
      </c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37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7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37" x14ac:dyDescent="0.2">
      <c r="B8" s="2"/>
    </row>
    <row r="9" spans="1:37" x14ac:dyDescent="0.2">
      <c r="A9" s="2" t="s">
        <v>10</v>
      </c>
      <c r="B9" s="2"/>
    </row>
    <row r="11" spans="1:37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R11" s="12" t="s">
        <v>14</v>
      </c>
      <c r="S11" s="13"/>
      <c r="T11" s="5" t="s">
        <v>15</v>
      </c>
      <c r="U11" s="6"/>
      <c r="V11" s="12" t="s">
        <v>16</v>
      </c>
      <c r="W11" s="13"/>
      <c r="X11" s="5" t="s">
        <v>17</v>
      </c>
      <c r="Y11" s="6"/>
      <c r="Z11" s="12" t="s">
        <v>18</v>
      </c>
      <c r="AA11" s="13"/>
      <c r="AB11" s="5" t="s">
        <v>19</v>
      </c>
      <c r="AC11" s="6"/>
      <c r="AD11" s="12" t="s">
        <v>20</v>
      </c>
      <c r="AE11" s="13"/>
      <c r="AJ11" s="2" t="s">
        <v>11</v>
      </c>
    </row>
    <row r="12" spans="1:37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  <c r="R12" s="12" t="s">
        <v>0</v>
      </c>
      <c r="S12" s="12" t="s">
        <v>1</v>
      </c>
      <c r="T12" s="7" t="s">
        <v>0</v>
      </c>
      <c r="U12" s="7" t="s">
        <v>1</v>
      </c>
      <c r="V12" s="12" t="s">
        <v>0</v>
      </c>
      <c r="W12" s="12" t="s">
        <v>1</v>
      </c>
      <c r="X12" s="7" t="s">
        <v>0</v>
      </c>
      <c r="Y12" s="7" t="s">
        <v>1</v>
      </c>
      <c r="Z12" s="12" t="s">
        <v>0</v>
      </c>
      <c r="AA12" s="12" t="s">
        <v>1</v>
      </c>
      <c r="AB12" s="7" t="s">
        <v>0</v>
      </c>
      <c r="AC12" s="7" t="s">
        <v>1</v>
      </c>
      <c r="AD12" s="12" t="s">
        <v>0</v>
      </c>
      <c r="AE12" s="12" t="s">
        <v>1</v>
      </c>
    </row>
    <row r="13" spans="1:37" ht="20" x14ac:dyDescent="0.25">
      <c r="A13" s="6" t="s">
        <v>21</v>
      </c>
      <c r="B13" s="10">
        <v>10.29077</v>
      </c>
      <c r="C13" s="10">
        <v>3.8684929999999999E-2</v>
      </c>
      <c r="D13" s="4">
        <v>10.235860000000001</v>
      </c>
      <c r="E13" s="4">
        <v>9.7710000000000005E-2</v>
      </c>
      <c r="F13" s="10">
        <v>10.281739</v>
      </c>
      <c r="G13" s="10">
        <v>4.9656575896215097E-2</v>
      </c>
      <c r="H13" s="15">
        <v>10.10225</v>
      </c>
      <c r="I13" s="16">
        <v>0.1017933</v>
      </c>
      <c r="J13" s="11">
        <v>10.233549999999999</v>
      </c>
      <c r="K13" s="11">
        <v>5.9369999999999999E-2</v>
      </c>
      <c r="L13" s="15">
        <v>10.226369999999999</v>
      </c>
      <c r="M13" s="15">
        <v>9.9454000000000001E-2</v>
      </c>
      <c r="N13" s="10">
        <v>10.241936131955301</v>
      </c>
      <c r="O13" s="10">
        <v>5.2329924722341999E-2</v>
      </c>
      <c r="P13" s="26">
        <v>10.28497</v>
      </c>
      <c r="Q13" s="15">
        <v>9.7379999999999994E-2</v>
      </c>
      <c r="R13" s="10">
        <v>10.32939</v>
      </c>
      <c r="S13" s="10">
        <v>4.6036359999999998E-2</v>
      </c>
      <c r="T13" s="26">
        <v>10.259888249999999</v>
      </c>
      <c r="U13" s="15">
        <v>3.5713952060542599E-2</v>
      </c>
      <c r="V13" s="10">
        <v>10.209994166289199</v>
      </c>
      <c r="W13" s="10">
        <v>9.6529813811318199E-2</v>
      </c>
      <c r="X13" s="26">
        <v>10.291</v>
      </c>
      <c r="Y13" s="15">
        <v>0.15609400000000001</v>
      </c>
      <c r="Z13" s="10">
        <v>10.304919999999999</v>
      </c>
      <c r="AA13" s="10">
        <v>6.6113560000000002E-2</v>
      </c>
      <c r="AB13" s="26">
        <v>10.143990000000001</v>
      </c>
      <c r="AC13" s="15">
        <v>0.1011677</v>
      </c>
      <c r="AD13" s="10">
        <v>10.306139999999999</v>
      </c>
      <c r="AE13" s="10">
        <v>7.4385259999999995E-2</v>
      </c>
      <c r="AJ13" s="24" t="s">
        <v>29</v>
      </c>
      <c r="AK13" s="3">
        <v>28502.729166666672</v>
      </c>
    </row>
    <row r="14" spans="1:37" ht="20" x14ac:dyDescent="0.25">
      <c r="A14" s="6" t="s">
        <v>22</v>
      </c>
      <c r="B14" s="10">
        <v>10.22438</v>
      </c>
      <c r="C14" s="11">
        <v>3.5883289999999998E-2</v>
      </c>
      <c r="D14" s="3">
        <v>10.205</v>
      </c>
      <c r="E14" s="4">
        <v>9.5479999999999995E-2</v>
      </c>
      <c r="F14" s="10">
        <v>10.2411010108677</v>
      </c>
      <c r="G14" s="10">
        <v>4.9523730728451398E-2</v>
      </c>
      <c r="H14" s="15">
        <v>10.21006</v>
      </c>
      <c r="I14" s="15">
        <v>6.5689540000000005E-2</v>
      </c>
      <c r="J14" s="11">
        <v>10.27074</v>
      </c>
      <c r="K14" s="11">
        <v>5.9319999999999998E-2</v>
      </c>
      <c r="L14" s="16">
        <v>10.165749999999999</v>
      </c>
      <c r="M14" s="16">
        <v>9.2799999999999994E-2</v>
      </c>
      <c r="N14" s="10">
        <v>10.2576110782105</v>
      </c>
      <c r="O14" s="10">
        <v>5.22771757102648E-2</v>
      </c>
      <c r="P14" s="15">
        <v>10.233560000000001</v>
      </c>
      <c r="Q14" s="15">
        <v>8.8270000000000001E-2</v>
      </c>
      <c r="R14" s="10">
        <v>10.27891</v>
      </c>
      <c r="S14" s="10">
        <v>4.603964E-2</v>
      </c>
      <c r="T14" s="15">
        <v>10.22036589</v>
      </c>
      <c r="U14" s="15">
        <v>2.70772858823576E-2</v>
      </c>
      <c r="V14" s="10">
        <v>10.328430000000001</v>
      </c>
      <c r="W14" s="10">
        <v>5.6646259999999997E-2</v>
      </c>
      <c r="X14" s="15">
        <v>10.269242999999999</v>
      </c>
      <c r="Y14" s="15">
        <v>3.5816790000000001E-2</v>
      </c>
      <c r="Z14" s="10">
        <v>10.280049999999999</v>
      </c>
      <c r="AA14" s="10">
        <v>6.6124440000000007E-2</v>
      </c>
      <c r="AB14" s="15">
        <v>10.1296</v>
      </c>
      <c r="AC14" s="15">
        <v>0.10009999999999999</v>
      </c>
      <c r="AD14" s="10">
        <v>10.23602</v>
      </c>
      <c r="AE14" s="10">
        <v>4.5309839999999997E-2</v>
      </c>
      <c r="AJ14" s="24" t="s">
        <v>30</v>
      </c>
      <c r="AK14" s="3">
        <v>27346.9375</v>
      </c>
    </row>
    <row r="15" spans="1:37" ht="20" x14ac:dyDescent="0.25">
      <c r="A15" s="6" t="s">
        <v>23</v>
      </c>
      <c r="B15" s="11">
        <v>10.08137</v>
      </c>
      <c r="C15" s="11">
        <v>3.5753470000000002E-2</v>
      </c>
      <c r="D15" s="3">
        <v>10.146000000000001</v>
      </c>
      <c r="E15" s="3">
        <v>3.0849999999999999E-2</v>
      </c>
      <c r="F15" s="11">
        <v>10.13245989821</v>
      </c>
      <c r="G15" s="11">
        <v>4.30765154025032E-2</v>
      </c>
      <c r="H15" s="16">
        <v>10.10017</v>
      </c>
      <c r="I15" s="16">
        <v>4.4511149999999999E-2</v>
      </c>
      <c r="J15" s="11">
        <v>10.103669999999999</v>
      </c>
      <c r="K15" s="11">
        <v>5.9299999999999999E-2</v>
      </c>
      <c r="L15" s="16">
        <v>10.093819999999999</v>
      </c>
      <c r="M15" s="16">
        <v>6.2799999999999995E-2</v>
      </c>
      <c r="N15" s="11">
        <v>10.2396810130661</v>
      </c>
      <c r="O15" s="11">
        <v>5.2258460684578699E-2</v>
      </c>
      <c r="P15" s="16">
        <v>10.157590000000001</v>
      </c>
      <c r="Q15" s="16">
        <v>6.6600000000000006E-2</v>
      </c>
      <c r="R15" s="11">
        <v>10.179779999999999</v>
      </c>
      <c r="S15" s="11">
        <v>4.6028060000000003E-2</v>
      </c>
      <c r="T15" s="16">
        <v>10.18139388</v>
      </c>
      <c r="U15" s="16">
        <v>4.7947320425839497E-2</v>
      </c>
      <c r="V15" s="11">
        <v>10.2136</v>
      </c>
      <c r="W15" s="11">
        <v>4.1760039999999998E-2</v>
      </c>
      <c r="X15" s="16">
        <v>10.167612</v>
      </c>
      <c r="Y15" s="16">
        <v>1.48261709E-2</v>
      </c>
      <c r="Z15" s="11">
        <v>10.16825</v>
      </c>
      <c r="AA15" s="11">
        <v>5.6398139999999999E-2</v>
      </c>
      <c r="AB15" s="16">
        <v>10.14</v>
      </c>
      <c r="AC15" s="16">
        <v>9.9199999999999997E-2</v>
      </c>
      <c r="AD15" s="11">
        <v>10.14744</v>
      </c>
      <c r="AE15" s="11">
        <v>4.5327600000000003E-2</v>
      </c>
      <c r="AJ15" s="24" t="s">
        <v>31</v>
      </c>
      <c r="AK15" s="3">
        <v>23531.166669999999</v>
      </c>
    </row>
    <row r="16" spans="1:37" ht="20" x14ac:dyDescent="0.25">
      <c r="A16" s="6" t="s">
        <v>24</v>
      </c>
      <c r="B16" s="11">
        <v>10.20144</v>
      </c>
      <c r="C16" s="11">
        <v>3.596862E-2</v>
      </c>
      <c r="D16" s="25">
        <v>10.249309999999999</v>
      </c>
      <c r="E16" s="3">
        <v>8.3000000000000004E-2</v>
      </c>
      <c r="F16" s="11">
        <v>10.214672858288401</v>
      </c>
      <c r="G16" s="11">
        <v>3.63416893528569E-2</v>
      </c>
      <c r="H16" s="16">
        <v>10.198689999999999</v>
      </c>
      <c r="I16" s="16">
        <v>4.4369899999999997E-2</v>
      </c>
      <c r="J16" s="11">
        <v>10.18465</v>
      </c>
      <c r="K16" s="11">
        <v>5.9209999999999999E-2</v>
      </c>
      <c r="L16" s="16">
        <v>10.21219</v>
      </c>
      <c r="M16" s="15">
        <v>4.6275509999999999E-2</v>
      </c>
      <c r="N16" s="11">
        <v>10.1510497944556</v>
      </c>
      <c r="O16" s="11">
        <v>5.2304376908233703E-2</v>
      </c>
      <c r="P16" s="16">
        <v>10.19636</v>
      </c>
      <c r="Q16" s="16">
        <v>4.7570000000000001E-2</v>
      </c>
      <c r="R16" s="11">
        <v>10.22339</v>
      </c>
      <c r="S16" s="11">
        <v>4.9199039999999999E-2</v>
      </c>
      <c r="T16" s="16">
        <v>10.25763321</v>
      </c>
      <c r="U16" s="16">
        <v>5.05812556616261E-2</v>
      </c>
      <c r="V16" s="11">
        <v>10.23535</v>
      </c>
      <c r="W16" s="11">
        <v>4.1744429999999999E-2</v>
      </c>
      <c r="X16" s="16">
        <v>10.256467000000001</v>
      </c>
      <c r="Y16" s="15">
        <v>3.06587360736197E-2</v>
      </c>
      <c r="Z16" s="11">
        <v>10.23462</v>
      </c>
      <c r="AA16" s="11">
        <v>5.7929500000000002E-2</v>
      </c>
      <c r="AB16" s="16">
        <v>10.210129999999999</v>
      </c>
      <c r="AC16" s="16">
        <v>6.4656519999999995E-2</v>
      </c>
      <c r="AD16" s="11">
        <v>10.208399999999999</v>
      </c>
      <c r="AE16" s="11">
        <v>4.5287899999999999E-2</v>
      </c>
      <c r="AJ16" s="24" t="s">
        <v>32</v>
      </c>
      <c r="AK16" s="3">
        <v>27824.604169999999</v>
      </c>
    </row>
    <row r="17" spans="1:37" ht="20" x14ac:dyDescent="0.25">
      <c r="A17" s="6" t="s">
        <v>25</v>
      </c>
      <c r="B17" s="11">
        <v>10.19042</v>
      </c>
      <c r="C17" s="11">
        <v>3.6378519999999998E-2</v>
      </c>
      <c r="D17" s="3">
        <v>10.236700000000001</v>
      </c>
      <c r="E17" s="3">
        <v>5.8000000000000003E-2</v>
      </c>
      <c r="F17" s="11">
        <v>10.2419250636183</v>
      </c>
      <c r="G17" s="11">
        <v>3.5642144545014999E-2</v>
      </c>
      <c r="H17" s="16">
        <v>10.279199999999999</v>
      </c>
      <c r="I17" s="16">
        <v>4.2956630000000003E-2</v>
      </c>
      <c r="J17" s="11">
        <v>10.24614</v>
      </c>
      <c r="K17" s="11">
        <v>5.926E-2</v>
      </c>
      <c r="L17" s="16">
        <v>10.22756</v>
      </c>
      <c r="M17" s="16">
        <v>4.3010199999999998E-2</v>
      </c>
      <c r="N17" s="11">
        <v>10.2776030649727</v>
      </c>
      <c r="O17" s="11">
        <v>5.1385950965235697E-2</v>
      </c>
      <c r="P17" s="16">
        <v>10.26464</v>
      </c>
      <c r="Q17" s="16">
        <v>4.7570000000000001E-2</v>
      </c>
      <c r="R17" s="11">
        <v>10.286530000000001</v>
      </c>
      <c r="S17" s="11">
        <v>4.9196810000000001E-2</v>
      </c>
      <c r="T17" s="16">
        <v>10.24351747</v>
      </c>
      <c r="U17" s="16">
        <v>2.4158716034764799E-2</v>
      </c>
      <c r="V17" s="11">
        <v>10.237159999999999</v>
      </c>
      <c r="W17" s="11">
        <v>4.1715519999999999E-2</v>
      </c>
      <c r="X17" s="16">
        <v>10.265261000000001</v>
      </c>
      <c r="Y17" s="16">
        <v>3.0697423849999999E-2</v>
      </c>
      <c r="Z17" s="11">
        <v>10.226533999999999</v>
      </c>
      <c r="AA17" s="11">
        <v>4.5451142999999999E-2</v>
      </c>
      <c r="AB17" s="16">
        <v>10.147069999999999</v>
      </c>
      <c r="AC17" s="16">
        <v>6.6359570000000007E-2</v>
      </c>
      <c r="AD17" s="11">
        <v>10.267480000000001</v>
      </c>
      <c r="AE17" s="11">
        <v>4.5286300000000002E-2</v>
      </c>
      <c r="AJ17" s="24" t="s">
        <v>33</v>
      </c>
      <c r="AK17" s="3">
        <v>27054.333333333299</v>
      </c>
    </row>
    <row r="18" spans="1:37" ht="20" x14ac:dyDescent="0.25">
      <c r="A18" s="6" t="s">
        <v>26</v>
      </c>
      <c r="B18" s="11">
        <v>10.045120000000001</v>
      </c>
      <c r="C18" s="11">
        <v>3.4667179999999999E-2</v>
      </c>
      <c r="D18" s="3">
        <v>10.07117</v>
      </c>
      <c r="E18" s="25">
        <v>0.06</v>
      </c>
      <c r="F18" s="11">
        <v>10.0559948126813</v>
      </c>
      <c r="G18" s="11">
        <v>3.5657500455769299E-2</v>
      </c>
      <c r="H18" s="16">
        <v>10.0982</v>
      </c>
      <c r="I18" s="16">
        <v>4.1219390000000002E-2</v>
      </c>
      <c r="J18" s="11">
        <v>10.06156</v>
      </c>
      <c r="K18" s="11">
        <v>5.9200000000000003E-2</v>
      </c>
      <c r="L18" s="4">
        <v>10.08569</v>
      </c>
      <c r="M18" s="16">
        <v>4.3099999999999999E-2</v>
      </c>
      <c r="N18" s="11">
        <v>10.0979682571546</v>
      </c>
      <c r="O18" s="11">
        <v>5.1479824482542597E-2</v>
      </c>
      <c r="P18" s="16">
        <v>10.05864</v>
      </c>
      <c r="Q18" s="16">
        <v>4.9509999999999998E-2</v>
      </c>
      <c r="R18" s="11">
        <v>10.126899999999999</v>
      </c>
      <c r="S18" s="11">
        <v>4.9203299999999998E-2</v>
      </c>
      <c r="T18" s="16">
        <v>10.08836447</v>
      </c>
      <c r="U18" s="16">
        <v>2.4407890275975602E-2</v>
      </c>
      <c r="V18" s="11">
        <v>10.10516</v>
      </c>
      <c r="W18" s="11">
        <v>4.1747140000000002E-2</v>
      </c>
      <c r="X18" s="16">
        <v>10.1108745443694</v>
      </c>
      <c r="Y18" s="15">
        <v>0.15604318063967901</v>
      </c>
      <c r="Z18" s="11">
        <v>10.042020000000001</v>
      </c>
      <c r="AA18" s="11">
        <v>5.0542499999999997E-2</v>
      </c>
      <c r="AB18" s="16">
        <v>10.049329999999999</v>
      </c>
      <c r="AC18" s="16">
        <v>6.4541169999999995E-2</v>
      </c>
      <c r="AD18" s="11">
        <v>10.05528</v>
      </c>
      <c r="AE18" s="11">
        <v>4.0331409999999998E-2</v>
      </c>
      <c r="AJ18" s="24" t="s">
        <v>34</v>
      </c>
      <c r="AK18" s="3">
        <v>21551.333330000001</v>
      </c>
    </row>
    <row r="19" spans="1:37" ht="20" x14ac:dyDescent="0.25">
      <c r="A19" s="6" t="s">
        <v>27</v>
      </c>
      <c r="B19" s="11">
        <v>10.15448</v>
      </c>
      <c r="C19" s="11">
        <v>3.2787620000000003E-2</v>
      </c>
      <c r="D19" s="3">
        <v>10.113</v>
      </c>
      <c r="E19" s="3">
        <v>5.8000000000000003E-2</v>
      </c>
      <c r="F19" s="11">
        <v>10.1715228989575</v>
      </c>
      <c r="G19" s="11">
        <v>3.8591922612253499E-2</v>
      </c>
      <c r="H19" s="16">
        <v>10.11476</v>
      </c>
      <c r="I19" s="16">
        <v>3.9686220000000001E-2</v>
      </c>
      <c r="J19" s="11">
        <v>10.108219999999999</v>
      </c>
      <c r="K19" s="11">
        <v>5.9200000000000003E-2</v>
      </c>
      <c r="L19" s="16">
        <v>10.17572</v>
      </c>
      <c r="M19" s="16">
        <v>3.8370000000000001E-2</v>
      </c>
      <c r="N19" s="11">
        <v>10.177890239162201</v>
      </c>
      <c r="O19" s="11">
        <v>5.1502554437963401E-2</v>
      </c>
      <c r="P19" s="16">
        <v>10.177110000000001</v>
      </c>
      <c r="Q19" s="16">
        <v>5.336693E-2</v>
      </c>
      <c r="R19" s="11">
        <v>10.160299999999999</v>
      </c>
      <c r="S19" s="11">
        <v>4.301224E-2</v>
      </c>
      <c r="T19" s="16">
        <v>10.1833086</v>
      </c>
      <c r="U19" s="16">
        <v>2.4158716034764799E-2</v>
      </c>
      <c r="V19" s="11">
        <v>10.1637198081406</v>
      </c>
      <c r="W19" s="11">
        <v>3.4020590900224003E-2</v>
      </c>
      <c r="X19" s="16">
        <v>10.217287929625</v>
      </c>
      <c r="Y19" s="16">
        <v>1.76327746252582E-2</v>
      </c>
      <c r="Z19" s="11">
        <v>10.171804</v>
      </c>
      <c r="AA19" s="11">
        <v>2.7948322698303201E-2</v>
      </c>
      <c r="AB19" s="16">
        <v>10.192887600000001</v>
      </c>
      <c r="AC19" s="16">
        <v>7.0101046581429197E-2</v>
      </c>
      <c r="AD19" s="11">
        <v>10.143330000000001</v>
      </c>
      <c r="AE19" s="11">
        <v>4.4318910000000003E-2</v>
      </c>
      <c r="AJ19" s="24" t="s">
        <v>35</v>
      </c>
      <c r="AK19">
        <v>25648.625</v>
      </c>
    </row>
    <row r="20" spans="1:37" ht="20" x14ac:dyDescent="0.25">
      <c r="A20" s="6" t="s">
        <v>28</v>
      </c>
      <c r="B20" s="11">
        <v>10.134169999999999</v>
      </c>
      <c r="C20" s="11">
        <v>3.3082220000000002E-2</v>
      </c>
      <c r="D20" s="3">
        <v>10.140764000000001</v>
      </c>
      <c r="E20" s="3">
        <v>6.0013259999999999E-2</v>
      </c>
      <c r="F20" s="11">
        <v>10.1490167666731</v>
      </c>
      <c r="G20" s="11">
        <v>3.8214052298871301E-2</v>
      </c>
      <c r="H20" s="16">
        <v>10.11416</v>
      </c>
      <c r="I20" s="16">
        <v>4.03699E-2</v>
      </c>
      <c r="J20" s="11">
        <v>10.14658</v>
      </c>
      <c r="K20" s="11">
        <v>5.9290000000000002E-2</v>
      </c>
      <c r="L20" s="16">
        <v>10.147629999999999</v>
      </c>
      <c r="M20" s="16">
        <v>3.8321429999999997E-2</v>
      </c>
      <c r="N20" s="11">
        <v>10.130065098065501</v>
      </c>
      <c r="O20" s="11">
        <v>5.1608321964626898E-2</v>
      </c>
      <c r="P20" s="16">
        <v>10.13753</v>
      </c>
      <c r="Q20" s="16">
        <v>5.3336630000000003E-2</v>
      </c>
      <c r="R20" s="11">
        <v>10.152609999999999</v>
      </c>
      <c r="S20" s="11">
        <v>4.298888E-2</v>
      </c>
      <c r="T20" s="16">
        <v>10.14227064</v>
      </c>
      <c r="U20" s="16">
        <v>3.8669870780580103E-2</v>
      </c>
      <c r="V20" s="11">
        <v>10.1567557077405</v>
      </c>
      <c r="W20" s="11">
        <v>3.40177985260579E-2</v>
      </c>
      <c r="X20" s="16">
        <v>1.76327746252582E-2</v>
      </c>
      <c r="Y20" s="15">
        <v>1.9786818293756399E-2</v>
      </c>
      <c r="Z20" s="11">
        <v>10.13943272</v>
      </c>
      <c r="AA20" s="11">
        <v>3.7003501600000002E-2</v>
      </c>
      <c r="AB20" s="16">
        <v>10.1528770494544</v>
      </c>
      <c r="AC20" s="16">
        <v>8.1210083679188805E-2</v>
      </c>
      <c r="AD20" s="11">
        <v>10.142300000000001</v>
      </c>
      <c r="AE20" s="11">
        <v>4.5338690000000001E-2</v>
      </c>
      <c r="AJ20" s="24" t="s">
        <v>36</v>
      </c>
    </row>
    <row r="21" spans="1:37" ht="20" x14ac:dyDescent="0.2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Z21" s="20"/>
      <c r="AA21" s="20"/>
      <c r="AB21" s="20"/>
      <c r="AC21" s="20"/>
      <c r="AD21" s="20"/>
      <c r="AE21" s="20"/>
    </row>
    <row r="22" spans="1:37" ht="20" x14ac:dyDescent="0.25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7" x14ac:dyDescent="0.2">
      <c r="A23" s="2"/>
    </row>
    <row r="24" spans="1:37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  <c r="R24" s="12" t="s">
        <v>14</v>
      </c>
      <c r="S24" s="18"/>
      <c r="T24" s="5" t="s">
        <v>15</v>
      </c>
      <c r="V24" s="12" t="s">
        <v>16</v>
      </c>
      <c r="W24" s="18"/>
      <c r="X24" s="5" t="s">
        <v>17</v>
      </c>
      <c r="Z24" s="12" t="s">
        <v>18</v>
      </c>
      <c r="AA24" s="18"/>
      <c r="AB24" s="5" t="s">
        <v>19</v>
      </c>
      <c r="AD24" s="12" t="s">
        <v>20</v>
      </c>
      <c r="AE24" s="18"/>
    </row>
    <row r="25" spans="1:37" ht="20" x14ac:dyDescent="0.25">
      <c r="A25" s="6" t="s">
        <v>21</v>
      </c>
      <c r="B25" s="11">
        <f>LN( _xlfn.NORM.DIST( LN($AK13), B13, C13, 0 ) )</f>
        <v>1.9691952826678027</v>
      </c>
      <c r="C25" s="11"/>
      <c r="D25" s="16">
        <f>LN( _xlfn.NORM.DIST( LN($AK13), D13, E13, 0 ) )</f>
        <v>1.3817063066455832</v>
      </c>
      <c r="E25" s="16"/>
      <c r="F25" s="11">
        <f>LN( _xlfn.NORM.DIST( LN($AK13), F13, G13, 0 ) )</f>
        <v>1.967043831873476</v>
      </c>
      <c r="G25" s="11"/>
      <c r="H25" s="16">
        <f>LN( _xlfn.NORM.DIST( LN($AK13), H13, I13, 0 ) )</f>
        <v>0.19900638614136706</v>
      </c>
      <c r="I25" s="16"/>
      <c r="J25" s="11">
        <f>LN( _xlfn.NORM.DIST( LN($AK13), J13, K13, 0 ) )</f>
        <v>1.8219182385525092</v>
      </c>
      <c r="K25" s="11"/>
      <c r="L25" s="16">
        <f>LN( _xlfn.NORM.DIST( LN($AK13), L13, M13, 0 ) )</f>
        <v>1.3393279650215224</v>
      </c>
      <c r="M25" s="16"/>
      <c r="N25" s="11">
        <f>LN( _xlfn.NORM.DIST( LN($AK13), N13, O13, 0 ) )</f>
        <v>1.9855577193589098</v>
      </c>
      <c r="O25" s="11"/>
      <c r="P25" s="16">
        <f>LN( _xlfn.NORM.DIST( LN($AK13), P13, Q13, 0 ) )</f>
        <v>1.3711438977342807</v>
      </c>
      <c r="Q25" s="16"/>
      <c r="R25" s="11">
        <f>LN( _xlfn.NORM.DIST( LN($AK13), R13, S13, 0 ) )</f>
        <v>0.94873942156195867</v>
      </c>
      <c r="S25" s="11"/>
      <c r="T25" s="16">
        <f>LN( _xlfn.NORM.DIST( LN($AK13), T13, U13, 0 ) )</f>
        <v>2.411491593688377</v>
      </c>
      <c r="U25" s="16"/>
      <c r="V25" s="11">
        <f>LN( _xlfn.NORM.DIST( LN($AK13), V13, W13, 0 ) )</f>
        <v>1.2965615460910569</v>
      </c>
      <c r="W25" s="11"/>
      <c r="X25" s="16">
        <f>LN( _xlfn.NORM.DIST( LN($AK13), X13, Y13, 0 ) )</f>
        <v>0.91567814574715556</v>
      </c>
      <c r="Y25" s="16"/>
      <c r="Z25" s="11">
        <f>LN( _xlfn.NORM.DIST( LN($AK13), Z13, AA13, 0 ) )</f>
        <v>1.5429788757167571</v>
      </c>
      <c r="AA25" s="11"/>
      <c r="AB25" s="16">
        <f>LN( _xlfn.NORM.DIST( LN($AK13), AB13, AC13, 0 ) )</f>
        <v>0.73976437341199108</v>
      </c>
      <c r="AC25" s="16"/>
      <c r="AD25" s="11">
        <f>LN( _xlfn.NORM.DIST( LN($AK13), AD13, AE13, 0 ) )</f>
        <v>1.4680077209757174</v>
      </c>
      <c r="AE25" s="11"/>
    </row>
    <row r="26" spans="1:37" ht="20" x14ac:dyDescent="0.25">
      <c r="A26" s="6" t="s">
        <v>22</v>
      </c>
      <c r="B26" s="11">
        <f t="shared" ref="B26:B32" si="0">LN( _xlfn.NORM.DIST( LN($AK14), B14, C14, 0 ) )</f>
        <v>2.3835672893177455</v>
      </c>
      <c r="C26" s="11"/>
      <c r="D26" s="16">
        <f t="shared" ref="D26:D32" si="1">LN( _xlfn.NORM.DIST( LN($AK14), D14, E14, 0 ) )</f>
        <v>1.4228223016453769</v>
      </c>
      <c r="E26" s="3"/>
      <c r="F26" s="11">
        <f t="shared" ref="F26:F32" si="2">LN( _xlfn.NORM.DIST( LN($AK14), F14, G14, 0 ) )</f>
        <v>1.9615735008937081</v>
      </c>
      <c r="G26" s="11"/>
      <c r="H26" s="16">
        <f t="shared" ref="H26:H32" si="3">LN( _xlfn.NORM.DIST( LN($AK14), H14, I14, 0 ) )</f>
        <v>1.799278344079914</v>
      </c>
      <c r="I26" s="3"/>
      <c r="J26" s="11">
        <f t="shared" ref="J26:J32" si="4">LN( _xlfn.NORM.DIST( LN($AK14), J14, K14, 0 ) )</f>
        <v>1.4856771575152299</v>
      </c>
      <c r="K26" s="11"/>
      <c r="L26" s="16">
        <f t="shared" ref="L26:L32" si="5">LN( _xlfn.NORM.DIST( LN($AK14), L14, M14, 0 ) )</f>
        <v>1.3096588778011666</v>
      </c>
      <c r="M26" s="3"/>
      <c r="N26" s="11">
        <f t="shared" ref="N26:N32" si="6">LN( _xlfn.NORM.DIST( LN($AK14), N14, O14, 0 ) )</f>
        <v>1.7209275637143335</v>
      </c>
      <c r="O26" s="11"/>
      <c r="P26" s="16">
        <f t="shared" ref="P26:P32" si="7">LN( _xlfn.NORM.DIST( LN($AK14), P14, Q14, 0 ) )</f>
        <v>1.4894315004693801</v>
      </c>
      <c r="Q26" s="3"/>
      <c r="R26" s="11">
        <f t="shared" ref="R26:R31" si="8">LN( _xlfn.NORM.DIST( LN($AK14), R14, S14, 0 ) )</f>
        <v>1.236395815726407</v>
      </c>
      <c r="S26" s="11"/>
      <c r="T26" s="16">
        <f t="shared" ref="T26:T32" si="9">LN( _xlfn.NORM.DIST( LN($AK14), T14, U14, 0 ) )</f>
        <v>2.6791770455527617</v>
      </c>
      <c r="U26" s="3"/>
      <c r="V26" s="11">
        <f t="shared" ref="V26:V32" si="10">LN( _xlfn.NORM.DIST( LN($AK14), V14, W14, 0 ) )</f>
        <v>-5.08483150028558E-3</v>
      </c>
      <c r="W26" s="11"/>
      <c r="X26" s="16">
        <f t="shared" ref="X26" si="11">LN( _xlfn.NORM.DIST( LN($AK14), X14, Y14, 0 ) )</f>
        <v>1.3203869359022427</v>
      </c>
      <c r="Y26" s="3"/>
      <c r="Z26" s="11">
        <f t="shared" ref="Z26:Z32" si="12">LN( _xlfn.NORM.DIST( LN($AK14), Z14, AA14, 0 ) )</f>
        <v>1.3334141362179457</v>
      </c>
      <c r="AA26" s="11"/>
      <c r="AB26" s="16">
        <f t="shared" ref="AB26" si="13">LN( _xlfn.NORM.DIST( LN($AK14), AB14, AC14, 0 ) )</f>
        <v>1.0070352780618763</v>
      </c>
      <c r="AC26" s="3"/>
      <c r="AD26" s="11">
        <f t="shared" ref="AD26:AD32" si="14">LN( _xlfn.NORM.DIST( LN($AK14), AD14, AE14, 0 ) )</f>
        <v>2.0811556796584072</v>
      </c>
      <c r="AE26" s="11"/>
    </row>
    <row r="27" spans="1:37" ht="20" x14ac:dyDescent="0.25">
      <c r="A27" s="6" t="s">
        <v>23</v>
      </c>
      <c r="B27" s="11">
        <f t="shared" si="0"/>
        <v>2.3207395265673387</v>
      </c>
      <c r="C27" s="11"/>
      <c r="D27" s="16">
        <f t="shared" si="1"/>
        <v>-0.79583410387018028</v>
      </c>
      <c r="E27" s="3"/>
      <c r="F27" s="11">
        <f t="shared" si="2"/>
        <v>1.0385725035494955</v>
      </c>
      <c r="G27" s="11"/>
      <c r="H27" s="16">
        <f t="shared" si="3"/>
        <v>1.8998126581471118</v>
      </c>
      <c r="I27" s="3"/>
      <c r="J27" s="11">
        <f t="shared" si="4"/>
        <v>1.7053070809982276</v>
      </c>
      <c r="K27" s="11"/>
      <c r="L27" s="16">
        <f t="shared" si="5"/>
        <v>1.7513109804652942</v>
      </c>
      <c r="M27" s="3"/>
      <c r="N27" s="11">
        <f t="shared" si="6"/>
        <v>-3.4850582183383221</v>
      </c>
      <c r="O27" s="11"/>
      <c r="P27" s="16">
        <f t="shared" si="7"/>
        <v>0.84616308393206741</v>
      </c>
      <c r="Q27" s="3"/>
      <c r="R27" s="11">
        <f t="shared" si="8"/>
        <v>-0.89140121073514422</v>
      </c>
      <c r="S27" s="11"/>
      <c r="T27" s="16">
        <f t="shared" si="9"/>
        <v>-0.77327417602426185</v>
      </c>
      <c r="U27" s="3"/>
      <c r="V27" s="11">
        <f t="shared" si="10"/>
        <v>-3.9825362853746995</v>
      </c>
      <c r="W27" s="11"/>
      <c r="X27" s="16">
        <f t="shared" ref="X27" si="15">LN( _xlfn.NORM.DIST( LN($AK15), X15, Y15, 0 ) )</f>
        <v>-20.155738385452945</v>
      </c>
      <c r="Y27" s="3"/>
      <c r="Z27" s="11">
        <f t="shared" si="12"/>
        <v>0.31549538193027266</v>
      </c>
      <c r="AA27" s="11"/>
      <c r="AB27" s="16">
        <f t="shared" ref="AB27" si="16">LN( _xlfn.NORM.DIST( LN($AK15), AB15, AC15, 0 ) )</f>
        <v>1.1140540400302266</v>
      </c>
      <c r="AC27" s="3"/>
      <c r="AD27" s="11">
        <f t="shared" si="14"/>
        <v>0.56405067286090815</v>
      </c>
      <c r="AE27" s="11"/>
    </row>
    <row r="28" spans="1:37" ht="20" x14ac:dyDescent="0.25">
      <c r="A28" s="6" t="s">
        <v>24</v>
      </c>
      <c r="B28" s="11">
        <f t="shared" si="0"/>
        <v>2.0045608794578844</v>
      </c>
      <c r="C28" s="11"/>
      <c r="D28" s="16">
        <f t="shared" si="1"/>
        <v>1.55223600816695</v>
      </c>
      <c r="E28" s="3"/>
      <c r="F28" s="11">
        <f t="shared" si="2"/>
        <v>2.2591386649204996</v>
      </c>
      <c r="G28" s="11"/>
      <c r="H28" s="16">
        <f t="shared" si="3"/>
        <v>1.8853842586762484</v>
      </c>
      <c r="I28" s="3"/>
      <c r="J28" s="11">
        <f t="shared" si="4"/>
        <v>1.5649333155024687</v>
      </c>
      <c r="K28" s="11"/>
      <c r="L28" s="16">
        <f t="shared" si="5"/>
        <v>2.0464143030503767</v>
      </c>
      <c r="M28" s="3"/>
      <c r="N28" s="11">
        <f t="shared" si="6"/>
        <v>0.78398250563624228</v>
      </c>
      <c r="O28" s="11"/>
      <c r="P28" s="16">
        <f t="shared" si="7"/>
        <v>1.8189390773800505</v>
      </c>
      <c r="Q28" s="3"/>
      <c r="R28" s="11">
        <f t="shared" si="8"/>
        <v>2.0710878971868074</v>
      </c>
      <c r="S28" s="11"/>
      <c r="T28" s="16">
        <f t="shared" si="9"/>
        <v>1.953068688126685</v>
      </c>
      <c r="U28" s="3"/>
      <c r="V28" s="11">
        <f t="shared" si="10"/>
        <v>2.2564466174019859</v>
      </c>
      <c r="W28" s="11"/>
      <c r="X28" s="16">
        <f t="shared" ref="X28" si="17">LN( _xlfn.NORM.DIST( LN($AK16), X16, Y16, 0 ) )</f>
        <v>2.2895931928468172</v>
      </c>
      <c r="Y28" s="3"/>
      <c r="Z28" s="11">
        <f t="shared" si="12"/>
        <v>1.9294572034185511</v>
      </c>
      <c r="AA28" s="11"/>
      <c r="AB28" s="16">
        <f t="shared" ref="AB28" si="18">LN( _xlfn.NORM.DIST( LN($AK16), AB16, AC16, 0 ) )</f>
        <v>1.753417982366875</v>
      </c>
      <c r="AC28" s="3"/>
      <c r="AD28" s="11">
        <f t="shared" si="14"/>
        <v>2.0200295216273427</v>
      </c>
      <c r="AE28" s="11"/>
    </row>
    <row r="29" spans="1:37" ht="20" x14ac:dyDescent="0.25">
      <c r="A29" s="6" t="s">
        <v>25</v>
      </c>
      <c r="B29" s="11">
        <f t="shared" si="0"/>
        <v>2.3077489681978292</v>
      </c>
      <c r="C29" s="11"/>
      <c r="D29" s="16">
        <f t="shared" si="1"/>
        <v>1.7846376385394149</v>
      </c>
      <c r="E29" s="3"/>
      <c r="F29" s="11">
        <f t="shared" si="2"/>
        <v>1.8960145598200897</v>
      </c>
      <c r="G29" s="11"/>
      <c r="H29" s="16">
        <f t="shared" si="3"/>
        <v>0.76092980302733415</v>
      </c>
      <c r="I29" s="3"/>
      <c r="J29" s="11">
        <f t="shared" si="4"/>
        <v>1.6729115943574495</v>
      </c>
      <c r="K29" s="11"/>
      <c r="L29" s="16">
        <f t="shared" si="5"/>
        <v>2.0970645400028949</v>
      </c>
      <c r="M29" s="3"/>
      <c r="N29" s="11">
        <f t="shared" si="6"/>
        <v>1.0678093422540149</v>
      </c>
      <c r="O29" s="11"/>
      <c r="P29" s="16">
        <f t="shared" si="7"/>
        <v>1.356491459196554</v>
      </c>
      <c r="Q29" s="3"/>
      <c r="R29" s="11">
        <f t="shared" si="8"/>
        <v>0.74001629021606719</v>
      </c>
      <c r="S29" s="11"/>
      <c r="T29" s="16">
        <f t="shared" si="9"/>
        <v>1.5726430412331445</v>
      </c>
      <c r="U29" s="3"/>
      <c r="V29" s="11">
        <f>LN( _xlfn.NORM.DIST( LN($AK17), V17, W17, 0 ) )</f>
        <v>1.9718020847279634</v>
      </c>
      <c r="W29" s="11"/>
      <c r="X29" s="16">
        <f>LN( _xlfn.NORM.DIST( LN($AK17), X17, Y17, 0 ) )</f>
        <v>0.67616292434173719</v>
      </c>
      <c r="Y29" s="3"/>
      <c r="Z29" s="11">
        <f>LN( _xlfn.NORM.DIST( LN($AK17), Z17, AA17, 0 ) )</f>
        <v>2.0661356825197075</v>
      </c>
      <c r="AA29" s="11"/>
      <c r="AB29" s="16">
        <f t="shared" ref="AB29" si="19">LN( _xlfn.NORM.DIST( LN($AK17), AB17, AC17, 0 ) )</f>
        <v>1.4047225275533914</v>
      </c>
      <c r="AC29" s="3"/>
      <c r="AD29" s="11">
        <f t="shared" si="14"/>
        <v>1.2423380623690861</v>
      </c>
      <c r="AE29" s="11"/>
    </row>
    <row r="30" spans="1:37" ht="20" x14ac:dyDescent="0.25">
      <c r="A30" s="6" t="s">
        <v>26</v>
      </c>
      <c r="B30" s="11">
        <f t="shared" si="0"/>
        <v>0.57949438129756081</v>
      </c>
      <c r="C30" s="11"/>
      <c r="D30" s="16">
        <f t="shared" si="1"/>
        <v>0.6938153748637329</v>
      </c>
      <c r="E30" s="3"/>
      <c r="F30" s="11">
        <f t="shared" si="2"/>
        <v>3.4467693205340093E-2</v>
      </c>
      <c r="G30" s="11"/>
      <c r="H30" s="16">
        <f t="shared" si="3"/>
        <v>-1.9682807828205595</v>
      </c>
      <c r="I30" s="3"/>
      <c r="J30" s="11">
        <f t="shared" si="4"/>
        <v>0.91634364489562747</v>
      </c>
      <c r="K30" s="11"/>
      <c r="L30" s="16">
        <f t="shared" si="5"/>
        <v>-0.88505032696342345</v>
      </c>
      <c r="M30" s="3"/>
      <c r="N30" s="11">
        <f t="shared" si="6"/>
        <v>-0.65901242150005057</v>
      </c>
      <c r="O30" s="11"/>
      <c r="P30" s="16">
        <f t="shared" si="7"/>
        <v>0.76654996721502988</v>
      </c>
      <c r="Q30" s="3"/>
      <c r="R30" s="11">
        <f t="shared" si="8"/>
        <v>-2.4742865328862993</v>
      </c>
      <c r="S30" s="11"/>
      <c r="T30" s="16">
        <f t="shared" si="9"/>
        <v>-7.3931313948860318</v>
      </c>
      <c r="U30" s="3"/>
      <c r="V30" s="11">
        <f t="shared" si="10"/>
        <v>-2.367673264610727</v>
      </c>
      <c r="W30" s="11"/>
      <c r="X30" s="16">
        <f t="shared" ref="X30" si="20">LN( _xlfn.NORM.DIST( LN($AK18), X18, Y18, 0 ) )</f>
        <v>0.57718948888474408</v>
      </c>
      <c r="Y30" s="3"/>
      <c r="Z30" s="11">
        <f t="shared" si="12"/>
        <v>1.2686211401644176</v>
      </c>
      <c r="AA30" s="11"/>
      <c r="AB30" s="16">
        <f t="shared" ref="AB30" si="21">LN( _xlfn.NORM.DIST( LN($AK18), AB18, AC18, 0 ) )</f>
        <v>1.2140951549292287</v>
      </c>
      <c r="AC30" s="3"/>
      <c r="AD30" s="11">
        <f t="shared" si="14"/>
        <v>0.46507598566856606</v>
      </c>
      <c r="AE30" s="11"/>
    </row>
    <row r="31" spans="1:37" ht="20" x14ac:dyDescent="0.25">
      <c r="A31" s="6" t="s">
        <v>27</v>
      </c>
      <c r="B31" s="11">
        <f t="shared" si="0"/>
        <v>2.4964429457789521</v>
      </c>
      <c r="C31" s="11"/>
      <c r="D31" s="16">
        <f t="shared" si="1"/>
        <v>1.6994514563692653</v>
      </c>
      <c r="E31" s="3"/>
      <c r="F31" s="11">
        <f t="shared" si="2"/>
        <v>2.2110108020223667</v>
      </c>
      <c r="G31" s="11"/>
      <c r="H31" s="16">
        <f t="shared" si="3"/>
        <v>1.8617343234955943</v>
      </c>
      <c r="I31" s="3"/>
      <c r="J31" s="11">
        <f t="shared" si="4"/>
        <v>1.6313729341910816</v>
      </c>
      <c r="K31" s="11"/>
      <c r="L31" s="16">
        <f t="shared" si="5"/>
        <v>2.1543913638132168</v>
      </c>
      <c r="M31" s="3"/>
      <c r="N31" s="11">
        <f t="shared" si="6"/>
        <v>1.9232150123722143</v>
      </c>
      <c r="O31" s="11"/>
      <c r="P31" s="16">
        <f t="shared" si="7"/>
        <v>1.9030844333723416</v>
      </c>
      <c r="Q31" s="3"/>
      <c r="R31" s="11">
        <f t="shared" si="8"/>
        <v>2.2097976247577495</v>
      </c>
      <c r="S31" s="11"/>
      <c r="T31" s="16">
        <f t="shared" si="9"/>
        <v>1.9775264406240534</v>
      </c>
      <c r="U31" s="3"/>
      <c r="V31" s="11">
        <f t="shared" si="10"/>
        <v>2.4049708960073826</v>
      </c>
      <c r="W31" s="11"/>
      <c r="X31" s="16">
        <f t="shared" ref="X31" si="22">LN( _xlfn.NORM.DIST( LN($AK19), X19, Y19, 0 ) )</f>
        <v>-3.6843368227324382</v>
      </c>
      <c r="Y31" s="3"/>
      <c r="Z31" s="11">
        <f t="shared" si="12"/>
        <v>2.4135864969607015</v>
      </c>
      <c r="AA31" s="11"/>
      <c r="AB31" s="16">
        <f t="shared" ref="AB31" si="23">LN( _xlfn.NORM.DIST( LN($AK19), AB19, AC19, 0 ) )</f>
        <v>1.5708134434390499</v>
      </c>
      <c r="AC31" s="3"/>
      <c r="AD31" s="11">
        <f t="shared" si="14"/>
        <v>2.177172393269688</v>
      </c>
      <c r="AE31" s="18"/>
    </row>
    <row r="32" spans="1:37" ht="20" x14ac:dyDescent="0.25">
      <c r="A32" s="6" t="s">
        <v>28</v>
      </c>
      <c r="B32" s="18" t="e">
        <f t="shared" si="0"/>
        <v>#NUM!</v>
      </c>
      <c r="C32" s="18"/>
      <c r="D32" s="20" t="e">
        <f t="shared" si="1"/>
        <v>#NUM!</v>
      </c>
      <c r="F32" s="18" t="e">
        <f t="shared" si="2"/>
        <v>#NUM!</v>
      </c>
      <c r="G32" s="18"/>
      <c r="H32" s="20" t="e">
        <f t="shared" si="3"/>
        <v>#NUM!</v>
      </c>
      <c r="J32" s="18" t="e">
        <f t="shared" si="4"/>
        <v>#NUM!</v>
      </c>
      <c r="K32" s="18"/>
      <c r="L32" s="20" t="e">
        <f t="shared" si="5"/>
        <v>#NUM!</v>
      </c>
      <c r="N32" s="18" t="e">
        <f t="shared" si="6"/>
        <v>#NUM!</v>
      </c>
      <c r="O32" s="18"/>
      <c r="P32" s="20" t="e">
        <f t="shared" si="7"/>
        <v>#NUM!</v>
      </c>
      <c r="R32" s="18" t="e">
        <f>LN( _xlfn.NORM.DIST( LN($AK20), R20, S20, 0 ) )</f>
        <v>#NUM!</v>
      </c>
      <c r="S32" s="18"/>
      <c r="T32" s="20" t="e">
        <f t="shared" si="9"/>
        <v>#NUM!</v>
      </c>
      <c r="V32" s="18" t="e">
        <f t="shared" si="10"/>
        <v>#NUM!</v>
      </c>
      <c r="W32" s="18"/>
      <c r="X32" s="20" t="e">
        <f>LN( _xlfn.NORM.DIST( LN($AK20), X21, Y21, 0 ) )</f>
        <v>#NUM!</v>
      </c>
      <c r="Z32" s="18" t="e">
        <f t="shared" si="12"/>
        <v>#NUM!</v>
      </c>
      <c r="AA32" s="18"/>
      <c r="AB32" s="20" t="e">
        <f t="shared" ref="AB32" si="24">LN( _xlfn.NORM.DIST( LN($AK20), AB20, AC20, 0 ) )</f>
        <v>#NUM!</v>
      </c>
      <c r="AD32" s="18" t="e">
        <f t="shared" si="14"/>
        <v>#NUM!</v>
      </c>
      <c r="AE32" s="18"/>
    </row>
    <row r="33" spans="1:31" ht="20" x14ac:dyDescent="0.25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20" x14ac:dyDescent="0.25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</sheetData>
  <sortState xmlns:xlrd2="http://schemas.microsoft.com/office/spreadsheetml/2017/richdata2" columnSort="1" ref="B1:P2">
    <sortCondition descending="1" ref="B2:P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2022-03-24T11:23:45Z</dcterms:modified>
</cp:coreProperties>
</file>