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<sst xmlns="http://schemas.openxmlformats.org/spreadsheetml/2006/main" count="1115" uniqueCount="641">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</sst>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s">
        <v>162</v>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s">
        <v>162</v>
      </c>
      <c r="E7" s="194"/>
      <c r="F7" s="195" t="s">
        <v>167</v>
      </c>
      <c r="G7" s="195"/>
      <c r="H7" s="195"/>
      <c r="I7" s="195"/>
      <c r="J7" s="195"/>
      <c r="K7" s="195"/>
      <c r="L7" s="195"/>
      <c r="M7" s="195"/>
      <c r="N7" s="195"/>
      <c r="O7" s="195"/>
      <c r="P7" s="195"/>
      <c r="Q7" s="195"/>
      <c r="R7" s="195"/>
      <c r="S7" s="190" t="str">
        <f aca="false">IF(D7="[  ]","/","○")</f>
        <v>○</v>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 aca="false">IF(Z7="[  ]","/","○")</f>
        <v>/</v>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 aca="false">IF(D8="[  ]","/","○")</f>
        <v>/</v>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 aca="false">IF(D9="[  ]","/","○")</f>
        <v>/</v>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 aca="false">IF(Z9="[  ]","/","○")</f>
        <v>/</v>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 aca="false">IF(D10="[  ]","/","○")</f>
        <v>/</v>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 aca="false">IF(Z10="[  ]","/","○")</f>
        <v>/</v>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 aca="false">IF(D11="[  ]","/","○")</f>
        <v>/</v>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 aca="false">IF(C12="[  ]","/","○")</f>
        <v>/</v>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 aca="false">IF(Y12="[  ]","/","○")</f>
        <v>/</v>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 aca="false">IF(C13="[  ]","/","○")</f>
        <v>/</v>
      </c>
      <c r="T13" s="206"/>
      <c r="U13" s="206"/>
      <c r="V13" s="206"/>
      <c r="W13" s="191"/>
      <c r="X13" s="191"/>
      <c r="Y13" s="205" t="s">
        <v>162</v>
      </c>
      <c r="Z13" s="205"/>
      <c r="AA13" s="204" t="s">
        <v>180</v>
      </c>
      <c r="AB13" s="204"/>
      <c r="AC13" s="204"/>
      <c r="AD13" s="204"/>
      <c r="AE13" s="204"/>
      <c r="AF13" s="204"/>
      <c r="AG13" s="204"/>
      <c r="AH13" s="204"/>
      <c r="AI13" s="204"/>
      <c r="AJ13" s="204"/>
      <c r="AK13" s="204"/>
      <c r="AL13" s="204"/>
      <c r="AM13" s="204"/>
      <c r="AN13" s="204"/>
      <c r="AO13" s="206" t="str">
        <f aca="false">IF(Y13="[  ]","/","○")</f>
        <v>○</v>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 aca="false">IF(C14="[  ]","/","○")</f>
        <v>/</v>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 aca="false">IF(Y14="[  ]","/","○")</f>
        <v>/</v>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 aca="false">IF(C15="[  ]","/","○")</f>
        <v>/</v>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 aca="false">IF(Y15="[  ]","/","○")</f>
        <v>/</v>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 aca="false">IF(C16="[  ]","/","○")</f>
        <v>/</v>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 aca="false">IF(Y16="[  ]","/","○")</f>
        <v>/</v>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 aca="false">IF(C17="[  ]","/","○")</f>
        <v>/</v>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 aca="false">IF(Y17="[  ]","/","○")</f>
        <v>/</v>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 aca="false">IF(C18="[  ]","/","○")</f>
        <v>/</v>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 aca="false">IF(Y18="[  ]","/","○")</f>
        <v>/</v>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 aca="false">IF(C19="[  ]","/","○")</f>
        <v>/</v>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 aca="false">IF(Y19="[  ]","/","○")</f>
        <v>/</v>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 aca="false">IF(C20="[  ]","/","○")</f>
        <v>/</v>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 aca="false">IF(Y20="[  ]","/","○")</f>
        <v>/</v>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 aca="false">IF(C21="[  ]","/","○")</f>
        <v>/</v>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 aca="false">IF(Y21="[  ]","/","○")</f>
        <v>/</v>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 aca="false">IF(C22="[  ]","/","○")</f>
        <v>/</v>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 aca="false">IF(Y22="[  ]","/","○")</f>
        <v>/</v>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 aca="false">IF(C23="[  ]","/","○")</f>
        <v>/</v>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 aca="false">IF(Y23="[  ]","/","○")</f>
        <v>/</v>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 aca="false">IF(C24="[  ]","/","○")</f>
        <v>/</v>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 aca="false">IF(Y24="[  ]","/","○")</f>
        <v>/</v>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 aca="false">IF(C25="[  ]","/","○")</f>
        <v>/</v>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 aca="false">IF(Y25="[  ]","/","○")</f>
        <v>/</v>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 aca="false">IF(C26="[  ]","/","○")</f>
        <v>/</v>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 aca="false">IF(Y26="[  ]","/","○")</f>
        <v>/</v>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 aca="false">IF(C27="[  ]","/","○")</f>
        <v>/</v>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 aca="false">IF(Y27="[  ]","/","○")</f>
        <v>/</v>
      </c>
      <c r="AP27" s="206"/>
      <c r="AQ27" s="206"/>
      <c r="AR27" s="206"/>
    </row>
    <row r="28" customFormat="false" ht="16.5" hidden="false" customHeight="true" outlineLevel="0" collapsed="false">
      <c r="A28" s="209"/>
      <c r="B28" s="209"/>
      <c r="C28" s="207" t="s">
        <v>162</v>
      </c>
      <c r="D28" s="207"/>
      <c r="E28" s="204" t="s">
        <v>213</v>
      </c>
      <c r="F28" s="204"/>
      <c r="G28" s="204"/>
      <c r="H28" s="204"/>
      <c r="I28" s="204"/>
      <c r="J28" s="204"/>
      <c r="K28" s="204"/>
      <c r="L28" s="204"/>
      <c r="M28" s="204"/>
      <c r="N28" s="204"/>
      <c r="O28" s="204"/>
      <c r="P28" s="204"/>
      <c r="Q28" s="204"/>
      <c r="R28" s="204"/>
      <c r="S28" s="206" t="str">
        <f aca="false">IF(C28="[  ]","/","○")</f>
        <v>○</v>
      </c>
      <c r="T28" s="206"/>
      <c r="U28" s="206"/>
      <c r="V28" s="206"/>
      <c r="W28" s="210"/>
      <c r="X28" s="210"/>
      <c r="Y28" s="205" t="s">
        <v>162</v>
      </c>
      <c r="Z28" s="205"/>
      <c r="AA28" s="204" t="s">
        <v>214</v>
      </c>
      <c r="AB28" s="204"/>
      <c r="AC28" s="204"/>
      <c r="AD28" s="204"/>
      <c r="AE28" s="204"/>
      <c r="AF28" s="204"/>
      <c r="AG28" s="204"/>
      <c r="AH28" s="204"/>
      <c r="AI28" s="204"/>
      <c r="AJ28" s="204"/>
      <c r="AK28" s="204"/>
      <c r="AL28" s="204"/>
      <c r="AM28" s="204"/>
      <c r="AN28" s="204"/>
      <c r="AO28" s="206" t="str">
        <f aca="false">IF(Y28="[  ]","/","○")</f>
        <v>○</v>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 aca="false">IF(C29="[  ]","/","○")</f>
        <v>/</v>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 aca="false">IF(Y29="[  ]","/","○")</f>
        <v>/</v>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 aca="false">IF(C30="[  ]","/","○")</f>
        <v>/</v>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 aca="false">IF(C31="[  ]","/","○")</f>
        <v>/</v>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 aca="false">IF(C32="[  ]","/","○")</f>
        <v>/</v>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 aca="false">IF(C33="[  ]","/","○")</f>
        <v>/</v>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 aca="false">IF(C37="[  ]","/","○")</f>
        <v>/</v>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 aca="false">IF(Y37="[  ]","/","○")</f>
        <v>/</v>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 aca="false">IF(C38="[  ]","/","○")</f>
        <v>/</v>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 aca="false">IF(Y38="[  ]","/","○")</f>
        <v>/</v>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 aca="false">IF(C39="[  ]","/","○")</f>
        <v>/</v>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 aca="false">IF(Y39="[  ]","/","○")</f>
        <v>/</v>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 aca="false">IF(C40="[  ]","/","○")</f>
        <v>/</v>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 aca="false">IF(Y40="[  ]","/","○")</f>
        <v>/</v>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 aca="false">IF(C41="[  ]","/","○")</f>
        <v>/</v>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 aca="false">IF(Y41="[  ]","/","○")</f>
        <v>/</v>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 aca="false">IF(C42="[  ]","/","○")</f>
        <v>/</v>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 aca="false">IF(Y42="[  ]","/","○")</f>
        <v>/</v>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 aca="false">IF(C43="[  ]","/","○")</f>
        <v>/</v>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 aca="false">IF(Y43="[  ]","/","○")</f>
        <v>/</v>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 aca="false">IF(C44="[  ]","/","○")</f>
        <v>/</v>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 aca="false">IF(Y44="[  ]","/","○")</f>
        <v>/</v>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s">
        <v>162</v>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s">
        <v>162</v>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s">
        <v>162</v>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v>
      </c>
      <c r="B8" s="312" t="s">
        <v>325</v>
      </c>
      <c r="C8" s="276" t="s">
        <v>326</v>
      </c>
      <c r="D8" s="276"/>
      <c r="E8" s="276"/>
      <c r="F8" s="276"/>
      <c r="G8" s="276"/>
      <c r="H8" s="276"/>
      <c r="I8" s="276"/>
    </row>
    <row r="9" customFormat="false" ht="17.25" hidden="false" customHeight="true" outlineLevel="0" collapsed="false">
      <c r="A9" s="291"/>
      <c r="B9" s="312"/>
      <c r="C9" s="277" t="s">
        <v>327</v>
      </c>
      <c r="D9" s="277"/>
      <c r="E9" s="277"/>
      <c r="F9" s="277"/>
      <c r="G9" s="277"/>
      <c r="H9" s="277"/>
      <c r="I9" s="277"/>
    </row>
    <row r="10" customFormat="false" ht="17.25" hidden="false" customHeight="true" outlineLevel="0" collapsed="false">
      <c r="A10" s="291"/>
      <c r="B10" s="312"/>
      <c r="C10" s="277" t="s">
        <v>328</v>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s">
        <v>329</v>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v>
      </c>
      <c r="B34" s="275" t="s">
        <v>180</v>
      </c>
      <c r="C34" s="276" t="s">
        <v>349</v>
      </c>
      <c r="D34" s="276"/>
      <c r="E34" s="276"/>
      <c r="F34" s="276"/>
      <c r="G34" s="276"/>
      <c r="H34" s="276"/>
      <c r="I34" s="276"/>
    </row>
    <row r="35" customFormat="false" ht="17.25" hidden="false" customHeight="true" outlineLevel="0" collapsed="false">
      <c r="A35" s="291"/>
      <c r="B35" s="275"/>
      <c r="C35" s="278" t="s">
        <v>328</v>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
        <v>411</v>
      </c>
    </row>
    <row r="5" customFormat="false" ht="77.25" hidden="false" customHeight="true" outlineLevel="0" collapsed="false">
      <c r="A5" s="335" t="s">
        <v>412</v>
      </c>
      <c r="B5" s="336"/>
      <c r="C5" s="337" t="s">
        <v>411</v>
      </c>
    </row>
    <row r="6" customFormat="false" ht="77.25" hidden="false" customHeight="true" outlineLevel="0" collapsed="false">
      <c r="A6" s="335" t="s">
        <v>413</v>
      </c>
      <c r="B6" s="336"/>
      <c r="C6" s="337" t="s">
        <v>414</v>
      </c>
    </row>
    <row r="7" customFormat="false" ht="77.25" hidden="false" customHeight="true" outlineLevel="0" collapsed="false">
      <c r="A7" s="335" t="s">
        <v>415</v>
      </c>
      <c r="B7" s="336"/>
      <c r="C7" s="337" t="s">
        <v>411</v>
      </c>
    </row>
    <row r="8" customFormat="false" ht="77.25" hidden="false" customHeight="true" outlineLevel="0" collapsed="false">
      <c r="A8" s="335" t="s">
        <v>416</v>
      </c>
      <c r="B8" s="336"/>
      <c r="C8" s="337" t="s">
        <v>417</v>
      </c>
    </row>
    <row r="9" customFormat="false" ht="77.25" hidden="false" customHeight="true" outlineLevel="0" collapsed="false">
      <c r="A9" s="338" t="s">
        <v>211</v>
      </c>
      <c r="B9" s="339"/>
      <c r="C9" s="340" t="s">
        <v>418</v>
      </c>
    </row>
    <row r="10" customFormat="false" ht="77.25" hidden="false" customHeight="true" outlineLevel="0" collapsed="false">
      <c r="A10" s="341" t="s">
        <v>419</v>
      </c>
      <c r="B10" s="342"/>
      <c r="C10" s="343" t="s">
        <v>414</v>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s">
        <v>162</v>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v>
      </c>
      <c r="D11" s="414" t="str">
        <f aca="false">현황!F7</f>
        <v>소화기구(소화기,자확,간이)</v>
      </c>
      <c r="E11" s="414"/>
      <c r="F11" s="414"/>
      <c r="G11" s="398" t="str">
        <f aca="false">현황!S7</f>
        <v>○</v>
      </c>
      <c r="H11" s="410"/>
      <c r="I11" s="415"/>
      <c r="J11" s="416" t="str">
        <f aca="false">현황!Z7</f>
        <v>[  ]</v>
      </c>
      <c r="K11" s="417" t="str">
        <f aca="false">현황!AB7</f>
        <v>공기안전매트·피난사다리</v>
      </c>
      <c r="L11" s="417"/>
      <c r="M11" s="417"/>
      <c r="N11" s="399" t="str">
        <f aca="false">현황!AO7</f>
        <v>/</v>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t="str">
        <f aca="false">현황!S8</f>
        <v>/</v>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t="str">
        <f aca="false">현황!S9</f>
        <v>/</v>
      </c>
      <c r="H13" s="410"/>
      <c r="I13" s="415"/>
      <c r="J13" s="416" t="str">
        <f aca="false">현황!Z9</f>
        <v>[  ]</v>
      </c>
      <c r="K13" s="417" t="str">
        <f aca="false">현황!AB9</f>
        <v>다수인피난장비</v>
      </c>
      <c r="L13" s="417"/>
      <c r="M13" s="417"/>
      <c r="N13" s="399" t="str">
        <f aca="false">현황!AO9</f>
        <v>/</v>
      </c>
    </row>
    <row r="14" customFormat="false" ht="24" hidden="false" customHeight="true" outlineLevel="0" collapsed="false">
      <c r="A14" s="406"/>
      <c r="B14" s="412"/>
      <c r="C14" s="413" t="str">
        <f aca="false">현황!D10</f>
        <v>[  ]</v>
      </c>
      <c r="D14" s="414" t="str">
        <f aca="false">현황!F10</f>
        <v>캐비닛형자동소화장치</v>
      </c>
      <c r="E14" s="414"/>
      <c r="F14" s="414"/>
      <c r="G14" s="398" t="str">
        <f aca="false">현황!S10</f>
        <v>/</v>
      </c>
      <c r="H14" s="410"/>
      <c r="I14" s="415"/>
      <c r="J14" s="416" t="str">
        <f aca="false">현황!Z10</f>
        <v>[  ]</v>
      </c>
      <c r="K14" s="417" t="str">
        <f aca="false">현황!AB10</f>
        <v>승강식피난기</v>
      </c>
      <c r="L14" s="417"/>
      <c r="M14" s="417"/>
      <c r="N14" s="399" t="str">
        <f aca="false">현황!AO10</f>
        <v>/</v>
      </c>
    </row>
    <row r="15" customFormat="false" ht="24" hidden="false" customHeight="true" outlineLevel="0" collapsed="false">
      <c r="A15" s="406"/>
      <c r="B15" s="418"/>
      <c r="C15" s="419" t="str">
        <f aca="false">현황!D11</f>
        <v>[  ]</v>
      </c>
      <c r="D15" s="420" t="str">
        <f aca="false">현황!F11</f>
        <v>가스·분말·고체자동소화장치</v>
      </c>
      <c r="E15" s="420"/>
      <c r="F15" s="420"/>
      <c r="G15" s="398" t="str">
        <f aca="false">현황!S11</f>
        <v>/</v>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t="str">
        <f aca="false">현황!S12</f>
        <v>/</v>
      </c>
      <c r="H16" s="410"/>
      <c r="I16" s="410" t="str">
        <f aca="false">현황!Y12</f>
        <v>[  ]</v>
      </c>
      <c r="J16" s="424" t="str">
        <f aca="false">현황!AA12</f>
        <v>인명구조기구</v>
      </c>
      <c r="K16" s="424"/>
      <c r="L16" s="424"/>
      <c r="M16" s="424"/>
      <c r="N16" s="399" t="str">
        <f aca="false">현황!AO12</f>
        <v>/</v>
      </c>
    </row>
    <row r="17" customFormat="false" ht="24" hidden="false" customHeight="true" outlineLevel="0" collapsed="false">
      <c r="A17" s="406"/>
      <c r="B17" s="410" t="str">
        <f aca="false">현황!C13</f>
        <v>[  ]</v>
      </c>
      <c r="C17" s="424" t="str">
        <f aca="false">현황!E13</f>
        <v>스프링클러설비</v>
      </c>
      <c r="D17" s="424"/>
      <c r="E17" s="424"/>
      <c r="F17" s="424"/>
      <c r="G17" s="398" t="str">
        <f aca="false">현황!S13</f>
        <v>/</v>
      </c>
      <c r="H17" s="410"/>
      <c r="I17" s="410" t="str">
        <f aca="false">현황!Y13</f>
        <v>[√]</v>
      </c>
      <c r="J17" s="424" t="str">
        <f aca="false">현황!AA13</f>
        <v>유도등</v>
      </c>
      <c r="K17" s="424"/>
      <c r="L17" s="424"/>
      <c r="M17" s="424"/>
      <c r="N17" s="399" t="str">
        <f aca="false">현황!AO13</f>
        <v>○</v>
      </c>
    </row>
    <row r="18" customFormat="false" ht="24" hidden="false" customHeight="true" outlineLevel="0" collapsed="false">
      <c r="A18" s="406"/>
      <c r="B18" s="410" t="str">
        <f aca="false">현황!C14</f>
        <v>[  ]</v>
      </c>
      <c r="C18" s="424" t="str">
        <f aca="false">현황!E14</f>
        <v>간이스프링클러설비</v>
      </c>
      <c r="D18" s="424"/>
      <c r="E18" s="424"/>
      <c r="F18" s="424"/>
      <c r="G18" s="398" t="str">
        <f aca="false">현황!S14</f>
        <v>/</v>
      </c>
      <c r="H18" s="410"/>
      <c r="I18" s="410" t="str">
        <f aca="false">현황!Y14</f>
        <v>[  ]</v>
      </c>
      <c r="J18" s="424" t="str">
        <f aca="false">현황!AA14</f>
        <v>유도표지</v>
      </c>
      <c r="K18" s="424"/>
      <c r="L18" s="424"/>
      <c r="M18" s="424"/>
      <c r="N18" s="399" t="str">
        <f aca="false">현황!AO14</f>
        <v>/</v>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t="str">
        <f aca="false">현황!S15</f>
        <v>/</v>
      </c>
      <c r="H19" s="410"/>
      <c r="I19" s="410" t="str">
        <f aca="false">현황!Y15</f>
        <v>[  ]</v>
      </c>
      <c r="J19" s="424" t="str">
        <f aca="false">현황!AA15</f>
        <v>피난유도선</v>
      </c>
      <c r="K19" s="424"/>
      <c r="L19" s="424"/>
      <c r="M19" s="424"/>
      <c r="N19" s="399" t="str">
        <f aca="false">현황!AO15</f>
        <v>/</v>
      </c>
    </row>
    <row r="20" customFormat="false" ht="24" hidden="false" customHeight="true" outlineLevel="0" collapsed="false">
      <c r="A20" s="406"/>
      <c r="B20" s="410" t="str">
        <f aca="false">현황!C16</f>
        <v>[  ]</v>
      </c>
      <c r="C20" s="424" t="str">
        <f aca="false">현황!E16</f>
        <v>물분무소화설비</v>
      </c>
      <c r="D20" s="424"/>
      <c r="E20" s="424"/>
      <c r="F20" s="424"/>
      <c r="G20" s="398" t="str">
        <f aca="false">현황!S16</f>
        <v>/</v>
      </c>
      <c r="H20" s="410"/>
      <c r="I20" s="410" t="str">
        <f aca="false">현황!Y16</f>
        <v>[  ]</v>
      </c>
      <c r="J20" s="424" t="str">
        <f aca="false">현황!AA16</f>
        <v>비상조명등</v>
      </c>
      <c r="K20" s="424"/>
      <c r="L20" s="424"/>
      <c r="M20" s="424"/>
      <c r="N20" s="399" t="str">
        <f aca="false">현황!AO16</f>
        <v>/</v>
      </c>
    </row>
    <row r="21" customFormat="false" ht="24" hidden="false" customHeight="true" outlineLevel="0" collapsed="false">
      <c r="A21" s="406"/>
      <c r="B21" s="410" t="str">
        <f aca="false">현황!C17</f>
        <v>[  ]</v>
      </c>
      <c r="C21" s="424" t="str">
        <f aca="false">현황!E17</f>
        <v>미분무소화설비</v>
      </c>
      <c r="D21" s="424"/>
      <c r="E21" s="424"/>
      <c r="F21" s="424"/>
      <c r="G21" s="398" t="str">
        <f aca="false">현황!S17</f>
        <v>/</v>
      </c>
      <c r="H21" s="410"/>
      <c r="I21" s="410" t="str">
        <f aca="false">현황!Y17</f>
        <v>[  ]</v>
      </c>
      <c r="J21" s="424" t="str">
        <f aca="false">현황!AA17</f>
        <v>휴대용비상조명등</v>
      </c>
      <c r="K21" s="424"/>
      <c r="L21" s="424"/>
      <c r="M21" s="424"/>
      <c r="N21" s="399" t="str">
        <f aca="false">현황!AO17</f>
        <v>/</v>
      </c>
    </row>
    <row r="22" customFormat="false" ht="24" hidden="false" customHeight="true" outlineLevel="0" collapsed="false">
      <c r="A22" s="406"/>
      <c r="B22" s="410" t="str">
        <f aca="false">현황!C18</f>
        <v>[  ]</v>
      </c>
      <c r="C22" s="424" t="str">
        <f aca="false">현황!E18</f>
        <v>포소화설비</v>
      </c>
      <c r="D22" s="424"/>
      <c r="E22" s="424"/>
      <c r="F22" s="424"/>
      <c r="G22" s="398" t="str">
        <f aca="false">현황!S18</f>
        <v>/</v>
      </c>
      <c r="H22" s="410" t="s">
        <v>465</v>
      </c>
      <c r="I22" s="410" t="str">
        <f aca="false">현황!Y18</f>
        <v>[  ]</v>
      </c>
      <c r="J22" s="424" t="str">
        <f aca="false">현황!AA18</f>
        <v>상수도소화용수설비</v>
      </c>
      <c r="K22" s="424"/>
      <c r="L22" s="424"/>
      <c r="M22" s="424"/>
      <c r="N22" s="399" t="str">
        <f aca="false">현황!AO18</f>
        <v>/</v>
      </c>
    </row>
    <row r="23" customFormat="false" ht="24" hidden="false" customHeight="true" outlineLevel="0" collapsed="false">
      <c r="A23" s="406"/>
      <c r="B23" s="410" t="str">
        <f aca="false">현황!C19</f>
        <v>[  ]</v>
      </c>
      <c r="C23" s="424" t="str">
        <f aca="false">현황!E19</f>
        <v>이산화탄소소화설비</v>
      </c>
      <c r="D23" s="424"/>
      <c r="E23" s="424"/>
      <c r="F23" s="424"/>
      <c r="G23" s="398" t="str">
        <f aca="false">현황!S19</f>
        <v>/</v>
      </c>
      <c r="H23" s="410"/>
      <c r="I23" s="410" t="str">
        <f aca="false">현황!Y19</f>
        <v>[  ]</v>
      </c>
      <c r="J23" s="424" t="str">
        <f aca="false">현황!AA19</f>
        <v>소화수조 및 저수조</v>
      </c>
      <c r="K23" s="424"/>
      <c r="L23" s="424"/>
      <c r="M23" s="424"/>
      <c r="N23" s="399" t="str">
        <f aca="false">현황!AO19</f>
        <v>/</v>
      </c>
    </row>
    <row r="24" customFormat="false" ht="24" hidden="false" customHeight="true" outlineLevel="0" collapsed="false">
      <c r="A24" s="406"/>
      <c r="B24" s="410" t="str">
        <f aca="false">현황!C20</f>
        <v>[  ]</v>
      </c>
      <c r="C24" s="424" t="str">
        <f aca="false">현황!E20</f>
        <v>할론소화설비</v>
      </c>
      <c r="D24" s="424"/>
      <c r="E24" s="424"/>
      <c r="F24" s="424"/>
      <c r="G24" s="398" t="str">
        <f aca="false">현황!S20</f>
        <v>/</v>
      </c>
      <c r="H24" s="410" t="s">
        <v>195</v>
      </c>
      <c r="I24" s="410" t="str">
        <f aca="false">현황!Y20</f>
        <v>[  ]</v>
      </c>
      <c r="J24" s="424" t="str">
        <f aca="false">현황!AA20</f>
        <v>거실제연설비</v>
      </c>
      <c r="K24" s="424"/>
      <c r="L24" s="424"/>
      <c r="M24" s="424"/>
      <c r="N24" s="399" t="str">
        <f aca="false">현황!AO20</f>
        <v>/</v>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t="str">
        <f aca="false">현황!S21</f>
        <v>/</v>
      </c>
      <c r="H25" s="410"/>
      <c r="I25" s="410" t="str">
        <f aca="false">현황!Y21</f>
        <v>[  ]</v>
      </c>
      <c r="J25" s="424" t="str">
        <f aca="false">현황!AA21</f>
        <v>부속실 등 제연설비</v>
      </c>
      <c r="K25" s="424"/>
      <c r="L25" s="424"/>
      <c r="M25" s="424"/>
      <c r="N25" s="399" t="str">
        <f aca="false">현황!AO21</f>
        <v>/</v>
      </c>
    </row>
    <row r="26" customFormat="false" ht="24" hidden="false" customHeight="true" outlineLevel="0" collapsed="false">
      <c r="A26" s="406"/>
      <c r="B26" s="410" t="str">
        <f aca="false">현황!C22</f>
        <v>[  ]</v>
      </c>
      <c r="C26" s="424" t="str">
        <f aca="false">현황!E22</f>
        <v>분말소화설비</v>
      </c>
      <c r="D26" s="424"/>
      <c r="E26" s="424"/>
      <c r="F26" s="424"/>
      <c r="G26" s="398" t="str">
        <f aca="false">현황!S22</f>
        <v>/</v>
      </c>
      <c r="H26" s="410"/>
      <c r="I26" s="410" t="str">
        <f aca="false">현황!Y22</f>
        <v>[  ]</v>
      </c>
      <c r="J26" s="424" t="str">
        <f aca="false">현황!AA22</f>
        <v>연결송수관설비</v>
      </c>
      <c r="K26" s="424"/>
      <c r="L26" s="424"/>
      <c r="M26" s="424"/>
      <c r="N26" s="399" t="str">
        <f aca="false">현황!AO22</f>
        <v>/</v>
      </c>
    </row>
    <row r="27" customFormat="false" ht="24" hidden="false" customHeight="true" outlineLevel="0" collapsed="false">
      <c r="A27" s="406"/>
      <c r="B27" s="410" t="str">
        <f aca="false">현황!C23</f>
        <v>[  ]</v>
      </c>
      <c r="C27" s="424" t="str">
        <f aca="false">현황!E23</f>
        <v>강화액소화설비</v>
      </c>
      <c r="D27" s="424"/>
      <c r="E27" s="424"/>
      <c r="F27" s="424"/>
      <c r="G27" s="398" t="str">
        <f aca="false">현황!S23</f>
        <v>/</v>
      </c>
      <c r="H27" s="410"/>
      <c r="I27" s="410" t="str">
        <f aca="false">현황!Y23</f>
        <v>[  ]</v>
      </c>
      <c r="J27" s="424" t="str">
        <f aca="false">현황!AA23</f>
        <v>연결살수설비</v>
      </c>
      <c r="K27" s="424"/>
      <c r="L27" s="424"/>
      <c r="M27" s="424"/>
      <c r="N27" s="399" t="str">
        <f aca="false">현황!AO23</f>
        <v>/</v>
      </c>
    </row>
    <row r="28" customFormat="false" ht="24" hidden="false" customHeight="true" outlineLevel="0" collapsed="false">
      <c r="A28" s="406"/>
      <c r="B28" s="410" t="str">
        <f aca="false">현황!C24</f>
        <v>[  ]</v>
      </c>
      <c r="C28" s="424" t="str">
        <f aca="false">현황!E24</f>
        <v>고체에어로졸소화설비</v>
      </c>
      <c r="D28" s="424"/>
      <c r="E28" s="424"/>
      <c r="F28" s="424"/>
      <c r="G28" s="398" t="str">
        <f aca="false">현황!S24</f>
        <v>/</v>
      </c>
      <c r="H28" s="410"/>
      <c r="I28" s="410" t="str">
        <f aca="false">현황!Y24</f>
        <v>[  ]</v>
      </c>
      <c r="J28" s="424" t="str">
        <f aca="false">현황!AA24</f>
        <v>비상콘센트설비</v>
      </c>
      <c r="K28" s="424"/>
      <c r="L28" s="424"/>
      <c r="M28" s="424"/>
      <c r="N28" s="399" t="str">
        <f aca="false">현황!AO24</f>
        <v>/</v>
      </c>
    </row>
    <row r="29" customFormat="false" ht="24" hidden="false" customHeight="true" outlineLevel="0" collapsed="false">
      <c r="A29" s="406"/>
      <c r="B29" s="410" t="str">
        <f aca="false">현황!C25</f>
        <v>[  ]</v>
      </c>
      <c r="C29" s="424" t="str">
        <f aca="false">현황!E25</f>
        <v>옥외소화전설비</v>
      </c>
      <c r="D29" s="424"/>
      <c r="E29" s="424"/>
      <c r="F29" s="424"/>
      <c r="G29" s="398" t="str">
        <f aca="false">현황!S25</f>
        <v>/</v>
      </c>
      <c r="H29" s="410"/>
      <c r="I29" s="410" t="str">
        <f aca="false">현황!Y25</f>
        <v>[  ]</v>
      </c>
      <c r="J29" s="424" t="str">
        <f aca="false">현황!AA25</f>
        <v>무선통신보조설비</v>
      </c>
      <c r="K29" s="424"/>
      <c r="L29" s="424"/>
      <c r="M29" s="424"/>
      <c r="N29" s="399" t="str">
        <f aca="false">현황!AO25</f>
        <v>/</v>
      </c>
    </row>
    <row r="30" customFormat="false" ht="24" hidden="false" customHeight="true" outlineLevel="0" collapsed="false">
      <c r="A30" s="400" t="s">
        <v>207</v>
      </c>
      <c r="B30" s="410" t="str">
        <f aca="false">현황!C26</f>
        <v>[  ]</v>
      </c>
      <c r="C30" s="424" t="str">
        <f aca="false">현황!E26</f>
        <v>단독경보형감지기</v>
      </c>
      <c r="D30" s="424"/>
      <c r="E30" s="424"/>
      <c r="F30" s="424"/>
      <c r="G30" s="398" t="str">
        <f aca="false">현황!S26</f>
        <v>/</v>
      </c>
      <c r="H30" s="410"/>
      <c r="I30" s="410" t="str">
        <f aca="false">현황!Y26</f>
        <v>[  ]</v>
      </c>
      <c r="J30" s="424" t="str">
        <f aca="false">현황!AA26</f>
        <v>연소방지설비</v>
      </c>
      <c r="K30" s="424"/>
      <c r="L30" s="424"/>
      <c r="M30" s="424"/>
      <c r="N30" s="399" t="str">
        <f aca="false">현황!AO26</f>
        <v>/</v>
      </c>
    </row>
    <row r="31" customFormat="false" ht="24" hidden="false" customHeight="true" outlineLevel="0" collapsed="false">
      <c r="A31" s="400"/>
      <c r="B31" s="410" t="str">
        <f aca="false">현황!C27</f>
        <v>[  ]</v>
      </c>
      <c r="C31" s="424" t="str">
        <f aca="false">현황!E27</f>
        <v>비상경보설비</v>
      </c>
      <c r="D31" s="424"/>
      <c r="E31" s="424"/>
      <c r="F31" s="424"/>
      <c r="G31" s="398" t="str">
        <f aca="false">현황!S27</f>
        <v>/</v>
      </c>
      <c r="H31" s="398" t="s">
        <v>466</v>
      </c>
      <c r="I31" s="410" t="str">
        <f aca="false">현황!Y27</f>
        <v>[  ]</v>
      </c>
      <c r="J31" s="424" t="str">
        <f aca="false">현황!AA27</f>
        <v>방화문, 방화셔터</v>
      </c>
      <c r="K31" s="424"/>
      <c r="L31" s="424"/>
      <c r="M31" s="424"/>
      <c r="N31" s="399" t="str">
        <f aca="false">현황!AO27</f>
        <v>/</v>
      </c>
    </row>
    <row r="32" customFormat="false" ht="24" hidden="false" customHeight="true" outlineLevel="0" collapsed="false">
      <c r="A32" s="400"/>
      <c r="B32" s="410" t="str">
        <f aca="false">현황!C28</f>
        <v>[√]</v>
      </c>
      <c r="C32" s="424" t="str">
        <f aca="false">현황!E28</f>
        <v>자동화재탐지설비 및 시각경보기</v>
      </c>
      <c r="D32" s="424"/>
      <c r="E32" s="424"/>
      <c r="F32" s="424"/>
      <c r="G32" s="398" t="str">
        <f aca="false">현황!S28</f>
        <v>○</v>
      </c>
      <c r="H32" s="398"/>
      <c r="I32" s="410" t="str">
        <f aca="false">현황!Y28</f>
        <v>[√]</v>
      </c>
      <c r="J32" s="424" t="str">
        <f aca="false">현황!AA28</f>
        <v>비상구, 피난통로</v>
      </c>
      <c r="K32" s="424"/>
      <c r="L32" s="424"/>
      <c r="M32" s="424"/>
      <c r="N32" s="399" t="str">
        <f aca="false">현황!AO28</f>
        <v>○</v>
      </c>
    </row>
    <row r="33" customFormat="false" ht="24" hidden="false" customHeight="true" outlineLevel="0" collapsed="false">
      <c r="A33" s="400"/>
      <c r="B33" s="410" t="str">
        <f aca="false">현황!C29</f>
        <v>[  ]</v>
      </c>
      <c r="C33" s="424" t="str">
        <f aca="false">현황!E29</f>
        <v>비상방송설비</v>
      </c>
      <c r="D33" s="424"/>
      <c r="E33" s="424"/>
      <c r="F33" s="424"/>
      <c r="G33" s="398" t="str">
        <f aca="false">현황!S29</f>
        <v>/</v>
      </c>
      <c r="H33" s="398"/>
      <c r="I33" s="410" t="str">
        <f aca="false">현황!Y29</f>
        <v>[  ]</v>
      </c>
      <c r="J33" s="424" t="str">
        <f aca="false">현황!AA29</f>
        <v>방  염</v>
      </c>
      <c r="K33" s="424"/>
      <c r="L33" s="424"/>
      <c r="M33" s="424"/>
      <c r="N33" s="399" t="str">
        <f aca="false">현황!AO29</f>
        <v>/</v>
      </c>
    </row>
    <row r="34" customFormat="false" ht="24" hidden="false" customHeight="true" outlineLevel="0" collapsed="false">
      <c r="A34" s="400"/>
      <c r="B34" s="410" t="str">
        <f aca="false">현황!C30</f>
        <v>[  ]</v>
      </c>
      <c r="C34" s="424" t="str">
        <f aca="false">현황!E30</f>
        <v>통합감시시설</v>
      </c>
      <c r="D34" s="424"/>
      <c r="E34" s="424"/>
      <c r="F34" s="424"/>
      <c r="G34" s="398" t="str">
        <f aca="false">현황!S30</f>
        <v>/</v>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t="str">
        <f aca="false">현황!S31</f>
        <v>/</v>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t="str">
        <f aca="false">현황!S32</f>
        <v>/</v>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t="str">
        <f aca="false">현황!S33</f>
        <v>/</v>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t="str">
        <f aca="false">현황!S37</f>
        <v>/</v>
      </c>
      <c r="G3" s="157" t="s">
        <v>224</v>
      </c>
      <c r="H3" s="157" t="str">
        <f aca="false">현황!Y37</f>
        <v>[  ]</v>
      </c>
      <c r="I3" s="424" t="str">
        <f aca="false">현황!AA37</f>
        <v>방화문</v>
      </c>
      <c r="J3" s="424"/>
      <c r="K3" s="399" t="str">
        <f aca="false">현황!AO37</f>
        <v>/</v>
      </c>
      <c r="M3" s="387"/>
    </row>
    <row r="4" customFormat="false" ht="26.25" hidden="false" customHeight="true" outlineLevel="0" collapsed="false">
      <c r="A4" s="430"/>
      <c r="B4" s="430" t="str">
        <f aca="false">현황!C38</f>
        <v>[  ]</v>
      </c>
      <c r="C4" s="424" t="str">
        <f aca="false">현황!E38</f>
        <v>간이스프링클러설비</v>
      </c>
      <c r="D4" s="424"/>
      <c r="E4" s="424"/>
      <c r="F4" s="431" t="str">
        <f aca="false">현황!S38</f>
        <v>/</v>
      </c>
      <c r="G4" s="157"/>
      <c r="H4" s="157" t="str">
        <f aca="false">현황!Y38</f>
        <v>[  ]</v>
      </c>
      <c r="I4" s="424" t="str">
        <f aca="false">현황!AA38</f>
        <v>비상구(비상탈출구)</v>
      </c>
      <c r="J4" s="424"/>
      <c r="K4" s="399" t="str">
        <f aca="false">현황!AO38</f>
        <v>/</v>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t="str">
        <f aca="false">현황!S39</f>
        <v>/</v>
      </c>
      <c r="G5" s="398" t="s">
        <v>466</v>
      </c>
      <c r="H5" s="157" t="str">
        <f aca="false">현황!Y39</f>
        <v>[  ]</v>
      </c>
      <c r="I5" s="424" t="str">
        <f aca="false">현황!AA39</f>
        <v>영업장 내부 피난통로</v>
      </c>
      <c r="J5" s="424"/>
      <c r="K5" s="399" t="str">
        <f aca="false">현황!AO39</f>
        <v>/</v>
      </c>
    </row>
    <row r="6" customFormat="false" ht="26.25" hidden="false" customHeight="true" outlineLevel="0" collapsed="false">
      <c r="A6" s="275"/>
      <c r="B6" s="430" t="str">
        <f aca="false">현황!C40</f>
        <v>[  ]</v>
      </c>
      <c r="C6" s="424" t="str">
        <f aca="false">현황!E40</f>
        <v>가스누설경보기</v>
      </c>
      <c r="D6" s="424"/>
      <c r="E6" s="424"/>
      <c r="F6" s="431" t="str">
        <f aca="false">현황!S40</f>
        <v>/</v>
      </c>
      <c r="G6" s="398"/>
      <c r="H6" s="157" t="str">
        <f aca="false">현황!Y40</f>
        <v>[  ]</v>
      </c>
      <c r="I6" s="424" t="str">
        <f aca="false">현황!AA40</f>
        <v>영상음향차단장치</v>
      </c>
      <c r="J6" s="424"/>
      <c r="K6" s="399" t="str">
        <f aca="false">현황!AO40</f>
        <v>/</v>
      </c>
    </row>
    <row r="7" customFormat="false" ht="26.25" hidden="false" customHeight="true" outlineLevel="0" collapsed="false">
      <c r="A7" s="430" t="s">
        <v>164</v>
      </c>
      <c r="B7" s="430" t="str">
        <f aca="false">현황!C41</f>
        <v>[  ]</v>
      </c>
      <c r="C7" s="424" t="str">
        <f aca="false">현황!E41</f>
        <v>피난기구</v>
      </c>
      <c r="D7" s="424"/>
      <c r="E7" s="424"/>
      <c r="F7" s="431" t="str">
        <f aca="false">현황!S41</f>
        <v>/</v>
      </c>
      <c r="G7" s="398"/>
      <c r="H7" s="157" t="str">
        <f aca="false">현황!Y41</f>
        <v>[  ]</v>
      </c>
      <c r="I7" s="424" t="str">
        <f aca="false">현황!AA41</f>
        <v>누전차단기</v>
      </c>
      <c r="J7" s="424"/>
      <c r="K7" s="399" t="str">
        <f aca="false">현황!AO41</f>
        <v>/</v>
      </c>
    </row>
    <row r="8" customFormat="false" ht="26.25" hidden="false" customHeight="true" outlineLevel="0" collapsed="false">
      <c r="A8" s="430"/>
      <c r="B8" s="430" t="str">
        <f aca="false">현황!C42</f>
        <v>[  ]</v>
      </c>
      <c r="C8" s="424" t="str">
        <f aca="false">현황!E42</f>
        <v>피난유도선</v>
      </c>
      <c r="D8" s="424"/>
      <c r="E8" s="424"/>
      <c r="F8" s="431" t="str">
        <f aca="false">현황!S42</f>
        <v>/</v>
      </c>
      <c r="G8" s="398"/>
      <c r="H8" s="157" t="str">
        <f aca="false">현황!Y42</f>
        <v>[  ]</v>
      </c>
      <c r="I8" s="424" t="str">
        <f aca="false">현황!AA42</f>
        <v>창 문</v>
      </c>
      <c r="J8" s="424"/>
      <c r="K8" s="399" t="str">
        <f aca="false">현황!AO42</f>
        <v>/</v>
      </c>
    </row>
    <row r="9" customFormat="false" ht="26.25" hidden="false" customHeight="true" outlineLevel="0" collapsed="false">
      <c r="A9" s="430"/>
      <c r="B9" s="430" t="str">
        <f aca="false">현황!C43</f>
        <v>[  ]</v>
      </c>
      <c r="C9" s="424" t="str">
        <f aca="false">현황!E43</f>
        <v>유도등, 유도표지 또는 비상조명등</v>
      </c>
      <c r="D9" s="424"/>
      <c r="E9" s="424"/>
      <c r="F9" s="431" t="str">
        <f aca="false">현황!S43</f>
        <v>/</v>
      </c>
      <c r="G9" s="398"/>
      <c r="H9" s="157" t="str">
        <f aca="false">현황!Y43</f>
        <v>[  ]</v>
      </c>
      <c r="I9" s="424" t="str">
        <f aca="false">현황!AA43</f>
        <v>피난안내도, 피난안내영상물</v>
      </c>
      <c r="J9" s="424"/>
      <c r="K9" s="399" t="str">
        <f aca="false">현황!AO43</f>
        <v>/</v>
      </c>
    </row>
    <row r="10" customFormat="false" ht="26.25" hidden="false" customHeight="true" outlineLevel="0" collapsed="false">
      <c r="A10" s="430"/>
      <c r="B10" s="430" t="str">
        <f aca="false">현황!C44</f>
        <v>[  ]</v>
      </c>
      <c r="C10" s="424" t="str">
        <f aca="false">현황!E44</f>
        <v>휴대용비상조명등</v>
      </c>
      <c r="D10" s="424"/>
      <c r="E10" s="424"/>
      <c r="F10" s="431" t="str">
        <f aca="false">현황!S44</f>
        <v>/</v>
      </c>
      <c r="G10" s="398"/>
      <c r="H10" s="157" t="str">
        <f aca="false">현황!Y44</f>
        <v>[  ]</v>
      </c>
      <c r="I10" s="424" t="str">
        <f aca="false">현황!AA44</f>
        <v>방염물품</v>
      </c>
      <c r="J10" s="424"/>
      <c r="K10" s="399" t="str">
        <f aca="false">현황!AO44</f>
        <v>/</v>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v>
      </c>
      <c r="B17" s="479" t="str">
        <f aca="false">현3!B8</f>
        <v>자동화재
탐지설비</v>
      </c>
      <c r="C17" s="296" t="str">
        <f aca="false">현3!C8</f>
        <v>◦ 수신기 위치: 동명(   ) [√]지상/[  ]지하 ( 3 )층 실명( 직원실 )</v>
      </c>
      <c r="D17" s="296"/>
      <c r="E17" s="296"/>
      <c r="F17" s="296"/>
      <c r="G17" s="296"/>
      <c r="H17" s="296"/>
      <c r="I17" s="296"/>
    </row>
    <row r="18" customFormat="false" ht="23.25" hidden="false" customHeight="true" outlineLevel="0" collapsed="false">
      <c r="A18" s="478"/>
      <c r="B18" s="479"/>
      <c r="C18" s="297" t="str">
        <f aca="false">현3!C9</f>
        <v>◦ 경보방식 [√]전층경보 [  ]우선경보, 시각경보기 [√]유 [  ]무</v>
      </c>
      <c r="D18" s="297"/>
      <c r="E18" s="297"/>
      <c r="F18" s="297"/>
      <c r="G18" s="297"/>
      <c r="H18" s="297"/>
      <c r="I18" s="297"/>
    </row>
    <row r="19" customFormat="false" ht="23.25" hidden="false" customHeight="true" outlineLevel="0" collapsed="false">
      <c r="A19" s="478"/>
      <c r="B19" s="479"/>
      <c r="C19" s="297" t="str">
        <f aca="false">현3!C10</f>
        <v>◦ 설치장소: 동명(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[√]열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v>
      </c>
      <c r="B12" s="430" t="str">
        <f aca="false">현3!B34</f>
        <v>유도등</v>
      </c>
      <c r="C12" s="430"/>
      <c r="D12" s="430"/>
      <c r="E12" s="297" t="str">
        <f aca="false">현3!C34</f>
        <v>◦ 종류: [√]피난구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t="str">
        <f aca="false">현5!C4</f>
        <v>이상없음</v>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t="str">
        <f aca="false">현5!C5</f>
        <v>이상없음</v>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t="str">
        <f aca="false">현5!C6</f>
        <v>별첨참조</v>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t="str">
        <f aca="false">현5!C7</f>
        <v>이상없음</v>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t="str">
        <f aca="false">현5!C8</f>
        <v>해당없음</v>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t="str">
        <f aca="false">현5!C9</f>
        <v>이상없음 </v>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t="str">
        <f aca="false">현5!C10</f>
        <v>별첨참조</v>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t="s">
        <v>414</v>
      </c>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