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defaultThemeVersion="124226"/>
  <mc:AlternateContent xmlns:mc="http://schemas.openxmlformats.org/markup-compatibility/2006">
    <mc:Choice Requires="x15">
      <x15ac:absPath xmlns:x15ac="http://schemas.microsoft.com/office/spreadsheetml/2010/11/ac" url="D:\18. INCOME SCORE MODEL IMPLEMENTATION\7. Requirement Development\"/>
    </mc:Choice>
  </mc:AlternateContent>
  <xr:revisionPtr revIDLastSave="0" documentId="13_ncr:1_{33DC6046-E573-4467-A1EC-D843D8832DCF}" xr6:coauthVersionLast="47" xr6:coauthVersionMax="47" xr10:uidLastSave="{00000000-0000-0000-0000-000000000000}"/>
  <bookViews>
    <workbookView xWindow="-120" yWindow="-120" windowWidth="29040" windowHeight="15840" tabRatio="856" activeTab="9" xr2:uid="{00000000-000D-0000-FFFF-FFFF00000000}"/>
  </bookViews>
  <sheets>
    <sheet name="History" sheetId="26" r:id="rId1"/>
    <sheet name="1. RCLIPS INPUT Variable list" sheetId="61" r:id="rId2"/>
    <sheet name="2.1 Variable importance" sheetId="59" state="hidden" r:id="rId3"/>
    <sheet name="3.1 TELCO Variable" sheetId="56" state="hidden" r:id="rId4"/>
    <sheet name="2. RCLIPS INPUT Variable logic" sheetId="63" r:id="rId5"/>
    <sheet name="3.1. Logic_Transformation_S1 " sheetId="72" r:id="rId6"/>
    <sheet name="3.2. Logic_Transformation_S2" sheetId="74" r:id="rId7"/>
    <sheet name="3.3. Logic_Transformation_S3" sheetId="75" r:id="rId8"/>
    <sheet name="3.4. Logic_Transformation_S4" sheetId="73" r:id="rId9"/>
    <sheet name="4. Income_Score&amp;Grade" sheetId="66" r:id="rId10"/>
    <sheet name="4. Strategy_ML " sheetId="58" state="hidden" r:id="rId11"/>
  </sheets>
  <externalReferences>
    <externalReference r:id="rId12"/>
  </externalReferences>
  <definedNames>
    <definedName name="_a1" localSheetId="1">#REF!</definedName>
    <definedName name="_a1" localSheetId="5">#REF!</definedName>
    <definedName name="_a1" localSheetId="6">#REF!</definedName>
    <definedName name="_a1" localSheetId="7">#REF!</definedName>
    <definedName name="_a1" localSheetId="8">#REF!</definedName>
    <definedName name="_a1" localSheetId="9">#REF!</definedName>
    <definedName name="_a1">#REF!</definedName>
    <definedName name="_a2" localSheetId="1">#REF!</definedName>
    <definedName name="_a2" localSheetId="5">#REF!</definedName>
    <definedName name="_a2" localSheetId="6">#REF!</definedName>
    <definedName name="_a2" localSheetId="7">#REF!</definedName>
    <definedName name="_a2" localSheetId="8">#REF!</definedName>
    <definedName name="_a2" localSheetId="9">#REF!</definedName>
    <definedName name="_a2">#REF!</definedName>
    <definedName name="_AAA1" localSheetId="1">#REF!</definedName>
    <definedName name="_AAA1" localSheetId="5">#REF!</definedName>
    <definedName name="_AAA1" localSheetId="6">#REF!</definedName>
    <definedName name="_AAA1" localSheetId="7">#REF!</definedName>
    <definedName name="_AAA1" localSheetId="8">#REF!</definedName>
    <definedName name="_AAA1" localSheetId="9">#REF!</definedName>
    <definedName name="_AAA1">#REF!</definedName>
    <definedName name="_AAA2" localSheetId="1">#REF!</definedName>
    <definedName name="_AAA2" localSheetId="9">#REF!</definedName>
    <definedName name="_AAA2">#REF!</definedName>
    <definedName name="_aaa3" localSheetId="1">#REF!</definedName>
    <definedName name="_aaa3" localSheetId="9">#REF!</definedName>
    <definedName name="_aaa3">#REF!</definedName>
    <definedName name="_aaa4" localSheetId="1">#REF!</definedName>
    <definedName name="_aaa4" localSheetId="9">#REF!</definedName>
    <definedName name="_aaa4">#REF!</definedName>
    <definedName name="_xlnm._FilterDatabase" localSheetId="1" hidden="1">'1. RCLIPS INPUT Variable list'!$C$5:$I$69</definedName>
    <definedName name="_xlnm._FilterDatabase" localSheetId="4" hidden="1">'2. RCLIPS INPUT Variable logic'!$B$6:$L$70</definedName>
    <definedName name="_xlnm._FilterDatabase" localSheetId="2" hidden="1">'2.1 Variable importance'!$B$5:$G$5</definedName>
    <definedName name="a" localSheetId="1">#REF!</definedName>
    <definedName name="a" localSheetId="9">#REF!</definedName>
    <definedName name="a">#REF!</definedName>
    <definedName name="aa" localSheetId="1">#REF!</definedName>
    <definedName name="aa" localSheetId="9">#REF!</definedName>
    <definedName name="aa">#REF!</definedName>
    <definedName name="Abbr_List" localSheetId="1">#REF!</definedName>
    <definedName name="Abbr_List" localSheetId="9">#REF!</definedName>
    <definedName name="Abbr_List">#REF!</definedName>
    <definedName name="ad" localSheetId="1">#REF!</definedName>
    <definedName name="ad" localSheetId="9">#REF!</definedName>
    <definedName name="ad">#REF!</definedName>
    <definedName name="as" localSheetId="1">#REF!</definedName>
    <definedName name="as" localSheetId="9">#REF!</definedName>
    <definedName name="as">#REF!</definedName>
    <definedName name="DDD" localSheetId="1">#REF!</definedName>
    <definedName name="DDD" localSheetId="9">#REF!</definedName>
    <definedName name="DDD">#REF!</definedName>
    <definedName name="FF" localSheetId="1">#REF!</definedName>
    <definedName name="FF" localSheetId="9">#REF!</definedName>
    <definedName name="FF">#REF!</definedName>
    <definedName name="Inactive_유실적률_평균" localSheetId="1">#REF!</definedName>
    <definedName name="Inactive_유실적률_평균" localSheetId="9">#REF!</definedName>
    <definedName name="Inactive_유실적률_평균">#REF!</definedName>
    <definedName name="ODDS" localSheetId="1">#REF!</definedName>
    <definedName name="ODDS" localSheetId="9">#REF!</definedName>
    <definedName name="ODDS">#REF!</definedName>
    <definedName name="ODDS2" localSheetId="1">#REF!</definedName>
    <definedName name="ODDS2" localSheetId="9">#REF!</definedName>
    <definedName name="ODDS2">#REF!</definedName>
    <definedName name="_xlnm.Print_Area" localSheetId="1">'1. RCLIPS INPUT Variable list'!$A$1:$J$70</definedName>
    <definedName name="_xlnm.Print_Area" localSheetId="4">'2. RCLIPS INPUT Variable logic'!$A$1:$M$71</definedName>
    <definedName name="_xlnm.Print_Area" localSheetId="2">'2.1 Variable importance'!$A$1:$H$82</definedName>
    <definedName name="_xlnm.Print_Area" localSheetId="3">'3.1 TELCO Variable'!$A$1:$L$273</definedName>
    <definedName name="_xlnm.Print_Area" localSheetId="9">'4. Income_Score&amp;Grade'!$A$1:$H$31</definedName>
    <definedName name="_xlnm.Print_Area" localSheetId="0">History!$A$1:$G$34</definedName>
    <definedName name="PROFILE">[1]Sheet1!$C$2:$D$1014</definedName>
    <definedName name="ㅁㅁ" localSheetId="1">#REF!</definedName>
    <definedName name="ㅁㅁ" localSheetId="5">#REF!</definedName>
    <definedName name="ㅁㅁ" localSheetId="6">#REF!</definedName>
    <definedName name="ㅁㅁ" localSheetId="7">#REF!</definedName>
    <definedName name="ㅁㅁ" localSheetId="8">#REF!</definedName>
    <definedName name="ㅁㅁ" localSheetId="9">#REF!</definedName>
    <definedName name="ㅁㅁ">#REF!</definedName>
    <definedName name="ㅁㅁ2" localSheetId="1">#REF!</definedName>
    <definedName name="ㅁㅁ2" localSheetId="5">#REF!</definedName>
    <definedName name="ㅁㅁ2" localSheetId="6">#REF!</definedName>
    <definedName name="ㅁㅁ2" localSheetId="7">#REF!</definedName>
    <definedName name="ㅁㅁ2" localSheetId="8">#REF!</definedName>
    <definedName name="ㅁㅁ2" localSheetId="9">#REF!</definedName>
    <definedName name="ㅁㅁ2">#REF!</definedName>
    <definedName name="모집단" localSheetId="1">#REF!</definedName>
    <definedName name="모집단" localSheetId="5">#REF!</definedName>
    <definedName name="모집단" localSheetId="6">#REF!</definedName>
    <definedName name="모집단" localSheetId="7">#REF!</definedName>
    <definedName name="모집단" localSheetId="8">#REF!</definedName>
    <definedName name="모집단" localSheetId="9">#REF!</definedName>
    <definedName name="모집단">#REF!</definedName>
    <definedName name="모집단2" localSheetId="1">#REF!</definedName>
    <definedName name="모집단2" localSheetId="9">#REF!</definedName>
    <definedName name="모집단2">#REF!</definedName>
    <definedName name="양식" localSheetId="1">#REF!</definedName>
    <definedName name="양식" localSheetId="9">#REF!</definedName>
    <definedName name="양식">#REF!</definedName>
    <definedName name="예상변별력" localSheetId="1">#REF!</definedName>
    <definedName name="예상변별력" localSheetId="9">#REF!</definedName>
    <definedName name="예상변별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9" i="61" l="1"/>
  <c r="F68" i="61"/>
  <c r="F67" i="61"/>
  <c r="F66" i="61"/>
  <c r="F65" i="61"/>
  <c r="F64" i="61"/>
  <c r="F63" i="61"/>
  <c r="F62" i="61"/>
  <c r="F61" i="61"/>
  <c r="F60" i="61"/>
  <c r="F59" i="61"/>
  <c r="F58" i="61"/>
  <c r="F57" i="61"/>
  <c r="F56" i="61"/>
  <c r="F55" i="61"/>
  <c r="F54" i="61"/>
  <c r="F53" i="61"/>
  <c r="F52" i="61"/>
  <c r="F51" i="61"/>
  <c r="F50" i="61"/>
  <c r="F49" i="61"/>
  <c r="F48" i="61"/>
  <c r="F47" i="61"/>
  <c r="F46" i="61"/>
  <c r="F45" i="61"/>
  <c r="F44" i="61"/>
  <c r="F43" i="61"/>
  <c r="F42" i="61"/>
  <c r="F41" i="61"/>
  <c r="F40" i="61"/>
  <c r="F39" i="61"/>
  <c r="F38" i="61"/>
  <c r="F37" i="61"/>
  <c r="F36" i="61"/>
  <c r="F35" i="61"/>
  <c r="F34" i="61"/>
  <c r="F33" i="61"/>
  <c r="F32" i="61"/>
  <c r="F31" i="61"/>
  <c r="F30" i="61"/>
  <c r="F29" i="61"/>
  <c r="F28" i="61"/>
  <c r="F27" i="61"/>
  <c r="F26" i="61"/>
  <c r="F25" i="61"/>
  <c r="F24" i="61"/>
  <c r="F23" i="61"/>
  <c r="F22" i="61"/>
  <c r="F21" i="61"/>
  <c r="F20" i="61"/>
  <c r="F19" i="61"/>
  <c r="F18" i="61"/>
  <c r="F17" i="61"/>
  <c r="F16" i="61"/>
  <c r="F15" i="61"/>
  <c r="F14" i="61"/>
  <c r="F13" i="61"/>
  <c r="F12" i="61"/>
  <c r="F11" i="61"/>
  <c r="F10" i="61"/>
  <c r="F9" i="61"/>
  <c r="F8" i="61"/>
  <c r="F7" i="61"/>
  <c r="F6" i="61"/>
  <c r="J5" i="63" l="1"/>
  <c r="I5" i="63"/>
  <c r="H5" i="63"/>
  <c r="K64" i="63"/>
  <c r="K62" i="63"/>
  <c r="K61" i="63"/>
  <c r="K60" i="63"/>
  <c r="K59" i="63"/>
  <c r="K58" i="63"/>
  <c r="K57" i="63"/>
  <c r="K56" i="63"/>
  <c r="K55" i="63"/>
  <c r="K53" i="63"/>
  <c r="K50" i="63"/>
  <c r="K49" i="63"/>
  <c r="K48" i="63"/>
  <c r="K45" i="63"/>
  <c r="K44" i="63"/>
  <c r="K43" i="63"/>
  <c r="K40" i="63"/>
  <c r="K39" i="63"/>
  <c r="K38" i="63"/>
  <c r="K37" i="63"/>
  <c r="K36" i="63"/>
  <c r="K34" i="63"/>
  <c r="K33" i="63"/>
  <c r="K30" i="63"/>
  <c r="K29" i="63"/>
  <c r="K28" i="63"/>
  <c r="K27" i="63"/>
  <c r="K26" i="63"/>
  <c r="K25" i="63"/>
  <c r="K24" i="63"/>
  <c r="K23" i="63"/>
  <c r="K22" i="63"/>
  <c r="K21" i="63"/>
  <c r="K20" i="63"/>
  <c r="K19" i="63"/>
  <c r="K18" i="63"/>
  <c r="K17" i="63"/>
  <c r="K16" i="63"/>
  <c r="K14" i="63"/>
  <c r="K12" i="63"/>
  <c r="K11" i="63"/>
  <c r="K10" i="63"/>
  <c r="K7" i="63"/>
  <c r="K5" i="63" l="1"/>
  <c r="G9" i="59" l="1"/>
  <c r="F9" i="59"/>
  <c r="E18" i="56"/>
  <c r="G81" i="59" l="1"/>
  <c r="F81" i="59"/>
  <c r="G80" i="59"/>
  <c r="F80" i="59"/>
  <c r="G79" i="59"/>
  <c r="F79" i="59"/>
  <c r="G78" i="59"/>
  <c r="F78" i="59"/>
  <c r="G77" i="59"/>
  <c r="F77" i="59"/>
  <c r="G76" i="59"/>
  <c r="F76" i="59"/>
  <c r="G75" i="59"/>
  <c r="F75" i="59"/>
  <c r="G74" i="59"/>
  <c r="F74" i="59"/>
  <c r="G73" i="59"/>
  <c r="F73" i="59"/>
  <c r="G72" i="59"/>
  <c r="F72" i="59"/>
  <c r="G71" i="59"/>
  <c r="F71" i="59"/>
  <c r="G70" i="59"/>
  <c r="F70" i="59"/>
  <c r="G69" i="59"/>
  <c r="F69" i="59"/>
  <c r="G68" i="59"/>
  <c r="F68" i="59"/>
  <c r="G67" i="59"/>
  <c r="F67" i="59"/>
  <c r="G66" i="59"/>
  <c r="F66" i="59"/>
  <c r="G65" i="59"/>
  <c r="F65" i="59"/>
  <c r="G64" i="59"/>
  <c r="F64" i="59"/>
  <c r="G63" i="59"/>
  <c r="F63" i="59"/>
  <c r="G62" i="59"/>
  <c r="F62" i="59"/>
  <c r="G61" i="59"/>
  <c r="F61" i="59"/>
  <c r="G60" i="59"/>
  <c r="F60" i="59"/>
  <c r="G59" i="59"/>
  <c r="F59" i="59"/>
  <c r="G58" i="59"/>
  <c r="F58" i="59"/>
  <c r="G57" i="59"/>
  <c r="F57" i="59"/>
  <c r="G56" i="59"/>
  <c r="F56" i="59"/>
  <c r="G55" i="59"/>
  <c r="F55" i="59"/>
  <c r="G54" i="59"/>
  <c r="F54" i="59"/>
  <c r="G53" i="59"/>
  <c r="F53" i="59"/>
  <c r="G52" i="59"/>
  <c r="F52" i="59"/>
  <c r="G51" i="59"/>
  <c r="F51" i="59"/>
  <c r="G50" i="59"/>
  <c r="F50" i="59"/>
  <c r="G49" i="59"/>
  <c r="F49" i="59"/>
  <c r="G48" i="59"/>
  <c r="F48" i="59"/>
  <c r="G47" i="59"/>
  <c r="F47" i="59"/>
  <c r="G46" i="59"/>
  <c r="F46" i="59"/>
  <c r="G45" i="59"/>
  <c r="F45" i="59"/>
  <c r="G44" i="59"/>
  <c r="F44" i="59"/>
  <c r="G43" i="59"/>
  <c r="F43" i="59"/>
  <c r="G42" i="59"/>
  <c r="F42" i="59"/>
  <c r="G41" i="59"/>
  <c r="F41" i="59"/>
  <c r="G40" i="59"/>
  <c r="F40" i="59"/>
  <c r="G39" i="59"/>
  <c r="F39" i="59"/>
  <c r="G38" i="59"/>
  <c r="F38" i="59"/>
  <c r="G37" i="59"/>
  <c r="F37" i="59"/>
  <c r="G36" i="59"/>
  <c r="F36" i="59"/>
  <c r="G35" i="59"/>
  <c r="F35" i="59"/>
  <c r="G34" i="59"/>
  <c r="F34" i="59"/>
  <c r="G33" i="59"/>
  <c r="F33" i="59"/>
  <c r="G32" i="59"/>
  <c r="F32" i="59"/>
  <c r="G31" i="59"/>
  <c r="F31" i="59"/>
  <c r="G30" i="59"/>
  <c r="F30" i="59"/>
  <c r="G29" i="59"/>
  <c r="F29" i="59"/>
  <c r="G28" i="59"/>
  <c r="F28" i="59"/>
  <c r="G27" i="59"/>
  <c r="F27" i="59"/>
  <c r="G26" i="59"/>
  <c r="F26" i="59"/>
  <c r="G25" i="59"/>
  <c r="F25" i="59"/>
  <c r="G24" i="59"/>
  <c r="F24" i="59"/>
  <c r="G23" i="59"/>
  <c r="F23" i="59"/>
  <c r="G22" i="59"/>
  <c r="F22" i="59"/>
  <c r="G21" i="59"/>
  <c r="F21" i="59"/>
  <c r="G20" i="59"/>
  <c r="F20" i="59"/>
  <c r="G19" i="59"/>
  <c r="F19" i="59"/>
  <c r="G18" i="59"/>
  <c r="F18" i="59"/>
  <c r="G17" i="59"/>
  <c r="F17" i="59"/>
  <c r="G16" i="59"/>
  <c r="F16" i="59"/>
  <c r="G15" i="59"/>
  <c r="F15" i="59"/>
  <c r="G14" i="59"/>
  <c r="F14" i="59"/>
  <c r="G13" i="59"/>
  <c r="F13" i="59"/>
  <c r="G12" i="59"/>
  <c r="F12" i="59"/>
  <c r="G11" i="59"/>
  <c r="F11" i="59"/>
  <c r="G10" i="59"/>
  <c r="F10" i="59"/>
  <c r="G8" i="59"/>
  <c r="F8" i="59"/>
  <c r="G7" i="59"/>
  <c r="F7" i="59"/>
  <c r="G6" i="59"/>
  <c r="F6" i="59"/>
</calcChain>
</file>

<file path=xl/sharedStrings.xml><?xml version="1.0" encoding="utf-8"?>
<sst xmlns="http://schemas.openxmlformats.org/spreadsheetml/2006/main" count="5380" uniqueCount="1737">
  <si>
    <t>NO</t>
    <phoneticPr fontId="5" type="noConversion"/>
  </si>
  <si>
    <t>v0.1</t>
    <phoneticPr fontId="5" type="noConversion"/>
  </si>
  <si>
    <t>Age</t>
  </si>
  <si>
    <t>Description</t>
    <phoneticPr fontId="5" type="noConversion"/>
  </si>
  <si>
    <t>Verison</t>
    <phoneticPr fontId="5" type="noConversion"/>
  </si>
  <si>
    <t>History</t>
    <phoneticPr fontId="5" type="noConversion"/>
  </si>
  <si>
    <t>Format</t>
    <phoneticPr fontId="5" type="noConversion"/>
  </si>
  <si>
    <t>Remark</t>
    <phoneticPr fontId="5" type="noConversion"/>
  </si>
  <si>
    <t>Initial Stage(Test purpose)</t>
    <phoneticPr fontId="5" type="noConversion"/>
  </si>
  <si>
    <t>AGE</t>
  </si>
  <si>
    <t>VTC10003</t>
  </si>
  <si>
    <t>USING PERIOD</t>
  </si>
  <si>
    <t>VTC10010</t>
  </si>
  <si>
    <t>12 MONTHS MEAN TOTAL MONEY</t>
  </si>
  <si>
    <t>VTC10011</t>
  </si>
  <si>
    <t xml:space="preserve"> 6 MONTHS MEAN TOTAL MONEY</t>
  </si>
  <si>
    <t>VTC10012</t>
  </si>
  <si>
    <t xml:space="preserve"> 3 MONTHS MEAN TOTAL MONEY</t>
  </si>
  <si>
    <t>VTC10015</t>
  </si>
  <si>
    <t>12 MONTHS MAX TOTAL MONEY</t>
  </si>
  <si>
    <t>VTC10016</t>
  </si>
  <si>
    <t xml:space="preserve"> 6 MONTHS MAX TOTAL MONEY</t>
  </si>
  <si>
    <t>VTC10017</t>
  </si>
  <si>
    <t xml:space="preserve"> 3 MONTHS MAX TOTAL MONEY</t>
  </si>
  <si>
    <t>VTC10020</t>
  </si>
  <si>
    <t>12 MONTHS MIN TOTAL MONEY</t>
  </si>
  <si>
    <t>VTC10021</t>
  </si>
  <si>
    <t xml:space="preserve"> 6 MONTHS MIN TOTAL MONEY</t>
  </si>
  <si>
    <t>VTC10022</t>
  </si>
  <si>
    <t xml:space="preserve"> 3 MONTHS MIN TOTAL MONEY</t>
  </si>
  <si>
    <t>VTC10023</t>
  </si>
  <si>
    <t>(6 MONTHS MEAN TOTAL MONEY) / (12 MONTHS MEAN TOTAL MONEY)</t>
  </si>
  <si>
    <t>VTC10024</t>
  </si>
  <si>
    <t>(3 MONTHS MEAN TOTAL MONEY) / (12 MONTHS MEAN TOTAL MONEY)</t>
  </si>
  <si>
    <t>VTC10025</t>
  </si>
  <si>
    <t>(3 MONTHS MEAN TOTAL MONEY) / ( 6 MONTHS MEAN TOTAL MONEY)</t>
  </si>
  <si>
    <t>VTC10028</t>
  </si>
  <si>
    <t>12 MONTHS (MAX -MIN )/(MEAN)TOTAL MONEY</t>
  </si>
  <si>
    <t>VTC10029</t>
  </si>
  <si>
    <t>6 MONTHS (MAX -MIN )/(MEAN)TOTAL MONEY</t>
  </si>
  <si>
    <t>VTC10030</t>
  </si>
  <si>
    <t>3 MONTHS (MAX -MIN )/(MEAN)TOTAL MONEY</t>
  </si>
  <si>
    <t>VTC10033</t>
  </si>
  <si>
    <t>12 MONTHS MAX TOTAL MONEY / MIN TOTAL MONEY</t>
  </si>
  <si>
    <t>VTC10034</t>
  </si>
  <si>
    <t xml:space="preserve"> 6 MONTHS MAX TOTAL MONEY / MIN TOTAL MONEY</t>
  </si>
  <si>
    <t>VTC10035</t>
  </si>
  <si>
    <t xml:space="preserve"> 3 MONTHS MAX TOTAL MONEY / MIN TOTAL MONEY</t>
  </si>
  <si>
    <t>VTC10038</t>
  </si>
  <si>
    <t>12 MONTHS NUMBER OF TOTAL MONEY INCREASEMENT</t>
  </si>
  <si>
    <t>VTC10039</t>
  </si>
  <si>
    <t xml:space="preserve"> 6 MONTHS NUMBER OF TOTAL MONEY INCREASEMENT</t>
  </si>
  <si>
    <t>VTC10040</t>
  </si>
  <si>
    <t xml:space="preserve"> 3 MONTHS NUMBER OF TOTAL MONEY INCREASEMENT</t>
  </si>
  <si>
    <t>VTC10043</t>
  </si>
  <si>
    <t>12 MONTHS NUMBER OF TOTAL MONEY INCREASEMENT RATIO</t>
  </si>
  <si>
    <t>VTC10044</t>
  </si>
  <si>
    <t xml:space="preserve"> 6 MONTHS NUMBER OF TOTAL MONEY INCREASEMENT RATIO</t>
  </si>
  <si>
    <t>VTC10045</t>
  </si>
  <si>
    <t xml:space="preserve"> 3 MONTHS NUMBER OF TOTAL MONEY INCREASEMENT RATIO</t>
  </si>
  <si>
    <t>VTC10050</t>
  </si>
  <si>
    <t>3M MEAN DURATION PER CALL</t>
  </si>
  <si>
    <t>VTC10051</t>
  </si>
  <si>
    <t>1M MEAN DURATION PER CALL</t>
  </si>
  <si>
    <t>VTC10056</t>
  </si>
  <si>
    <t>3M MAX DURATION PER CALL</t>
  </si>
  <si>
    <t>VTC10057</t>
  </si>
  <si>
    <t>1M MAX DURATION PER CALL</t>
  </si>
  <si>
    <t>VTC10062</t>
  </si>
  <si>
    <t>3M MIN DURATION PER CALL</t>
  </si>
  <si>
    <t>VTC10074</t>
  </si>
  <si>
    <t>3M (MAX - MIN)/MEAN DURATION PER CALL</t>
  </si>
  <si>
    <t>VTC10075</t>
  </si>
  <si>
    <t>1M (MAX - MIN)/MEAN DURATION PER CALL</t>
  </si>
  <si>
    <t>VTC10080</t>
  </si>
  <si>
    <t>3M MEAN NUMBER OF CALL PER DAY</t>
  </si>
  <si>
    <t>VTC10081</t>
  </si>
  <si>
    <t>1M MEAN NUMBER OF CALL PER DAY</t>
  </si>
  <si>
    <t>VTC10086</t>
  </si>
  <si>
    <t>3M MAX NUMBER OF CALL PER DAY</t>
  </si>
  <si>
    <t>VTC10087</t>
  </si>
  <si>
    <t>1M MAX NUMBER OF CALL PER DAY</t>
  </si>
  <si>
    <t>VTC10092</t>
  </si>
  <si>
    <t>3M MIN NUMBER OF CALL PER DAY</t>
  </si>
  <si>
    <t>VTC10093</t>
  </si>
  <si>
    <t>1M MIN NUMBER OF CALL PER DAY</t>
  </si>
  <si>
    <t>VTC10104</t>
  </si>
  <si>
    <t>3M (MAX - MIN)/MEAN NUMBER OF CALL PER DAY</t>
  </si>
  <si>
    <t>VTC10105</t>
  </si>
  <si>
    <t>1M (MAX - MIN)/MEAN NUMBER OF CALL PER DAY</t>
  </si>
  <si>
    <t>VTC10110</t>
  </si>
  <si>
    <t>3M MEAN DURATION PER CALL AT NIGHT</t>
  </si>
  <si>
    <t>VTC10111</t>
  </si>
  <si>
    <t>1M MEAN DURATION PER CALL AT NIGHT</t>
  </si>
  <si>
    <t>VTC10116</t>
  </si>
  <si>
    <t>3M MAX DURATION PER CALL AT NIGHT</t>
  </si>
  <si>
    <t>VTC10117</t>
  </si>
  <si>
    <t>1M MAX DURATION PER CALL AT NIGHT</t>
  </si>
  <si>
    <t>VTC10122</t>
  </si>
  <si>
    <t>3M MIN DURATION PER CALL AT NIGHT</t>
  </si>
  <si>
    <t>VTC10123</t>
  </si>
  <si>
    <t>1M MIN DURATION PER CALL AT NIGHT</t>
  </si>
  <si>
    <t>VTC10128</t>
  </si>
  <si>
    <t>3M MEAN NUMBER OF CALL AT NIGHT PER DAY</t>
  </si>
  <si>
    <t>VTC10129</t>
  </si>
  <si>
    <t>1M MEAN NUMBER OF CALL AT NIGHT PER DAY</t>
  </si>
  <si>
    <t>VTC10134</t>
  </si>
  <si>
    <t>3M MAX NUMBER OF CALL AT NIGHT PER DAY</t>
  </si>
  <si>
    <t>VTC10135</t>
  </si>
  <si>
    <t>1M MAX NUMBER OF CALL AT NIGHT PER DAY</t>
  </si>
  <si>
    <t>VTC10140</t>
  </si>
  <si>
    <t>3M MIN NUMBER OF CALL AT NIGHT PER DAY</t>
  </si>
  <si>
    <t>VTC10141</t>
  </si>
  <si>
    <t>1M MIN NUMBER OF CALL AT NIGHT PER DAY</t>
  </si>
  <si>
    <t>VTC10176</t>
  </si>
  <si>
    <t>3M SUM_CNT_CALL_NIGHT/ SUM_CNT_CALL</t>
  </si>
  <si>
    <t>VTC10177</t>
  </si>
  <si>
    <t>1M SUM_CNT_CALL_NIGHT/ SUM_CNT_CALL</t>
  </si>
  <si>
    <t>VTC10182</t>
  </si>
  <si>
    <t>3M MEAN OF COUNT DISTINCT RECEIVER PER DAY</t>
  </si>
  <si>
    <t>VTC10183</t>
  </si>
  <si>
    <t>1M MEAN OF COUNT DISTINCT RECEIVER PER DAY</t>
  </si>
  <si>
    <t>VTX10025</t>
  </si>
  <si>
    <t>CURRENT YEAR INCOME</t>
  </si>
  <si>
    <t>VTX10026</t>
  </si>
  <si>
    <t>LATEST YEARLY INCOME</t>
  </si>
  <si>
    <t>VTX10027</t>
  </si>
  <si>
    <t>5 YEAR MEAN INCOME</t>
  </si>
  <si>
    <t>VTX10028</t>
  </si>
  <si>
    <t>3 YEAR MEAN INCOME</t>
  </si>
  <si>
    <t>VTX10029</t>
  </si>
  <si>
    <t>2 YEAR MEAN INCOME</t>
  </si>
  <si>
    <t>VTX10030</t>
  </si>
  <si>
    <t>5 YEAR MAX INCOME</t>
  </si>
  <si>
    <t>VTX10031</t>
  </si>
  <si>
    <t>3 YEAR MAX INCOME</t>
  </si>
  <si>
    <t>VTX10032</t>
  </si>
  <si>
    <t>2 YEAR MAX INCOME</t>
  </si>
  <si>
    <t>VTX10033</t>
  </si>
  <si>
    <t>5 YEAR MIN INCOME</t>
  </si>
  <si>
    <t>VTX10034</t>
  </si>
  <si>
    <t>3 YEAR MIN INCOME</t>
  </si>
  <si>
    <t>VTX10035</t>
  </si>
  <si>
    <t>2 YEAR MIN INCOME</t>
  </si>
  <si>
    <t>VTX10039</t>
  </si>
  <si>
    <t>(3 YEAR MEAN INCOME)/(5 YEAR MEAN INCOME)</t>
  </si>
  <si>
    <t>VTX10040</t>
  </si>
  <si>
    <t>(2 YEAR MEAN INCOME)/(5 YEAR MEAN INCOME)</t>
  </si>
  <si>
    <t>VTX10041</t>
  </si>
  <si>
    <t>(2 YEAR MEAN INCOME)/(3 YEAR MEAN INCOME)</t>
  </si>
  <si>
    <t>VTX10042</t>
  </si>
  <si>
    <t>5 YEARS NUMBER OF INCOME INCREASEMENT</t>
  </si>
  <si>
    <t>VTX10043</t>
  </si>
  <si>
    <t>3 YEARS NUMBER OF INCOME INCREASEMENT</t>
  </si>
  <si>
    <t>VTX10044</t>
  </si>
  <si>
    <t>2 YEARS NUMBER OF INCOME INCREASEMENT</t>
  </si>
  <si>
    <t>VTX10045</t>
  </si>
  <si>
    <t>5 YEARS NUMBER OF INCOME EQUALS TO 0</t>
  </si>
  <si>
    <t>VTX10046</t>
  </si>
  <si>
    <t>3 YEARS NUMBER OF INCOME EQUALS TO 0</t>
  </si>
  <si>
    <t>VTX10047</t>
  </si>
  <si>
    <t>2 YEARS NUMBER OF INCOME EQUALS TO 0</t>
  </si>
  <si>
    <t>VTX10048</t>
  </si>
  <si>
    <t>5 YEARS NUMBER OF INCOME MISSING</t>
  </si>
  <si>
    <t>VTX10049</t>
  </si>
  <si>
    <t>3 YEARS NUMBER OF INCOME MISSING</t>
  </si>
  <si>
    <t>VTX10050</t>
  </si>
  <si>
    <t>2 YEARS NUMBER OF INCOME MISSING</t>
  </si>
  <si>
    <t>VTX10054</t>
  </si>
  <si>
    <t>5 YEAR NUMBER OF DIFFERENT COMPANIES</t>
  </si>
  <si>
    <t>VTX10055</t>
  </si>
  <si>
    <t>3 YEAR NUMBER OF DIFFERENT COMPANIES</t>
  </si>
  <si>
    <t>VTX10056</t>
  </si>
  <si>
    <t>2 YEAR NUMBER OF DIFFERENT COMPANIES</t>
  </si>
  <si>
    <t>REGION</t>
    <phoneticPr fontId="5" type="noConversion"/>
  </si>
  <si>
    <t>Variable</t>
    <phoneticPr fontId="5" type="noConversion"/>
  </si>
  <si>
    <t>1. TELCO region tables</t>
    <phoneticPr fontId="5" type="noConversion"/>
  </si>
  <si>
    <t>No.</t>
    <phoneticPr fontId="5" type="noConversion"/>
  </si>
  <si>
    <t>Table</t>
    <phoneticPr fontId="5" type="noConversion"/>
  </si>
  <si>
    <t xml:space="preserve">2. Table input list </t>
    <phoneticPr fontId="5" type="noConversion"/>
  </si>
  <si>
    <t>Step1</t>
    <phoneticPr fontId="5" type="noConversion"/>
  </si>
  <si>
    <t>Step2</t>
    <phoneticPr fontId="5" type="noConversion"/>
  </si>
  <si>
    <t>Step</t>
    <phoneticPr fontId="5" type="noConversion"/>
  </si>
  <si>
    <t>Step3</t>
    <phoneticPr fontId="5" type="noConversion"/>
  </si>
  <si>
    <t>Variable</t>
    <phoneticPr fontId="5" type="noConversion"/>
  </si>
  <si>
    <t>count</t>
    <phoneticPr fontId="5" type="noConversion"/>
  </si>
  <si>
    <t>total</t>
    <phoneticPr fontId="5" type="noConversion"/>
  </si>
  <si>
    <t>Step4</t>
    <phoneticPr fontId="5" type="noConversion"/>
  </si>
  <si>
    <t>Step5</t>
    <phoneticPr fontId="5" type="noConversion"/>
  </si>
  <si>
    <t>Step6</t>
    <phoneticPr fontId="5" type="noConversion"/>
  </si>
  <si>
    <t>Step8</t>
    <phoneticPr fontId="5" type="noConversion"/>
  </si>
  <si>
    <t>Step1</t>
    <phoneticPr fontId="5" type="noConversion"/>
  </si>
  <si>
    <t>Step2</t>
    <phoneticPr fontId="5" type="noConversion"/>
  </si>
  <si>
    <r>
      <t xml:space="preserve"> </t>
    </r>
    <r>
      <rPr>
        <sz val="9"/>
        <color theme="1"/>
        <rFont val="맑은 고딕"/>
        <family val="3"/>
        <charset val="129"/>
      </rPr>
      <t>※</t>
    </r>
    <r>
      <rPr>
        <sz val="7.65"/>
        <color theme="1"/>
        <rFont val="맑은 고딕"/>
        <family val="3"/>
        <charset val="129"/>
      </rPr>
      <t xml:space="preserve"> </t>
    </r>
    <r>
      <rPr>
        <sz val="9"/>
        <color theme="1"/>
        <rFont val="Calibri"/>
        <family val="2"/>
        <charset val="129"/>
        <scheme val="minor"/>
      </rPr>
      <t>LN(2)=0.693147</t>
    </r>
    <phoneticPr fontId="5" type="noConversion"/>
  </si>
  <si>
    <t>TOTAL_SCORE</t>
    <phoneticPr fontId="5" type="noConversion"/>
  </si>
  <si>
    <t>GINI</t>
    <phoneticPr fontId="5" type="noConversion"/>
  </si>
  <si>
    <t>AUROC</t>
    <phoneticPr fontId="5" type="noConversion"/>
  </si>
  <si>
    <t>KS</t>
    <phoneticPr fontId="5" type="noConversion"/>
  </si>
  <si>
    <t>No</t>
    <phoneticPr fontId="5" type="noConversion"/>
  </si>
  <si>
    <t>TOT_PROB=(LOGISTIC.PROB1*0.333)+(RANDOMFOREST.PROB1*0.333)+(GB.PROB1*0.334)</t>
    <phoneticPr fontId="5" type="noConversion"/>
  </si>
  <si>
    <t>No</t>
    <phoneticPr fontId="5" type="noConversion"/>
  </si>
  <si>
    <t>PROB1</t>
    <phoneticPr fontId="5" type="noConversion"/>
  </si>
  <si>
    <t>GRADIENTBOOSTING.jmdl</t>
    <phoneticPr fontId="5" type="noConversion"/>
  </si>
  <si>
    <t>PROB1</t>
    <phoneticPr fontId="5" type="noConversion"/>
  </si>
  <si>
    <t>RANDOMFOREST.jmdl</t>
    <phoneticPr fontId="5" type="noConversion"/>
  </si>
  <si>
    <t>PROB1</t>
    <phoneticPr fontId="5" type="noConversion"/>
  </si>
  <si>
    <t>GLM_LogisticRegression.jmdl</t>
    <phoneticPr fontId="5" type="noConversion"/>
  </si>
  <si>
    <t>Ensemble</t>
    <phoneticPr fontId="5" type="noConversion"/>
  </si>
  <si>
    <t>Gradient Boosting</t>
    <phoneticPr fontId="5" type="noConversion"/>
  </si>
  <si>
    <t>Random Forest</t>
    <phoneticPr fontId="5" type="noConversion"/>
  </si>
  <si>
    <t>Logistic Regression</t>
    <phoneticPr fontId="5" type="noConversion"/>
  </si>
  <si>
    <t>No</t>
    <phoneticPr fontId="5" type="noConversion"/>
  </si>
  <si>
    <t>CURRENT MOBILE BRAND</t>
  </si>
  <si>
    <t>VTC10001</t>
  </si>
  <si>
    <t>SEX</t>
  </si>
  <si>
    <t>Sex</t>
  </si>
  <si>
    <t>No</t>
    <phoneticPr fontId="5" type="noConversion"/>
  </si>
  <si>
    <t>GRADIENTBOOSTING.obj</t>
    <phoneticPr fontId="5" type="noConversion"/>
  </si>
  <si>
    <t>EMSEMBLE.obj</t>
    <phoneticPr fontId="5" type="noConversion"/>
  </si>
  <si>
    <t>RANDOMFOREST.obj</t>
    <phoneticPr fontId="5" type="noConversion"/>
  </si>
  <si>
    <t>GLM_LogisticRegression.obj</t>
    <phoneticPr fontId="5" type="noConversion"/>
  </si>
  <si>
    <t>Result file</t>
    <phoneticPr fontId="5" type="noConversion"/>
  </si>
  <si>
    <t>Outcol</t>
    <phoneticPr fontId="5" type="noConversion"/>
  </si>
  <si>
    <t>1. ML Final input list</t>
    <phoneticPr fontId="5" type="noConversion"/>
  </si>
  <si>
    <t>★ The null value must be defined as follows Before applying</t>
    <phoneticPr fontId="5" type="noConversion"/>
  </si>
  <si>
    <t>★ All about Numeric variable, if value =  999999991 or 999999992 then request for precessing substituting -1</t>
    <phoneticPr fontId="5" type="noConversion"/>
  </si>
  <si>
    <t xml:space="preserve">Variable </t>
    <phoneticPr fontId="5" type="noConversion"/>
  </si>
  <si>
    <t>Description</t>
    <phoneticPr fontId="5" type="noConversion"/>
  </si>
  <si>
    <t xml:space="preserve">NULL processing </t>
    <phoneticPr fontId="5" type="noConversion"/>
  </si>
  <si>
    <t>Model</t>
    <phoneticPr fontId="5" type="noConversion"/>
  </si>
  <si>
    <t>3. Summarize Jar file by Model</t>
    <phoneticPr fontId="5" type="noConversion"/>
  </si>
  <si>
    <t xml:space="preserve">(1) Probability value and weights for individual model </t>
    <phoneticPr fontId="5" type="noConversion"/>
  </si>
  <si>
    <t>2. Probability conversition by model : True</t>
    <phoneticPr fontId="5" type="noConversion"/>
  </si>
  <si>
    <t>Probability conversition</t>
    <phoneticPr fontId="5" type="noConversion"/>
  </si>
  <si>
    <t>Probability variable</t>
    <phoneticPr fontId="5" type="noConversion"/>
  </si>
  <si>
    <t>PROB1</t>
    <phoneticPr fontId="5" type="noConversion"/>
  </si>
  <si>
    <t>(2) Ensemble model probability transformation logic</t>
    <phoneticPr fontId="5" type="noConversion"/>
  </si>
  <si>
    <t>Probability transformation logic</t>
    <phoneticPr fontId="5" type="noConversion"/>
  </si>
  <si>
    <t>Weight</t>
    <phoneticPr fontId="5" type="noConversion"/>
  </si>
  <si>
    <t>(3) Output by model</t>
    <phoneticPr fontId="5" type="noConversion"/>
  </si>
  <si>
    <t>4. ML model score transformation(PROB -&gt; SCORE) logic</t>
    <phoneticPr fontId="5" type="noConversion"/>
  </si>
  <si>
    <t>(1) SCORE calculation</t>
    <phoneticPr fontId="5" type="noConversion"/>
  </si>
  <si>
    <t>SCORE calculation logic</t>
    <phoneticPr fontId="5" type="noConversion"/>
  </si>
  <si>
    <t>Output</t>
    <phoneticPr fontId="5" type="noConversion"/>
  </si>
  <si>
    <t>Final Score</t>
    <phoneticPr fontId="5" type="noConversion"/>
  </si>
  <si>
    <t>Order</t>
    <phoneticPr fontId="5" type="noConversion"/>
  </si>
  <si>
    <t>Category</t>
    <phoneticPr fontId="5" type="noConversion"/>
  </si>
  <si>
    <t>Attributes</t>
    <phoneticPr fontId="5" type="noConversion"/>
  </si>
  <si>
    <t>Label</t>
    <phoneticPr fontId="5" type="noConversion"/>
  </si>
  <si>
    <t>KS</t>
    <phoneticPr fontId="5" type="noConversion"/>
  </si>
  <si>
    <t>IV</t>
    <phoneticPr fontId="5" type="noConversion"/>
  </si>
  <si>
    <t xml:space="preserve"> 3.1 TELCO Variable list</t>
    <phoneticPr fontId="5" type="noConversion"/>
  </si>
  <si>
    <t xml:space="preserve">4. Strategy_ML </t>
    <phoneticPr fontId="5" type="noConversion"/>
  </si>
  <si>
    <t>CUSTOMER_TYPE</t>
  </si>
  <si>
    <t>GENDER</t>
  </si>
  <si>
    <t>LOAI_THUE_BAO</t>
  </si>
  <si>
    <t>MBF0001</t>
  </si>
  <si>
    <t>MBF0003</t>
  </si>
  <si>
    <t>MBF0004</t>
  </si>
  <si>
    <t>MBF0005</t>
  </si>
  <si>
    <t>MBF0007</t>
  </si>
  <si>
    <t>MBF0009</t>
  </si>
  <si>
    <t>MBF0010</t>
  </si>
  <si>
    <t>MBF0017</t>
  </si>
  <si>
    <t>MBF0020</t>
  </si>
  <si>
    <t>MBF0088</t>
  </si>
  <si>
    <t>MBF0094</t>
  </si>
  <si>
    <t>MBF0095</t>
  </si>
  <si>
    <t>MBF0098</t>
  </si>
  <si>
    <t>MBF0113</t>
  </si>
  <si>
    <t>MBF0119</t>
  </si>
  <si>
    <t>MBF0120</t>
  </si>
  <si>
    <t>MBF0142</t>
  </si>
  <si>
    <t>MBF0145</t>
  </si>
  <si>
    <t>MBF0147</t>
  </si>
  <si>
    <t>MBF0162</t>
  </si>
  <si>
    <t>MBF0163</t>
  </si>
  <si>
    <t>MBF0164</t>
  </si>
  <si>
    <t>MBF0165</t>
  </si>
  <si>
    <t>MBF0167</t>
  </si>
  <si>
    <t>MBF0168</t>
  </si>
  <si>
    <t>MBF0182</t>
  </si>
  <si>
    <t>MBF0184</t>
  </si>
  <si>
    <t>MBF0185</t>
  </si>
  <si>
    <t>MBF0193</t>
  </si>
  <si>
    <t>MBF0240</t>
  </si>
  <si>
    <t>MBF0251</t>
  </si>
  <si>
    <t>MBF0253</t>
  </si>
  <si>
    <t>MBF0260</t>
  </si>
  <si>
    <t>MBF0264</t>
  </si>
  <si>
    <t>MBF0265</t>
  </si>
  <si>
    <t>MBF0266</t>
  </si>
  <si>
    <t>MBF0275</t>
  </si>
  <si>
    <t>MBF0284</t>
  </si>
  <si>
    <t>MBF0288</t>
  </si>
  <si>
    <t>MBF0291</t>
  </si>
  <si>
    <t>MBF0292</t>
  </si>
  <si>
    <t>MBF0309</t>
  </si>
  <si>
    <t>MBF0312</t>
  </si>
  <si>
    <t>MBF0315</t>
  </si>
  <si>
    <t>MBF0317</t>
  </si>
  <si>
    <t>MBF0320</t>
  </si>
  <si>
    <t>MBF0321</t>
  </si>
  <si>
    <t>MBF0324</t>
  </si>
  <si>
    <t>MBF0331</t>
  </si>
  <si>
    <t>MBF0344</t>
  </si>
  <si>
    <t>MBF0347</t>
  </si>
  <si>
    <t>MBF0350</t>
  </si>
  <si>
    <t>MBF0351</t>
  </si>
  <si>
    <t>MBF0354</t>
  </si>
  <si>
    <t>MBF0362</t>
  </si>
  <si>
    <t>MBF0372</t>
  </si>
  <si>
    <t>MBF0389</t>
  </si>
  <si>
    <t>MBF0398</t>
  </si>
  <si>
    <t>MBF0413</t>
  </si>
  <si>
    <t>MBF0424</t>
  </si>
  <si>
    <t>MBF0425</t>
  </si>
  <si>
    <t>MBF0426</t>
  </si>
  <si>
    <t>MBF0428</t>
  </si>
  <si>
    <t>MBF0430</t>
  </si>
  <si>
    <t>MBF0433</t>
  </si>
  <si>
    <t>MBF0443</t>
  </si>
  <si>
    <t>MBF0454</t>
  </si>
  <si>
    <t>MBF0463</t>
  </si>
  <si>
    <t>MBF0483</t>
  </si>
  <si>
    <t>MBF0486</t>
  </si>
  <si>
    <t>MBF0489</t>
  </si>
  <si>
    <t>MBF0523</t>
  </si>
  <si>
    <t>LAST 6 MONTH NUMBER OF USED DEVICE</t>
  </si>
  <si>
    <t>LAST 3 MONTH NUMBER OF USED DEVICE</t>
  </si>
  <si>
    <t>LAST 3 MONTH NUMBER OF USED DEVICE/PREVIOUS LAST 3 MONTH NUMBER OF USED DEVICE</t>
  </si>
  <si>
    <t>LAST 6 MONTH MOST USED MOBILE BRAND</t>
  </si>
  <si>
    <t>LAST 3 MONTH MOST USED MOBILE BRAND</t>
  </si>
  <si>
    <t>LAST 6 MONTH TOTAL NUMBER OF ACTION</t>
  </si>
  <si>
    <t>LAST 6 MONTH MAX MONTHLY NUMBER OF ACTION</t>
  </si>
  <si>
    <t>LAST 3 MONTH AVERAGE DURATION PER OUTGOING CALL / PREVIOUS LAST 3 MONTH AVERAGE DURATION PER OUTGOIN</t>
  </si>
  <si>
    <t>LAST 3 MONTH TOTAL NUMBER OF OUTGOING CALL</t>
  </si>
  <si>
    <t>LAST 1 MONTH TOTAL NUMBER OF OUTGOING CALL</t>
  </si>
  <si>
    <t>LAST 6 MONTH AVERAGE MONTHLY NUMBER OF OUTGOING CALL</t>
  </si>
  <si>
    <t>LAST 3 MONTH TOTAL NUMBER OF OUTGOING CALL IN NIGHT</t>
  </si>
  <si>
    <t>LAST 3 MONTH NUMBER OF PEOPLE OUTGOING CALL</t>
  </si>
  <si>
    <t>LAST 1 MONTH NUMBER OF PEOPLE OUTGOING CALL</t>
  </si>
  <si>
    <t>LAST 6 MONTH AVERAGE DAILY NUMBER OF OUTGOING SMS</t>
  </si>
  <si>
    <t>LAST 6 MONTH MAX DAILY NUMBER OF OUTGOING SMS</t>
  </si>
  <si>
    <t>LAST 1 MONTH MAX DAILY NUMBER OF OUTGOING SMS</t>
  </si>
  <si>
    <t>LAST 3 MONTH AVERAGE MONTHLY NUMBER OF OUTGOING SMS</t>
  </si>
  <si>
    <t>LAST 6 MONTH AVERAGE DAILY CALL SMS CREDIT CHARGE</t>
  </si>
  <si>
    <t>LAST 3 MONTH AVERAGE DAILY CALL SMS CREDIT CHARGE</t>
  </si>
  <si>
    <t>LAST 1 MONTH AVERAGE DAILY CALL SMS CREDIT CHARGE</t>
  </si>
  <si>
    <t>LAST 3 MONTH MAX DAILY CALL SMS CREDIT CHARGE</t>
  </si>
  <si>
    <t>LAST 1 MONTH MAX DAILY CALL SMS CREDIT CHARGE</t>
  </si>
  <si>
    <t>LAST 6 MONTH AVERAGE MONTHLY CALL SMS CREDIT CHARGE</t>
  </si>
  <si>
    <t>LAST 6 MONTH AVERAGE DAILY CALL SMS DURATION</t>
  </si>
  <si>
    <t>LAST 3 MONTH AVERAGE DAILY CALL SMS DURATION</t>
  </si>
  <si>
    <t>LAST 6 MONTH AVERAGE MONTHLY CALL SMS DURATION</t>
  </si>
  <si>
    <t>LAST 6 MONTH MAX DAILY COUNT OF OTHER SERVICES USED(SERVICE_GROUP)</t>
  </si>
  <si>
    <t>LAST 6 MONTH MAX DAILY COUNT OF OTHER SERVICES USED(SERVICE_NAME)</t>
  </si>
  <si>
    <t>LAST 1 MONTH MAX DAILY COUNT OF OTHER SERVICES USED(SERVICE_NAME)</t>
  </si>
  <si>
    <t>LAST 3 MONTH AVERAGE DAILY CHARGED OF OTHER SERVICES USED</t>
  </si>
  <si>
    <t>LAST 6 MONTH MAX DAILY CHARGED OF OTHER SERVICES USED</t>
  </si>
  <si>
    <t>LAST 3 MONTH MAX DAILY CHARGED OF OTHER SERVICES USED</t>
  </si>
  <si>
    <t>LAST 1 MONTH MAX DAILY CHARGED OF OTHER SERVICES USED</t>
  </si>
  <si>
    <t>LAST 3 MONTH TOTAL CHARGED OF OTHER SERVICES USED</t>
  </si>
  <si>
    <t>LAST 1 MONTH MAX CHARGED OF DAILY PER OTHER SERVICES</t>
  </si>
  <si>
    <t>LAST 6 MONTH COUNT OF DISTINCT LOCATION TO INCUR CHARGE</t>
  </si>
  <si>
    <t>LAST 6 MONTH COUNT OF LOCATION TO INCUR CHARGE</t>
  </si>
  <si>
    <t>LAST 3 MONTH COUNT OF LOCATION TO INCUR CHARGE</t>
  </si>
  <si>
    <t>LAST 1 MONTH TOTAL NUMBER OF RECHARGING</t>
  </si>
  <si>
    <t>LAST 6 MONTH AVERAGE MONTHLY NUMBER OF RECHARGING</t>
  </si>
  <si>
    <t>LAST 6 MONTH TOTAL AMOUNT OF RECHARGING</t>
  </si>
  <si>
    <t>LAST 1 MONTH TOTAL AMOUNT OF RECHARGING</t>
  </si>
  <si>
    <t>LAST 6 MONTH AVERAGE MONTHLY AMOUNT OF RECHARGING</t>
  </si>
  <si>
    <t>LAST 3 MONTH AVERAGE MONTHLY AMOUNT OF RECHARGING</t>
  </si>
  <si>
    <t>LAST 3 MONTH MOST FREQUENT METHOD TO RECHARGE</t>
  </si>
  <si>
    <t>LAST 1 MONTH MIN AMOUNT OF DALIY RECHARGING</t>
  </si>
  <si>
    <t>LAST  6 MONTH TOTAL AMOUNT OF RECHARGING BY METHOD AIRTIME</t>
  </si>
  <si>
    <t>LAST  6 MONTH TOTAL AMOUNT OF RECHARGING BY METHOD EZ</t>
  </si>
  <si>
    <t>LAST  6 MONTH TOTAL AMOUNT OF RECHARGING BY METHOD SCRATCH</t>
  </si>
  <si>
    <t>LAST  3 MONTH TOTAL AMOUNT OF RECHARGING BY METHOD SCRATCH</t>
  </si>
  <si>
    <t>LAST 3 MONTH COUNT OF REGISTERED SERVICE</t>
  </si>
  <si>
    <t>LAST 3 MONTH COUNT OF REGISTERED SERVICE/PREVIOUS LAST 3 MONTH COUNT OF REGISTERED SERVICE</t>
  </si>
  <si>
    <t>LAST 1 MONTH TOTAL CHARGE PRICE OF REGISTERED SERVICE/PREVIOUS LAST 1 MONTH TOTAL CHARGE PRICE OF RE</t>
  </si>
  <si>
    <t>LAST 3 MONTH AVERAGE MONTHLY ARPU_SMS</t>
  </si>
  <si>
    <t>LAST 6 MONTH AVERAGE MONTHLY ARPU_THOAI</t>
  </si>
  <si>
    <t>LAST 6 MONTH AVERAGE MONTHLY ARPU_SMS_TRONG_NUOC</t>
  </si>
  <si>
    <t>LAST 3 MONTH AVERAGE LUULUONG_THOAI</t>
  </si>
  <si>
    <t>LAST 1 MONTH LUULUONG_THOAI</t>
  </si>
  <si>
    <t>LAST 3 MONTH AVERAGE LUULUONG_THOAI/PREVIOUS LAST 3 MONTH AVERAGE LUULUONG_THOAI</t>
  </si>
  <si>
    <t>LAST 6 MONTH AVERAGE LUULUONG_THOAI_NOIMANG</t>
  </si>
  <si>
    <t>LAST 1 MONTH LUULUONG_THOAI_NOIMANG</t>
  </si>
  <si>
    <t>LAST 6 MONTH AVERAGE LUULUONG_THOAI_VIETTEL</t>
  </si>
  <si>
    <t>LAST 6 MONTH AVERAGE LUULUONG_THOAI_VIETNAMOBILE</t>
  </si>
  <si>
    <t>LAST 3 MONTH AVERAGE LUULUONG_SMS</t>
  </si>
  <si>
    <t>LAST 6 MONTH AVERAGE LUULUONG_SMS_VIETTEL</t>
  </si>
  <si>
    <t>LAST 6 MONTH DATA ARPU RATIO OF TOTAL ARPU</t>
  </si>
  <si>
    <t>LAST 6 MONTH SMS ARPU RATIO OF TOTAL ARPU</t>
  </si>
  <si>
    <t>LAST 6 MONTH THOAI ARPU RATIO OF TOTAL ARPU</t>
  </si>
  <si>
    <t>LAST 6 MONTH IC/OG BLOKING Y/N</t>
  </si>
  <si>
    <t>Gender( 0 = FEMALE , 1 = MALE)</t>
  </si>
  <si>
    <t>INDIVIDUAL/ENTERPRISE( 1 = INDIVIDUAL , 2 = ENTERPRISE )</t>
  </si>
  <si>
    <t>PREPAID/POSTPAID(1 = POSTPAID ,2 = PREPAID)</t>
  </si>
  <si>
    <t>CURRENT MOBILE BRAND
(1 = SAMSUNG , 2= APPLE ,3 = NOKIA , 4 = OPPO , 5 = ITEL , 6 = HUAWEI , 7= VIVO , 8 = XIAOMI , 9 = ETC)</t>
  </si>
  <si>
    <t>PERIOD AFTER ACTIVATION</t>
  </si>
  <si>
    <t>LAST 1 MONTH NUMBER OF USED DEVICE</t>
  </si>
  <si>
    <t>LAST 1 MONTH NUMBER OF USED DEVICE/PREVIOUS LAST 1 MONTH NUMBER OF USED DEVICE</t>
  </si>
  <si>
    <t>LAST 1 MONTH MOST USED MOBILE BRAND</t>
  </si>
  <si>
    <t>LAST 6 MONTH TOTAL NUMBER OF DATA CONSUME</t>
  </si>
  <si>
    <t>LAST 3 MONTH TOTAL NUMBER OF DATA CONSUME</t>
  </si>
  <si>
    <t>LAST 1 MONTH TOTAL NUMBER OF DATA CONSUME</t>
  </si>
  <si>
    <t>LAST 6 MONTH AVERAGE NUMBER OF DATA CONSUME</t>
  </si>
  <si>
    <t>LAST 3 MONTH AVERAGE NUMBER OF DATA CONSUME</t>
  </si>
  <si>
    <t>LAST 3 MONTH TOTAL NUMBER OF ACTION</t>
  </si>
  <si>
    <t>LAST 1 MONTH TOTAL NUMBER OF ACTION</t>
  </si>
  <si>
    <t>LAST 3 MONTH MAX MONTHLY NUMBER OF ACTION</t>
  </si>
  <si>
    <t>LAST 6 MONTH MIN MONTHLY NUMBER OF ACTION</t>
  </si>
  <si>
    <t>LAST 3 MONTH MIN MONTHLY NUMBER OF ACTION</t>
  </si>
  <si>
    <t>LAST 6 MONTH AVERAGE MONTHLY NUMBER OF ACTION</t>
  </si>
  <si>
    <t>LAST 3 MONTH AVERAGE MONTHLY NUMBER OF ACTION</t>
  </si>
  <si>
    <t>LAST 6 MONTH COUNT OF CHANGE INFORMATION</t>
  </si>
  <si>
    <t>LAST 3 MONTH COUNT OF CHANGE INFORMATION</t>
  </si>
  <si>
    <t>LAST 1 MONTH COUNT OF CHANGE INFORMATION</t>
  </si>
  <si>
    <t>LAST 3 MONTH COUNT OF CHANGE INFORMATION/PREVIOUS LAST 3 MONTH COUNT OF CHANGE INFORMATION</t>
  </si>
  <si>
    <t>LAST 1 MONTH COUNT OF CHANGE INFORMATION/PREVIOUS MONTH COUNT OF CHANGE INFORMATION</t>
  </si>
  <si>
    <t>LAST 6 MONTH COUNT OF CHANGE SIM</t>
  </si>
  <si>
    <t>LAST 3 MONTH COUNT OF CHANGE SIM</t>
  </si>
  <si>
    <t>LAST 1 MONTH COUNT OF CHANGE SIM</t>
  </si>
  <si>
    <t>LAST 3 MONTH COUNT OF CHANGE SIM/PREVIOUS LAST 3 MONTH COUNT OF CHANGE SIM</t>
  </si>
  <si>
    <t>LAST 1 MONTH COUNT OF CHANGE SIM/PREVIOUS MONTH COUNT OF CHANGE SIM</t>
  </si>
  <si>
    <t>USING PERIOD OF CURRENT USERS</t>
  </si>
  <si>
    <t>LAST 6 MONTH AVERAGE DURATION PER INCOMING CALL</t>
  </si>
  <si>
    <t>LAST 3 MONTH AVERAGE DURATION PER INCOMING CALL</t>
  </si>
  <si>
    <t>LAST 1 MONTH AVERAGE DURATION PER INCOMING CALL</t>
  </si>
  <si>
    <t>LAST 6 MONTH MAX DURATION PER INCOMING CALL</t>
  </si>
  <si>
    <t>LAST 3 MONTH MAX DURATION PER INCOMING CALL</t>
  </si>
  <si>
    <t>LAST 1 MONTH MAX DURATION PER INCOMING CALL</t>
  </si>
  <si>
    <t>LAST 6 MONTH MIN DURATION PER INCOMING CALL</t>
  </si>
  <si>
    <t>LAST 3 MONTH MIN DURATION PER INCOMING CALL</t>
  </si>
  <si>
    <t>LAST 1 MONTH MIN DURATION PER INCOMING CALL</t>
  </si>
  <si>
    <t>LAST 3 MONTH AVERAGE DURATION PER INCOMING CALL / PREVIOUS LAST 3 MONTH AVERAGE DURATION PER INCOMING CALL</t>
  </si>
  <si>
    <t>LAST 1 MONTH AVERAGE DURATION PER INCOMING CALL / PREVIOUS LAST 1 MONTH AVERAGE DURATION PER INCOMING CALL</t>
  </si>
  <si>
    <t>LAST 6 MONTH (MAX DURATION PER INCOMING CALL - MIN DURATION PER INCOMING CALL) / AVERAGE DURATION PER INCOMING CALL</t>
  </si>
  <si>
    <t>LAST 3 MONTH (MAX DURATION PER INCOMING CALL - MIN DURATION PER INCOMING CALL) / AVERAGE DURATION PER INCOMING CALL</t>
  </si>
  <si>
    <t>LAST 1 MONTH (MAX DURATION PER INCOMING CALL - MIN DURATION PER INCOMING CALL) / AVERAGE DURATION PER INCOMING CALL</t>
  </si>
  <si>
    <t>LAST 6 MONTH TOTAL NUMBER OF INCOMING CALL</t>
  </si>
  <si>
    <t>LAST 3 MONTH TOTAL NUMBER OF INCOMING CALL</t>
  </si>
  <si>
    <t>LAST 1 MONTH TOTAL NUMBER OF INCOMING CALL</t>
  </si>
  <si>
    <t>LAST 3 MONTH TOTAL NUMBER OF INCOMING CALL/PREVIOUS LAST 3 MONTH TOTAL NUMBER OF INCOMING CALL</t>
  </si>
  <si>
    <t>LAST 1 MONTH TOTAL NUMBER OF INCOMING CALL/PREVIOUS LAST 1 MONTH TOTAL NUMBER OF INCOMING CALL</t>
  </si>
  <si>
    <t>LAST 6 MONTH AVERAGE MONTHLY NUMBER OF INCOMING CALL</t>
  </si>
  <si>
    <t>LAST 3 MONTH AVERAGE MONTHLY NUMBER OF INCOMING CALL</t>
  </si>
  <si>
    <t>LAST 6 MONTHS MEAN DURATION PER CALL IN NIGHT_IC</t>
  </si>
  <si>
    <t>LAST 3 MONTHS MEAN DURATION PER CALL IN NIGHT_IC</t>
  </si>
  <si>
    <t>LAST 1 MONTHS MEAN DURATION PER CALL IN NIGHT_IC</t>
  </si>
  <si>
    <t>LAST 6 MONTHS MAX DURATION PER CALL IN NIGHT_IC</t>
  </si>
  <si>
    <t>LAST 3 MONTHS MAX DURATION PER CALL IN NIGHT_IC</t>
  </si>
  <si>
    <t>LAST 1 MONTHS MAX DURATION PER CALL IN NIGHT_IC</t>
  </si>
  <si>
    <t>LAST 6 MONTHS MIN DURATION PER CALL IN NIGHT_IC</t>
  </si>
  <si>
    <t>LAST 3 MONTHS MIN DURATION PER CALL IN NIGHT_IC</t>
  </si>
  <si>
    <t>LAST 1 MONTHS MIN DURATION PER CALL IN NIGHT_IC</t>
  </si>
  <si>
    <t>LAST 6 MONTHS MEAN NUMBER OF CALLS PER DAY IN NIGHT_IC</t>
  </si>
  <si>
    <t>LAST 3 MONTHS MEAN NUMBER OF CALLS PER DAY IN NIGHT_IC</t>
  </si>
  <si>
    <t>LAST 1 MONTHS MEAN NUMBER OF CALLS PER DAY IN NIGHT_IC</t>
  </si>
  <si>
    <t>LAST 6 MONTH TOTAL NUMBER OF INCOMING CALL IN NIGHT</t>
  </si>
  <si>
    <t>LAST 3 MONTH TOTAL NUMBER OF INCOMING CALL IN NIGHT</t>
  </si>
  <si>
    <t>LAST 1 MONTH TOTAL NUMBER OF INCOMING CALL IN NIGHT</t>
  </si>
  <si>
    <t>LAST 6 MONTHS CALLED IN NIGHT RATIO</t>
  </si>
  <si>
    <t>LAST 3 MONTHS CALLED IN NIGHT RATIO</t>
  </si>
  <si>
    <t>LAST 1 MONTHS CALLED IN NIGHT RATIO</t>
  </si>
  <si>
    <t>MBF0076</t>
  </si>
  <si>
    <t>LAST 6 MONTH NUMBER OF PEOPLE CALLING THE RECIPIENT</t>
  </si>
  <si>
    <t>MBF0077</t>
  </si>
  <si>
    <t>LAST 3 MONTH NUMBER OF PEOPLE CALLING THE RECIPIENT</t>
  </si>
  <si>
    <t>MBF0078</t>
  </si>
  <si>
    <t>LAST 1 MONTH NUMBER OF PEOPLE CALLING THE RECIPIENT</t>
  </si>
  <si>
    <t>MBF0079</t>
  </si>
  <si>
    <t>LAST 6 MONTH AVERAGE DURATION PER OUTGOING CALL</t>
  </si>
  <si>
    <t>MBF0080</t>
  </si>
  <si>
    <t>LAST 3 MONTH AVERAGE DURATION PER OUTGOING CALL</t>
  </si>
  <si>
    <t>MBF0081</t>
  </si>
  <si>
    <t>LAST 1 MONTH AVERAGE DURATION PER OUTGOING CALL</t>
  </si>
  <si>
    <t>MBF0082</t>
  </si>
  <si>
    <t>LAST 6 MONTH MAX DURATION PER OUTGOING CALL</t>
  </si>
  <si>
    <t>MBF0083</t>
  </si>
  <si>
    <t>LAST 3 MONTH MAX DURATION PER OUTGOING CALL</t>
  </si>
  <si>
    <t>MBF0084</t>
  </si>
  <si>
    <t>LAST 1 MONTH MAX DURATION PER OUTGOING CALL</t>
  </si>
  <si>
    <t>MBF0085</t>
  </si>
  <si>
    <t>LAST 6 MONTH MIN DURATION PER OUTGOING CALL</t>
  </si>
  <si>
    <t>MBF0086</t>
  </si>
  <si>
    <t>LAST 3 MONTH MIN DURATION PER OUTGOING CALL</t>
  </si>
  <si>
    <t>MBF0087</t>
  </si>
  <si>
    <t>LAST 1 MONTH MIN DURATION PER OUTGOING CALL</t>
  </si>
  <si>
    <t>LAST 3 MONTH AVERAGE DURATION PER OUTGOING CALL / PREVIOUS LAST 3 MONTH AVERAGE DURATION PER OUTGOING CALL</t>
  </si>
  <si>
    <t>MBF0089</t>
  </si>
  <si>
    <t>LAST 1 MONTH AVERAGE DURATION PER OUTGOING CALL / PREVIOUS LAST 1 MONTH AVERAGE DURATION PER OUTGOING CALL</t>
  </si>
  <si>
    <t>MBF0090</t>
  </si>
  <si>
    <t>LAST 6 MONTH (MAX DURATION PER OUTGOING CALL - MIN DURATION PER OUTGOING CALL) / AVERAGE DURATION PER OUTGOING CALL</t>
  </si>
  <si>
    <t>MBF0091</t>
  </si>
  <si>
    <t>LAST 3 MONTH (MAX DURATION PER OUTGOING CALL - MIN DURATION PER OUTGOING CALL) / AVERAGE DURATION PER OUTGOING CALL</t>
  </si>
  <si>
    <t>MBF0092</t>
  </si>
  <si>
    <t>LAST 1 MONTH (MAX DURATION PER OUTGOING CALL - MIN DURATION PER OUTGOING CALL) / AVERAGE DURATION PER OUTGOING CALL</t>
  </si>
  <si>
    <t>MBF0093</t>
  </si>
  <si>
    <t>LAST 6 MONTH TOTAL NUMBER OF OUTGOING CALL</t>
  </si>
  <si>
    <t>MBF0096</t>
  </si>
  <si>
    <t>LAST 3 MONTH TOTAL NUMBER OF OUTGOING CALL/PREVIOUS LAST 3 MONTH TOTAL NUMBER OF OUTGOING CALL</t>
  </si>
  <si>
    <t>MBF0097</t>
  </si>
  <si>
    <t>LAST 1 MONTH TOTAL NUMBER OF OUTGOING CALL/PREVIOUS LAST 1 MONTH TOTAL NUMBER OF OUTGOING CALL</t>
  </si>
  <si>
    <t>MBF0099</t>
  </si>
  <si>
    <t>LAST 3 MONTH AVERAGE MONTHLY NUMBER OF OUTGOING CALL</t>
  </si>
  <si>
    <t>MBF0100</t>
  </si>
  <si>
    <t>LAST 6 MONTHS MEAN DURATION PER CALL IN NIGHT_OG</t>
  </si>
  <si>
    <t>MBF0101</t>
  </si>
  <si>
    <t>LAST 3 MONTHS MEAN DURATION PER CALL IN NIGHT_OG</t>
  </si>
  <si>
    <t>MBF0102</t>
  </si>
  <si>
    <t>LAST 1 MONTHS MEAN DURATION PER CALL IN NIGHT_OG</t>
  </si>
  <si>
    <t>MBF0103</t>
  </si>
  <si>
    <t>LAST 6 MONTHS MAX DURATION PER CALL IN NIGHT_OG</t>
  </si>
  <si>
    <t>MBF0104</t>
  </si>
  <si>
    <t>LAST 3 MONTHS MAX DURATION PER CALL IN NIGHT_OG</t>
  </si>
  <si>
    <t>MBF0105</t>
  </si>
  <si>
    <t>LAST 1 MONTHS MAX DURATION PER CALL IN NIGHT_OG</t>
  </si>
  <si>
    <t>MBF0106</t>
  </si>
  <si>
    <t>LAST 6 MONTHS MIN DURATION PER CALL IN NIGHT_OG</t>
  </si>
  <si>
    <t>MBF0107</t>
  </si>
  <si>
    <t>LAST 3 MONTHS MIN DURATION PER CALL IN NIGHT_OG</t>
  </si>
  <si>
    <t>MBF0108</t>
  </si>
  <si>
    <t>LAST 1 MONTHS MIN DURATION PER CALL IN NIGHT_OG</t>
  </si>
  <si>
    <t>MBF0109</t>
  </si>
  <si>
    <t>LAST 6 MONTHS MEAN NUMBER OF CALLS PER DAY IN NIGHT_OG</t>
  </si>
  <si>
    <t>MBF0110</t>
  </si>
  <si>
    <t>LAST 3 MONTHS MEAN NUMBER OF CALLS PER DAY IN NIGHT_OG</t>
  </si>
  <si>
    <t>MBF0111</t>
  </si>
  <si>
    <t>LAST 1 MONTHS MEAN NUMBER OF CALLS PER DAY IN NIGHT_OG</t>
  </si>
  <si>
    <t>MBF0112</t>
  </si>
  <si>
    <t>LAST 6 MONTH TOTAL NUMBER OF OUTGOING CALL IN NIGHT</t>
  </si>
  <si>
    <t>MBF0114</t>
  </si>
  <si>
    <t>LAST 1 MONTH TOTAL NUMBER OF OUTGOING CALL IN NIGHT</t>
  </si>
  <si>
    <t>MBF0115</t>
  </si>
  <si>
    <t>LAST 6 MONTHS CALLING IN NIGHT RATIO</t>
  </si>
  <si>
    <t>MBF0116</t>
  </si>
  <si>
    <t>LAST 3 MONTHS CALLING IN NIGHT RATIO</t>
  </si>
  <si>
    <t>MBF0117</t>
  </si>
  <si>
    <t>LAST 1 MONTHS CALLING IN NIGHT RATIO</t>
  </si>
  <si>
    <t>MBF0118</t>
  </si>
  <si>
    <t>LAST 6 MONTH NUMBER OF PEOPLE OUTGOING CALL</t>
  </si>
  <si>
    <t>MBF0121</t>
  </si>
  <si>
    <t>LAST 6 MONTH AVERAGE DAILY NUMBER OF INCOMING SMS</t>
  </si>
  <si>
    <t>MBF0122</t>
  </si>
  <si>
    <t>LAST 3 MONTH AVERAGE DAILY NUMBER OF INCOMING SMS</t>
  </si>
  <si>
    <t>MBF0123</t>
  </si>
  <si>
    <t>LAST 1 MONTH AVERAGE DAILY NUMBER OF INCOMING SMS</t>
  </si>
  <si>
    <t>MBF0124</t>
  </si>
  <si>
    <t>LAST 6 MONTH MAX DAILY NUMBER OF INCOMING SMS</t>
  </si>
  <si>
    <t>MBF0125</t>
  </si>
  <si>
    <t>LAST 3 MONTH MAX DAILY NUMBER OF INCOMING SMS</t>
  </si>
  <si>
    <t>MBF0126</t>
  </si>
  <si>
    <t>LAST 1 MONTH MAX DAILY NUMBER OF INCOMING SMS</t>
  </si>
  <si>
    <t>MBF0127</t>
  </si>
  <si>
    <t>LAST 6 MONTH MIN DAILY NUMBER OF INCOMING SMS</t>
  </si>
  <si>
    <t>MBF0128</t>
  </si>
  <si>
    <t>LAST 3 MONTH MIN DAILY NUMBER OF INCOMING SMS</t>
  </si>
  <si>
    <t>MBF0129</t>
  </si>
  <si>
    <t>LAST 1 MONTH MIN DAILY NUMBER OF INCOMING SSMS</t>
  </si>
  <si>
    <t>MBF0130</t>
  </si>
  <si>
    <t>LAST 3 MONTH AVERAGE DAILY NUMBER OF INCOMING SMS / PREVIOUS LAST 3 MONTH AVERAGE DAILY NUMBER OF INCOMING SMS</t>
  </si>
  <si>
    <t>MBF0131</t>
  </si>
  <si>
    <t>LAST 1 MONTH AVERAGE DAILY NUMBER OF INCOMING SMS / PREVIOUS LAST 1 MONTH AVERAGE DAILY NUMBER OF INCOMING SMS</t>
  </si>
  <si>
    <t>MBF0132</t>
  </si>
  <si>
    <t>LAST 6 MONTH (MAX DAILY NUMBER OF INCOMING SMS - MIN DAILY NUMBER OF INCOMING SMS) / AVERAGE DAILY NUMBER OF INCOMING SMS</t>
  </si>
  <si>
    <t>MBF0133</t>
  </si>
  <si>
    <t>LAST 3 MONTH (MAX DAILY NUMBER OF INCOMING SMS - MIN DAILY NUMBER OF INCOMING SMS) / AVERAGE DAILY NUMBER OF INCOMING SMS</t>
  </si>
  <si>
    <t>MBF0134</t>
  </si>
  <si>
    <t>LAST 1 MONTH (MAX DAILY NUMBER OF INCOMING SMS - MIN DAILY NUMBER OF INCOMING SMS) / AVERAGE DAILY NUMBER OF INCOMING SMS</t>
  </si>
  <si>
    <t>MBF0135</t>
  </si>
  <si>
    <t>LAST 6 MONTH TOTAL NUMBER OF INCOMING SMS</t>
  </si>
  <si>
    <t>MBF0136</t>
  </si>
  <si>
    <t>LAST 3 MONTH TOTAL NUMBER OF INCOMING SMS</t>
  </si>
  <si>
    <t>MBF0137</t>
  </si>
  <si>
    <t>LAST 1 MONTH TOTAL NUMBER OF INCOMING SMS</t>
  </si>
  <si>
    <t>MBF0138</t>
  </si>
  <si>
    <t>LAST 3 MONTH TOTAL NUMBER OF INCOMING SMS/PREVIOUS LAST 3 MONTH TOTAL NUMBER OF INCOMING SMS</t>
  </si>
  <si>
    <t>MBF0139</t>
  </si>
  <si>
    <t>LAST 1 MONTH TOTAL NUMBER OF INCOMING SMS/PREVIOUS LAST 1 MONTH TOTAL NUMBER OF INCOMING SMS</t>
  </si>
  <si>
    <t>MBF0140</t>
  </si>
  <si>
    <t>LAST 6 MONTH AVERAGE MONTHLY NUMBER OF INCOMING SMS</t>
  </si>
  <si>
    <t>MBF0141</t>
  </si>
  <si>
    <t>LAST 3 MONTH AVERAGE MONTHLY NUMBER OF INCOMING SMS</t>
  </si>
  <si>
    <t>MBF0143</t>
  </si>
  <si>
    <t>LAST 3 MONTH AVERAGE DAILY NUMBER OF OUTGOING SMS</t>
  </si>
  <si>
    <t>MBF0144</t>
  </si>
  <si>
    <t>LAST 1 MONTH AVERAGE DAILY NUMBER OF OUTGOING SMS</t>
  </si>
  <si>
    <t>MBF0146</t>
  </si>
  <si>
    <t>LAST 3 MONTH MAX DAILY NUMBER OF OUTGOING SMS</t>
  </si>
  <si>
    <t>MBF0148</t>
  </si>
  <si>
    <t>LAST 6 MONTH MIN DAILY NUMBER OF OUTGOING SMS</t>
  </si>
  <si>
    <t>MBF0149</t>
  </si>
  <si>
    <t>LAST 3 MONTH MIN DAILY NUMBER OF OUTGOING SMS</t>
  </si>
  <si>
    <t>MBF0150</t>
  </si>
  <si>
    <t>LAST 1 MONTH MIN DAILY NUMBER OF OUTGOING SMS</t>
  </si>
  <si>
    <t>MBF0151</t>
  </si>
  <si>
    <t>LAST 3 MONTH AVERAGE DAILY NUMBER OF OUTGOING SMS / PREVIOUS LAST 3 MONTH AVERAGE DAILY NUMBER OF OUTGOING SMS</t>
  </si>
  <si>
    <t>MBF0152</t>
  </si>
  <si>
    <t>LAST 1 MONTH AVERAGE DAILY NUMBER OF OUTGOING SMS / PREVIOUS LAST 1 MONTH AVERAGE DAILY NUMBER OF OUTGOING SMS</t>
  </si>
  <si>
    <t>MBF0153</t>
  </si>
  <si>
    <t>LAST 6 MONTH (MAX DAILY NUMBER OF OUTGOING SMS - MIN DAILY NUMBER OF OUTGOING SMS) / AVERAGE DAILY NUMBER OF OUTGOING SMS</t>
  </si>
  <si>
    <t>MBF0154</t>
  </si>
  <si>
    <t>LAST 3 MONTH (MAX DAILY NUMBER OF OUTGOING SMS - MIN DAILY NUMBER OF OUTGOING SMS) / AVERAGE DAILY NUMBER OF OUTGOING SMS</t>
  </si>
  <si>
    <t>MBF0155</t>
  </si>
  <si>
    <t>LAST 1 MONTH (MAX DAILY NUMBER OF OUTGOING SMS - MIN DAILY NUMBER OF OUTGOING SMS) / AVERAGE DAILY NUMBER OF OUTGOING SMS</t>
  </si>
  <si>
    <t>MBF0156</t>
  </si>
  <si>
    <t>LAST 6 MONTH TOTAL NUMBER OF OUTGOING SMS</t>
  </si>
  <si>
    <t>MBF0157</t>
  </si>
  <si>
    <t>LAST 3 MONTH TOTAL NUMBER OF OUTGOING SMS</t>
  </si>
  <si>
    <t>MBF0158</t>
  </si>
  <si>
    <t>LAST 1 MONTH TOTAL NUMBER OF OUTGOING SMS</t>
  </si>
  <si>
    <t>MBF0159</t>
  </si>
  <si>
    <t>LAST 3 MONTH TOTAL NUMBER OF OUTGOING SMS/PREVIOUS LAST 3 MONTH TOTAL NUMBER OF OUTGOING SMS</t>
  </si>
  <si>
    <t>MBF0160</t>
  </si>
  <si>
    <t>LAST 1 MONTH TOTAL NUMBER OF OUTGOING SMS/PREVIOUS LAST 1 MONTH TOTAL NUMBER OF OUTGOING SMS</t>
  </si>
  <si>
    <t>MBF0161</t>
  </si>
  <si>
    <t>LAST 6 MONTH AVERAGE MONTHLY NUMBER OF OUTGOING SMS</t>
  </si>
  <si>
    <t>MBF0166</t>
  </si>
  <si>
    <t>LAST 6 MONTH MAX DAILY CALL SMS CREDIT CHARGE</t>
  </si>
  <si>
    <t>MBF0169</t>
  </si>
  <si>
    <t>LAST 6 MONTH MIN DAILY CALL SMS CREDIT CHARGE</t>
  </si>
  <si>
    <t>MBF0170</t>
  </si>
  <si>
    <t>LAST 3 MONTH MIN DAILY CALL SMS CREDIT CHARGE</t>
  </si>
  <si>
    <t>MBF0171</t>
  </si>
  <si>
    <t>LAST 1 MONTH MIN DAILY CALL SMS CREDIT CHARGE</t>
  </si>
  <si>
    <t>MBF0172</t>
  </si>
  <si>
    <t>LAST 3 MONTH AVERAGE DAILY CALL SMS CREDIT CHARGE / PREVIOUS LAST 3 MONTH AVERAGE DAILY CALL SMS CREDIT CHARGE</t>
  </si>
  <si>
    <t>MBF0173</t>
  </si>
  <si>
    <t>LAST 1 MONTH AVERAGE DAILY CALL SMS CREDIT CHARGE / PREVIOUS LAST 1 MONTH AVERAGE DAILY CALL SMS CREDIT CHARGE</t>
  </si>
  <si>
    <t>MBF0174</t>
  </si>
  <si>
    <t>LAST 6 MONTH (MAX DAILY CALL SMS CREDIT CHARGE - MIN DAILY CALL SMS CREDIT CHARGE) / AVERAGE DAILY CALL SMS CREDIT CHARGE</t>
  </si>
  <si>
    <t>MBF0175</t>
  </si>
  <si>
    <t>LAST 3 MONTH (MAX DAILY CALL SMS CREDIT CHARGE - MIN DAILY CALL SMS CREDIT CHARGE) / AVERAGE DAILY CALL SMS CREDIT CHARGE</t>
  </si>
  <si>
    <t>MBF0176</t>
  </si>
  <si>
    <t>LAST 1 MONTH (MAX DAILY CALL SMS CREDIT CHARGE - MIN DAILY CALL SMS CREDIT CHARGE) / AVERAGE DAILY CALL SMS CREDIT CHARGE</t>
  </si>
  <si>
    <t>MBF0177</t>
  </si>
  <si>
    <t>LAST 6 MONTH TOTAL CALL SMS CREDIT CHARGE</t>
  </si>
  <si>
    <t>MBF0178</t>
  </si>
  <si>
    <t>LAST 3 MONTH TOTAL CALL SMS CREDIT CHARGE</t>
  </si>
  <si>
    <t>MBF0179</t>
  </si>
  <si>
    <t>LAST 1 MONTH TOTAL CALL SMS CREDIT CHARGE</t>
  </si>
  <si>
    <t>MBF0180</t>
  </si>
  <si>
    <t>LAST 3 MONTH TOTAL CALL SMS CREDIT CHARGE/PREVIOUS LAST 3 MONTH TOTAL CALL SMS CREDIT CHARGE</t>
  </si>
  <si>
    <t>MBF0181</t>
  </si>
  <si>
    <t>LAST 1 MONTH TOTAL CALL SMS CREDIT CHARGE/PREVIOUS LAST 1 MONTH TOTAL CALL SMS CREDIT CHARGE</t>
  </si>
  <si>
    <t>MBF0183</t>
  </si>
  <si>
    <t>LAST 3 MONTH AVERAGE MONTHLY CALL SMS CREDIT CHARGE</t>
  </si>
  <si>
    <t>MBF0186</t>
  </si>
  <si>
    <t>LAST 1 MONTH AVERAGE DAILY CALL SMS DURATION</t>
  </si>
  <si>
    <t>MBF0187</t>
  </si>
  <si>
    <t>LAST 6 MONTH MAX DAILY CALL SMS DURATION</t>
  </si>
  <si>
    <t>MBF0188</t>
  </si>
  <si>
    <t>LAST 3 MONTH MAX DAILY CALL SMS DURATION</t>
  </si>
  <si>
    <t>MBF0189</t>
  </si>
  <si>
    <t>LAST 1 MONTH MAX DAILY CALL SMS DURATION</t>
  </si>
  <si>
    <t>MBF0190</t>
  </si>
  <si>
    <t>LAST 6 MONTH MIN DAILY CALL SMS DURATION</t>
  </si>
  <si>
    <t>MBF0191</t>
  </si>
  <si>
    <t>LAST 3 MONTH MIN DAILY CALL SMS DURATION</t>
  </si>
  <si>
    <t>MBF0192</t>
  </si>
  <si>
    <t>LAST 1 MONTH MIN DAILY CALL SMS DURATION</t>
  </si>
  <si>
    <t>MBF0194</t>
  </si>
  <si>
    <t>LAST 3 MONTH AVERAGE MONTHLY CALL SMS DURATION</t>
  </si>
  <si>
    <t>MBF0237</t>
  </si>
  <si>
    <t>LAST 6 MONTH AVERAGE DAILY COUNT OF OTHER SERVICES USED(SERVICE_GROUP)</t>
  </si>
  <si>
    <t>MBF0238</t>
  </si>
  <si>
    <t>LAST 3 MONTH AVERAGE DAILY COUNT OF OTHER SERVICES USED(SERVICE_GROUP)</t>
  </si>
  <si>
    <t>MBF0239</t>
  </si>
  <si>
    <t>LAST 1 MONTH AVERAGE DAILY COUNT OF OTHER SERVICES USED(SERVICE_GROUP)</t>
  </si>
  <si>
    <t>MBF0241</t>
  </si>
  <si>
    <t>LAST 3 MONTH MAX DAILY COUNT OF OTHER SERVICES USED(SERVICE_GROUP)</t>
  </si>
  <si>
    <t>MBF0242</t>
  </si>
  <si>
    <t>LAST 1 MONTH MAX DAILY COUNT OF OTHER SERVICES USED(SERVICE_GROUP)</t>
  </si>
  <si>
    <t>MBF0243</t>
  </si>
  <si>
    <t>LAST 6 MONTH MIN DAILY COUNT OF OTHER SERVICES USED(SERVICE_GROUP)</t>
  </si>
  <si>
    <t>MBF0244</t>
  </si>
  <si>
    <t>LAST 3 MONTH MIN DAILY COUNT OF OTHER SERVICES USED(SERVICE_GROUP)</t>
  </si>
  <si>
    <t>MBF0245</t>
  </si>
  <si>
    <t>LAST 1 MONTH MIN DAILY COUNT OF OTHER SERVICES USED(SERVICE_GROUP)</t>
  </si>
  <si>
    <t>MBF0246</t>
  </si>
  <si>
    <t>LAST 3 MONTH AVERAGE DAILY COUNT OF OTHER SERVICES USED(SERVICE_GROUP)/PREVIOUS LAST 3 MONTH AVERAGE DAILY COUNT OF OTHER SERVICES USED(SERVICE_GROUP)</t>
  </si>
  <si>
    <t>MBF0247</t>
  </si>
  <si>
    <t>LAST 1 MONTH AVERAGE DAILY COUNT OF OTHER SERVICES USED(SERVICE_GROUP)/PREVIOUS LAST 1 MONTH AVERAGE DAILY COUNT OF OTHER SERVICES USED(SERVICE_GROUP)</t>
  </si>
  <si>
    <t>MBF0248</t>
  </si>
  <si>
    <t>LAST 6 MONTH AVERAGE DAILY COUNT OF OTHER SERVICES USED(SERVICE_NAME)</t>
  </si>
  <si>
    <t>MBF0249</t>
  </si>
  <si>
    <t>LAST 3 MONTH AVERAGE DAILY COUNT OF OTHER SERVICES USED(SERVICE_NAME)</t>
  </si>
  <si>
    <t>MBF0250</t>
  </si>
  <si>
    <t>LAST 1 MONTH AVERAGE DAILY COUNT OF OTHER SERVICES USED(SERVICE_NAME)</t>
  </si>
  <si>
    <t>MBF0252</t>
  </si>
  <si>
    <t>LAST 3 MONTH MAX DAILY COUNT OF OTHER SERVICES USED(SERVICE_NAME)</t>
  </si>
  <si>
    <t>MBF0254</t>
  </si>
  <si>
    <t>LAST 6 MONTH MIN DAILY COUNT OF OTHER SERVICES USED(SERVICE_NAME)</t>
  </si>
  <si>
    <t>MBF0255</t>
  </si>
  <si>
    <t>LAST 3 MONTH MIN DAILY COUNT OF OTHER SERVICES USED(SERVICE_NAME)</t>
  </si>
  <si>
    <t>MBF0256</t>
  </si>
  <si>
    <t>LAST 1 MONTH MIN DAILY COUNT OF OTHER SERVICES USED(SERVICE_NAME)</t>
  </si>
  <si>
    <t>MBF0257</t>
  </si>
  <si>
    <t>LAST 3 MONTH AVERAGE DAILY COUNT OF OTHER SERVICES USED(SERVICE_NAME)/PREVIOUS LAST 3 MONTH AVERAGE DAILY COUNT OF OTHER SERVICES USED(SERVICE_NAME)</t>
  </si>
  <si>
    <t>MBF0258</t>
  </si>
  <si>
    <t>LAST 1 MONTH AVERAGE DAILY COUNT OF OTHER SERVICES USED(SERVICE_NAME)/PREVIOUS LAST 1 MONTH AVERAGE DAILY COUNT OF OTHER SERVICES USED(SERVICE_NAME)</t>
  </si>
  <si>
    <t>MBF0259</t>
  </si>
  <si>
    <t>LAST 6 MONTH AVERAGE DAILY CHARGED OF OTHER SERVICES USED</t>
  </si>
  <si>
    <t>MBF0261</t>
  </si>
  <si>
    <t>LAST 1 MONTH AVERAGE DAILY CHARGED OF OTHER SERVICES USED</t>
  </si>
  <si>
    <t>MBF0262</t>
  </si>
  <si>
    <t>LAST 3 MONTH AVERAGE DAILY CHARGED OF OTHER SERVICES USED/PREVIOUS LAST 3 MONTH AVERAGE DAILY CHARGED OF OTHER SERVICES USED</t>
  </si>
  <si>
    <t>MBF0263</t>
  </si>
  <si>
    <t>LAST 1 MONTH AVERAGE DAILY CHARGED OF OTHER SERVICES USED/PREVIOUS LAST 1 MONTH AVERAGE DAILY CHARGED OF OTHER SERVICES USED</t>
  </si>
  <si>
    <t>MBF0267</t>
  </si>
  <si>
    <t>LAST 3 MONTH MAX DAILY CHARGED OF OTHER SERVICES USED/PREVIOUS LAST 3 MONTH MAX DAILY CHARGED OF OTHER SERVICES USED</t>
  </si>
  <si>
    <t>MBF0268</t>
  </si>
  <si>
    <t>LAST 1 MONTH MAX DAILY CHARGED OF OTHER SERVICES USED/PREVIOUS LAST 1 MONTH MAX DAILY CHARGED OF OTHER SERVICES USED</t>
  </si>
  <si>
    <t>MBF0269</t>
  </si>
  <si>
    <t>LAST 6 MONTH MIN DAILY CHARGED OF OTHER SERVICES USED</t>
  </si>
  <si>
    <t>MBF0270</t>
  </si>
  <si>
    <t>LAST 3 MONTH MIN DAILY CHARGED OF OTHER SERVICES USED</t>
  </si>
  <si>
    <t>MBF0271</t>
  </si>
  <si>
    <t>LAST 1 MONTH MIN DAILY CHARGED OF OTHER SERVICES USED</t>
  </si>
  <si>
    <t>MBF0272</t>
  </si>
  <si>
    <t>LAST 3 MONTH MIN DAILY CHARGED OF OTHER SERVICES USED/PREVIOUS LAST 3 MONTH MIN DAILY CHARGED OF OTHER SERVICES USED</t>
  </si>
  <si>
    <t>MBF0273</t>
  </si>
  <si>
    <t>LAST 1 MONTH MIN DAILY CHARGED OF OTHER SERVICES USED/PREVIOUS LAST 1 MONTH MIN DAILY CHARGED OF OTHER SERVICES USED</t>
  </si>
  <si>
    <t>MBF0274</t>
  </si>
  <si>
    <t>LAST 6 MONTH TOTAL CHARGED OF OTHER SERVICES USED</t>
  </si>
  <si>
    <t>MBF0276</t>
  </si>
  <si>
    <t>LAST 1 MONTH TOTAL CHARGED OF OTHER SERVICES USED</t>
  </si>
  <si>
    <t>MBF0277</t>
  </si>
  <si>
    <t>LAST 3 MONTH TOTAL CHARGED OF OTHER SERVICES USED/PREVIOUS LAST 3 MONTH TOTAL CHARGED OF OTHER SERVICES USED</t>
  </si>
  <si>
    <t>MBF0278</t>
  </si>
  <si>
    <t>LAST 1 MONTH TOTAL CHARGED OF OTHER SERVICES USED/PREVIOUS LAST 1 MONTH TOTAL CHARGED OF OTHER SERVICES USED</t>
  </si>
  <si>
    <t>MBF0279</t>
  </si>
  <si>
    <t>LAST 6 MONTH AVERAGE CHARGED OF DAILY PER OTHER SERVICES</t>
  </si>
  <si>
    <t>MBF0280</t>
  </si>
  <si>
    <t>LAST 3 MONTH AVERAGE CHARGED OF DAILY PER OTHER SERVICES</t>
  </si>
  <si>
    <t>MBF0281</t>
  </si>
  <si>
    <t>LAST 1 MONTH AVERAGE CHARGED OF DAILY PER OTHER SERVICES</t>
  </si>
  <si>
    <t>MBF0282</t>
  </si>
  <si>
    <t>LAST 6 MONTH MAX CHARGED OF DAILY PER OTHER SERVICES</t>
  </si>
  <si>
    <t>MBF0283</t>
  </si>
  <si>
    <t>LAST 3 MONTH MAX CHARGED OF DAILY PER OTHER SERVICES</t>
  </si>
  <si>
    <t>MBF0285</t>
  </si>
  <si>
    <t>LAST 6 MONTH MIN CHARGED OF DAILY PER OTHER SERVICES</t>
  </si>
  <si>
    <t>MBF0286</t>
  </si>
  <si>
    <t>LAST 3 MONTH MIN CHARGED OF DAILY PER OTHER SERVICES</t>
  </si>
  <si>
    <t>MBF0287</t>
  </si>
  <si>
    <t>LAST 1 MONTH MIN CHARGED OF DAILY PER OTHER SERVICES</t>
  </si>
  <si>
    <t>MBF0289</t>
  </si>
  <si>
    <t>LAST 3 MONTH COUNT OF DISTINCT LOCATION TO INCUR CHARGE</t>
  </si>
  <si>
    <t>MBF0290</t>
  </si>
  <si>
    <t>LAST 1 MONTH COUNT OF DISTINCT LOCATION TO INCUR CHARGE</t>
  </si>
  <si>
    <t>MBF0293</t>
  </si>
  <si>
    <t>LAST 1 MONTH COUNT OF LOCATION TO INCUR CHARGE</t>
  </si>
  <si>
    <t>MBF0294</t>
  </si>
  <si>
    <t>LAST 3 MONTH COUNT OF LOCATION TO INCUR CHARGE/PREVIOUS LAST 3 MONTH COUNT OF LOCATION TO INCUR CHARGE</t>
  </si>
  <si>
    <t>MBF0295</t>
  </si>
  <si>
    <t>LAST 1 MONTH COUNT OF LOCATION TO INCUR CHARGE/PREVIOUS LAST 1 MONTH COUNT OF LOCATION TO INCUR CHARGE</t>
  </si>
  <si>
    <t>MBF0296</t>
  </si>
  <si>
    <t>LAST 6 MONTH AVERAGE COUNT OF LOCATION TO INCUR CHARGE</t>
  </si>
  <si>
    <t>MBF0297</t>
  </si>
  <si>
    <t>LAST 3 MONTH AVERAGE COUNT OF LOCATION TO INCUR CHARGE</t>
  </si>
  <si>
    <t>MBF0298</t>
  </si>
  <si>
    <t>LAST 1 MONTH AVERAGE COUNT OF LOCATION TO INCUR CHARGE</t>
  </si>
  <si>
    <t>MBF0299</t>
  </si>
  <si>
    <t>LAST 3 MONTH AVERAGE COUNT OF LOCATION TO INCUR CHARGE/PREVIOUS LAST 3 MONTH AVERAGE COUNT OF LOCATION TO INCUR CHARGE</t>
  </si>
  <si>
    <t>MBF0300</t>
  </si>
  <si>
    <t>LAST 1 MONTH AVERAGE COUNT OF LOCATION TO INCUR CHARGE/PREVIOUS LAST 3 MONTH AVERAGE COUNT OF LOCATION TO INCUR CHARGE</t>
  </si>
  <si>
    <t>MBF0301</t>
  </si>
  <si>
    <t>LAST 6 MONTH MAX COUNT OF DAILY LOCATION TO INCUR CHARGE</t>
  </si>
  <si>
    <t>MBF0302</t>
  </si>
  <si>
    <t>LAST 3 MONTH MAX COUNT OF DAILY LOCATION TO INCUR CHARGE</t>
  </si>
  <si>
    <t>MBF0303</t>
  </si>
  <si>
    <t>LAST 1 MONTH MAX COUNT OF DAILY LOCATION TO INCUR CHARGE</t>
  </si>
  <si>
    <t>MBF0304</t>
  </si>
  <si>
    <t>LAST 6 MONTH MIN COUNT OF DAILY LOCATION TO INCUR CHARGE</t>
  </si>
  <si>
    <t>MBF0305</t>
  </si>
  <si>
    <t>LAST 3 MONTH MIN COUNT OF DAILY LOCATION TO INCUR CHARGE</t>
  </si>
  <si>
    <t>MBF0306</t>
  </si>
  <si>
    <t>LAST 1 MONTH MIN COUNT OF DAILY LOCATION TO INCUR CHARGE</t>
  </si>
  <si>
    <t>MBF0307</t>
  </si>
  <si>
    <t>LAST 6 MONTH TOTAL NUMBER OF RECHARGING</t>
  </si>
  <si>
    <t>MBF0308</t>
  </si>
  <si>
    <t>LAST 3 MONTH TOTAL NUMBER OF RECHARGING</t>
  </si>
  <si>
    <t>MBF0310</t>
  </si>
  <si>
    <t>LAST 3 MONTH TOTAL NUMBER OF RECHARGING/PREVIOUS LAST 3 MONTH TOTAL NUMBER OF RECHARGING</t>
  </si>
  <si>
    <t>MBF0311</t>
  </si>
  <si>
    <t>LAST 1 MONTH TOTAL NUMBER OF RECHARGING/PREVIOUS LAST 1 MONTH TOTAL NUMBER OF RECHARGING</t>
  </si>
  <si>
    <t>MBF0313</t>
  </si>
  <si>
    <t>LAST 3 MONTH AVERAGE MONTHLY NUMBER OF RECHARGING</t>
  </si>
  <si>
    <t>MBF0314</t>
  </si>
  <si>
    <t>LAST 3 MONTH AVERAGE MONTHLY NUMBER OF RECHARGING/PREVIOUS LAST 3 MONTH AVERAGE MONTHLY NUMBER OF RECHARGING</t>
  </si>
  <si>
    <t>MBF0316</t>
  </si>
  <si>
    <t>LAST 3 MONTH TOTAL AMOUNT OF RECHARGING</t>
  </si>
  <si>
    <t>MBF0318</t>
  </si>
  <si>
    <t>LAST 3 MONTH TOTAL AMOUNT OF RECHARGING/PREVIOUS LAST 3 MONTH TOTAL AMOUNT OF RECHARGING</t>
  </si>
  <si>
    <t>MBF0319</t>
  </si>
  <si>
    <t>LAST 1 MONTH TOTAL AMOUNT OF RECHARGING/PREVIOUS LAST 1 MONTH TOTAL AMOUNT OF RECHARGING</t>
  </si>
  <si>
    <t>MBF0322</t>
  </si>
  <si>
    <t>LAST 3 MONTH AVERAGE MONTHLY AMOUNT OF RECHARGING/PREVIOUS LAST 3 MONTH AVERAGE MONTHLY AMOUNT OF RECHARGING</t>
  </si>
  <si>
    <t>MBF0323</t>
  </si>
  <si>
    <t>LAST 6 MONTH MOST FREQUENT METHOD TO RECHARGE</t>
  </si>
  <si>
    <t>MBF0325</t>
  </si>
  <si>
    <t>LAST 1 MONTH MOST FREQUENT METHOD TO RECHARGE</t>
  </si>
  <si>
    <t>MBF0326</t>
  </si>
  <si>
    <t>LAST 6 MONTH MAX AMOUNT OF DALIY RECHARGING</t>
  </si>
  <si>
    <t>MBF0327</t>
  </si>
  <si>
    <t>LAST 3 MONTH MAX AMOUNT OF DALIY RECHARGING</t>
  </si>
  <si>
    <t>MBF0328</t>
  </si>
  <si>
    <t>LAST 1 MONTH MAX AMOUNT OF DALIY RECHARGING</t>
  </si>
  <si>
    <t>MBF0329</t>
  </si>
  <si>
    <t>LAST 6 MONTH MIN AMOUNT OF DALIY RECHARGING</t>
  </si>
  <si>
    <t>MBF0330</t>
  </si>
  <si>
    <t>LAST 3 MONTH MIN AMOUNT OF DALIY RECHARGING</t>
  </si>
  <si>
    <t>MBF0332</t>
  </si>
  <si>
    <t>LAST 6 MONTH AVERAGE OF PER RECHARGING</t>
  </si>
  <si>
    <t>MBF0333</t>
  </si>
  <si>
    <t>LAST 3 MONTH AVERAGE OF PER RECHARGING</t>
  </si>
  <si>
    <t>MBF0334</t>
  </si>
  <si>
    <t>LAST 1 MONTH AVERAGE OF PER RECHARGING</t>
  </si>
  <si>
    <t>MBF0335</t>
  </si>
  <si>
    <t>LAST 6 MONTH TOTAL NUMBER OF RECHARGING IN NIGHT</t>
  </si>
  <si>
    <t>MBF0336</t>
  </si>
  <si>
    <t>LAST 3 MONTH TOTAL NUMBER OF RECHARGING IN NIGHT</t>
  </si>
  <si>
    <t>MBF0337</t>
  </si>
  <si>
    <t>LAST 1 MONTH TOTAL NUMBER OF RECHARGING IN NIGHT</t>
  </si>
  <si>
    <t>MBF0338</t>
  </si>
  <si>
    <t>LAST 6 MONTH TOTAL AMOUNT OF RECHARGING IN NIGHT</t>
  </si>
  <si>
    <t>MBF0339</t>
  </si>
  <si>
    <t>LAST 3 MONTH TOTAL AMOUNT OF RECHARGING IN NIGHT</t>
  </si>
  <si>
    <t>MBF0340</t>
  </si>
  <si>
    <t>LAST 1 MONTH TOTAL AMOUNT OF RECHARGING IN NIGHT</t>
  </si>
  <si>
    <t>MBF0341</t>
  </si>
  <si>
    <t>LAST 6 MONTH RATIO OF RECHARGING IN NIGHT</t>
  </si>
  <si>
    <t>MBF0342</t>
  </si>
  <si>
    <t>LAST 3 MONTH RATIO OF RECHARGING IN NIGHT</t>
  </si>
  <si>
    <t>MBF0343</t>
  </si>
  <si>
    <t>LAST 1 MONTH RATIO OF RECHARGING IN NIGHT</t>
  </si>
  <si>
    <t>MBF0345</t>
  </si>
  <si>
    <t>LAST  3 MONTH TOTAL AMOUNT OF RECHARGING BY METHOD AIRTIME</t>
  </si>
  <si>
    <t>MBF0346</t>
  </si>
  <si>
    <t>LAST  1 MONTH TOTAL AMOUNT OF RECHARGING BY METHOD AIRTIME</t>
  </si>
  <si>
    <t>MBF0348</t>
  </si>
  <si>
    <t>LAST  3 MONTH TOTAL AMOUNT OF RECHARGING BY METHOD EZ</t>
  </si>
  <si>
    <t>MBF0349</t>
  </si>
  <si>
    <t>LAST  1 MONTH TOTAL AMOUNT OF RECHARGING BY METHOD EZ</t>
  </si>
  <si>
    <t>MBF0352</t>
  </si>
  <si>
    <t>LAST  1 MONTH TOTAL AMOUNT OF RECHARGING BY METHOD SCRATCH</t>
  </si>
  <si>
    <t>MBF0353</t>
  </si>
  <si>
    <t>LAST 6 MONTH COUNT OF REGISTERED SERVICE</t>
  </si>
  <si>
    <t>MBF0355</t>
  </si>
  <si>
    <t>LAST 1 MONTH COUNT OF REGISTERED SERVICE</t>
  </si>
  <si>
    <t>MBF0356</t>
  </si>
  <si>
    <t>LAST 6 MONTH COUNT OF ACTIVE SERVICE</t>
  </si>
  <si>
    <t>MBF0357</t>
  </si>
  <si>
    <t>LAST 3 MONTH COUNT OF ACTIVE SERVICE</t>
  </si>
  <si>
    <t>MBF0358</t>
  </si>
  <si>
    <t>LAST 1 MONTH COUNT OF ACTIVE SERVICE</t>
  </si>
  <si>
    <t>MBF0359</t>
  </si>
  <si>
    <t>LAST 6 MONTH COUNT OF DEL SERVICE</t>
  </si>
  <si>
    <t>MBF0360</t>
  </si>
  <si>
    <t>LAST 3 MONTH COUNT OF DEL SERVICE</t>
  </si>
  <si>
    <t>MBF0361</t>
  </si>
  <si>
    <t>LAST 1 MONTH COUNT OF DEL SERVICE</t>
  </si>
  <si>
    <t>MBF0363</t>
  </si>
  <si>
    <t>LAST 1 MONTH COUNT OF REGISTERED SERVICE/PREVIOUS LAST 1 MONTH COUNT OF REGISTERED SERVICE</t>
  </si>
  <si>
    <t>MBF0364</t>
  </si>
  <si>
    <t>LAST 3 MONTH COUNT OF ACTIVE SERVICE/PREVIOUS LAST 3 MONTH COUNT OF ACTIVE SERVICE</t>
  </si>
  <si>
    <t>MBF0365</t>
  </si>
  <si>
    <t>LAST 1 MONTH COUNT OF ACTIVE SERVICE/PREVIOUS LAST 1 MONTH COUNT OF ACTIVE SERVICE</t>
  </si>
  <si>
    <t>MBF0366</t>
  </si>
  <si>
    <t>LAST 3 MONTH COUNT OF DEL SERVICE/PREVIOUS LAST 3 MONTH COUNT OF DEL SERVICE</t>
  </si>
  <si>
    <t>MBF0367</t>
  </si>
  <si>
    <t>LAST 1 MONTH COUNT OF DEL SERVICE/PREVIOUS LAST 1 MONTH COUNT OF DEL SERVICE</t>
  </si>
  <si>
    <t>MBF0368</t>
  </si>
  <si>
    <t>LAST 6 MONTH TOTAL CHARGE PRICE OF REGISTERED SERVICE</t>
  </si>
  <si>
    <t>MBF0369</t>
  </si>
  <si>
    <t>LAST 3 MONTH TOTAL CHARGE PRICE OF REGISTERED SERVICE</t>
  </si>
  <si>
    <t>MBF0370</t>
  </si>
  <si>
    <t>LAST 1 MONTH TOTAL CHARGE PRICE OF REGISTERED SERVICE</t>
  </si>
  <si>
    <t>MBF0371</t>
  </si>
  <si>
    <t>LAST 3 MONTH TOTAL CHARGE PRICE OF REGISTERED SERVICE/PREVIOUS LAST 3 MONTH TOTAL CHARGE PRICE OF REGISTERED SERVICE</t>
  </si>
  <si>
    <t>LAST 1 MONTH TOTAL CHARGE PRICE OF REGISTERED SERVICE/PREVIOUS LAST 1 MONTH TOTAL CHARGE PRICE OF REGISTERED SERVICE</t>
  </si>
  <si>
    <t>MBF0378</t>
  </si>
  <si>
    <t>LAST 6 MONTH AVERAGE MONTHLY ARPU</t>
  </si>
  <si>
    <t>MBF0379</t>
  </si>
  <si>
    <t>LAST 3 MONTH AVERAGE MONTHLY ARPU</t>
  </si>
  <si>
    <t>MBF0380</t>
  </si>
  <si>
    <t>LAST 1 MONTH MONTHLY ARPU</t>
  </si>
  <si>
    <t>MBF0381</t>
  </si>
  <si>
    <t>LAST 3 MONTH AVERAGE MONTHLY ARPU/PREVIOUS LAST 3 MONTH AVERAGE MONTHLY ARPU</t>
  </si>
  <si>
    <t>MBF0382</t>
  </si>
  <si>
    <t>LAST 1 MONTH MONTHLY ARPU/PREVIOUS MONTH MONTHLY ARPU</t>
  </si>
  <si>
    <t>MBF0383</t>
  </si>
  <si>
    <t>LAST 6 MONTH AVERAGE MONTHLY ARPU_DATA</t>
  </si>
  <si>
    <t>MBF0384</t>
  </si>
  <si>
    <t>LAST 3 MONTH AVERAGE MONTHLY ARPU_DATA</t>
  </si>
  <si>
    <t>MBF0385</t>
  </si>
  <si>
    <t>LAST 1 MONTH MONTHLY ARPU_DATA</t>
  </si>
  <si>
    <t>MBF0386</t>
  </si>
  <si>
    <t>LAST 3 MONTH AVERAGE MONTHLY ARPU_DATA/PREVIOUS LAST 3 MONTH AVERAGE MONTHLY ARPU_DATA</t>
  </si>
  <si>
    <t>MBF0387</t>
  </si>
  <si>
    <t>LAST 1 MONTH MONTHLY ARPU_DATA/PREVIOUS MONTH MONTHLY ARPU_DATA</t>
  </si>
  <si>
    <t>MBF0388</t>
  </si>
  <si>
    <t>LAST 6 MONTH AVERAGE MONTHLY ARPU_SMS</t>
  </si>
  <si>
    <t>MBF0390</t>
  </si>
  <si>
    <t>LAST 1 MONTH MONTHLY ARPU_SMS</t>
  </si>
  <si>
    <t>MBF0391</t>
  </si>
  <si>
    <t>LAST 3 MONTH AVERAGE MONTHLY ARPU_SMS/PREVIOUS LAST 3 MONTH AVERAGE MONTHLY ARPU_SMS</t>
  </si>
  <si>
    <t>MBF0392</t>
  </si>
  <si>
    <t>LAST 1 MONTH MONTHLY ARPU_SMS/PREVIOUS MONTH MONTHLY ARPU_SMS</t>
  </si>
  <si>
    <t>MBF0393</t>
  </si>
  <si>
    <t>LAST 6 MONTH AVERAGE MONTHLY ARPU_CVQT</t>
  </si>
  <si>
    <t>MBF0394</t>
  </si>
  <si>
    <t>LAST 3 MONTH AVERAGE MONTHLY ARPU_CVQT</t>
  </si>
  <si>
    <t>MBF0395</t>
  </si>
  <si>
    <t>LAST 1 MONTH MONTHLY ARPU_CVQT</t>
  </si>
  <si>
    <t>MBF0396</t>
  </si>
  <si>
    <t>LAST 3 MONTH AVERAGE MONTHLY ARPU_CVQT/PREVIOUS LAST 3 MONTH AVERAGE MONTHLY ARPU_CVQT</t>
  </si>
  <si>
    <t>MBF0397</t>
  </si>
  <si>
    <t>LAST 1 MONTH MONTHLY ARPU_CVQT/PREVIOUS MONTH MONTHLY ARPU_CVQT</t>
  </si>
  <si>
    <t>MBF0399</t>
  </si>
  <si>
    <t>LAST 3 MONTH AVERAGE MONTHLY ARPU_THOAI</t>
  </si>
  <si>
    <t>MBF0400</t>
  </si>
  <si>
    <t>LAST 1 MONTH MONTHLY ARPU_THOAI</t>
  </si>
  <si>
    <t>MBF0401</t>
  </si>
  <si>
    <t>LAST 3 MONTH AVERAGE MONTHLY ARPU_THOAI/PREVIOUS LAST 3 MONTH AVERAGE MONTHLY ARPU_THOAI</t>
  </si>
  <si>
    <t>MBF0402</t>
  </si>
  <si>
    <t>LAST 1 MONTH MONTHLY ARPU_THOAI/PREVIOUS MONTH MONTHLY ARPU_THOAI</t>
  </si>
  <si>
    <t>MBF0403</t>
  </si>
  <si>
    <t>LAST 6 MONTH AVERAGE MONTHLY ARPU_THOAI_TRONG_NUOC</t>
  </si>
  <si>
    <t>MBF0404</t>
  </si>
  <si>
    <t>LAST 3 MONTH AVERAGE MONTHLY ARPU_THOAI_TRONG_NUOC</t>
  </si>
  <si>
    <t>MBF0405</t>
  </si>
  <si>
    <t>LAST 1 MONTH MONTHLY ARPU_THOAI_TRONG_NUOC</t>
  </si>
  <si>
    <t>MBF0406</t>
  </si>
  <si>
    <t>LAST 3 MONTH AVERAGE MONTHLY ARPU_THOAI_TRONG_NUOC/PREVIOUS LAST 3 MONTH AVERAGE MONTHLY ARPU_THOAI_TRONG_NUOC</t>
  </si>
  <si>
    <t>MBF0407</t>
  </si>
  <si>
    <t>LAST 1 MONTH MONTHLY ARPU_THOAI_TRONG_NUOC/PREVIOUS MONTH MONTHLY ARPU_THOAI_TRONG_NUOC</t>
  </si>
  <si>
    <t>MBF0408</t>
  </si>
  <si>
    <t>LAST 6 MONTH AVERAGE MONTHLY ARPU_THOAI_QUOC_TE</t>
  </si>
  <si>
    <t>MBF0409</t>
  </si>
  <si>
    <t>LAST 3 MONTH AVERAGE MONTHLY ARPU_THOAI_QUOC_TE</t>
  </si>
  <si>
    <t>MBF0410</t>
  </si>
  <si>
    <t>LAST 1 MONTH MONTHLY ARPU_THOAI_QUOC_TE</t>
  </si>
  <si>
    <t>MBF0411</t>
  </si>
  <si>
    <t>LAST 3 MONTH AVERAGE MONTHLY ARPU_THOAI_QUOC_TE/PREVIOUS LAST 3 MONTH AVERAGE MONTHLY ARPU_THOAI_QUOC_TE</t>
  </si>
  <si>
    <t>MBF0412</t>
  </si>
  <si>
    <t>LAST 1 MONTH MONTHLY ARPU_THOAI_QUOC_TE/PREVIOUS MONTH MONTHLY ARPU_THOAI_QUOC_TE</t>
  </si>
  <si>
    <t>MBF0414</t>
  </si>
  <si>
    <t>LAST 3 MONTH AVERAGE MONTHLY ARPU_SMS_TRONG_NUOC</t>
  </si>
  <si>
    <t>MBF0415</t>
  </si>
  <si>
    <t>LAST 1 MONTH MONTHLY ARPU_SMS_TRONG_NUOC</t>
  </si>
  <si>
    <t>MBF0416</t>
  </si>
  <si>
    <t>LAST 3 MONTH AVERAGE MONTHLY ARPU_SMS_TRONG_NUOC/PREVIOUS LAST 3 MONTH AVERAGE MONTHLY ARPU_SMS_TRONG_NUOC</t>
  </si>
  <si>
    <t>MBF0417</t>
  </si>
  <si>
    <t>LAST 1 MONTH MONTHLY ARPU_SMS_TRONG_NUOC/PREVIOUS MONTH MONTHLY ARPU_SMS_TRONG_NUOC</t>
  </si>
  <si>
    <t>MBF0418</t>
  </si>
  <si>
    <t>LAST 6 MONTH AVERAGE MONTHLY ARPU_SMS_QUOC_TE</t>
  </si>
  <si>
    <t>MBF0419</t>
  </si>
  <si>
    <t>LAST 3 MONTH AVERAGE MONTHLY ARPU_SMS_QUOC_TE</t>
  </si>
  <si>
    <t>MBF0420</t>
  </si>
  <si>
    <t>LAST 1 MONTH MONTHLY ARPU_SMS_QUOC_TE</t>
  </si>
  <si>
    <t>MBF0421</t>
  </si>
  <si>
    <t>LAST 3 MONTH AVERAGE MONTHLY ARPU_SMS_QUOC_TE/PREVIOUS LAST 3 MONTH AVERAGE MONTHLY ARPU_SMS_QUOC_TE</t>
  </si>
  <si>
    <t>MBF0422</t>
  </si>
  <si>
    <t>LAST 1 MONTH MONTHLY ARPU_SMS_QUOC_TE/PREVIOUS MONTH MONTHLY ARPU_SMS_QUOC_TE</t>
  </si>
  <si>
    <t>MBF0423</t>
  </si>
  <si>
    <t>LAST 6 MONTH AVERAGE LUULUONG_THOAI</t>
  </si>
  <si>
    <t>MBF0427</t>
  </si>
  <si>
    <t>LAST 1 MONTH  LUULUONG_THOAI/PREVIOUS MONTH LUULUONG_THOAI</t>
  </si>
  <si>
    <t>MBF0429</t>
  </si>
  <si>
    <t>LAST 3 MONTH AVERAGE LUULUONG_THOAI_NOIMANG</t>
  </si>
  <si>
    <t>MBF0431</t>
  </si>
  <si>
    <t>LAST 3 MONTH AVERAGE LUULUONG_THOAI_NOIMANG/PREVIOUS LAST 3 MONTH AVERAGE LUULUONG_THOAI_NOIMANG</t>
  </si>
  <si>
    <t>MBF0432</t>
  </si>
  <si>
    <t>LAST 1 MONTH  LUULUONG_THOAI_NOIMANG/PREVIOUS MONTH LUULUONG_THOAI_NOIMANG</t>
  </si>
  <si>
    <t>MBF0434</t>
  </si>
  <si>
    <t>LAST 3 MONTH AVERAGE LUULUONG_THOAI_VIETTEL</t>
  </si>
  <si>
    <t>MBF0435</t>
  </si>
  <si>
    <t>LAST 1 MONTH LUULUONG_THOAI_VIETTEL</t>
  </si>
  <si>
    <t>MBF0436</t>
  </si>
  <si>
    <t>LAST 3 MONTH AVERAGE LUULUONG_THOAI_VIETTEL/PREVIOUS LAST 3 MONTH AVERAGE LUULUONG_THOAI_VIETTEL</t>
  </si>
  <si>
    <t>MBF0437</t>
  </si>
  <si>
    <t>LAST 1 MONTH  LUULUONG_THOAI_VIETTEL/PREVIOUS MONTH LUULUONG_THOAI_VIETTEL</t>
  </si>
  <si>
    <t>MBF0438</t>
  </si>
  <si>
    <t>LAST 6 MONTH AVERAGE LUULUONG_THOAI_VINAPHONE</t>
  </si>
  <si>
    <t>MBF0439</t>
  </si>
  <si>
    <t>LAST 3 MONTH AVERAGE LUULUONG_THOAI_VINAPHONE</t>
  </si>
  <si>
    <t>MBF0440</t>
  </si>
  <si>
    <t>LAST 1 MONTH LUULUONG_THOAI_VINAPHONE</t>
  </si>
  <si>
    <t>MBF0441</t>
  </si>
  <si>
    <t>LAST 3 MONTH AVERAGE LUULUONG_THOAI_VINAPHONE/PREVIOUS LAST 3 MONTH AVERAGE LUULUONG_THOAI_VINAPHONE</t>
  </si>
  <si>
    <t>MBF0442</t>
  </si>
  <si>
    <t>LAST 1 MONTH  LUULUONG_THOAI_VINAPHONE/PREVIOUS MONTH LUULUONG_THOAI_VINAPHONE</t>
  </si>
  <si>
    <t>MBF0444</t>
  </si>
  <si>
    <t>LAST 3 MONTH AVERAGE LUULUONG_THOAI_VIETNAMOBILE</t>
  </si>
  <si>
    <t>MBF0445</t>
  </si>
  <si>
    <t>LAST 1 MONTH LUULUONG_THOAI_VIETNAMOBILE</t>
  </si>
  <si>
    <t>MBF0446</t>
  </si>
  <si>
    <t>LAST 3 MONTH AVERAGE LUULUONG_THOAI_VIETNAMOBILE/PREVIOUS LAST 3 MONTH AVERAGE LUULUONG_THOAI_VIETNAMOBILE</t>
  </si>
  <si>
    <t>MBF0447</t>
  </si>
  <si>
    <t>LAST 1 MONTH  LUULUONG_THOAI_VIETNAMOBILE/PREVIOUS MONTH LUULUONG_THOAI_VIETNAMOBILE</t>
  </si>
  <si>
    <t>MBF0448</t>
  </si>
  <si>
    <t>LAST 6 MONTH AVERAGE LUULUONG_THOAI_KHAC</t>
  </si>
  <si>
    <t>MBF0449</t>
  </si>
  <si>
    <t>LAST 3 MONTH AVERAGE LUULUONG_THOAI_KHAC</t>
  </si>
  <si>
    <t>MBF0450</t>
  </si>
  <si>
    <t>LAST 1 MONTH LUULUONG_THOAI_KHAC</t>
  </si>
  <si>
    <t>MBF0451</t>
  </si>
  <si>
    <t>LAST 3 MONTH AVERAGE LUULUONG_THOAI_KHAC/PREVIOUS LAST 3 MONTH AVERAGE LUULUONG_THOAI_KHAC</t>
  </si>
  <si>
    <t>MBF0452</t>
  </si>
  <si>
    <t>LAST 1 MONTH  LUULUONG_THOAI_KHAC/PREVIOUS MONTH LUULUONG_THOAI_KHAC</t>
  </si>
  <si>
    <t>MBF0453</t>
  </si>
  <si>
    <t>LAST 6 MONTH AVERAGE LUULUONG_SMS</t>
  </si>
  <si>
    <t>MBF0455</t>
  </si>
  <si>
    <t>LAST 1 MONTH LUULUONG_SMS</t>
  </si>
  <si>
    <t>MBF0456</t>
  </si>
  <si>
    <t>LAST 3 MONTH AVERAGE LUULUONG_SMS/PREVIOUS LAST 3 MONTH AVERAGE LUULUONG_SMS</t>
  </si>
  <si>
    <t>MBF0457</t>
  </si>
  <si>
    <t>LAST 1 MONTH  LUULUONG_SMS/PREVIOUS MONTH LUULUONG_SMS</t>
  </si>
  <si>
    <t>MBF0458</t>
  </si>
  <si>
    <t>LAST 6 MONTH AVERAGE LUULUONG_SMS_NOIMANG</t>
  </si>
  <si>
    <t>MBF0459</t>
  </si>
  <si>
    <t>LAST 3 MONTH AVERAGE LUULUONG_SMS_NOIMANG</t>
  </si>
  <si>
    <t>MBF0460</t>
  </si>
  <si>
    <t>LAST 1 MONTH LUULUONG_SMS_NOIMANG</t>
  </si>
  <si>
    <t>MBF0461</t>
  </si>
  <si>
    <t>LAST 3 MONTH AVERAGE LUULUONG_SMS_NOIMANG/PREVIOUS LAST 3 MONTH AVERAGE LUULUONG_SMS_NOIMANG</t>
  </si>
  <si>
    <t>MBF0462</t>
  </si>
  <si>
    <t>LAST 1 MONTH  LUULUONG_SMS_NOIMANG/PREVIOUS MONTH LUULUONG_SMS_NOIMANG</t>
  </si>
  <si>
    <t>MBF0464</t>
  </si>
  <si>
    <t>LAST 3 MONTH AVERAGE LUULUONG_SMS_VIETTEL</t>
  </si>
  <si>
    <t>MBF0465</t>
  </si>
  <si>
    <t>LAST 1 MONTH LUULUONG_SMS_VIETTEL</t>
  </si>
  <si>
    <t>MBF0466</t>
  </si>
  <si>
    <t>LAST 3 MONTH AVERAGE LUULUONG_SMS_VIETTEL/PREVIOUS LAST 3 MONTH AVERAGE LUULUONG_SMS_VIETTEL</t>
  </si>
  <si>
    <t>MBF0467</t>
  </si>
  <si>
    <t>LAST 1 MONTH  LUULUONG_SMS_VIETTEL/PREVIOUS MONTH LUULUONG_SMS_VIETTEL</t>
  </si>
  <si>
    <t>MBF0468</t>
  </si>
  <si>
    <t>LAST 6 MONTH AVERAGE LUULUONG_SMS_VINAPHONE</t>
  </si>
  <si>
    <t>MBF0469</t>
  </si>
  <si>
    <t>LAST 3 MONTH AVERAGE LUULUONG_SMS_VINAPHONE</t>
  </si>
  <si>
    <t>MBF0470</t>
  </si>
  <si>
    <t>LAST 1 MONTH LUULUONG_SMS_VINAPHONE</t>
  </si>
  <si>
    <t>MBF0471</t>
  </si>
  <si>
    <t>LAST 3 MONTH AVERAGE LUULUONG_SMS_VINAPHONE/PREVIOUS LAST 3 MONTH AVERAGE LUULUONG_SMS_VINAPHONE</t>
  </si>
  <si>
    <t>MBF0472</t>
  </si>
  <si>
    <t>LAST 1 MONTH  LUULUONG_SMS_VINAPHONE/PREVIOUS MONTH LUULUONG_SMS_VINAPHONE</t>
  </si>
  <si>
    <t>MBF0473</t>
  </si>
  <si>
    <t>LAST 6 MONTH AVERAGE LUULUONG_SMS_VIETNAMOBILE</t>
  </si>
  <si>
    <t>MBF0474</t>
  </si>
  <si>
    <t>LAST 3 MONTH AVERAGE LUULUONG_SMS_VIETNAMOBILE</t>
  </si>
  <si>
    <t>MBF0475</t>
  </si>
  <si>
    <t>LAST 1 MONTH LUULUONG_SMS_VIETNAMOBILE</t>
  </si>
  <si>
    <t>MBF0476</t>
  </si>
  <si>
    <t>LAST 3 MONTH AVERAGE LUULUONG_SMS_VIETNAMOBILE/PREVIOUS LAST 3 MONTH AVERAGE LUULUONG_SMS_VIETNAMOBILE</t>
  </si>
  <si>
    <t>MBF0477</t>
  </si>
  <si>
    <t>LAST 1 MONTH  LUULUONG_SMS_VIETNAMOBILE/PREVIOUS MONTH LUULUONG_SMS_VIETNAMOBILE</t>
  </si>
  <si>
    <t>MBF0478</t>
  </si>
  <si>
    <t>LAST 6 MONTH AVERAGE LUULUONG_SMS_KHAC</t>
  </si>
  <si>
    <t>MBF0479</t>
  </si>
  <si>
    <t>LAST 3 MONTH AVERAGE LUULUONG_SMS_KHAC</t>
  </si>
  <si>
    <t>MBF0480</t>
  </si>
  <si>
    <t>LAST 1 MONTH LUULUONG_SMS_KHAC</t>
  </si>
  <si>
    <t>MBF0481</t>
  </si>
  <si>
    <t>LAST 3 MONTH AVERAGE LUULUONG_SMS_KHAC/PREVIOUS LAST 3 MONTH AVERAGE LUULUONG_SMS_KHAC</t>
  </si>
  <si>
    <t>MBF0482</t>
  </si>
  <si>
    <t>LAST 1 MONTH  LUULUONG_SMS_KHAC/PREVIOUS MONTH LUULUONG_SMS_KHAC</t>
  </si>
  <si>
    <t>MBF0484</t>
  </si>
  <si>
    <t>LAST 3 MONTH DATA ARPU RATIO OF TOTAL ARPU</t>
  </si>
  <si>
    <t>MBF0485</t>
  </si>
  <si>
    <t>LAST 1 MONTH DATA ARPU RATIO OF TOTAL ARPU</t>
  </si>
  <si>
    <t>MBF0487</t>
  </si>
  <si>
    <t>LAST 3 MONTH SMS ARPU RATIO OF TOTAL ARPU</t>
  </si>
  <si>
    <t>MBF0488</t>
  </si>
  <si>
    <t>LAST 1 MONTH SMS ARPU RATIO OF TOTAL ARPU</t>
  </si>
  <si>
    <t>MBF0490</t>
  </si>
  <si>
    <t>LAST 3 MONTH THOAI ARPU RATIO OF TOTAL ARPU</t>
  </si>
  <si>
    <t>MBF0491</t>
  </si>
  <si>
    <t>LAST 1 MONTH THOAI ARPU RATIO OF TOTAL ARPU</t>
  </si>
  <si>
    <t>MBF0492</t>
  </si>
  <si>
    <t>LAST 6 MONTH AVERAGE MONTHLY PAYMENT AMOUNT</t>
  </si>
  <si>
    <t>MBF0493</t>
  </si>
  <si>
    <t>LAST 3 MONTH AVERAGE MONTHLY PAYMENT AMOUNT</t>
  </si>
  <si>
    <t>MBF0494</t>
  </si>
  <si>
    <t>LAST 1 MONTH TOTAL PAYMENT AMOUNT</t>
  </si>
  <si>
    <t>MBF0495</t>
  </si>
  <si>
    <t>LAST 3 MONTH AVERAGE MONTHLY PAYMENT AMOUNT/PREVIOUS LAST 3 MONTH AVERAGE MONTHLY PAYMENT AMOUNT</t>
  </si>
  <si>
    <t>MBF0496</t>
  </si>
  <si>
    <t>LAST 1 MONTH TOTAL PAYMENT AMOUNT/PREVIOUS MONTH TOTAL PAYMENT AMOUNT</t>
  </si>
  <si>
    <t>MBF0497</t>
  </si>
  <si>
    <t>LAST 6 MONTH MOST FREQUENT PAYMENT SERVICE PROVIDER</t>
  </si>
  <si>
    <t>MBF0498</t>
  </si>
  <si>
    <t>LAST 3 MONTH MOST FREQUENT PAYMENT SERVICE PROVIDER</t>
  </si>
  <si>
    <t>MBF0499</t>
  </si>
  <si>
    <t>LAST 1 MONTH MOST FREQUENT PAYMENT SERVICE PROVIDER</t>
  </si>
  <si>
    <t>MBF0500</t>
  </si>
  <si>
    <t>LAST 6 MONTH MOST FREQUENT PAYMENT TYPE</t>
  </si>
  <si>
    <t>MBF0501</t>
  </si>
  <si>
    <t>LAST 3 MONTH MOST FREQUENT PAYMENT TYPE</t>
  </si>
  <si>
    <t>MBF0502</t>
  </si>
  <si>
    <t>LAST 1 MONTH MOST FREQUENT PAYMENT TYPE</t>
  </si>
  <si>
    <t>MBF0503</t>
  </si>
  <si>
    <t>LAST 6 MONTH COUNT OF DISTINCT USED PAYMENT SERVICE PROVIDER</t>
  </si>
  <si>
    <t>MBF0504</t>
  </si>
  <si>
    <t>LAST 3 MONTH COUNT OF DISTINCT USED PAYMENT SERVICE PROVIDER</t>
  </si>
  <si>
    <t>MBF0505</t>
  </si>
  <si>
    <t>LAST 1 MONTH COUNT OF DISTINCT USED PAYMENT SERVICE PROVIDER</t>
  </si>
  <si>
    <t>MBF0506</t>
  </si>
  <si>
    <t>LAST 6 MONTH COUNT OF DISTINCT USED PAYMENT TYPE</t>
  </si>
  <si>
    <t>MBF0507</t>
  </si>
  <si>
    <t>LAST 3 MONTH COUNT OF DISTINCT USED PAYMENT TYPE</t>
  </si>
  <si>
    <t>MBF0508</t>
  </si>
  <si>
    <t>LAST 1 MONTH COUNT OF DISTINCT USED PAYMENT TYPE</t>
  </si>
  <si>
    <t>MBF0509</t>
  </si>
  <si>
    <t>LAST 6 MONTH MAX MONTHLY AMOUNT OF PAYMENT</t>
  </si>
  <si>
    <t>MBF0510</t>
  </si>
  <si>
    <t>LAST 3 MONTH MAX MONTHLY AMOUNT OF PAYMENT</t>
  </si>
  <si>
    <t>MBF0511</t>
  </si>
  <si>
    <t>LAST 6 MONTH MIN MONTHLY AMOUNT OF PAYMENT</t>
  </si>
  <si>
    <t>MBF0512</t>
  </si>
  <si>
    <t>LAST 3 MONTH MIN MONTHLY AMOUNT OF PAYMENT</t>
  </si>
  <si>
    <t>MBF0513</t>
  </si>
  <si>
    <t>LAST 6 MONTH MAX MONTHLY COUNT OF PAYMENT</t>
  </si>
  <si>
    <t>MBF0514</t>
  </si>
  <si>
    <t>LAST 3 MONTH MAX MONTHLY COUNT OF PAYMENT</t>
  </si>
  <si>
    <t>MBF0515</t>
  </si>
  <si>
    <t>LAST 6 MONTH MIN MONTHLY COUNT OF PAYMENT</t>
  </si>
  <si>
    <t>MBF0516</t>
  </si>
  <si>
    <t>LAST 3 MONTH MIN MONTHLY COUNT OF PAYMENT</t>
  </si>
  <si>
    <t>MBF0517</t>
  </si>
  <si>
    <t>LAST 6 MONTH MAX AMOUNT OF PER PAYMENT</t>
  </si>
  <si>
    <t>MBF0518</t>
  </si>
  <si>
    <t>LAST 3 MONTH MAX AMOUNT OF PER PAYMENT</t>
  </si>
  <si>
    <t>MBF0519</t>
  </si>
  <si>
    <t>LAST 1 MONTH MAX AMOUNT OF PER PAYMENT</t>
  </si>
  <si>
    <t>MBF0520</t>
  </si>
  <si>
    <t>LAST 6 MONTH MIN AMOUNT OF PER PAYMENT</t>
  </si>
  <si>
    <t>MBF0521</t>
  </si>
  <si>
    <t>LAST 3 MONTH MIN AMOUNT OF PER PAYMENT</t>
  </si>
  <si>
    <t>MBF0522</t>
  </si>
  <si>
    <t>LAST 1 MONTH MIN AMOUNT OF PER PAYMENT</t>
  </si>
  <si>
    <t>VAR</t>
  </si>
  <si>
    <t>DESCRIPTION</t>
  </si>
  <si>
    <t>KS</t>
  </si>
  <si>
    <t>IV</t>
  </si>
  <si>
    <t>TELCO</t>
  </si>
  <si>
    <t>□ Logistic Regression , Random Forest , Gradient Boosting , DEEP NEURAL NETWORK</t>
  </si>
  <si>
    <t>MBF0524</t>
  </si>
  <si>
    <t>MBF0525</t>
  </si>
  <si>
    <t>LAST 3 MONTH IC/OG BLOKING Y/N</t>
  </si>
  <si>
    <t>LAST 1 MONTH IC/OG BLOKING Y/N</t>
  </si>
  <si>
    <t>ADC_DUMP</t>
  </si>
  <si>
    <t>Step4</t>
    <phoneticPr fontId="5" type="noConversion"/>
  </si>
  <si>
    <t>Step2</t>
    <phoneticPr fontId="5" type="noConversion"/>
  </si>
  <si>
    <t>Step3</t>
    <phoneticPr fontId="5" type="noConversion"/>
  </si>
  <si>
    <t>Step5</t>
    <phoneticPr fontId="5" type="noConversion"/>
  </si>
  <si>
    <t xml:space="preserve">VMG_SUB_INFO </t>
    <phoneticPr fontId="5" type="noConversion"/>
  </si>
  <si>
    <t>Dump information about cellphone's specification (IMEI, model, OS, etc.)</t>
    <phoneticPr fontId="5" type="noConversion"/>
  </si>
  <si>
    <t>- Dump information about cellphone's specification (IMEI, model, OS, etc.)</t>
    <phoneticPr fontId="5" type="noConversion"/>
  </si>
  <si>
    <t>Subcriber Information</t>
    <phoneticPr fontId="5" type="noConversion"/>
  </si>
  <si>
    <t>2.2) VMG_SUB_INFO</t>
    <phoneticPr fontId="5" type="noConversion"/>
  </si>
  <si>
    <t>- Subcriber Information</t>
    <phoneticPr fontId="5" type="noConversion"/>
  </si>
  <si>
    <t>LOAI_THUE_BAO</t>
    <phoneticPr fontId="5" type="noConversion"/>
  </si>
  <si>
    <t>Gender</t>
  </si>
  <si>
    <t>Subcriber's age</t>
  </si>
  <si>
    <t>Code</t>
    <phoneticPr fontId="5" type="noConversion"/>
  </si>
  <si>
    <t>Q&amp;A</t>
    <phoneticPr fontId="5" type="noConversion"/>
  </si>
  <si>
    <t>Description</t>
    <phoneticPr fontId="5" type="noConversion"/>
  </si>
  <si>
    <t xml:space="preserve"> - 모든 컬럼을 group by 하여 중복 제거 </t>
    <phoneticPr fontId="5" type="noConversion"/>
  </si>
  <si>
    <t>- 조회일과(App_month)과 데이터 기록일(Folder_date) 간의 기간 차이를 연산
- 기간 단위는 월단위</t>
    <phoneticPr fontId="5" type="noConversion"/>
  </si>
  <si>
    <t>Step4</t>
    <phoneticPr fontId="5" type="noConversion"/>
  </si>
  <si>
    <t xml:space="preserve">- 조회일과(App_Month)과 데이터 사용시작일(Sta_Datetime) 간의 기간 차이를 연산
 - 나이를 연산하기 위해 조회일(App_Month)과 생년월일(Birth_Date)간 차이를 연산 </t>
    <phoneticPr fontId="5" type="noConversion"/>
  </si>
  <si>
    <t xml:space="preserve">- 핸드폰 사용 시작일이 조회일(App_Month)보다 미래에 있는 정보 (m&lt;=0) 는 사용하지 않고 , 조회일(App_Month) 이전에 시작된 정보만을 이용해 연산
 - mapping table 7을 기준으로 sub_type이 "DOANH NGHIEP"를 포함하면 기업으로 , 포함하지 않으면 개인 </t>
    <phoneticPr fontId="5" type="noConversion"/>
  </si>
  <si>
    <t>ACTION_AUDIT</t>
    <phoneticPr fontId="5" type="noConversion"/>
  </si>
  <si>
    <t>Record actions that affect accounts' status</t>
  </si>
  <si>
    <t>- Record actions that affect accounts' status</t>
    <phoneticPr fontId="5" type="noConversion"/>
  </si>
  <si>
    <t>proc sort data = mbf.Action_audit_&amp;date. out = &amp;lib..Action_audit_&amp;date. nodupkey;
by _all_;</t>
    <phoneticPr fontId="5" type="noConversion"/>
  </si>
  <si>
    <t>proc sort data = mbf.Adc_dump_&amp;date. out = &amp;lib..Adc_dump_&amp;date. nodupkey;
by _all_;</t>
    <phoneticPr fontId="5" type="noConversion"/>
  </si>
  <si>
    <t>proc sort data = mbf.Vmg_sub_info out = &amp;lib..Vmg_sub_info nodupkey ;
by _all_;</t>
    <phoneticPr fontId="5" type="noConversion"/>
  </si>
  <si>
    <t xml:space="preserve"> - 조회일로부터 6개월 이전의 기록만을 가지고 항목을 생성( 6개월 이내에 데이터 기록이 없을경우 null(=-999991)로 처리</t>
    <phoneticPr fontId="5" type="noConversion"/>
  </si>
  <si>
    <t xml:space="preserve"> - 모든 컬럼을 group by 하여 중복 제거 </t>
    <phoneticPr fontId="5" type="noConversion"/>
  </si>
  <si>
    <t>Code</t>
    <phoneticPr fontId="5" type="noConversion"/>
  </si>
  <si>
    <t>- 조회일과(App_month)과 기록 변경일(Issue_datetime) 간의 기간 차이를 연산
- 기간 단위는 월단위</t>
    <phoneticPr fontId="5" type="noConversion"/>
  </si>
  <si>
    <t xml:space="preserve"> - 월별 기록(Action)이 변경된 횟수를 COUNT (고객 단위별) </t>
    <phoneticPr fontId="5" type="noConversion"/>
  </si>
  <si>
    <t>CUSTOMER_TYPE</t>
    <phoneticPr fontId="5" type="noConversion"/>
  </si>
  <si>
    <t>Pre_Paid/ Pos_Paid</t>
    <phoneticPr fontId="5" type="noConversion"/>
  </si>
  <si>
    <t>Individual/Enterprise</t>
    <phoneticPr fontId="5" type="noConversion"/>
  </si>
  <si>
    <t>MBF0003</t>
    <phoneticPr fontId="5" type="noConversion"/>
  </si>
  <si>
    <t>Using Period</t>
    <phoneticPr fontId="5" type="noConversion"/>
  </si>
  <si>
    <t>select distinct t1.mobile
  , t1.app_month
  , t1.label
  , MAX(GENDER) as GENDER
  , MAX(AGE) as AGE
  , MAX(M1) as MBF0003
  , MAX(Payment_method) as LOAI_THUE_BAO
  , MAX(SUB_TYPE2) as CUSTOMER_TYPE
from M2.M01_label_03 as t1 left join 
 vmg_sub_info_temp1 as t2 
on t1.mobile = t2.mobile and t1.app_month = t2.app_month
group by t1.mobile , t1.app_month , t1.label ;</t>
    <phoneticPr fontId="5" type="noConversion"/>
  </si>
  <si>
    <t xml:space="preserve"> - 조회일로부터 6개월 이전의 기록만을 가지고 항목을 생성( 6개월 이내에 데이터 기록이 없을경우 null(=-999991)로 처리
 - 평균값을 연산하는 경우에는 분모값이 0 or NULL(=.)인 경우는 
   -999991 처리 
 - MBF0523컬럼은 Mapping tabel7과 관련되어 Blocking과 관련된 항목들로 구성</t>
    <phoneticPr fontId="5" type="noConversion"/>
  </si>
  <si>
    <t>Step6</t>
    <phoneticPr fontId="5" type="noConversion"/>
  </si>
  <si>
    <t>data &amp;lib..adc_dump_final;
set adc_dump_temp3;
 /*change . value to 0 for numeric value*/
 array num_array _numeric_;
 do over num_array;
  if missing(num_array) then num_array = -999991;
 end;
 /*change "" value to 9999 for character value*/
 array char_array _character_;
 do over char_array;
  if missing(char_array) then char_array = "NULL";
 end;
 /*change "" value to  for character value*/
 array brand_ MBF0001 MBF0009 MBF0010 MBF0011 ;
 do over brand_;
 /*change data type char to num for ML-SOLUTION
  ML-SOLUTION should have number input*/
  if brand_ = "NULL" then brand_ = "-999991"; else
  if brand_ = "SAMSUNG" then brand_ = "1"; else
  if brand_ = "APPLE" then brand_ = "2"; else
  if brand_ = "NOKIA" then brand_ = "3"; else
  if brand_ = "OPPO" then brand_ = "4"; else
  if brand_ = "ITEL" then brand_ = "5"; else
  if brand_ = "HUAWEI" then brand_ = "6"; else
  if brand_ = "VIVO" then brand_ = "7"; else
  if brand_ = "XIAOMI" then brand_ = "8"; else brand_ = "9";
 end;
run;</t>
    <phoneticPr fontId="5" type="noConversion"/>
  </si>
  <si>
    <t xml:space="preserve"> - Step4에서 정보가 없는 항목에 대해서는 0 or Special Value처리 되었기 때문에 Group 별로 각 항목에 대하여 MAX값처리 
</t>
    <phoneticPr fontId="5" type="noConversion"/>
  </si>
  <si>
    <t>- ADC_DUMP테이블에  6개월 내 정보가 없는 고객은 모든 항목에 대하여 Not Matching(=-999991) 처리 ,  
'- MBF0001 , MBF0010 , MBF0011 컬럼은 문자(실제 브랜드명)으로 값이 들어가 있기 때문에  , 해당 브랜드명을 Numeric 값을 변경
(관련 코드는 왼쪽 코드 참조)</t>
    <phoneticPr fontId="5" type="noConversion"/>
  </si>
  <si>
    <t>- VMG_SUB_INFO 테이블 정보 조회 조건과 맞지 않는 고객들은 NULL(=-999991)처리</t>
    <phoneticPr fontId="5" type="noConversion"/>
  </si>
  <si>
    <t>LAST 6 MONTH TOTAL NUMBER OF ACTION</t>
    <phoneticPr fontId="5" type="noConversion"/>
  </si>
  <si>
    <t>LAST 6 MONTH MAX MONTHLY NUMBER OF ACTION</t>
    <phoneticPr fontId="5" type="noConversion"/>
  </si>
  <si>
    <t>- Step3에서 정보가 없는 항목에 대해서는 0 or Special Value 처리 되었기 때문에 Group 별로 각 항목에 대하여 MAX값처리</t>
    <phoneticPr fontId="5" type="noConversion"/>
  </si>
  <si>
    <t xml:space="preserve"> - Step3에서 정보가 없는 항목에 대해서는 0 or Special Value 처리 되었기 때문에 Group 별로 각 항목에 대하여 MAX값처리</t>
    <phoneticPr fontId="5"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</si>
  <si>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t>
    <phoneticPr fontId="5" type="noConversion"/>
  </si>
  <si>
    <t>MSC_OG</t>
    <phoneticPr fontId="5" type="noConversion"/>
  </si>
  <si>
    <t>proc sort data = mbf.msc_og_&amp;date. out = &amp;lib..msc_og_&amp;date. nodupkey;
by _all_;</t>
    <phoneticPr fontId="5" type="noConversion"/>
  </si>
  <si>
    <t>- 조회일과(App_month)과 통화 시간(call_sta_time) 간의 기간 차이를 연산
- 기간 단위는 월단위</t>
    <phoneticPr fontId="5" type="noConversion"/>
  </si>
  <si>
    <t>LAST 6 MONTH AVERAGE MONTHLY NUMBER OF OUTGOING CALL</t>
    <phoneticPr fontId="5" type="noConversion"/>
  </si>
  <si>
    <t xml:space="preserve"> - 조회일로부터 6개월 이전의 기록만을 가지고 항목을 생성( 6개월 이내에 데이터 기록이 없을경우 null(=-999991)로 처리
 - MBF0119 항목은 조회 대상자가 발신통화를 한 상대방 수를 의미</t>
    <phoneticPr fontId="5"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</si>
  <si>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t>
    <phoneticPr fontId="5" type="noConversion"/>
  </si>
  <si>
    <t>- VMG_SUB_INFO 테이블 정보 조회 조건과 맞지 않는 고객들은 NULL(=-999991)처리</t>
    <phoneticPr fontId="5" type="noConversion"/>
  </si>
  <si>
    <t xml:space="preserve"> - 6개월내 MSC_OG 테이블 정보가 없는 고객들은 NULL(=-999991)처리</t>
    <phoneticPr fontId="5" type="noConversion"/>
  </si>
  <si>
    <t>2.1) ADC_DUMP</t>
    <phoneticPr fontId="5" type="noConversion"/>
  </si>
  <si>
    <t>Outgoing call log</t>
    <phoneticPr fontId="5" type="noConversion"/>
  </si>
  <si>
    <t>MSC_SMO</t>
    <phoneticPr fontId="5" type="noConversion"/>
  </si>
  <si>
    <t>2.5) MSC_SMO</t>
    <phoneticPr fontId="5" type="noConversion"/>
  </si>
  <si>
    <t>proc sort data = mbf.msc_smo_&amp;date. out = &amp;lib..msc_smo_&amp;date. nodupkey;
by _all_;</t>
    <phoneticPr fontId="5" type="noConversion"/>
  </si>
  <si>
    <t>- Outgoing call log</t>
    <phoneticPr fontId="5" type="noConversion"/>
  </si>
  <si>
    <t>SMS out information</t>
    <phoneticPr fontId="5" type="noConversion"/>
  </si>
  <si>
    <t>- SMS out information</t>
    <phoneticPr fontId="5" type="noConversion"/>
  </si>
  <si>
    <t>- 조회일과(App_month)과  문자 발신 시간(call_sta_time) 간의 기간 차이를 연산
- 기간 단위는 월단위</t>
    <phoneticPr fontId="5" type="noConversion"/>
  </si>
  <si>
    <t>select t1.*
  , t2.*
  /*Make Period from App_month*/
  ,intck('month' ,input(substr(compress(call_sta_time,"-"),1,6),yymmn6.),input(app_month,yymmn6.)) as M
from M2.M01_label_04(where =(flag =&amp;i.)) as t1 left join 
 &amp;lib..msc_smo_&amp;j. as t2 
on t1.mobile = t2.Calling_isdn;</t>
    <phoneticPr fontId="5" type="noConversion"/>
  </si>
  <si>
    <t>Step3</t>
    <phoneticPr fontId="5" type="noConversion"/>
  </si>
  <si>
    <t xml:space="preserve"> - 문자 발신 시간(Call_Sta_Time)을 기준으로 일자별 문자 발신 건수를 COUNT </t>
    <phoneticPr fontId="5" type="noConversion"/>
  </si>
  <si>
    <t>LAST 6 MONTH AVERAGE DAILY NUMBER OF OUTGOING SMS</t>
    <phoneticPr fontId="5" type="noConversion"/>
  </si>
  <si>
    <t>LAST 6 MONTH MAX DAILY NUMBER OF OUTGOING SMS</t>
    <phoneticPr fontId="5" type="noConversion"/>
  </si>
  <si>
    <t>LAST 3 MONTH AVERAGE MONTHLY NUMBER OF OUTGOING SMS</t>
    <phoneticPr fontId="5" type="noConversion"/>
  </si>
  <si>
    <t xml:space="preserve"> - 조회일로부터 6개월 이전의 기록만을 가지고 항목을 생성( 6개월 이내에 데이터 기록이 없을경우 null(=-999991)로 처리
</t>
    <phoneticPr fontId="5" type="noConversion"/>
  </si>
  <si>
    <t xml:space="preserve"> - Step4에서 정보가 없는 항목에 대해서는 0 or Special Value 처리 되었기 때문에 Group 별로 각 항목에 대하여 MAX값처리</t>
    <phoneticPr fontId="5" type="noConversion"/>
  </si>
  <si>
    <t xml:space="preserve"> - 6개월내 MSC_SMO에 테이블 정보가 없는 고객들은 NULL(=-999991)처리</t>
    <phoneticPr fontId="5" type="noConversion"/>
  </si>
  <si>
    <t>ICC_CALL_SMS</t>
    <phoneticPr fontId="5" type="noConversion"/>
  </si>
  <si>
    <t>Behavioural information of outgoing call/SMS</t>
    <phoneticPr fontId="5" type="noConversion"/>
  </si>
  <si>
    <t>- Behavioural information of outgoing call/SMS</t>
    <phoneticPr fontId="5" type="noConversion"/>
  </si>
  <si>
    <t>proc sort data = mbf.Icc_call_sms_&amp;date. out = &amp;lib..Icc_call_sms_&amp;date. nodupkey;
by _all_;</t>
    <phoneticPr fontId="5" type="noConversion"/>
  </si>
  <si>
    <t xml:space="preserve"> - 발신 시간(Call_Sta_Time)을 기준으로 일자별 충전요금을 SUM </t>
    <phoneticPr fontId="5" type="noConversion"/>
  </si>
  <si>
    <t>select distinct t1.mobile
 , t1.app_month
 , t1.label
 %do j=163 %to 194;
 , max(MBF0&amp;j.) as MBF0&amp;j.
 %end;
from M2.M01_label_03 as t1 left join 
  imsi.icc_call_sms_temp2 as t2 
on t1.mobile = t2.mobile and t1.app_month = t2.app_month
group by t1.mobile , t1.app_month , t1.label ;</t>
    <phoneticPr fontId="5" type="noConversion"/>
  </si>
  <si>
    <t xml:space="preserve"> - 6개월내 ICC_CALL_SMS 테이블에 정보가 없는 고객들은 NULL(=-999991)처리</t>
    <phoneticPr fontId="5" type="noConversion"/>
  </si>
  <si>
    <t>2.7) ICC_OTHERS</t>
    <phoneticPr fontId="5" type="noConversion"/>
  </si>
  <si>
    <t>ICC_OTHERS</t>
    <phoneticPr fontId="5" type="noConversion"/>
  </si>
  <si>
    <t>Behavioural information of receiving calls, using VAS, deposit or transfering balance …</t>
    <phoneticPr fontId="5" type="noConversion"/>
  </si>
  <si>
    <t>- Behavioural information of receiving calls, using VAS, deposit or transfering balance …</t>
    <phoneticPr fontId="5" type="noConversion"/>
  </si>
  <si>
    <t>step2</t>
    <phoneticPr fontId="5" type="noConversion"/>
  </si>
  <si>
    <t>If substr(dichvu,1,1) = "0" and length(dichvu) = 9 then dichvu = "OTHERS"; else dichvu = dichvu;</t>
    <phoneticPr fontId="5" type="noConversion"/>
  </si>
  <si>
    <t>select t1.*
  , t2.*
  /*Make duration from app_month and icc_other_sample date */
  ,intck('month' ,input(substr(call_sta_time,7,4)||substr(call_sta_time,4,2),yymmn6.),input(app_month,yymmn6.)) as M
from M2.M01_label_03 as t1 left join 
 &amp;lib..Icc_other_total1 as t2 
on t1.mobile = t2.phone_number;</t>
    <phoneticPr fontId="5" type="noConversion"/>
  </si>
  <si>
    <t xml:space="preserve">- 일별로 각 개월수에 따른 일별 충전요금 , 일별 사용한 Service group 개수 , 일별 사용한 Service Name 개수를 count
</t>
    <phoneticPr fontId="5" type="noConversion"/>
  </si>
  <si>
    <t>select distinct t1.mobile
 , t1.app_month
 , t1.label
 %do i=237 %to 287;
 , max(MBF0&amp;i.) as MBF0&amp;i.
 %end;
from M2.M01_label_03 as t1 left join 
  Icc_other_temp3 as t2 
on t1.mobile = t2.mobile and t1.app_month = t2.app_month
group by t1.mobile , t1.app_month , t1.label ;</t>
    <phoneticPr fontId="5" type="noConversion"/>
  </si>
  <si>
    <t xml:space="preserve"> - 6개월내 ICC_OTHERS 테이블에 정보가 없는 고객들은 NULL(=-999991)처리</t>
    <phoneticPr fontId="5" type="noConversion"/>
  </si>
  <si>
    <t>LAST 3 MONTH AVERAGE DAILY CHARGED OF OTHER SERVICES USED</t>
    <phoneticPr fontId="5" type="noConversion"/>
  </si>
  <si>
    <t>Step3</t>
    <phoneticPr fontId="5" type="noConversion"/>
  </si>
  <si>
    <t>Step6</t>
    <phoneticPr fontId="5" type="noConversion"/>
  </si>
  <si>
    <t xml:space="preserve"> - Step5에서 정보가 없는 항목에 대해서는 0 or Special Value 처리 되었기 때문에 Group 별로 각 항목에 대하여 MAX값처리</t>
    <phoneticPr fontId="5" type="noConversion"/>
  </si>
  <si>
    <t>- service group별로 사용한 일별 credit charge의 합계</t>
    <phoneticPr fontId="5" type="noConversion"/>
  </si>
  <si>
    <t>PSC_DAILY</t>
    <phoneticPr fontId="5" type="noConversion"/>
  </si>
  <si>
    <t>Geographic location to incur charging fee</t>
    <phoneticPr fontId="5" type="noConversion"/>
  </si>
  <si>
    <t>- 'Geographic location to incur charging fee</t>
    <phoneticPr fontId="5" type="noConversion"/>
  </si>
  <si>
    <t>proc sort data = mbf.Psc_daily_&amp;date. out = &amp;lib..Psc_daily_&amp;date. nodupkey;
by _all_;</t>
    <phoneticPr fontId="5" type="noConversion"/>
  </si>
  <si>
    <t>Step4</t>
    <phoneticPr fontId="5" type="noConversion"/>
  </si>
  <si>
    <t>Step7</t>
    <phoneticPr fontId="5" type="noConversion"/>
  </si>
  <si>
    <t>select t1.*
  , t2.*
  /*Make duration from app_month and icc_other_sample date */
  ,intck('month' ,input(substr(compress(File_date,"-"),1,6),yymmn6.),input(app_month,yymmn6.)) as M
from M2.M01_label_03 as t1 left join 
 &amp;lib..Psc_daily_total as t2 
on t1.mobile = t2.isdn;</t>
    <phoneticPr fontId="5" type="noConversion"/>
  </si>
  <si>
    <t>- 조회일과(App_month)과  발신 시간(call_sta_time) 간의 기간 차이를 연산
- 기간 단위는 월단위</t>
    <phoneticPr fontId="5" type="noConversion"/>
  </si>
  <si>
    <t>2.8) PSC_DAILY</t>
    <phoneticPr fontId="5" type="noConversion"/>
  </si>
  <si>
    <t xml:space="preserve"> - Sercive name에 핸드폰 번호가 들어가 있는 경우에는 , Service name을 "OTHERS"로 처리 </t>
    <phoneticPr fontId="5" type="noConversion"/>
  </si>
  <si>
    <t>- 조회일과(App_month)과  발신 시간(call_sta_time) 간의 기간 차이를 연산
- 기간 단위는 월단위</t>
    <phoneticPr fontId="5" type="noConversion"/>
  </si>
  <si>
    <t>- 조회일과(App_month)과  요금 충전이 발생한 시간(File_date) 과의 기간 차이를 연산
- 기간 단위는 월단위</t>
    <phoneticPr fontId="5" type="noConversion"/>
  </si>
  <si>
    <t>LAST 6 MONTH COUNT OF DISTINCT LOCATION TO INCUR CHARGE</t>
    <phoneticPr fontId="5" type="noConversion"/>
  </si>
  <si>
    <t>LAST 6 MONTH COUNT OF LOCATION TO INCUR CHARGE</t>
    <phoneticPr fontId="5" type="noConversion"/>
  </si>
  <si>
    <t xml:space="preserve"> - Step3에서 정보가 없는 항목에 대해서는 0 or Special Value 처리 되었기 때문에 Group 별로 각 항목에 대하여 MAX값처리</t>
    <phoneticPr fontId="5" type="noConversion"/>
  </si>
  <si>
    <t xml:space="preserve"> - 6개월내 PSC_DAILY 테이블에 정보가 없는 고객들은 NULL(=-999991)처리</t>
    <phoneticPr fontId="5" type="noConversion"/>
  </si>
  <si>
    <t>RECHARGE</t>
    <phoneticPr fontId="5" type="noConversion"/>
  </si>
  <si>
    <t>Methods to make payments for recharging</t>
    <phoneticPr fontId="5" type="noConversion"/>
  </si>
  <si>
    <t>- Methods to make payments for recharging</t>
    <phoneticPr fontId="5" type="noConversion"/>
  </si>
  <si>
    <t>proc sort data = mbf.Recharge_new out = &amp;lib..Recharge_new nodupkey;
by _all_;</t>
    <phoneticPr fontId="5" type="noConversion"/>
  </si>
  <si>
    <t>select t1.*
  , t2.*
  /*Make duration from app_month and icc_other_sample date */
  ,intck('month' ,input(substr(compress(Scratch_DT,"-"),1,6),yymmn6.),input(app_month,yymmn6.)) as M
from M2.M01_label_03 as t1 left join 
 &amp;lib..Recharge_new as t2 
on t1.mobile = t2.Phone_Number;</t>
    <phoneticPr fontId="5" type="noConversion"/>
  </si>
  <si>
    <t>- 조회일과(App_month)과 충전(RECHARGE)이 발생한 시간과의 기간 차이를 연산
- 기간 단위는 월단위</t>
    <phoneticPr fontId="5" type="noConversion"/>
  </si>
  <si>
    <t>select *
  , sum(case when 1&lt;= M &lt;=3 then 1 end) as Hinh_Thuc_3
from &amp;lib..Recharge_sample
group by mobile,app_month,Hinh_Thuc</t>
    <phoneticPr fontId="5" type="noConversion"/>
  </si>
  <si>
    <t>select *
  , sum(Amount) as daily_amt
from Recharge_temp1
group by mobile,app_month,substr(Scratch_DT,1,10)</t>
    <phoneticPr fontId="5" type="noConversion"/>
  </si>
  <si>
    <t xml:space="preserve"> - 일정 기간동안의 충전횟수를 충전방법(Hinh_Thuc) 별로 Count</t>
    <phoneticPr fontId="5" type="noConversion"/>
  </si>
  <si>
    <t xml:space="preserve"> - 일자별 충전 금액을 Sum</t>
    <phoneticPr fontId="5" type="noConversion"/>
  </si>
  <si>
    <t>LAST 1 MONTH TOTAL NUMBER OF RECHARGING</t>
    <phoneticPr fontId="5" type="noConversion"/>
  </si>
  <si>
    <t>LAST 3 MONTH MOST FREQUENT METHOD TO RECHARGE</t>
    <phoneticPr fontId="5" type="noConversion"/>
  </si>
  <si>
    <t>select distinct t1.mobile
 , t1.app_month
 , t1.label
 %do i=307 %to 352;
 , max(MBF0&amp;i.) as MBF0&amp;i.
 %end;
from M2.M01_label_03 as t1 left join 
  Recharge_temp3 as t2 
on t1.mobile = t2.mobile and t1.app_month = t2.app_month
group by t1.mobile , t1.app_month , t1.label ;</t>
    <phoneticPr fontId="5"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</si>
  <si>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
 /*change data type char to num for ML-SOLUTION
  ML-SOLUTION should have number input*/
  array char_array1 MBF0323 MBF0324 MBF0325;
 do over char_array1;
  if missing(char_array1) then char_array1 = "0";else
  if char_array1 = "AIRTIME" then char_array1 = "1"; else
  if char_array1 = "EZ" then char_array1 = "2"; else
  if char_array1 = "SCRATCH" then char_array1 = "3"; else
 end;</t>
    <phoneticPr fontId="5" type="noConversion"/>
  </si>
  <si>
    <t xml:space="preserve"> - 6개월내 RECHARGE 테이블에 정보가 없는 고객들은 NULL(=-999991)처리
'- MBF0324 컬럼은 문자(실제 결제방법)으로 값이 들어가 있기 때문에  , 해당 결제방법을 Numeric 값을 변경
(관련 코드는 왼쪽 코드 참조)
</t>
    <phoneticPr fontId="5" type="noConversion"/>
  </si>
  <si>
    <t>VASP</t>
    <phoneticPr fontId="5" type="noConversion"/>
  </si>
  <si>
    <t>Details of services associated with the mobile no.</t>
    <phoneticPr fontId="5" type="noConversion"/>
  </si>
  <si>
    <t>2.10) VASP</t>
    <phoneticPr fontId="5" type="noConversion"/>
  </si>
  <si>
    <t>- Details of services associated with the mobile no.</t>
    <phoneticPr fontId="5" type="noConversion"/>
  </si>
  <si>
    <t>proc sort data = mbf.Vasp_&amp;date. out = &amp;lib..Vasp_&amp;date. nodupkey;
by _all_;</t>
    <phoneticPr fontId="5" type="noConversion"/>
  </si>
  <si>
    <t>/*Make new Var for contain datetime info in on column*/
IF TYPE = "ACTIVE" THEN NEW_ISSUE_DATETIME = ISSUE_DATETIME;ELSE
IF TYPE = "REGISTER" THEN NEW_ISSUE_DATETIME = REG_DATETIME; ELSE
IF TYPE = "DELETE" THEN NEW_ISSUE_DATETIME = EXPIRE_DATETIME; ELSE NEW_ISSUE_DATETIME = "";</t>
    <phoneticPr fontId="5" type="noConversion"/>
  </si>
  <si>
    <t xml:space="preserve"> - "ACTIVE" , "REGISTER" , "DELETE" 항목을 하나의 컬럼으로 묶어서 관리하기 위한 Data Cleansing</t>
    <phoneticPr fontId="5" type="noConversion"/>
  </si>
  <si>
    <t>select t1.*
  , t2.*
  /*Calculated Period */
  ,intck('month' ,input(substr(compress(new_issue_datetime,"-"),1,6),yymmn6.),input(app_month,yymmn6.)) as M
from M2.M01_label_03 as t1 left join 
 &amp;lib..Vasp_total as t2 
on t1.mobile = t2.Phone_Number;</t>
    <phoneticPr fontId="5" type="noConversion"/>
  </si>
  <si>
    <t>- 조회일과(App_month)과 결제일(new_issue_datetime)과의 기간 차이를 연산
- 기간 단위는 월단위</t>
    <phoneticPr fontId="5" type="noConversion"/>
  </si>
  <si>
    <t>LAST 3 MONTH COUNT OF REGISTERED SERVICE/PREVIOUS LAST 3 MONTH COUNT OF REGISTERED SERVICE</t>
    <phoneticPr fontId="5" type="noConversion"/>
  </si>
  <si>
    <t>LAST 1 MONTH TOTAL CHARGE PRICE OF REGISTERED SERVICE/PREVIOUS LAST 1 MONTH TOTAL CHARGE PRICE OF RE</t>
    <phoneticPr fontId="5" type="noConversion"/>
  </si>
  <si>
    <t>select distinct t1.mobile
 , t1.app_month
 , t1.label
 %do i=353 %to 372;
 , max(MBF0&amp;i.) as MBF0&amp;i.
 %end;
from M2.M01_label_03 as t1 left join 
  Vasp_temp2 as t2 
on t1.mobile = t2.mobile and t1.app_month = t2.app_month
group by t1.mobile , t1.app_month , t1.label ;</t>
    <phoneticPr fontId="5" type="noConversion"/>
  </si>
  <si>
    <t xml:space="preserve"> - Step4에서 정보가 없는 항목에 대해서는 0 or Special Value 처리 되었기 때문에 Group 별로 각 항목에 대하여 MAX값처리</t>
    <phoneticPr fontId="5"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</si>
  <si>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
 end;</t>
    <phoneticPr fontId="5" type="noConversion"/>
  </si>
  <si>
    <t xml:space="preserve"> - 6개월내 VASP 테이블에 정보가 없는 고객들은 NULL(=-999991)처리</t>
    <phoneticPr fontId="5" type="noConversion"/>
  </si>
  <si>
    <t>Actual money that customers will have to pay</t>
    <phoneticPr fontId="5" type="noConversion"/>
  </si>
  <si>
    <t>proc sort data = mbf.Monthly_arpu_&amp;date. out = &amp;lib..Monthly_arpu_&amp;date. nodupkey;
by _all_;</t>
    <phoneticPr fontId="5" type="noConversion"/>
  </si>
  <si>
    <t>select t1.*
  , t2.*
  /*Calculated Period */
  ,intck('month' ,input(substr(compress(issue_month,"-"),1,6),yymmn6.),input(app_month,yymmn6.)) as M
from M2.M01_label_03 as t1 left join 
 &amp;lib..Monthly_arpu_total as t2 
on t1.mobile = t2.isdn;</t>
    <phoneticPr fontId="5" type="noConversion"/>
  </si>
  <si>
    <t>- 조회일과(App_month)과 청구일 (issue_Month)과의 기간 차이를 연산
- 기간 단위는 월단위</t>
    <phoneticPr fontId="5" type="noConversion"/>
  </si>
  <si>
    <t xml:space="preserve"> - 조회일로부터 6개월 이전의 기록만을 가지고 항목을 생성( 6개월 이내에 데이터 기록이 없을경우 null(=-999991)로 처리
 - 단순한 로직이라 추가적인 항목 설명은 추가하지 않음</t>
    <phoneticPr fontId="5" type="noConversion"/>
  </si>
  <si>
    <t>select distinct t1.mobile
 , t1.app_month
 , t1.label
 %do i=378 %to 491;
 , max(MBF0&amp;i.) as MBF0&amp;i.
 %end;
from M2.M01_label_03 as t1 left join 
  Monthly_arpu_temp1 as t2 
on t1.mobile = t2.mobile and t1.app_month = t2.app_month
group by t1.mobile , t1.app_month , t1.label ;</t>
    <phoneticPr fontId="5" type="noConversion"/>
  </si>
  <si>
    <t>Step5</t>
    <phoneticPr fontId="5" type="noConversion"/>
  </si>
  <si>
    <t xml:space="preserve"> - Step3에서 정보가 없는 항목에 대해서는 0 or Special Value 처리 되었기 때문에 Group 별로 각 항목에 대하여 MAX값처리
( 선택되지 않은 항목은 제외)</t>
    <phoneticPr fontId="5" type="noConversion"/>
  </si>
  <si>
    <t>MONTHLY_ARPU</t>
    <phoneticPr fontId="5" type="noConversion"/>
  </si>
  <si>
    <t>- Actual money that customers will have to pay</t>
    <phoneticPr fontId="5" type="noConversion"/>
  </si>
  <si>
    <t>Input</t>
    <phoneticPr fontId="5" type="noConversion"/>
  </si>
  <si>
    <t>Logic</t>
    <phoneticPr fontId="5" type="noConversion"/>
  </si>
  <si>
    <t>etc</t>
    <phoneticPr fontId="5" type="noConversion"/>
  </si>
  <si>
    <t>1. Generate R-CLIPS input variable</t>
    <phoneticPr fontId="5" type="noConversion"/>
  </si>
  <si>
    <t>- 6 , 3 개월 동안 사용한 브랜드의 개수를 COUNT</t>
    <phoneticPr fontId="5" type="noConversion"/>
  </si>
  <si>
    <t>select  *
  /*personal info*/
  , case when input(compress(folder_date,"-"),8.) = max(input(compress(folder_date,"-"),8.)) then brand else "-777771" end as MBF0001   
  /*Count of Used model within last N months*/
  , count(distinct case when 1 &lt;= m &lt;=6 then model end) as MBF0004
  , count(distinct case when 1 &lt;= m &lt;=3 then model end) as MBF0005
  /*Ratio of last N months/pre last N months*/
  , case when count(distinct case when 1 &lt;= m &lt;= 3 then model end) = 0 and count(distinct case when 4 &lt;= m &lt;= 6 then model end) = 0 then -888881
    when count(distinct case when 4 &lt;= m &lt;= 6 then model end) = 0 then -888882
    when count(distinct case when 1 &lt;= m &lt;= 3 then model end) = 0 then -888883
    else int(100*count(distinct case when 1 &lt;= m &lt;=3 then model end) / count(distinct case when 4 &lt;= m &lt;= 6 then model end)) end as MBF0007
  /*Most frequent used model within last N months*/
  , case when m6_brand_freq &gt;0 and m6_brand_freq = max(m6_brand_freq) then brand else "-777771" end as MBF0009
  , case when m3_brand_freq &gt;0 and m3_brand_freq = max(m3_brand_freq) then brand else "-777771" end as MBF0010
from adc_dump_temp1
where m &gt; 0 AND m &lt; 7
group by mobile , app_month;</t>
    <phoneticPr fontId="5" type="noConversion"/>
  </si>
  <si>
    <t>select
  t1.*
  , t2.*
  /*Make Period from App_month to issue date*/
  ,intck('month' ,input(substr(compress(issue_datetime,"-"),1,6),yymmn6.),input(app_month,yymmn6.)) as M
from M2.M01_label_03 as t1 left join 
 &amp;lib..action_audit_total as t2 
on t1.mobile = t2.isdn;</t>
    <phoneticPr fontId="5" type="noConversion"/>
  </si>
  <si>
    <t>select *
  , count(*) as monthly_cnt
from &amp;lib..action_audit_sample
where m &gt; 0 AND m &lt; 7
group by mobile,app_month,M;</t>
    <phoneticPr fontId="5" type="noConversion"/>
  </si>
  <si>
    <t>select  *
  /*LAST 6 MONTH TOTAL NUMBER OF ACTION*/
  , sum(case when 1&lt;= m &lt;=6 then 1 else 0 end) as MBF0017
 /*LAST 6 MONTH MAX MONTHLY NUMBER OF ACTION*/
  , max(case when 1&lt;= m &lt;=6 then monthly_cnt else 0 end) as MBF0020
  /*Among many reasons, action related to block*/
  , case when 1&lt;= m &lt;=6 and (action_id = 6 or action_id = 7 or action_id = 19 or action_id = 39 or reason_id = 1327 or reason_id = 1328)then 1 else 0 end as MBF0523
from action_audit_temp1
where m &gt; 0 AND m &lt; 7
group by mobile, app_month;</t>
    <phoneticPr fontId="5" type="noConversion"/>
  </si>
  <si>
    <t>create table action_audit_temp3 as
select distinct 
t1.mobile
 , t1.app_month
 , t1.label
 , T2.MBF0017
 , T2.MBF0020
 , max(T2.MBF0523) as MBF0523
from M2.M01_label_03 as t1 left join 
 action_audit_temp2 as t2 
on t1.mobile = t2.isdn and t1.app_month = t2.app_month
group by t1.mobile , t1.app_month;</t>
    <phoneticPr fontId="5"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</si>
  <si>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t>
    <phoneticPr fontId="5" type="noConversion"/>
  </si>
  <si>
    <t>select *
 /* calculated based on service group */
 /*LAST 6 MONTH COUNT OF DISTINCT LOCATION TO INCUR CHARGE*/
  , count(distinct case when 1&lt;= M &lt;=6 then district_code end) as MBF0288
/*LAST 6 MONTH COUNT OF LOCATION TO INCUR CHARGE*/
  , count(case when 1&lt;= M &lt;=6 then district_code end) as MBF0291
  , count(case when 1&lt;= M &lt;=3 then district_code end) as MBF0292
from Psc_daily_temp1
where 0&lt;m and m &lt;7 
group by mobile,app_month;</t>
    <phoneticPr fontId="5" type="noConversion"/>
  </si>
  <si>
    <t>select distinct 
  t1.mobile
 , t1.app_month
 , t1.label
 %do i=288 %to 306;
 , max(MBF0&amp;i.) as MBF0&amp;i.
 %end;
from M2.M01_label_03 as t1 left join 
  Psc_daily_temp2 as t2 
on t1.mobile = t2.mobile and t1.app_month = t2.app_month
group by t1.mobile , t1.app_month , t1.label ;</t>
    <phoneticPr fontId="5" type="noConversion"/>
  </si>
  <si>
    <t>select
 t1.*
  , t2.*
  /*Make Period from App_month to folder_date(record every week)*/
  ,intck('month' ,input(substr(compress(folder_date,"-"),1,6),yymmn6.),input(app_month,yymmn6.)) as M
from M2.M01_label_03 as t1 left join 
 &amp;lib..adc_dump_total as t2 
on t1.mobile = t2.isdn;</t>
    <phoneticPr fontId="5" type="noConversion"/>
  </si>
  <si>
    <t>select *
  , sum(case when 1&lt;= M &lt;=6 then 1 end) as m6_brand_freq
  , sum(case when 1&lt;= M &lt;=3 then 1 end) as m3_brand_freq
from &amp;lib..adc_dump_sample
group by mobile, app_month, brand;</t>
    <phoneticPr fontId="5" type="noConversion"/>
  </si>
  <si>
    <t>select distinct 
  t1.mobile
 , t1.app_month
 , t1.label
 , max(MBF0001) as MBF0001
 , max(MBF0004) as MBF0004
 , max(MBF0005) as MBF0005
 , max(MBF0007) as MBF0007
 , max(MBF0009) as MBF0009
 , max(MBF0010) as MBF0010
from M2.M01_label_03 as t1 left join 
 adc_dump_temp2 as t2 
on t1.mobile = t2.isdn and t1.app_month = t2.app_month
group by t1.mobile , t1.app_month , t1.label ;
quit;</t>
    <phoneticPr fontId="5" type="noConversion"/>
  </si>
  <si>
    <t>select
 t1.*
  , t2.*
  /*Calculated Period */
  ,intck('month' ,input(substr(compress(STA_DATETIME,"-"),1,6),yymmn6.),input(app_month,yymmn6.)) as M
  ,intck('month' ,input(substr(compress(BIRTH_DATE,"-"),1,6),yymmn6.),input(app_month,yymmn6.)) as AGE_M
from M2.M01_label_03 as t1 left join 
 &amp;lib..Vmg_sub_info as t2 
on t1.mobile = t2.MOBILE_ENC;</t>
    <phoneticPr fontId="5" type="noConversion"/>
  </si>
  <si>
    <r>
      <t xml:space="preserve">select *
  , case when sta_datetime = max(sta_datetime) then m else -999991 end as m1
</t>
    </r>
    <r>
      <rPr>
        <sz val="11"/>
        <color theme="3" tint="-0.249977111117893"/>
        <rFont val="Calibri"/>
        <family val="3"/>
        <charset val="129"/>
        <scheme val="minor"/>
      </rPr>
      <t xml:space="preserve"> </t>
    </r>
    <r>
      <rPr>
        <sz val="11"/>
        <color theme="1"/>
        <rFont val="Calibri"/>
        <family val="3"/>
        <charset val="129"/>
        <scheme val="minor"/>
      </rPr>
      <t xml:space="preserve"> /* FEMALE = 0 ,MALE = 1 */</t>
    </r>
    <r>
      <rPr>
        <sz val="11"/>
        <color theme="1"/>
        <rFont val="Calibri"/>
        <family val="2"/>
        <charset val="129"/>
        <scheme val="minor"/>
      </rPr>
      <t xml:space="preserve">
  , case when sta_datetime = max(sta_datetime) then sex else -999991 end as gender
  , case when sta_datetime = max(sta_datetime) then int(AGE_M/12) else -999991 end as age
</t>
    </r>
    <r>
      <rPr>
        <sz val="11"/>
        <color theme="1"/>
        <rFont val="Calibri"/>
        <family val="3"/>
        <charset val="129"/>
        <scheme val="minor"/>
      </rPr>
      <t xml:space="preserve">  /*MF = POSTPAID =1 , MC = PREPAID = 2*/</t>
    </r>
    <r>
      <rPr>
        <sz val="11"/>
        <color theme="1"/>
        <rFont val="Calibri"/>
        <family val="2"/>
        <charset val="129"/>
        <scheme val="minor"/>
      </rPr>
      <t xml:space="preserve">
  , case when sta_datetime = max(sta_datetime) and compress(MOB_TYPE)="MF" then 1
    when sta_datetime = max(sta_datetime) and compress(MOB_TYPE)="MC" then 2 else -999991 end as Payment_method
</t>
    </r>
    <r>
      <rPr>
        <sz val="11"/>
        <color theme="1"/>
        <rFont val="Calibri"/>
        <family val="3"/>
        <charset val="129"/>
        <scheme val="minor"/>
      </rPr>
      <t xml:space="preserve">  /*Individual =1 , Enterprise = 2*/</t>
    </r>
    <r>
      <rPr>
        <sz val="11"/>
        <color theme="1"/>
        <rFont val="Calibri"/>
        <family val="2"/>
        <charset val="129"/>
        <scheme val="minor"/>
      </rPr>
      <t xml:space="preserve">
  , case when sta_datetime = max(sta_datetime) and sub_type = "" then -999991
    when sta_datetime = max(sta_datetime) and 
   (sub_type = "DN3" or sub_type = "DNN" or sub_type = "EXB" or sub_type = "EXP" or sub_type = "FCE" or sub_type = "FDN" or sub_type = "GOV" or sub_type = "HKD" or
    sub_type = "JVC" or sub_type = "KD" or sub_type = "LMA" or sub_type = "LME" or sub_type = "MDT" or sub_type = "PTA" or sub_type = "PTE" or sub_type = "SDN" ) then 2 else 1 end as sub_type2     
from &amp;lib..Vmg_sub_info_sample
/*select app_month &gt; sta_datetime data*/
where 0&lt;m
group by mobile,app_month;</t>
    </r>
    <phoneticPr fontId="5" type="noConversion"/>
  </si>
  <si>
    <t>select 
   t1.*
  , t2.*
  /*Make Period from App_month*/
  ,intck('month' ,input(substr(compress(call_sta_time,"-"),1,6),yymmn6.),input(app_month,yymmn6.)) as M
from M2.M01_label_04(where =(flag =&amp;i.)) as t1 left join 
 &amp;lib..msc_og_&amp;j. as t2 
on t1.mobile = t2.calling_isdn;</t>
    <phoneticPr fontId="5" type="noConversion"/>
  </si>
  <si>
    <t>select *
  /*Outgoing call rate by period*/
  , case when avg(case when 1&lt;= M &lt;=3 and duration &gt;0 then duration else 0 end)=0 and avg(case when 4&lt;= M &lt;=6 and duration &gt;0 then duration else 0 end)=0 then -888881
         when avg(case when 4&lt;= M &lt;=6 and duration &gt;0 then duration else 0 end)=0 then -888882
         when avg(case when 1&lt;= M &lt;=3 and duration &gt;0 then duration else 0 end)=0 then -888883
         else int(100*avg(case when 1&lt;= M &lt;=3 and duration &gt;0 then duration else 0 end)/avg(case when 4&lt;= M &lt;=6 and duration &gt;0 then duration else 0 end)) end as MBF0088
 /*Count of out going call*/
  , sum(case when 1&lt;= M &lt;=3 then 1 else 0 end) as MBF0094
  , sum(case when 0&lt;  M &lt;=1 then 1 else 0 end) as MBF0095
 /*LAST 6 MONTH AVERAGE MONTHLY NUMBER OF OUTGOING CALL*/
  , case when count(case when 1&lt;= M &lt;=6 then substr(call_sta_time,1,7) end ) =0 then -888881 
         else int(sum(case when 1&lt;= M &lt;=6 then 1 else 0 end)/count(distinct case when 1&lt;= M &lt;=6 then 
substr(call_sta_time,1,7) end )) end AS MBF0098
 /*Number of night calls (NIGHT TIME: PM 9 : 00 ~ AM : 07 */
  , sum(case when 1&lt;= M &lt;=3 and ( input(substr(call_sta_time,12,2),2.)&gt;=21 or input(substr(call_sta_time,12,2),2.) &lt; 7) then 1 else 0 end) as MBF0113
/*Number of outgoing calls people*/
  , count(distinct case when  1&lt;= M &lt;=3 then called_isdn end) as MBF0119
  , count(distinct case when  0&lt;  M &lt;=1 then called_isdn end) as MBF0120
from &amp;lib..msc_og_sample&amp;i.
where m&gt;0 and m&lt;7 and duration &gt;0
group by mobile,app_month;</t>
    <phoneticPr fontId="5" type="noConversion"/>
  </si>
  <si>
    <t>select 
    distinct t1.mobile
 , t1.app_month
 , t1.label
 %do j=79 %to 99;
 , max(MBF00&amp;j.) as MBF00&amp;j.
 %end;
 %do j=100 %to 120;
 , max(MBF0&amp;j.) as MBF0&amp;j.
 %end;
from M2.M01_label_03 as t1 left join 
 msc_og_temp&amp;i. as t2 
on t1.mobile = t2.mobile and t1.app_month = t2.app_month
group by t1.mobile , t1.app_month , t1.label ;</t>
    <phoneticPr fontId="5" type="noConversion"/>
  </si>
  <si>
    <t>select *
/*LAST 6 MONTH AVERAGE DAILY NUMBER OF OUTGOING SMS*/
  , case when count(distinct case when 1&lt;= M &lt;=6 then substr(call_sta_time,1,10) end) =0 then -888881
         else int( sum(case when 1&lt;= M &lt;=6 then 1 end)/count(distinct case when 1&lt;= M &lt;=6 then substr(call_sta_time,1,10) end)) end as MBF0142
/*LAST 6 MONTH MAX DAILY NUMBER OF OUTGOING SMS*/
  , max(case when 1&lt;= M &lt;=6 then daily_cnt6 else 0 end) as MBF0145
  , max(case when 0&lt;  M &lt;=1 then daily_cnt1 else 0 end) as MBF0147
/*LAST 3 MONTH AVERAGE MONTHLY NUMBER OF OUTGOING SMS*/
  , case when count(distinct case when 1&lt;= M &lt;=3 then substr(call_sta_time,1,7) end ) = 0 then -888881 
         else int(sum(case when 1&lt;= M &lt;=3 then 1 else 0 end)/count(distinct case when 1&lt;= M &lt;=3 then substr(call_sta_time,1,7) end )) end AS MBF0162
from msc_smo_temp1
where 0&lt;m and m&lt;7
group by mobile,app_month;</t>
    <phoneticPr fontId="5" type="noConversion"/>
  </si>
  <si>
    <t>select *
  , sum(case when 1&lt;= M &lt;=6 then 1 else 0 end) as daily_cnt6
  , sum(case when 0&lt;  M &lt;=1 then 1 else 0 end) as daily_cnt1
from &amp;lib..msc_smo_sample
group by mobile,app_month,substr(call_sta_time,1,10)</t>
    <phoneticPr fontId="5" type="noConversion"/>
  </si>
  <si>
    <t>select 
  distinct t1.mobile
 , t1.app_month
 , t1.label
 %do j=79 %to 99;
 , max(MBF00&amp;j.) as MBF00&amp;j.
 %end;
 %do j=100 %to 120;
 , max(MBF0&amp;j.) as MBF0&amp;j.
 %end;
from M2.M01_label_03 as t1 left join 
 msc_og_temp&amp;i. as t2 
on t1.mobile = t2.mobile and t1.app_month = t2.app_month
group by t1.mobile , t1.app_month , t1.label ;</t>
    <phoneticPr fontId="5" type="noConversion"/>
  </si>
  <si>
    <t>select
    t1.*
  , t2.*
  /*Make Period from App_month*/
  ,intck('month' ,input(substr(call_sta_time,7,4)||substr(call_sta_time,4,2),yymmn6.),input(app_month,yymmn6.)) as M
from M2.M01_label_04(where =(flag =&amp;i.)) as t1 left join 
 &amp;lib..icc_call_sms_&amp;j. as t2 
on t1.mobile = t2.Calling_isdn;</t>
    <phoneticPr fontId="5" type="noConversion"/>
  </si>
  <si>
    <t>select *
  , sum(case when 1&lt;= M &lt;=3 then credit_charged end) as daily_sum_cnt3
  , sum(case when 0&lt;  M &lt;=1 then credit_charged end) as daily_sum_cnt1
from &amp;lib..icc_call_sms_sample&amp;i.
group by mobile,app_month,substr(call_sta_time,1,10);</t>
    <phoneticPr fontId="5" type="noConversion"/>
  </si>
  <si>
    <t>select *
 /*Average daily credit recharge*/
  , case when count(distinct case when 1&lt;= M &lt;=6 and credit_charged &gt;0 then substr(call_sta_time,1,10) end) =0 then -888881
         else int(sum(case when 1&lt;= M &lt;=6 then credit_charged end)/count(distinct case when 1&lt;= M &lt;=6 and credit_charged &gt;0 then substr(call_sta_time,1,10) end )) end as MBF0163
  , case when count(distinct case when 1&lt;= M &lt;=3 and credit_charged &gt;0 then substr(call_sta_time,1,10) end) =0 then -888881
         else int(sum(case when 1&lt;= M &lt;=3 then credit_charged end)/count(distinct case when 1&lt;= M &lt;=3 and credit_charged &gt;0 then substr(call_sta_time,1,10) end )) end as MBF0164
  , case when count(distinct case when 0&lt;  M &lt;=1 and credit_charged &gt;0 then substr(call_sta_time,1,10) end) =0 then -888881
         else int(sum(case when 0&lt;  M &lt;=1 then credit_charged end)/count(distinct case when 0&lt;  M &lt;=1 and credit_charged &gt;0 then substr(call_sta_time,1,10) end )) end as MBF0165
  /*Max daily credit charge*/
  , max(case when 1&lt;= M &lt;=3 then daily_sum_cnt3 else 0 end) as MBF0167
  , max(case when 0&lt;  M &lt;=1 then daily_sum_cnt1 else 0 end) as MBF0168
  /*Average monthly credit recharge*/
   , case when count(distinct case when 1&lt;= M &lt;=6 and credit_charged &gt; 0 then substr(call_sta_time,4,7) end ) = 0 then -888881 
         else int(sum(case when 1&lt;= M &lt;=6 then credit_charged else 0 end)/count(distinct case when 1&lt;= M &lt;=6 and credit_charged &gt; 0 then substr(call_sta_time,4,7) end )) end AS MBF0182
 /*Average daily call sms duration*/
  , case when count(distinct case when 1&lt;= M &lt;=6 and duration &gt;0 then substr(call_sta_time,1,10)end) =0 then -888881 
         else int(sum(case when 1&lt;= M &lt;=6 then duration end)/count(distinct case when 1&lt;= M &lt;=6 and duration &gt;0 then substr(call_sta_time,1,10)end) ) end as MBF0184
  , case when count(distinct case when 1&lt;= M &lt;=3 and duration &gt;0 then substr(call_sta_time,1,10)end) =0 then -888881 
         else int(sum(case when 1&lt;= M &lt;=3 then duration end)/count(distinct case when 1&lt;= M &lt;=3 and duration &gt;0 then substr(call_sta_time,1,10)end) ) end as MBF0185
  /*Average Monthly call sms duration*/
  , case when count(distinct case when 1&lt;= M &lt;=6  then substr(call_sta_time,4,7) end ) =0  then -888881 
         else int(sum(case when 1&lt;= M &lt;=6 then duration else 0 end)/count(distinct case when 1&lt;= M &lt;=6  then substr(call_sta_time,4,7) end )) end AS MBF0193
from imsi.icc_call_sms_temp1_&amp;i.
where 0&lt;m and m&lt;7 and (duration &gt;0  or duration = . ) 
group by mobile,app_month;</t>
    <phoneticPr fontId="5" type="noConversion"/>
  </si>
  <si>
    <t>select *
  /*daily sum of credit_charged*/
  , sum(case when 1&lt;= M &lt;=6 then credit_charged end) as daily_sum_charged6
  , sum(case when 1&lt;= M &lt;=3 then credit_charged end) as daily_sum_charged3
  , sum(case when 0&lt;  M &lt;=1 then credit_charged end) as daily_sum_charged1
  /*daily sum of used service group*/
  , count(distinct case when 1&lt;= M &lt;=6 then nhomdichvu end) as daily_sum_group6
  /*daily sum of used service name*/
  , count(distinct case when 1&lt;= M &lt;=6 then dichvu end) as daily_sum_name6
  , count(distinct case when 0&lt;  M &lt;=1 then dichvu end) as daily_sum_name1
from &amp;lib..Icc_other_sample
group by mobile,app_month,substr(call_sta_time,1,10)</t>
    <phoneticPr fontId="5" type="noConversion"/>
  </si>
  <si>
    <t>select *
   /*daily sum of credit_charged by service group*/
  , sum(case when 0&lt;  M &lt;=1 then credit_charged end) as daily_service_sum_charged1
from Icc_other_temp1
group by mobile,app_month,substr(call_sta_time,1,10),nhomdichvu</t>
    <phoneticPr fontId="5" type="noConversion"/>
  </si>
  <si>
    <t>select *
/*Service name , Service group most used within a certain period*/
  , max(case when 1&lt;= M &lt;=6 then daily_sum_group6 else 0 end) as MBF0240
  , max(case when 1&lt;= M &lt;=6 then daily_sum_name6 else 0 end) as MBF0251
  , max(case when 0&lt;  M &lt;=1 then daily_sum_name1 else 0 end) as MBF0253
/*LAST 3 MONTH AVERAGE DAILY CHARGED OF OTHER SERVICES USED*/
  , case when count(distinct case when 1&lt;= M &lt;=3 then substr(call_sta_time,1,10) end) = 0 then -888881 
         else int(sum(case when 1&lt;= M &lt;=3 then credit_charged end)/count(distinct case when 1&lt;= M &lt;=3 then substr(call_sta_time,1,10) end )) end as MBF0260
 /*Most used amount within a certain period*/
  , max(case when 1&lt;= M &lt;=6 then daily_sum_charged6 else 0 end) as MBF0264
  , max(case when 1&lt;= M &lt;=3 then daily_sum_charged3 else 0 end) as MBF0265
  , max(case when 0&lt;  M &lt;=1 then daily_sum_charged1 else 0 end) as MBF0266
/*Sum of used amount within a certain period*/
  , sum(case when 1&lt;= M &lt;=3 then credit_charged else 0 end) as MBF0275
/*The most used amount per day within a specific period*/
  , max(case when 0&lt;  M &lt;=1 then daily_service_sum_charged1 else 0 end) as MBF0284
from Icc_other_temp2
where 0&lt;m and m&lt;7 
group by mobile,app_month
having M &gt;= 1;</t>
    <phoneticPr fontId="5" type="noConversion"/>
  </si>
  <si>
    <t>select *
 /*Total number of recharging within a certain period*/
  , count(distinct case when 0&lt;  M &lt;=1 then Scratch_DT end) as MBF0309
 /*average monthly number of recharging within a certain period*/
  , case when count(distinct case when 1&lt;= M &lt;=6 then substr(Scratch_DT,1,7) end) = 0 then -888881 
         else int(count(distinct case when 1&lt;= M &lt;=6 then Scratch_DT end)/count(distinct case when 1&lt;= M &lt;=6 then substr(Scratch_DT,1,7) end)) end as MBF0312
/*Total amount of within a certain period */
  , sum(case when 1&lt;= M &lt;=6 then Amount else 0 end) as MBF0315
  , sum(case when 0&lt;  M &lt;=1 then Amount else 0 end) as MBF0317
/*Average amount of within a certain period*/
  , case when count(distinct case when 1&lt;= M &lt;=6 then substr(Scratch_DT,1,7) end)=0 then -888881 
         else int(sum(case when 1&lt;= M &lt;=6 then Amount end)/count(distinct case when 1&lt;= M &lt;=6 then substr(Scratch_DT,1,7) end)) end as MBF0320
  , case when count(distinct case when 1&lt;= M &lt;=3 then substr(Scratch_DT,1,7) end)=0 then -888881 
         else int(sum(case when 1&lt;= M &lt;=3 then Amount end)/count(distinct case when 1&lt;= M &lt;=3 then substr(Scratch_DT,1,7) end)) end as MBF0321
/*Most frequent method to recharge*/
  , case when Hinh_Thuc_3 = max(Hinh_Thuc_3) then Hinh_Thuc else "-777771" end as MBF0324
  , case when 0&lt;  M &lt;=1 then min(daily_amt) else 0 end as MBF0331
/*Amount used by charging method*/
  , sum(case when 1&lt;= M &lt;=6 and Hinh_Thuc ="AIRTIME" then Amount else 0 end) as MBF0344
  , sum(case when 1&lt;= M &lt;=6 and Hinh_Thuc ="EZ" then Amount else 0 end) as MBF0347
  , sum(case when 1&lt;= M &lt;=6 and Hinh_Thuc ="SCRATCH" then Amount else 0 end) as MBF0350
  , sum(case when 1&lt;= M &lt;=3 and Hinh_Thuc ="SCRATCH" then Amount else 0 end) as MBF0351
from Recharge_temp2
where 0&lt;m and m&lt;7 
group by mobile,app_month;</t>
    <phoneticPr fontId="5" type="noConversion"/>
  </si>
  <si>
    <t xml:space="preserve">select *
/*Count of registered service within a certain period*/
 , sum(case when 1&lt;= M &lt;=3 and type = "REGISTER" then 1 else 0 end) as MBF0354
/*LAST 3 MONTH COUNT OF REGISTERED SERVICE/PREVIOUS LAST 3 MONTH COUNT OF REGISTERED SERVICE*/
 , case when sum(case when 4&lt;= M &lt;=6 and type = "REGISTER" then 1 else 0 end) = 0 and sum(case when 1&lt;= M &lt;=3 and type = "REGISTER" then 1 else 0 end) = 0 then -888881
    when sum(case when 4&lt;= M &lt;=6 and type = "REGISTER" then 1 else 0 end) = 0 then -888882
    when sum(case when 1&lt;= M &lt;=3 and type = "REGISTER" then 1 else 0 end) = 0 then -888883
         else int(sum(case when 1&lt;= M &lt;=3 and type = "REGISTER" then 1 else 0 end)/sum(case when 4&lt;=  M &lt;=6 and type = "REGISTER" then 1 else 0 end)) end as MBF0362
/*LAST 1 MONTH TOTAL CHARGE PRICE OF REGISTERED SERVICE/PREVIOUS LAST 1 MONTH TOTAL CHARGE PRICE OF RE*/
,type = "REGISTER" then charge_price else 0 end) = 0 then -888881
    when sum(case when 1&lt;  M &lt;=2 and type = "REGISTER" then charge_price else 0 end) =0 then -888882
    when sum(case when 0&lt;  M &lt;=1 and type = "REGISTER" then charge_price else 0 end) =0 then -888883
         else  int(sum(case when 0&lt;  M &lt;=1 and type = "REGISTER" then charge_price else 0 end)/sum(case when 1&lt;  M &lt;=2 and type = "REGISTER" then charge_price else 0 end)) end as 
MBF0372
from Vasp_temp1
where 0&lt;m and m&lt;7
group by mobile,app_month;
</t>
    <phoneticPr fontId="5" type="noConversion"/>
  </si>
  <si>
    <t>select *
  , case when count(case when 1&lt;= M &lt;=3 and arpu_sms &gt; 0 then arpu_sms end)=0 then -888881 
         else int(avg(case when 1&lt;= M &lt;=3 and arpu_sms &gt; 0 then arpu_sms end)) end as MBF0389
  , case when count(case when 1&lt;= M &lt;=6 and arpu_thoai &gt; 0 then arpu_thoai end)=0 then -888881
         else int(avg(case when 1&lt;= M &lt;=6 and arpu_thoai &gt; 0 then arpu_thoai end)) end as MBF0398
  , case when count(case when 1&lt;= M &lt;=6 and arpu_sms_trong_nuoc &gt; 0 then arpu_sms_trong_nuoc end)=0 then -888881 
         else int(avg(case when 1&lt;= M &lt;=6 and arpu_sms_trong_nuoc &gt; 0 then arpu_sms_trong_nuoc end)) end as MBF0413
  , case when count(case when 1&lt;= M &lt;=3 and ll_thoai &gt; 0 then ll_thoai end)=0 then -888881 
         else int(avg(case when 1&lt;= M &lt;=3 and ll_thoai &gt; 0 then ll_thoai end)) end as MBF0424
  , case when count(case when 0&lt;  M &lt;=1 and ll_thoai &gt; 0 then ll_thoai end)=0 then -888881 
         else int(avg(case when 0&lt;  M &lt;=1 and ll_thoai &gt; 0 then ll_thoai end)) end as MBF0425
  , case when count(case when 4&lt;= M &lt;=6 and ll_thoai &gt; 0 then ll_thoai end)=0 and count(case when 1&lt;= M &lt;=3 and ll_thoai &gt; 0 then ll_thoai end)=0 then -888881
    when count(case when 4&lt;= M &lt;=6 and ll_thoai &gt; 0 then ll_thoai end)=0 then -888882
    when count(case when 1&lt;= M &lt;=3 and ll_thoai &gt; 0 then ll_thoai end)=0 then -888883
    else int(100*avg(case when 1&lt;= M &lt;=3 and ll_thoai &gt; 0 then ll_thoai end)/avg(case when 4&lt;= M &lt;=6 and ll_thoai &gt; 0 then ll_thoai end)) end as MBF0426
  , case when count(case when 1&lt;= M &lt;=6 and ll_thoai_noi_mang &gt; 0 then ll_thoai_noi_mang end)=0 then -888881 
         else int(avg(case when 1&lt;= M &lt;=6 and ll_thoai_noi_mang &gt; 0 then ll_thoai_noi_mang end)) end as MBF0428
  , case when count(case when 0&lt;  M &lt;=1 and ll_thoai_noi_mang &gt; 0 then ll_thoai_noi_mang end)=0 then -888881 
         else int(avg(case when 0&lt;  M &lt;=1 and ll_thoai_noi_mang &gt; 0 then ll_thoai_noi_mang end)) end as MBF0430
  , case when count(case when 1&lt;= M &lt;=6 and ll_thoai_viettel &gt; 0 then ll_thoai_viettel end)=0 then -888881 
         else int(avg(case when 1&lt;= M &lt;=6 and ll_thoai_viettel &gt; 0 then ll_thoai_viettel end)) end as MBF0433
  , case when count(case when 1&lt;= M &lt;=6 and ll_thoai_vietnamobile &gt; 0 then ll_thoai_vietnamobile end)=0 then -888881 
         else int(avg(case when 1&lt;= M &lt;=6 and ll_thoai_vietnamobile &gt; 0 then ll_thoai_vietnamobile end)) end as MBF0443
  , case when count(case when 1&lt;= M &lt;=3 and ll_sms &gt; 0 then ll_sms end)=0 then -888881 
         else int(avg(case when 1&lt;= M &lt;=3 and ll_sms &gt; 0 then ll_sms end)) end as MBF0454
  , case when count(case when 1&lt;= M &lt;=6 and ll_sms_viettel &gt; 0 then ll_sms_viettel end)=0 then -888881 
         else int(avg(case when 1&lt;= M &lt;=6 and ll_sms_viettel &gt; 0 then ll_sms_viettel end)) end as MBF0463
  , case when sum(case when 1&lt;= M &lt;= 6 then arpu else 0 end)=0 then -888881 
         else int(100*sum(case when 1&lt;= M &lt;=6 then arpu_data else 0 end)/sum(case when 1&lt;= M &lt;= 6 then arpu else 0 end)) end as MBF0483
  , case when sum(case when 1&lt;= M &lt;= 6 then arpu else 0 end)=0 then -888881 
         else int(100*sum(case when 1&lt;= M &lt;=6 then arpu_sms else 0 end)/sum(case when 1&lt;= M &lt;= 6 then arpu else 0 end)) end as MBF0486
  , case when sum(case when 1&lt;= M &lt;= 6 then arpu else 0 end)=0 then -888881 
         else int(100*sum(case when 1&lt;= M &lt;=6 then arpu_thoai else 0 end)/sum(case when 1&lt;= M &lt;= 6 then arpu else 0 end)) end as MBF0489
from &amp;lib..Monthly_arpu_sample
where 0&lt;m and m&lt;7
group by mobile,app_month;</t>
    <phoneticPr fontId="5" type="noConversion"/>
  </si>
  <si>
    <t xml:space="preserve">INPUT </t>
    <phoneticPr fontId="5" type="noConversion"/>
  </si>
  <si>
    <t>OUTPUT</t>
    <phoneticPr fontId="5" type="noConversion"/>
  </si>
  <si>
    <t>Label</t>
    <phoneticPr fontId="5" type="noConversion"/>
  </si>
  <si>
    <t>Subscriber's age</t>
    <phoneticPr fontId="5" type="noConversion"/>
  </si>
  <si>
    <t>i</t>
    <phoneticPr fontId="5" type="noConversion"/>
  </si>
  <si>
    <t>2.3) ACTION_AUDIT</t>
    <phoneticPr fontId="5" type="noConversion"/>
  </si>
  <si>
    <t>MBF0017</t>
    <phoneticPr fontId="5" type="noConversion"/>
  </si>
  <si>
    <t>MBF0020</t>
    <phoneticPr fontId="5" type="noConversion"/>
  </si>
  <si>
    <t>MBF0523</t>
    <phoneticPr fontId="5" type="noConversion"/>
  </si>
  <si>
    <t>MBF0088</t>
    <phoneticPr fontId="5" type="noConversion"/>
  </si>
  <si>
    <t>MBF0094</t>
    <phoneticPr fontId="5" type="noConversion"/>
  </si>
  <si>
    <t>2.4) MSC_OG</t>
    <phoneticPr fontId="5" type="noConversion"/>
  </si>
  <si>
    <t>2.6) ICC_CALL_SMS</t>
    <phoneticPr fontId="5" type="noConversion"/>
  </si>
  <si>
    <t>2.9) RECHARGE</t>
    <phoneticPr fontId="5" type="noConversion"/>
  </si>
  <si>
    <t xml:space="preserve">2.11) MONTHLY_ARPU </t>
    <phoneticPr fontId="5" type="noConversion"/>
  </si>
  <si>
    <t xml:space="preserve"> 4.1 RCLIPS INPUT Variable logic</t>
    <phoneticPr fontId="5" type="noConversion"/>
  </si>
  <si>
    <t>No of dependents</t>
  </si>
  <si>
    <t>Habitant province Income_GSO</t>
  </si>
  <si>
    <t>Habitant Region Income_GSO</t>
  </si>
  <si>
    <t>Change between Resident and Habitant Province YN_GSO</t>
  </si>
  <si>
    <t>Change between Resident and Habitant Province Income_GSO</t>
  </si>
  <si>
    <t>Residential province Income_VMG</t>
  </si>
  <si>
    <t>Habitant province Income_VMG</t>
  </si>
  <si>
    <t>Habitant Region Income_VMG</t>
  </si>
  <si>
    <t>Count no of different company last 1 year_PL051</t>
  </si>
  <si>
    <t>Count no of different company last 1 year_PL051+052</t>
  </si>
  <si>
    <t>Count no of different company last 2 years_PL051+052</t>
  </si>
  <si>
    <t>Company province Income_GSO</t>
  </si>
  <si>
    <t>Company Region Income_GSO</t>
  </si>
  <si>
    <t>Company Min Income by Social Insurance_SI</t>
  </si>
  <si>
    <t>Company province Income_VMG</t>
  </si>
  <si>
    <t>Company Region Income_VMG</t>
  </si>
  <si>
    <t>Count no. of employees</t>
  </si>
  <si>
    <t>Years since establishment</t>
  </si>
  <si>
    <t>Years since started paying tax</t>
  </si>
  <si>
    <t>Difference between establishment and tax payment year</t>
  </si>
  <si>
    <t>Prepaid/ Post paid YN</t>
  </si>
  <si>
    <t>Mobile Brand</t>
  </si>
  <si>
    <t>Months since activation</t>
  </si>
  <si>
    <t>Age start using Mobile phone (Active year - Year of birth)</t>
  </si>
  <si>
    <t>Package Code YN</t>
  </si>
  <si>
    <t>Count no of increasement last 6 months</t>
  </si>
  <si>
    <t>Sum of Bill increase last 12 months</t>
  </si>
  <si>
    <t>Sum of Bill decrease last 12 months</t>
  </si>
  <si>
    <t>Sum of Bill Increasement percent last 6 months</t>
  </si>
  <si>
    <t>Sum of Bill Decreasement percent last 6 months</t>
  </si>
  <si>
    <t>Sum of Bill Decreasement percent last 12 months</t>
  </si>
  <si>
    <t>Min of Bill Decreasement percent last 6 months</t>
  </si>
  <si>
    <t>Max of Bill Decreasement percent last 6 months</t>
  </si>
  <si>
    <t>Min duration per call last 1 months</t>
  </si>
  <si>
    <t>Max duration per call last 1 months</t>
  </si>
  <si>
    <t>Max duration per call last 3 months</t>
  </si>
  <si>
    <t>Mean duration per call last 1 months</t>
  </si>
  <si>
    <t>Mean duration per call last 3 months</t>
  </si>
  <si>
    <t>Min no of call per day last 3 months</t>
  </si>
  <si>
    <t>Max no of call per day last 1 months</t>
  </si>
  <si>
    <t>Sum no of call per day last 3 months</t>
  </si>
  <si>
    <t>Mean no of call per day last 1 months</t>
  </si>
  <si>
    <t>Mean no of call per day last 3 months</t>
  </si>
  <si>
    <t>(Max - Min)/ Mean no of call per day last 1M</t>
  </si>
  <si>
    <t>(Max - Min)/ Mean no of call per day last 3M</t>
  </si>
  <si>
    <t>Min duration per call at night last 1 months</t>
  </si>
  <si>
    <t>Min duration per call at night last 3 months</t>
  </si>
  <si>
    <t>Min no of call per night last 1 months</t>
  </si>
  <si>
    <t>Max no of call per night last 1 months</t>
  </si>
  <si>
    <t>Max no of call per night last 3 months</t>
  </si>
  <si>
    <t>Sum no of call per night last 3 months</t>
  </si>
  <si>
    <t>(Max - Min)/ Mean no of call per night last 1M</t>
  </si>
  <si>
    <t>(Max - Min)/ Mean no of call per night last 3M</t>
  </si>
  <si>
    <t>Sum no of call at night/ Sum no of call last 1M</t>
  </si>
  <si>
    <t>Average monthly distinct called last 3 months</t>
  </si>
  <si>
    <t>Income by Position</t>
  </si>
  <si>
    <t>Social Insurance salary</t>
  </si>
  <si>
    <t>Total Income last 1 year</t>
  </si>
  <si>
    <t>Average Income last 2 years</t>
  </si>
  <si>
    <t>Difference between Income last year and last 2 years</t>
  </si>
  <si>
    <t>TAX_DEP</t>
  </si>
  <si>
    <t>TAX_PH1</t>
  </si>
  <si>
    <t>TAX_PH2</t>
  </si>
  <si>
    <t>TAX_PM1</t>
  </si>
  <si>
    <t>TAX_PM2</t>
  </si>
  <si>
    <t>TAX_VR1</t>
  </si>
  <si>
    <t>TAX_VH1</t>
  </si>
  <si>
    <t>TAX_VH2</t>
  </si>
  <si>
    <t>TAX_I05_Y01</t>
  </si>
  <si>
    <t>TAX_I06_Y01</t>
  </si>
  <si>
    <t>TAX_I06_Y02</t>
  </si>
  <si>
    <t>TAX_PC1</t>
  </si>
  <si>
    <t>TAX_PC2</t>
  </si>
  <si>
    <t>TAX_PC3</t>
  </si>
  <si>
    <t>TAX_VC1</t>
  </si>
  <si>
    <t>TAX_VC2</t>
  </si>
  <si>
    <t>TAX_C01</t>
  </si>
  <si>
    <t>TAX_C02</t>
  </si>
  <si>
    <t>TAX_C03</t>
  </si>
  <si>
    <t>TAX_C04</t>
  </si>
  <si>
    <t>TCO_M01</t>
  </si>
  <si>
    <t>TCO_M02</t>
  </si>
  <si>
    <t>TCO_M03</t>
  </si>
  <si>
    <t>TCO_M04</t>
  </si>
  <si>
    <t>TCO_R01</t>
  </si>
  <si>
    <t>TCO_B04_M06</t>
  </si>
  <si>
    <t>TCO_B07_M12</t>
  </si>
  <si>
    <t>TCO_B08_M12</t>
  </si>
  <si>
    <t>TCO_B09_M06</t>
  </si>
  <si>
    <t>TCO_B12_M06</t>
  </si>
  <si>
    <t>TCO_B12_M12</t>
  </si>
  <si>
    <t>TCO_B13_M06</t>
  </si>
  <si>
    <t>TCO_B14_M06</t>
  </si>
  <si>
    <t>TCO_V01_M01</t>
  </si>
  <si>
    <t>TCO_V02_M01</t>
  </si>
  <si>
    <t>TCO_V02_M03</t>
  </si>
  <si>
    <t>TCO_V04_M01</t>
  </si>
  <si>
    <t>TCO_V04_M03</t>
  </si>
  <si>
    <t>TCO_V08_M03</t>
  </si>
  <si>
    <t>TCO_V09_M01</t>
  </si>
  <si>
    <t>TCO_V10_M03</t>
  </si>
  <si>
    <t>TCO_V11_M01</t>
  </si>
  <si>
    <t>TCO_V11_M03</t>
  </si>
  <si>
    <t>TCO_V14_M01</t>
  </si>
  <si>
    <t>TCO_V14_M03</t>
  </si>
  <si>
    <t>TCO_V15_M01</t>
  </si>
  <si>
    <t>TCO_V15_M03</t>
  </si>
  <si>
    <t>TCO_V22_M01</t>
  </si>
  <si>
    <t>TCO_V23_M01</t>
  </si>
  <si>
    <t>TCO_V23_M03</t>
  </si>
  <si>
    <t>TCO_V24_M03</t>
  </si>
  <si>
    <t>TCO_V28_M01</t>
  </si>
  <si>
    <t>TCO_V28_M03</t>
  </si>
  <si>
    <t>TCO_V30_M01</t>
  </si>
  <si>
    <t>TCO_V31_M03</t>
  </si>
  <si>
    <t>INS_I01</t>
  </si>
  <si>
    <t>INS_I03</t>
  </si>
  <si>
    <t>TAX_I07_Y01</t>
  </si>
  <si>
    <t>TAX_I07_Y02</t>
  </si>
  <si>
    <t>TAX_I08</t>
  </si>
  <si>
    <t>num(8)</t>
  </si>
  <si>
    <t>Bill</t>
  </si>
  <si>
    <t>Company</t>
  </si>
  <si>
    <t>Income</t>
  </si>
  <si>
    <t>Mobiinfo</t>
  </si>
  <si>
    <t>Person_Dependon</t>
  </si>
  <si>
    <t>Raw Viettel</t>
  </si>
  <si>
    <t>Social Insurance</t>
  </si>
  <si>
    <t>Tax_Person</t>
  </si>
  <si>
    <t>Voice</t>
  </si>
  <si>
    <t>Segment1</t>
  </si>
  <si>
    <t xml:space="preserve">Segment2 </t>
  </si>
  <si>
    <t>Segment3</t>
  </si>
  <si>
    <t>Segment4</t>
  </si>
  <si>
    <t/>
  </si>
  <si>
    <t>X</t>
  </si>
  <si>
    <t>2. RCLIPS INPUT Variable list</t>
  </si>
  <si>
    <t>INS_TAX_I04</t>
  </si>
  <si>
    <t>INS_TAX_I05</t>
  </si>
  <si>
    <t>TAX_PM3</t>
  </si>
  <si>
    <t>TCO_B17_312</t>
  </si>
  <si>
    <t>Sum Bill 3M/ Sum Bill 12M</t>
  </si>
  <si>
    <t>Change between Resident and Company Province YN_GSO</t>
  </si>
  <si>
    <t>v0.2</t>
  </si>
  <si>
    <t xml:space="preserve">- Modifying the list of variables
- Adding variable_segmentation 
- Adding Rclips Input Variable Logic 
- Adding Logic Transformation </t>
  </si>
  <si>
    <t>IF -999999999999 &lt; TAX_PC2 &lt;= -999 THEN B_TAX_PC2 = 1 ;ELSE
IF -999 &lt; TAX_PC2 &lt;= 3015 THEN B_TAX_PC2 = 2 ;ELSE
IF 3015 &lt; TAX_PC2 &lt;= 3588 THEN B_TAX_PC2 = 3 ;ELSE
IF 3588 &lt; TAX_PC2 &lt;= 4834 THEN B_TAX_PC2 = 4 ;ELSE
IF 4834 &lt; TAX_PC2 &lt;= 999999999999 THEN B_TAX_PC2 = 5 ;</t>
  </si>
  <si>
    <t>IF -999999999999 &lt; TAX_C04 &lt;= -999 THEN B_TAX_C04 = 1 ;ELSE
IF -999 &lt; TAX_C04 &lt;= -3 THEN B_TAX_C04 = 2 ;ELSE
IF -3 &lt; TAX_C04 &lt;= -1 THEN B_TAX_C04 = 3 ;ELSE
IF -1 &lt; TAX_C04 &lt;= 0 THEN B_TAX_C04 = 4 ;ELSE
IF 0 &lt; TAX_C04 &lt;= 1 THEN B_TAX_C04 = 5 ;ELSE
IF 1 &lt; TAX_C04 &lt;= 2 THEN B_TAX_C04 = 6 ;ELSE
IF 2 &lt; TAX_C04 &lt;= 3 THEN B_TAX_C04 = 7 ;ELSE
IF 3 &lt; TAX_C04 &lt;= 5 THEN B_TAX_C04 = 8 ;ELSE
IF 5 &lt; TAX_C04 &lt;= 7 THEN B_TAX_C04 = 9 ;ELSE
IF 7 &lt; TAX_C04 &lt;= 9 THEN B_TAX_C04 = 10 ;ELSE
IF 9 &lt; TAX_C04 &lt;= 16 THEN B_TAX_C04 = 11 ;ELSE
IF 16 &lt; TAX_C04 &lt;= 999999999999 THEN B_TAX_C04 = 12 ;</t>
  </si>
  <si>
    <t>IF -999999999999 &lt; TAX_I05_Y01 &lt;= 0 THEN B_TAX_I05_Y01 = 1 ;ELSE
IF 0 &lt; TAX_I05_Y01 &lt;= 1 THEN B_TAX_I05_Y01 = 2 ;ELSE
IF 1 &lt; TAX_I05_Y01 &lt;= 2 THEN B_TAX_I05_Y01 = 3 ;ELSE
IF 2 &lt; TAX_I05_Y01 &lt;= 999999999999 THEN B_TAX_I05_Y01 = 4 ;</t>
  </si>
  <si>
    <t>IF -999999999999 &lt; TAX_I06_Y02 &lt;= 0 THEN B_TAX_I06_Y02 = 1 ;ELSE
IF 0 &lt; TAX_I06_Y02 &lt;= 1 THEN B_TAX_I06_Y02 = 2 ;ELSE
IF 1 &lt; TAX_I06_Y02 &lt;= 2 THEN B_TAX_I06_Y02 = 3 ;ELSE
IF 2 &lt; TAX_I06_Y02 &lt;= 3 THEN B_TAX_I06_Y02 = 4 ;ELSE
IF 3 &lt; TAX_I06_Y02 &lt;= 999999999999 THEN B_TAX_I06_Y02 = 5 ;</t>
  </si>
  <si>
    <t>IF -999999999999 &lt; TAX_I07_Y01 &lt;= -999 THEN B_TAX_I07_Y01 = 1 ;ELSE
IF -999 &lt; TAX_I07_Y01 &lt;= 15533771 THEN B_TAX_I07_Y01 = 2 ;ELSE
IF 15533771 &lt; TAX_I07_Y01 &lt;= 84802983 THEN B_TAX_I07_Y01 = 3 ;ELSE
IF 84802983 &lt; TAX_I07_Y01 &lt;= 100063000 THEN B_TAX_I07_Y01 = 4 ;ELSE
IF 100063000 &lt; TAX_I07_Y01 &lt;= 108335861 THEN B_TAX_I07_Y01 = 5 ;ELSE
IF 108335861 &lt; TAX_I07_Y01 &lt;= 115750630 THEN B_TAX_I07_Y01 = 6 ;ELSE
IF 115750630 &lt; TAX_I07_Y01 &lt;= 121690363 THEN B_TAX_I07_Y01 = 7 ;ELSE
IF 121690363 &lt; TAX_I07_Y01 &lt;= 126430000 THEN B_TAX_I07_Y01 = 8 ;ELSE
IF 126430000 &lt; TAX_I07_Y01 &lt;= 130884800 THEN B_TAX_I07_Y01 = 9 ;ELSE
IF 130884800 &lt; TAX_I07_Y01 &lt;= 134843741 THEN B_TAX_I07_Y01 = 10 ;ELSE
IF 134843741 &lt; TAX_I07_Y01 &lt;= 139850138 THEN B_TAX_I07_Y01 = 11 ;ELSE
IF 139850138 &lt; TAX_I07_Y01 &lt;= 145683288 THEN B_TAX_I07_Y01 = 12 ;ELSE
IF 145683288 &lt; TAX_I07_Y01 &lt;= 153379263 THEN B_TAX_I07_Y01 = 13 ;ELSE
IF 153379263 &lt; TAX_I07_Y01 &lt;= 162771761 THEN B_TAX_I07_Y01 = 14 ;ELSE
IF 162771761 &lt; TAX_I07_Y01 &lt;= 173475829 THEN B_TAX_I07_Y01 = 15 ;ELSE
IF 173475829 &lt; TAX_I07_Y01 &lt;= 190417158 THEN B_TAX_I07_Y01 = 16 ;ELSE
IF 190417158 &lt; TAX_I07_Y01 &lt;= 216478000 THEN B_TAX_I07_Y01 = 17 ;ELSE
IF 216478000 &lt; TAX_I07_Y01 &lt;= 999999999999 THEN B_TAX_I07_Y01 = 18 ;</t>
  </si>
  <si>
    <t>IF -999999999999 &lt; TCO_M01 &lt;= 1 THEN B_TCO_M01 = 1 ;ELSE
IF 1 &lt; TCO_M01 &lt;= 999999999999 THEN B_TCO_M01 = 2 ;ELSE</t>
  </si>
  <si>
    <t>IF -999999999999 &lt; TCO_M03 &lt;= -3 THEN B_TCO_M03 = 1 ;ELSE
IF -3 &lt; TCO_M03 &lt;= 3 THEN B_TCO_M03 = 2 ;ELSE
IF 3 &lt; TCO_M03 &lt;= 9 THEN B_TCO_M03 = 3 ;ELSE
IF 9 &lt; TCO_M03 &lt;= 12 THEN B_TCO_M03 = 4 ;ELSE
IF 12 &lt; TCO_M03 &lt;= 16 THEN B_TCO_M03 = 5 ;ELSE
IF 16 &lt; TCO_M03 &lt;= 24 THEN B_TCO_M03 = 6 ;ELSE
IF 24 &lt; TCO_M03 &lt;= 32 THEN B_TCO_M03 = 7 ;ELSE
IF 32 &lt; TCO_M03 &lt;= 39 THEN B_TCO_M03 = 8 ;ELSE
IF 39 &lt; TCO_M03 &lt;= 48 THEN B_TCO_M03 = 9 ;ELSE
IF 48 &lt; TCO_M03 &lt;= 55 THEN B_TCO_M03 = 10 ;ELSE
IF 55 &lt; TCO_M03 &lt;= 63 THEN B_TCO_M03 = 11 ;ELSE
IF 63 &lt; TCO_M03 &lt;= 70 THEN B_TCO_M03 = 12 ;ELSE
IF 70 &lt; TCO_M03 &lt;= 80 THEN B_TCO_M03 = 13 ;ELSE
IF 80 &lt; TCO_M03 &lt;= 87 THEN B_TCO_M03 = 14 ;ELSE
IF 87 &lt; TCO_M03 &lt;= 95 THEN B_TCO_M03 = 15 ;ELSE
IF 95 &lt; TCO_M03 &lt;= 105 THEN B_TCO_M03 = 16 ;ELSE
IF 105 &lt; TCO_M03 &lt;= 113 THEN B_TCO_M03 = 17 ;ELSE
IF 113 &lt; TCO_M03 &lt;= 122 THEN B_TCO_M03 = 18 ;ELSE
IF 122 &lt; TCO_M03 &lt;= 134 THEN B_TCO_M03 = 19 ;ELSE
IF 134 &lt; TCO_M03 &lt;= 999999999999 THEN B_TCO_M03 = 20 ;</t>
  </si>
  <si>
    <t>IF -999999999999 &lt; TAX_DEP &lt;= -999 THEN B_TAX_DEP = 1 ;ELSE
IF -999 &lt; TAX_DEP &lt;= 0 THEN B_TAX_DEP = 2 ;ELSE
IF 0 &lt; TAX_DEP &lt;= 1 THEN B_TAX_DEP = 3 ;ELSE
IF 1 &lt; TAX_DEP &lt;= 2 THEN B_TAX_DEP = 4 ;ELSE
IF 2 &lt; TAX_DEP &lt;= 3 THEN B_TAX_DEP = 5 ;ELSE
IF 3 &lt; TAX_DEP &lt;= 999999999999 THEN B_TAX_DEP = 6 ;</t>
  </si>
  <si>
    <t>IF -999999999999 &lt; INS_I03 &lt;= -999 THEN B_INS_I03 = 1 ;ELSE
IF -999 &lt; INS_I03 &lt;= 1210000 THEN B_INS_I03 = 2 ;ELSE
IF 1210000 &lt; INS_I03 &lt;= 4330000 THEN B_INS_I03 = 3 ;ELSE
IF 4330000 &lt; INS_I03 &lt;= 4636000 THEN B_INS_I03 = 4 ;ELSE
IF 4636000 &lt; INS_I03 &lt;= 4960824 THEN B_INS_I03 = 5 ;ELSE
IF 4960824 &lt; INS_I03 &lt;= 5480000 THEN B_INS_I03 = 6 ;ELSE
IF 5480000 &lt; INS_I03 &lt;= 6317000 THEN B_INS_I03 = 7 ;ELSE
IF 6317000 &lt; INS_I03 &lt;= 7000000 THEN B_INS_I03 = 8 ;ELSE
IF 7000000 &lt; INS_I03 &lt;= 7129715 THEN B_INS_I03 = 9 ;ELSE
IF 7129715 &lt; INS_I03 &lt;= 7290400 THEN B_INS_I03 = 10 ;ELSE
IF 7290400 &lt; INS_I03 &lt;= 7488000 THEN B_INS_I03 = 11 ;ELSE
IF 7488000 &lt; INS_I03 &lt;= 7650500 THEN B_INS_I03 = 12 ;ELSE
IF 7650500 &lt; INS_I03 &lt;= 7947000 THEN B_INS_I03 = 13 ;ELSE
IF 7947000 &lt; INS_I03 &lt;= 8305000 THEN B_INS_I03 = 14 ;ELSE
IF 8305000 &lt; INS_I03 &lt;= 8722000 THEN B_INS_I03 = 15 ;ELSE
IF 8722000 &lt; INS_I03 &lt;= 9235000 THEN B_INS_I03 = 16 ;ELSE
IF 9235000 &lt; INS_I03 &lt;= 10408375 THEN B_INS_I03 = 17 ;ELSE
IF 10408375 &lt; INS_I03 &lt;= 999999999999 THEN B_INS_I03 = 18 ;</t>
  </si>
  <si>
    <t>IF -999999999999 &lt; INS_I01 &lt;= -999 THEN B_INS_I01 = 1 ;ELSE
IF -999 &lt; INS_I01 &lt;= 2 THEN B_INS_I01 = 2 ;ELSE
IF 2 &lt; INS_I01 &lt;= 3 THEN B_INS_I01 = 3 ;ELSE
IF 3 &lt; INS_I01 &lt;= 4 THEN B_INS_I01 = 4 ;ELSE
IF 4 &lt; INS_I01 &lt;= 5 THEN B_INS_I01 = 5 ;ELSE
IF 5 &lt; INS_I01 &lt;= 999999999999 THEN B_INS_I01 = 6 ;</t>
  </si>
  <si>
    <t>IF -999999999999 &lt; TAX_VR1 &lt;= -999 THEN B_TAX_VR1 = 1 ;ELSE
IF -999 &lt; TAX_VR1 &lt;= 6233 THEN B_TAX_VR1 = 2 ;ELSE
IF 6233 &lt; TAX_VR1 &lt;= 6741 THEN B_TAX_VR1 = 3 ;ELSE
IF 6741 &lt; TAX_VR1 &lt;= 6972 THEN B_TAX_VR1 = 4 ;ELSE
IF 6972 &lt; TAX_VR1 &lt;= 7242 THEN B_TAX_VR1 = 5 ;ELSE
IF 7242 &lt; TAX_VR1 &lt;= 7347 THEN B_TAX_VR1 = 6 ;ELSE
IF 7347 &lt; TAX_VR1 &lt;= 7586 THEN B_TAX_VR1 = 7 ;ELSE
IF 7586 &lt; TAX_VR1 &lt;= 7748 THEN B_TAX_VR1 = 8 ;ELSE
IF 7748 &lt; TAX_VR1 &lt;= 7779 THEN B_TAX_VR1 = 9 ;ELSE
IF 7779 &lt; TAX_VR1 &lt;= 7952 THEN B_TAX_VR1 = 10 ;ELSE
IF 7952 &lt; TAX_VR1 &lt;= 8718 THEN B_TAX_VR1 = 11 ;ELSE
IF 8718 &lt; TAX_VR1 &lt;= 8989 THEN B_TAX_VR1 = 12 ;ELSE
IF 8989 &lt; TAX_VR1 &lt;= 9446 THEN B_TAX_VR1 = 13 ;ELSE
IF 9446 &lt; TAX_VR1 &lt;= 10788 THEN B_TAX_VR1 = 14 ;ELSE
IF 10788 &lt; TAX_VR1 &lt;= 11966 THEN B_TAX_VR1 = 15 ;ELSE
IF 11966 &lt; TAX_VR1 &lt;= 999999999999 THEN B_TAX_VR1 = 16 ;</t>
  </si>
  <si>
    <t>IF -999999999999 &lt; TCO_V04_M03 &lt;= 20.5 THEN B_TCO_V04_M03 = 1 ;ELSE
IF 20.5 &lt; TCO_V04_M03 &lt;= 24.43 THEN B_TCO_V04_M03 = 2 ;ELSE
IF 24.43 &lt; TCO_V04_M03 &lt;= 26.84 THEN B_TCO_V04_M03 = 3 ;ELSE
IF 26.84 &lt; TCO_V04_M03 &lt;= 28.79 THEN B_TCO_V04_M03 = 4 ;ELSE
IF 28.79 &lt; TCO_V04_M03 &lt;= 30.74 THEN B_TCO_V04_M03 = 5 ;ELSE
IF 30.74 &lt; TCO_V04_M03 &lt;= 32.37 THEN B_TCO_V04_M03 = 6 ;ELSE
IF 32.37 &lt; TCO_V04_M03 &lt;= 34.22 THEN B_TCO_V04_M03 = 7 ;ELSE
IF 34.22 &lt; TCO_V04_M03 &lt;= 35.99 THEN B_TCO_V04_M03 = 8 ;ELSE
IF 35.99 &lt; TCO_V04_M03 &lt;= 37.92 THEN B_TCO_V04_M03 = 9 ;ELSE
IF 37.92 &lt; TCO_V04_M03 &lt;= 40.31 THEN B_TCO_V04_M03 = 10 ;ELSE
IF 40.31 &lt; TCO_V04_M03 &lt;= 42.74 THEN B_TCO_V04_M03 = 11 ;ELSE
IF 42.74 &lt; TCO_V04_M03 &lt;= 45.04 THEN B_TCO_V04_M03 = 12 ;ELSE
IF 45.04 &lt; TCO_V04_M03 &lt;= 48.28 THEN B_TCO_V04_M03 = 13 ;ELSE
IF 48.28 &lt; TCO_V04_M03 &lt;= 52.43 THEN B_TCO_V04_M03 = 14 ;ELSE
IF 52.43 &lt; TCO_V04_M03 &lt;= 57.07 THEN B_TCO_V04_M03 = 15 ;ELSE
IF 57.07 &lt; TCO_V04_M03 &lt;= 64.6 THEN B_TCO_V04_M03 = 16 ;ELSE
IF 64.6 &lt; TCO_V04_M03 &lt;= 72.52 THEN B_TCO_V04_M03 = 17 ;ELSE
IF 72.52 &lt; TCO_V04_M03 &lt;= 87.83 THEN B_TCO_V04_M03 = 18 ;ELSE
IF 87.83 &lt; TCO_V04_M03 &lt;= 119.25 THEN B_TCO_V04_M03 = 19 ;ELSE
IF 119.25 &lt; TCO_V04_M03 &lt;= 999999999999 THEN B_TCO_V04_M03 = 20 ;</t>
  </si>
  <si>
    <t>IF -999999999999 &lt; TCO_V23_M03 &lt;= 0 THEN B_TCO_V23_M03 = 1 ;ELSE
IF 0 &lt; TCO_V23_M03 &lt;= 1 THEN B_TCO_V23_M03 = 2 ;ELSE
IF 1 &lt; TCO_V23_M03 &lt;= 2 THEN B_TCO_V23_M03 = 3 ;ELSE
IF 2 &lt; TCO_V23_M03 &lt;= 3 THEN B_TCO_V23_M03 = 4 ;ELSE
IF 3 &lt; TCO_V23_M03 &lt;= 4 THEN B_TCO_V23_M03 = 5 ;ELSE
IF 4 &lt; TCO_V23_M03 &lt;= 5 THEN B_TCO_V23_M03 = 6 ;ELSE
IF 5 &lt; TCO_V23_M03 &lt;= 6 THEN B_TCO_V23_M03 = 7 ;ELSE
IF 6 &lt; TCO_V23_M03 &lt;= 7 THEN B_TCO_V23_M03 = 8 ;ELSE
IF 7 &lt; TCO_V23_M03 &lt;= 8 THEN B_TCO_V23_M03 = 9 ;ELSE
IF 8 &lt; TCO_V23_M03 &lt;= 10 THEN B_TCO_V23_M03 = 10 ;ELSE
IF 10 &lt; TCO_V23_M03 &lt;= 13 THEN B_TCO_V23_M03 = 11 ;ELSE
IF 13 &lt; TCO_V23_M03 &lt;= 999999999999 THEN B_TCO_V23_M03 = 12 ;</t>
  </si>
  <si>
    <t>IF -999999999999 &lt; TCO_V04_M01 &lt;= 14.73 THEN B_TCO_V04_M01 = 1 ;ELSE
IF 14.73 &lt; TCO_V04_M01 &lt;= 20.94 THEN B_TCO_V04_M01 = 2 ;ELSE
IF 20.94 &lt; TCO_V04_M01 &lt;= 23.5 THEN B_TCO_V04_M01 = 3 ;ELSE
IF 23.5 &lt; TCO_V04_M01 &lt;= 25.64 THEN B_TCO_V04_M01 = 4 ;ELSE
IF 25.64 &lt; TCO_V04_M01 &lt;= 27.51 THEN B_TCO_V04_M01 = 5 ;ELSE
IF 27.51 &lt; TCO_V04_M01 &lt;= 29.44 THEN B_TCO_V04_M01 = 6 ;ELSE
IF 29.44 &lt; TCO_V04_M01 &lt;= 31.12 THEN B_TCO_V04_M01 = 7 ;ELSE
IF 31.12 &lt; TCO_V04_M01 &lt;= 33.23 THEN B_TCO_V04_M01 = 8 ;ELSE
IF 33.23 &lt; TCO_V04_M01 &lt;= 35.36 THEN B_TCO_V04_M01 = 9 ;ELSE
IF 35.36 &lt; TCO_V04_M01 &lt;= 37.38 THEN B_TCO_V04_M01 = 10 ;ELSE
IF 37.38 &lt; TCO_V04_M01 &lt;= 39.85 THEN B_TCO_V04_M01 = 11 ;ELSE
IF 39.85 &lt; TCO_V04_M01 &lt;= 42.59 THEN B_TCO_V04_M01 = 12 ;ELSE
IF 42.59 &lt; TCO_V04_M01 &lt;= 45.96 THEN B_TCO_V04_M01 = 13 ;ELSE
IF 45.96 &lt; TCO_V04_M01 &lt;= 49.53 THEN B_TCO_V04_M01 = 14 ;ELSE
IF 49.53 &lt; TCO_V04_M01 &lt;= 55.21 THEN B_TCO_V04_M01 = 15 ;ELSE
IF 55.21 &lt; TCO_V04_M01 &lt;= 62.27 THEN B_TCO_V04_M01 = 16 ;ELSE
IF 62.27 &lt; TCO_V04_M01 &lt;= 73.75 THEN B_TCO_V04_M01 = 17 ;ELSE
IF 73.75 &lt; TCO_V04_M01 &lt;= 88.72 THEN B_TCO_V04_M01 = 18 ;ELSE
IF 88.72 &lt; TCO_V04_M01 &lt;= 123.71 THEN B_TCO_V04_M01 = 19 ;ELSE
IF 123.71 &lt; TCO_V04_M01 &lt;= 999999999999 THEN B_TCO_V04_M01 = 20 ;</t>
  </si>
  <si>
    <t>IF -999999999999 &lt; TCO_V01_M01 &lt;= -999 THEN B_TCO_V01_M01 = 1 ;ELSE
IF -999 &lt; TCO_V01_M01 &lt;= 1 THEN B_TCO_V01_M01 = 2 ;ELSE
IF 1 &lt; TCO_V01_M01 &lt;= 2 THEN B_TCO_V01_M01 = 3 ;ELSE
IF 2 &lt; TCO_V01_M01 &lt;= 3 THEN B_TCO_V01_M01 = 4 ;ELSE
IF 3 &lt; TCO_V01_M01 &lt;= 4 THEN B_TCO_V01_M01 = 5 ;ELSE
IF 4 &lt; TCO_V01_M01 &lt;= 5 THEN B_TCO_V01_M01 = 6 ;ELSE
IF 5 &lt; TCO_V01_M01 &lt;= 6 THEN B_TCO_V01_M01 = 7 ;ELSE
IF 6 &lt; TCO_V01_M01 &lt;= 7 THEN B_TCO_V01_M01 = 8 ;ELSE
IF 7 &lt; TCO_V01_M01 &lt;= 10 THEN B_TCO_V01_M01 = 9 ;ELSE
IF 10 &lt; TCO_V01_M01 &lt;= 999999999999 THEN B_TCO_V01_M01 = 10 ;</t>
  </si>
  <si>
    <t>IF -999999999999 &lt; TCO_V28_M03 &lt;= 2.18 THEN B_TCO_V28_M03 = 1 ;ELSE
IF 2.18 &lt; TCO_V28_M03 &lt;= 3.84 THEN B_TCO_V28_M03 = 2 ;ELSE
IF 3.84 &lt; TCO_V28_M03 &lt;= 4.36 THEN B_TCO_V28_M03 = 3 ;ELSE
IF 4.36 &lt; TCO_V28_M03 &lt;= 4.88 THEN B_TCO_V28_M03 = 4 ;ELSE
IF 4.88 &lt; TCO_V28_M03 &lt;= 5.27 THEN B_TCO_V28_M03 = 5 ;ELSE
IF 5.27 &lt; TCO_V28_M03 &lt;= 5.64 THEN B_TCO_V28_M03 = 6 ;ELSE
IF 5.64 &lt; TCO_V28_M03 &lt;= 5.99 THEN B_TCO_V28_M03 = 7 ;ELSE
IF 5.99 &lt; TCO_V28_M03 &lt;= 6.32 THEN B_TCO_V28_M03 = 8 ;ELSE
IF 6.32 &lt; TCO_V28_M03 &lt;= 6.65 THEN B_TCO_V28_M03 = 9 ;ELSE
IF 6.65 &lt; TCO_V28_M03 &lt;= 7.07 THEN B_TCO_V28_M03 = 10 ;ELSE
IF 7.07 &lt; TCO_V28_M03 &lt;= 7.55 THEN B_TCO_V28_M03 = 11 ;ELSE
IF 7.55 &lt; TCO_V28_M03 &lt;= 7.95 THEN B_TCO_V28_M03 = 12 ;ELSE
IF 7.95 &lt; TCO_V28_M03 &lt;= 8.36 THEN B_TCO_V28_M03 = 13 ;ELSE
IF 8.36 &lt; TCO_V28_M03 &lt;= 8.91 THEN B_TCO_V28_M03 = 14 ;ELSE
IF 8.91 &lt; TCO_V28_M03 &lt;= 9.66 THEN B_TCO_V28_M03 = 15 ;ELSE
IF 9.66 &lt; TCO_V28_M03 &lt;= 10.44 THEN B_TCO_V28_M03 = 16 ;ELSE
IF 10.44 &lt; TCO_V28_M03 &lt;= 11.49 THEN B_TCO_V28_M03 = 17 ;ELSE
IF 11.49 &lt; TCO_V28_M03 &lt;= 13.14 THEN B_TCO_V28_M03 = 18 ;ELSE
IF 13.14 &lt; TCO_V28_M03 &lt;= 16.08 THEN B_TCO_V28_M03 = 19 ;ELSE
IF 16.08 &lt; TCO_V28_M03 &lt;= 999999999999 THEN B_TCO_V28_M03 = 20 ;</t>
  </si>
  <si>
    <t>IF -999999999999 &lt; INS_TAX_I04 &lt;= -999 THEN B_INS_TAX_I04 = 1 ;ELSE
IF -999 &lt; INS_TAX_I04 &lt;= 0 THEN B_INS_TAX_I04 = 2 ;ELSE
IF 0 &lt; INS_TAX_I04 &lt;= 999999999999 THEN B_INS_TAX_I04 = 3 ;</t>
  </si>
  <si>
    <t>IF -999999999999 &lt; INS_TAX_I05 &lt;= -999 THEN B_INS_TAX_I05 = 1 ;ELSE
IF -999 &lt; INS_TAX_I05 &lt;= 22 THEN B_INS_TAX_I05 = 2 ;ELSE
IF 22 &lt; INS_TAX_I05 &lt;= 24 THEN B_INS_TAX_I05 = 3 ;ELSE
IF 24 &lt; INS_TAX_I05 &lt;= 26 THEN B_INS_TAX_I05 = 4 ;ELSE
IF 26 &lt; INS_TAX_I05 &lt;= 27 THEN B_INS_TAX_I05 = 5 ;ELSE
IF 27 &lt; INS_TAX_I05 &lt;= 28 THEN B_INS_TAX_I05 = 6 ;ELSE
IF 28 &lt; INS_TAX_I05 &lt;= 29 THEN B_INS_TAX_I05 = 7 ;ELSE
IF 29 &lt; INS_TAX_I05 &lt;= 30 THEN B_INS_TAX_I05 = 8 ;ELSE
IF 30 &lt; INS_TAX_I05 &lt;= 31 THEN B_INS_TAX_I05 = 9 ;ELSE
IF 31 &lt; INS_TAX_I05 &lt;= 32 THEN B_INS_TAX_I05 = 10 ;ELSE
IF 32 &lt; INS_TAX_I05 &lt;= 33 THEN B_INS_TAX_I05 = 11 ;ELSE
IF 33 &lt; INS_TAX_I05 &lt;= 34 THEN B_INS_TAX_I05 = 12 ;ELSE
IF 34 &lt; INS_TAX_I05 &lt;= 35 THEN B_INS_TAX_I05 = 13 ;ELSE
IF 35 &lt; INS_TAX_I05 &lt;= 37 THEN B_INS_TAX_I05 = 14 ;ELSE
IF 37 &lt; INS_TAX_I05 &lt;= 38 THEN B_INS_TAX_I05 = 15 ;ELSE
IF 38 &lt; INS_TAX_I05 &lt;= 40 THEN B_INS_TAX_I05 = 16 ;ELSE
IF 40 &lt; INS_TAX_I05 &lt;= 43 THEN B_INS_TAX_I05 = 17 ;ELSE
IF 43 &lt; INS_TAX_I05 &lt;= 47 THEN B_INS_TAX_I05 = 18 ;ELSE
IF 47 &lt; INS_TAX_I05 &lt;= 999999999999 THEN B_INS_TAX_I05 = 19 ;</t>
  </si>
  <si>
    <t>IF -999999999999 &lt; TCO_B04_M06 &lt;= 0 THEN B_TCO_B04_M06 = 1 ;ELSE
IF 0 &lt; TCO_B04_M06 &lt;= 1 THEN B_TCO_B04_M06 = 2 ;ELSE
IF 1 &lt; TCO_B04_M06 &lt;= 2 THEN B_TCO_B04_M06 = 3 ;ELSE
IF 2 &lt; TCO_B04_M06 &lt;= 3 THEN B_TCO_B04_M06 = 4 ;ELSE
IF 3 &lt; TCO_B04_M06 &lt;= 4 THEN B_TCO_B04_M06 = 5 ;ELSE
IF 4 &lt; TCO_B04_M06 &lt;= 999999999999 THEN B_TCO_B04_M06 = 6 ;</t>
  </si>
  <si>
    <t>IF -999999999999 &lt; TCO_B12_M12 &lt;= 6 THEN B_TCO_B12_M12 = 1 ;ELSE
IF 6 &lt; TCO_B12_M12 &lt;= 38 THEN B_TCO_B12_M12 = 2 ;ELSE
IF 38 &lt; TCO_B12_M12 &lt;= 58 THEN B_TCO_B12_M12 = 3 ;ELSE
IF 58 &lt; TCO_B12_M12 &lt;= 72 THEN B_TCO_B12_M12 = 4 ;ELSE
IF 72 &lt; TCO_B12_M12 &lt;= 85 THEN B_TCO_B12_M12 = 5 ;ELSE
IF 85 &lt; TCO_B12_M12 &lt;= 95 THEN B_TCO_B12_M12 = 6 ;ELSE
IF 95 &lt; TCO_B12_M12 &lt;= 106 THEN B_TCO_B12_M12 = 7 ;ELSE
IF 106 &lt; TCO_B12_M12 &lt;= 116 THEN B_TCO_B12_M12 = 8 ;ELSE
IF 116 &lt; TCO_B12_M12 &lt;= 126 THEN B_TCO_B12_M12 = 9 ;ELSE
IF 126 &lt; TCO_B12_M12 &lt;= 136 THEN B_TCO_B12_M12 = 10 ;ELSE
IF 136 &lt; TCO_B12_M12 &lt;= 146 THEN B_TCO_B12_M12 = 11 ;ELSE
IF 146 &lt; TCO_B12_M12 &lt;= 156 THEN B_TCO_B12_M12 = 12 ;ELSE
IF 156 &lt; TCO_B12_M12 &lt;= 167 THEN B_TCO_B12_M12 = 13 ;ELSE
IF 167 &lt; TCO_B12_M12 &lt;= 178 THEN B_TCO_B12_M12 = 14 ;ELSE
IF 178 &lt; TCO_B12_M12 &lt;= 192 THEN B_TCO_B12_M12 = 15 ;ELSE
IF 192 &lt; TCO_B12_M12 &lt;= 207 THEN B_TCO_B12_M12 = 16 ;ELSE
IF 207 &lt; TCO_B12_M12 &lt;= 226 THEN B_TCO_B12_M12 = 17 ;ELSE
IF 226 &lt; TCO_B12_M12 &lt;= 249 THEN B_TCO_B12_M12 = 18 ;ELSE
IF 249 &lt; TCO_B12_M12 &lt;= 285 THEN B_TCO_B12_M12 = 19 ;ELSE
IF 285 &lt; TCO_B12_M12 &lt;= 999999999999 THEN B_TCO_B12_M12 = 20 ;</t>
  </si>
  <si>
    <t>IF -999999999999 &lt; TCO_B14_M06 &lt;= -999 THEN B_TCO_B14_M06 = 1 ;ELSE
IF -999 &lt; TCO_B14_M06 &lt;= 1 THEN B_TCO_B14_M06 = 2 ;ELSE
IF 1 &lt; TCO_B14_M06 &lt;= 9 THEN B_TCO_B14_M06 = 3 ;ELSE
IF 9 &lt; TCO_B14_M06 &lt;= 15 THEN B_TCO_B14_M06 = 4 ;ELSE
IF 15 &lt; TCO_B14_M06 &lt;= 21 THEN B_TCO_B14_M06 = 5 ;ELSE
IF 21 &lt; TCO_B14_M06 &lt;= 25 THEN B_TCO_B14_M06 = 6 ;ELSE
IF 25 &lt; TCO_B14_M06 &lt;= 30 THEN B_TCO_B14_M06 = 7 ;ELSE
IF 30 &lt; TCO_B14_M06 &lt;= 34 THEN B_TCO_B14_M06 = 8 ;ELSE
IF 34 &lt; TCO_B14_M06 &lt;= 38 THEN B_TCO_B14_M06 = 9 ;ELSE
IF 38 &lt; TCO_B14_M06 &lt;= 42 THEN B_TCO_B14_M06 = 10 ;ELSE
IF 42 &lt; TCO_B14_M06 &lt;= 47 THEN B_TCO_B14_M06 = 11 ;ELSE
IF 47 &lt; TCO_B14_M06 &lt;= 51 THEN B_TCO_B14_M06 = 12 ;ELSE
IF 51 &lt; TCO_B14_M06 &lt;= 56 THEN B_TCO_B14_M06 = 13 ;ELSE
IF 56 &lt; TCO_B14_M06 &lt;= 61 THEN B_TCO_B14_M06 = 14 ;ELSE
IF 61 &lt; TCO_B14_M06 &lt;= 67 THEN B_TCO_B14_M06 = 15 ;ELSE
IF 67 &lt; TCO_B14_M06 &lt;= 73 THEN B_TCO_B14_M06 = 16 ;ELSE
IF 73 &lt; TCO_B14_M06 &lt;= 80 THEN B_TCO_B14_M06 = 17 ;ELSE
IF 80 &lt; TCO_B14_M06 &lt;= 89 THEN B_TCO_B14_M06 = 18 ;ELSE
IF 89 &lt; TCO_B14_M06 &lt;= 999999999999 THEN B_TCO_B14_M06 = 19 ;</t>
  </si>
  <si>
    <t>IF -999999999999 &lt; TCO_B17_312 &lt;= 0.03 THEN B_TCO_B17_312 = 1 ;ELSE
IF 0.03 &lt; TCO_B17_312 &lt;= 0.08 THEN B_TCO_B17_312 = 2 ;ELSE
IF 0.08 &lt; TCO_B17_312 &lt;= 0.11 THEN B_TCO_B17_312 = 3 ;ELSE
IF 0.11 &lt; TCO_B17_312 &lt;= 0.13 THEN B_TCO_B17_312 = 4 ;ELSE
IF 0.13 &lt; TCO_B17_312 &lt;= 0.15 THEN B_TCO_B17_312 = 5 ;ELSE
IF 0.15 &lt; TCO_B17_312 &lt;= 0.16 THEN B_TCO_B17_312 = 6 ;ELSE
IF 0.16 &lt; TCO_B17_312 &lt;= 0.18 THEN B_TCO_B17_312 = 7 ;ELSE
IF 0.18 &lt; TCO_B17_312 &lt;= 0.19 THEN B_TCO_B17_312 = 8 ;ELSE
IF 0.19 &lt; TCO_B17_312 &lt;= 0.2 THEN B_TCO_B17_312 = 9 ;ELSE
IF 0.2 &lt; TCO_B17_312 &lt;= 0.22 THEN B_TCO_B17_312 = 10 ;ELSE
IF 0.22 &lt; TCO_B17_312 &lt;= 0.23 THEN B_TCO_B17_312 = 11 ;ELSE
IF 0.23 &lt; TCO_B17_312 &lt;= 0.24 THEN B_TCO_B17_312 = 12 ;ELSE
IF 0.24 &lt; TCO_B17_312 &lt;= 0.26 THEN B_TCO_B17_312 = 13 ;ELSE
IF 0.26 &lt; TCO_B17_312 &lt;= 0.28 THEN B_TCO_B17_312 = 14 ;ELSE
IF 0.28 &lt; TCO_B17_312 &lt;= 0.3 THEN B_TCO_B17_312 = 15 ;ELSE
IF 0.3 &lt; TCO_B17_312 &lt;= 0.33 THEN B_TCO_B17_312 = 16 ;ELSE
IF 0.33 &lt; TCO_B17_312 &lt;= 0.36 THEN B_TCO_B17_312 = 17 ;ELSE
IF 0.36 &lt; TCO_B17_312 &lt;= 0.43 THEN B_TCO_B17_312 = 18 ;ELSE
IF 0.43 &lt; TCO_B17_312 &lt;= 0.62 THEN B_TCO_B17_312 = 19 ;ELSE
IF 0.62 &lt; TCO_B17_312 &lt;= 999999999999 THEN B_TCO_B17_312 = 20 ;</t>
  </si>
  <si>
    <t>IF -999999999999 &lt; TAX_VC1 &lt;= -999 THEN B_TAX_VC1 = 1 ;ELSE
IF -999 &lt; TAX_VC1 &lt;= 7331 THEN B_TAX_VC1 = 2 ;ELSE
IF 7331 &lt; TAX_VC1 &lt;= 7521 THEN B_TAX_VC1 = 3 ;ELSE
IF 7521 &lt; TAX_VC1 &lt;= 7714 THEN B_TAX_VC1 = 4 ;ELSE
IF 7714 &lt; TAX_VC1 &lt;= 7748 THEN B_TAX_VC1 = 5 ;ELSE
IF 7748 &lt; TAX_VC1 &lt;= 7779 THEN B_TAX_VC1 = 6 ;ELSE
IF 7779 &lt; TAX_VC1 &lt;= 8989 THEN B_TAX_VC1 = 7 ;ELSE
IF 8989 &lt; TAX_VC1 &lt;= 9446 THEN B_TAX_VC1 = 8 ;ELSE
IF 9446 &lt; TAX_VC1 &lt;= 10788 THEN B_TAX_VC1 = 9 ;ELSE
IF 10788 &lt; TAX_VC1 &lt;= 11966 THEN B_TAX_VC1 = 10 ;ELSE
IF 11966 &lt; TAX_VC1 &lt;= 999999999999 THEN B_TAX_VC1 = 11 ;</t>
  </si>
  <si>
    <t>IF -999999999999 &lt; TAX_C01 &lt;= -999 THEN B_TAX_C01 = 1 ;ELSE
IF -999 &lt; TAX_C01 &lt;= 0 THEN B_TAX_C01 = 2 ;ELSE
IF 0 &lt; TAX_C01 &lt;= 9 THEN B_TAX_C01 = 3 ;ELSE
IF 9 &lt; TAX_C01 &lt;= 40 THEN B_TAX_C01 = 4 ;ELSE
IF 40 &lt; TAX_C01 &lt;= 100 THEN B_TAX_C01 = 5 ;ELSE
IF 100 &lt; TAX_C01 &lt;= 234 THEN B_TAX_C01 = 6 ;ELSE
IF 234 &lt; TAX_C01 &lt;= 437 THEN B_TAX_C01 = 7 ;ELSE
IF 437 &lt; TAX_C01 &lt;= 645 THEN B_TAX_C01 = 8 ;ELSE
IF 645 &lt; TAX_C01 &lt;= 1010 THEN B_TAX_C01 = 9 ;ELSE
IF 1010 &lt; TAX_C01 &lt;= 1911 THEN B_TAX_C01 = 10 ;ELSE
IF 1911 &lt; TAX_C01 &lt;= 3000 THEN B_TAX_C01 = 11 ;ELSE
IF 3000 &lt; TAX_C01 &lt;= 5000 THEN B_TAX_C01 = 12 ;ELSE
IF 5000 &lt; TAX_C01 &lt;= 8810 THEN B_TAX_C01 = 13 ;ELSE
IF 8810 &lt; TAX_C01 &lt;= 999999999999 THEN B_TAX_C01 = 14 ;</t>
  </si>
  <si>
    <t>IF -999999999999 &lt; TAX_C02 &lt;= -999 THEN B_TAX_C02 = 1 ;ELSE
IF -999 &lt; TAX_C02 &lt;= 3 THEN B_TAX_C02 = 2 ;ELSE
IF 3 &lt; TAX_C02 &lt;= 4 THEN B_TAX_C02 = 3 ;ELSE
IF 4 &lt; TAX_C02 &lt;= 6 THEN B_TAX_C02 = 4 ;ELSE
IF 6 &lt; TAX_C02 &lt;= 7 THEN B_TAX_C02 = 5 ;ELSE
IF 7 &lt; TAX_C02 &lt;= 9 THEN B_TAX_C02 = 6 ;ELSE
IF 9 &lt; TAX_C02 &lt;= 10 THEN B_TAX_C02 = 7 ;ELSE
IF 10 &lt; TAX_C02 &lt;= 11 THEN B_TAX_C02 = 8 ;ELSE
IF 11 &lt; TAX_C02 &lt;= 12 THEN B_TAX_C02 = 9 ;ELSE
IF 12 &lt; TAX_C02 &lt;= 13 THEN B_TAX_C02 = 10 ;ELSE
IF 13 &lt; TAX_C02 &lt;= 14 THEN B_TAX_C02 = 11 ;ELSE
IF 14 &lt; TAX_C02 &lt;= 15 THEN B_TAX_C02 = 12 ;ELSE
IF 15 &lt; TAX_C02 &lt;= 16 THEN B_TAX_C02 = 13 ;ELSE
IF 16 &lt; TAX_C02 &lt;= 18 THEN B_TAX_C02 = 14 ;ELSE
IF 18 &lt; TAX_C02 &lt;= 21 THEN B_TAX_C02 = 15 ;ELSE
IF 21 &lt; TAX_C02 &lt;= 23 THEN B_TAX_C02 = 16 ;ELSE
IF 23 &lt; TAX_C02 &lt;= 999999999999 THEN B_TAX_C02 = 17 ;</t>
  </si>
  <si>
    <t>IF -999999999999 &lt; TAX_I08 &lt;= -12254001.5 THEN B_TAX_I08 = 1 ;ELSE
IF -12254001.5 &lt; TAX_I08 &lt;= -3132968 THEN B_TAX_I08 = 2 ;ELSE
IF -3132968 &lt; TAX_I08 &lt;= -18208.5 THEN B_TAX_I08 = 3 ;ELSE
IF -18208.5 &lt; TAX_I08 &lt;= -999 THEN B_TAX_I08 = 4 ;ELSE
IF -999 &lt; TAX_I08 &lt;= 0 THEN B_TAX_I08 = 5 ;ELSE
IF 0 &lt; TAX_I08 &lt;= 212917 THEN B_TAX_I08 = 6 ;ELSE
IF 212917 &lt; TAX_I08 &lt;= 1936144 THEN B_TAX_I08 = 7 ;ELSE
IF 1936144 &lt; TAX_I08 &lt;= 3058693 THEN B_TAX_I08 = 8 ;ELSE
IF 3058693 &lt; TAX_I08 &lt;= 4063272 THEN B_TAX_I08 = 9 ;ELSE
IF 4063272 &lt; TAX_I08 &lt;= 5011117 THEN B_TAX_I08 = 10 ;ELSE
IF 5011117 &lt; TAX_I08 &lt;= 6080331 THEN B_TAX_I08 = 11 ;ELSE
IF 6080331 &lt; TAX_I08 &lt;= 7495785.5 THEN B_TAX_I08 = 12 ;ELSE
IF 7495785.5 &lt; TAX_I08 &lt;= 9364394.5 THEN B_TAX_I08 = 13 ;ELSE
IF 9364394.5 &lt; TAX_I08 &lt;= 12422355.5 THEN B_TAX_I08 = 14 ;ELSE
IF 12422355.5 &lt; TAX_I08 &lt;= 17375300 THEN B_TAX_I08 = 15 ;ELSE
IF 17375300 &lt; TAX_I08 &lt;= 26199745 THEN B_TAX_I08 = 16 ;ELSE
IF 26199745 &lt; TAX_I08 &lt;= 999999999999 THEN B_TAX_I08 = 17 ;</t>
  </si>
  <si>
    <t>IF -999999999999 &lt; TCO_M04 &lt;= -999 THEN B_TCO_M04 = 1 ;ELSE
IF -999 &lt; TCO_M04 &lt;= 9 THEN B_TCO_M04 = 2 ;ELSE
IF 9 &lt; TCO_M04 &lt;= 17 THEN B_TCO_M04 = 3 ;ELSE
IF 17 &lt; TCO_M04 &lt;= 19 THEN B_TCO_M04 = 4 ;ELSE
IF 19 &lt; TCO_M04 &lt;= 20 THEN B_TCO_M04 = 5 ;ELSE
IF 20 &lt; TCO_M04 &lt;= 22 THEN B_TCO_M04 = 6 ;ELSE
IF 22 &lt; TCO_M04 &lt;= 23 THEN B_TCO_M04 = 7 ;ELSE
IF 23 &lt; TCO_M04 &lt;= 24 THEN B_TCO_M04 = 8 ;ELSE
IF 24 &lt; TCO_M04 &lt;= 25 THEN B_TCO_M04 = 9 ;ELSE
IF 25 &lt; TCO_M04 &lt;= 26 THEN B_TCO_M04 = 10 ;ELSE
IF 26 &lt; TCO_M04 &lt;= 28 THEN B_TCO_M04 = 11 ;ELSE
IF 28 &lt; TCO_M04 &lt;= 30 THEN B_TCO_M04 = 12 ;ELSE
IF 30 &lt; TCO_M04 &lt;= 31 THEN B_TCO_M04 = 13 ;ELSE
IF 31 &lt; TCO_M04 &lt;= 34 THEN B_TCO_M04 = 14 ;ELSE
IF 34 &lt; TCO_M04 &lt;= 36 THEN B_TCO_M04 = 15 ;ELSE
IF 36 &lt; TCO_M04 &lt;= 40 THEN B_TCO_M04 = 16 ;ELSE
IF 40 &lt; TCO_M04 &lt;= 999999999999 THEN B_TCO_M04 = 17 ;</t>
  </si>
  <si>
    <t>IF -999999999999 &lt; TCO_R01 &lt;= -999 THEN B_TCO_R01 = 1 ;ELSE
IF -999 &lt; TCO_R01 &lt;= 0 THEN B_TCO_R01 = 2 ;ELSE
IF 0 &lt; TCO_R01 &lt;= 999999999999 THEN B_TCO_R01 = 3 ;</t>
  </si>
  <si>
    <t>IF -999999999999 &lt; TAX_PM1 &lt;= -999 THEN B_TAX_PM1 = 1 ;ELSE
IF -999 &lt; TAX_PM1 &lt;= 0 THEN B_TAX_PM1 = 2 ;ELSE
IF 0 &lt; TAX_PM1 &lt;= 999999999999 THEN B_TAX_PM1 = 3 ;</t>
  </si>
  <si>
    <t>IF -999999999999 &lt; TAX_PM3 &lt;= 0 THEN B_TAX_PM3 = 1 ;ELSE
IF 0 &lt; TAX_PM3 &lt;= 999999999999 THEN B_TAX_PM3 = 2 ;</t>
  </si>
  <si>
    <t>IF -999999999999 &lt; TCO_V02_M03 &lt;= 61 THEN B_TCO_V02_M03 = 1 ;ELSE
IF 61 &lt; TCO_V02_M03 &lt;= 101 THEN B_TCO_V02_M03 = 2 ;ELSE
IF 101 &lt; TCO_V02_M03 &lt;= 132 THEN B_TCO_V02_M03 = 3 ;ELSE
IF 132 &lt; TCO_V02_M03 &lt;= 161 THEN B_TCO_V02_M03 = 4 ;ELSE
IF 161 &lt; TCO_V02_M03 &lt;= 190 THEN B_TCO_V02_M03 = 5 ;ELSE
IF 190 &lt; TCO_V02_M03 &lt;= 222 THEN B_TCO_V02_M03 = 6 ;ELSE
IF 222 &lt; TCO_V02_M03 &lt;= 255 THEN B_TCO_V02_M03 = 7 ;ELSE
IF 255 &lt; TCO_V02_M03 &lt;= 290 THEN B_TCO_V02_M03 = 8 ;ELSE
IF 290 &lt; TCO_V02_M03 &lt;= 334 THEN B_TCO_V02_M03 = 9 ;ELSE
IF 334 &lt; TCO_V02_M03 &lt;= 381 THEN B_TCO_V02_M03 = 10 ;ELSE
IF 381 &lt; TCO_V02_M03 &lt;= 440 THEN B_TCO_V02_M03 = 11 ;ELSE
IF 440 &lt; TCO_V02_M03 &lt;= 509 THEN B_TCO_V02_M03 = 12 ;ELSE
IF 509 &lt; TCO_V02_M03 &lt;= 591 THEN B_TCO_V02_M03 = 13 ;ELSE
IF 591 &lt; TCO_V02_M03 &lt;= 699 THEN B_TCO_V02_M03 = 14 ;ELSE
IF 699 &lt; TCO_V02_M03 &lt;= 819 THEN B_TCO_V02_M03 = 15 ;ELSE
IF 819 &lt; TCO_V02_M03 &lt;= 993 THEN B_TCO_V02_M03 = 16 ;ELSE
IF 993 &lt; TCO_V02_M03 &lt;= 1214 THEN B_TCO_V02_M03 = 17 ;ELSE
IF 1214 &lt; TCO_V02_M03 &lt;= 1534 THEN B_TCO_V02_M03 = 18 ;ELSE
IF 1534 &lt; TCO_V02_M03 &lt;= 2186 THEN B_TCO_V02_M03 = 19 ;ELSE
IF 2186 &lt; TCO_V02_M03 &lt;= 999999999999 THEN B_TCO_V02_M03 = 20 ;</t>
  </si>
  <si>
    <t>IF -999999999999 &lt; TCO_V11_M03 &lt;= 1.24 THEN B_TCO_V11_M03 = 1 ;ELSE
IF 1.24 &lt; TCO_V11_M03 &lt;= 1.55 THEN B_TCO_V11_M03 = 2 ;ELSE
IF 1.55 &lt; TCO_V11_M03 &lt;= 1.73 THEN B_TCO_V11_M03 = 3 ;ELSE
IF 1.73 &lt; TCO_V11_M03 &lt;= 1.92 THEN B_TCO_V11_M03 = 4 ;ELSE
IF 1.92 &lt; TCO_V11_M03 &lt;= 2.09 THEN B_TCO_V11_M03 = 5 ;ELSE
IF 2.09 &lt; TCO_V11_M03 &lt;= 2.25 THEN B_TCO_V11_M03 = 6 ;ELSE
IF 2.25 &lt; TCO_V11_M03 &lt;= 2.42 THEN B_TCO_V11_M03 = 7 ;ELSE
IF 2.42 &lt; TCO_V11_M03 &lt;= 2.59 THEN B_TCO_V11_M03 = 8 ;ELSE
IF 2.59 &lt; TCO_V11_M03 &lt;= 2.78 THEN B_TCO_V11_M03 = 9 ;ELSE
IF 2.78 &lt; TCO_V11_M03 &lt;= 2.98 THEN B_TCO_V11_M03 = 10 ;ELSE
IF 2.98 &lt; TCO_V11_M03 &lt;= 3.19 THEN B_TCO_V11_M03 = 11 ;ELSE
IF 3.19 &lt; TCO_V11_M03 &lt;= 3.45 THEN B_TCO_V11_M03 = 12 ;ELSE
IF 3.45 &lt; TCO_V11_M03 &lt;= 3.74 THEN B_TCO_V11_M03 = 13 ;ELSE
IF 3.74 &lt; TCO_V11_M03 &lt;= 4.1 THEN B_TCO_V11_M03 = 14 ;ELSE
IF 4.1 &lt; TCO_V11_M03 &lt;= 4.51 THEN B_TCO_V11_M03 = 15 ;ELSE
IF 4.51 &lt; TCO_V11_M03 &lt;= 5.08 THEN B_TCO_V11_M03 = 16 ;ELSE
IF 5.08 &lt; TCO_V11_M03 &lt;= 5.83 THEN B_TCO_V11_M03 = 17 ;ELSE
IF 5.83 &lt; TCO_V11_M03 &lt;= 7 THEN B_TCO_V11_M03 = 18 ;ELSE
IF 7 &lt; TCO_V11_M03 &lt;= 9.35 THEN B_TCO_V11_M03 = 19 ;ELSE
IF 9.35 &lt; TCO_V11_M03 &lt;= 999999999999 THEN B_TCO_V11_M03 = 20 ;</t>
  </si>
  <si>
    <t>IF -999999999999 &lt; TCO_V08_M03 &lt;= -999 THEN B_TCO_V08_M03 = 1 ;ELSE
IF -999 &lt; TCO_V08_M03 &lt;= 1 THEN B_TCO_V08_M03 = 2 ;ELSE
IF 1 &lt; TCO_V08_M03 &lt;= 999999999999 THEN B_TCO_V08_M03 = 3 ;</t>
  </si>
  <si>
    <t>IF -999999999999 &lt; TCO_V31_M03 &lt;= 2.33 THEN B_TCO_V31_M03 = 1 ;ELSE
IF 2.33 &lt; TCO_V31_M03 &lt;= 4.5 THEN B_TCO_V31_M03 = 2 ;ELSE
IF 4.5 &lt; TCO_V31_M03 &lt;= 6.33 THEN B_TCO_V31_M03 = 3 ;ELSE
IF 6.33 &lt; TCO_V31_M03 &lt;= 7.67 THEN B_TCO_V31_M03 = 4 ;ELSE
IF 7.67 &lt; TCO_V31_M03 &lt;= 9 THEN B_TCO_V31_M03 = 5 ;ELSE
IF 9 &lt; TCO_V31_M03 &lt;= 10.67 THEN B_TCO_V31_M03 = 6 ;ELSE
IF 10.67 &lt; TCO_V31_M03 &lt;= 11.67 THEN B_TCO_V31_M03 = 7 ;ELSE
IF 11.67 &lt; TCO_V31_M03 &lt;= 13.33 THEN B_TCO_V31_M03 = 8 ;ELSE
IF 13.33 &lt; TCO_V31_M03 &lt;= 14.67 THEN B_TCO_V31_M03 = 9 ;ELSE
IF 14.67 &lt; TCO_V31_M03 &lt;= 16.33 THEN B_TCO_V31_M03 = 10 ;ELSE
IF 16.33 &lt; TCO_V31_M03 &lt;= 17.67 THEN B_TCO_V31_M03 = 11 ;ELSE
IF 17.67 &lt; TCO_V31_M03 &lt;= 19.5 THEN B_TCO_V31_M03 = 12 ;ELSE
IF 19.5 &lt; TCO_V31_M03 &lt;= 21.5 THEN B_TCO_V31_M03 = 13 ;ELSE
IF 21.5 &lt; TCO_V31_M03 &lt;= 23.67 THEN B_TCO_V31_M03 = 14 ;ELSE
IF 23.67 &lt; TCO_V31_M03 &lt;= 26 THEN B_TCO_V31_M03 = 15 ;ELSE
IF 26 &lt; TCO_V31_M03 &lt;= 29.33 THEN B_TCO_V31_M03 = 16 ;ELSE
IF 29.33 &lt; TCO_V31_M03 &lt;= 33.67 THEN B_TCO_V31_M03 = 17 ;ELSE
IF 33.67 &lt; TCO_V31_M03 &lt;= 40.67 THEN B_TCO_V31_M03 = 18 ;ELSE
IF 40.67 &lt; TCO_V31_M03 &lt;= 54.33 THEN B_TCO_V31_M03 = 19 ;ELSE
IF 54.33 &lt; TCO_V31_M03 &lt;= 999999999999 THEN B_TCO_V31_M03 = 20 ;</t>
  </si>
  <si>
    <t>IF -999999999999 &lt; TCO_V15_M01 &lt;= -999 THEN B_TCO_V15_M01 = 1 ;ELSE
IF -999 &lt; TCO_V15_M01 &lt;= 0 THEN B_TCO_V15_M01 = 2 ;ELSE
IF 0 &lt; TCO_V15_M01 &lt;= 999999999999 THEN B_TCO_V15_M01 = 3 ;</t>
  </si>
  <si>
    <t>IF -999999999999 &lt; TCO_V23_M01 &lt;= -999 THEN B_TCO_V23_M01 = 1 ;ELSE
IF -999 &lt; TCO_V23_M01 &lt;= 0 THEN B_TCO_V23_M01 = 2 ;ELSE
IF 0 &lt; TCO_V23_M01 &lt;= 1 THEN B_TCO_V23_M01 = 3 ;ELSE
IF 1 &lt; TCO_V23_M01 &lt;= 2 THEN B_TCO_V23_M01 = 4 ;ELSE
IF 2 &lt; TCO_V23_M01 &lt;= 3 THEN B_TCO_V23_M01 = 5 ;ELSE
IF 3 &lt; TCO_V23_M01 &lt;= 4 THEN B_TCO_V23_M01 = 6 ;ELSE
IF 4 &lt; TCO_V23_M01 &lt;= 5 THEN B_TCO_V23_M01 = 7 ;ELSE
IF 5 &lt; TCO_V23_M01 &lt;= 6 THEN B_TCO_V23_M01 = 8 ;ELSE
IF 6 &lt; TCO_V23_M01 &lt;= 8 THEN B_TCO_V23_M01 = 9 ;ELSE
IF 8 &lt; TCO_V23_M01 &lt;= 999999999999 THEN B_TCO_V23_M01 = 10 ;</t>
  </si>
  <si>
    <t>IF -999999999999 &lt; TCO_V28_M01 &lt;= 0 THEN B_TCO_V28_M01 = 1 ;ELSE
IF 0 &lt; TCO_V28_M01 &lt;= 2.39 THEN B_TCO_V28_M01 = 2 ;ELSE
IF 2.39 &lt; TCO_V28_M01 &lt;= 2.99 THEN B_TCO_V28_M01 = 3 ;ELSE
IF 2.99 &lt; TCO_V28_M01 &lt;= 3.33 THEN B_TCO_V28_M01 = 4 ;ELSE
IF 3.33 &lt; TCO_V28_M01 &lt;= 3.67 THEN B_TCO_V28_M01 = 5 ;ELSE
IF 3.67 &lt; TCO_V28_M01 &lt;= 3.98 THEN B_TCO_V28_M01 = 6 ;ELSE
IF 3.98 &lt; TCO_V28_M01 &lt;= 4.24 THEN B_TCO_V28_M01 = 7 ;ELSE
IF 4.24 &lt; TCO_V28_M01 &lt;= 4.54 THEN B_TCO_V28_M01 = 8 ;ELSE
IF 4.54 &lt; TCO_V28_M01 &lt;= 4.87 THEN B_TCO_V28_M01 = 9 ;ELSE
IF 4.87 &lt; TCO_V28_M01 &lt;= 5.16 THEN B_TCO_V28_M01 = 10 ;ELSE
IF 5.16 &lt; TCO_V28_M01 &lt;= 5.5 THEN B_TCO_V28_M01 = 11 ;ELSE
IF 5.5 &lt; TCO_V28_M01 &lt;= 5.97 THEN B_TCO_V28_M01 = 12 ;ELSE
IF 5.97 &lt; TCO_V28_M01 &lt;= 6.27 THEN B_TCO_V28_M01 = 13 ;ELSE
IF 6.27 &lt; TCO_V28_M01 &lt;= 6.8 THEN B_TCO_V28_M01 = 14 ;ELSE
IF 6.8 &lt; TCO_V28_M01 &lt;= 7.41 THEN B_TCO_V28_M01 = 15 ;ELSE
IF 7.41 &lt; TCO_V28_M01 &lt;= 8 THEN B_TCO_V28_M01 = 16 ;ELSE
IF 8 &lt; TCO_V28_M01 &lt;= 9.16 THEN B_TCO_V28_M01 = 17 ;ELSE
IF 9.16 &lt; TCO_V28_M01 &lt;= 11.25 THEN B_TCO_V28_M01 = 18 ;ELSE
IF 11.25 &lt; TCO_V28_M01 &lt;= 999999999999 THEN B_TCO_V28_M01 = 19 ;</t>
  </si>
  <si>
    <t>IF -999999999999 &lt; TAX_I06_Y01 &lt;= 0 THEN B_TAX_I06_Y01 = 1 ;ELSE
IF 0 &lt; TAX_I06_Y01 &lt;= 1 THEN B_TAX_I06_Y01 = 2 ;ELSE
IF 1 &lt; TAX_I06_Y01 &lt;= 2 THEN B_TAX_I06_Y01 = 3 ;ELSE
IF 2 &lt; TAX_I06_Y01 &lt;= 999999999999 THEN B_TAX_I06_Y01 = 4 ;</t>
  </si>
  <si>
    <t>IF -999999999999 &lt; TCO_B08_M12 &lt;= 0 THEN B_TCO_B08_M12 = 1 ;ELSE
IF 0 &lt; TCO_B08_M12 &lt;= 26500 THEN B_TCO_B08_M12 = 2 ;ELSE
IF 26500 &lt; TCO_B08_M12 &lt;= 51819.52 THEN B_TCO_B08_M12 = 3 ;ELSE
IF 51819.52 &lt; TCO_B08_M12 &lt;= 74544 THEN B_TCO_B08_M12 = 4 ;ELSE
IF 74544 &lt; TCO_B08_M12 &lt;= 94286.31 THEN B_TCO_B08_M12 = 5 ;ELSE
IF 94286.31 &lt; TCO_B08_M12 &lt;= 113461.65 THEN B_TCO_B08_M12 = 6 ;ELSE
IF 113461.65 &lt; TCO_B08_M12 &lt;= 132101.02 THEN B_TCO_B08_M12 = 7 ;ELSE
IF 132101.02 &lt; TCO_B08_M12 &lt;= 152058.02 THEN B_TCO_B08_M12 = 8 ;ELSE
IF 152058.02 &lt; TCO_B08_M12 &lt;= 172012.95 THEN B_TCO_B08_M12 = 9 ;ELSE
IF 172012.95 &lt; TCO_B08_M12 &lt;= 193408.63 THEN B_TCO_B08_M12 = 10 ;ELSE
IF 193408.63 &lt; TCO_B08_M12 &lt;= 214685.63 THEN B_TCO_B08_M12 = 11 ;ELSE
IF 214685.63 &lt; TCO_B08_M12 &lt;= 238737.46 THEN B_TCO_B08_M12 = 12 ;ELSE
IF 238737.46 &lt; TCO_B08_M12 &lt;= 265096.38 THEN B_TCO_B08_M12 = 13 ;ELSE
IF 265096.38 &lt; TCO_B08_M12 &lt;= 293967.73 THEN B_TCO_B08_M12 = 14 ;ELSE
IF 293967.73 &lt; TCO_B08_M12 &lt;= 328363.13 THEN B_TCO_B08_M12 = 15 ;ELSE
IF 328363.13 &lt; TCO_B08_M12 &lt;= 372343.93 THEN B_TCO_B08_M12 = 16 ;ELSE
IF 372343.93 &lt; TCO_B08_M12 &lt;= 425674.42 THEN B_TCO_B08_M12 = 17 ;ELSE
IF 425674.42 &lt; TCO_B08_M12 &lt;= 505676.09 THEN B_TCO_B08_M12 = 18 ;ELSE
IF 505676.09 &lt; TCO_B08_M12 &lt;= 647325.2 THEN B_TCO_B08_M12 = 19 ;ELSE
IF 647325.2 &lt; TCO_B08_M12 &lt;= 999999999999 THEN B_TCO_B08_M12 = 20 ;</t>
  </si>
  <si>
    <t>IF -999999999999 &lt; TCO_B09_M06 &lt;= 43 THEN B_TCO_B09_M06 = 1 ;ELSE
IF 43 &lt; TCO_B09_M06 &lt;= 85 THEN B_TCO_B09_M06 = 2 ;ELSE
IF 85 &lt; TCO_B09_M06 &lt;= 100 THEN B_TCO_B09_M06 = 3 ;ELSE
IF 100 &lt; TCO_B09_M06 &lt;= 106 THEN B_TCO_B09_M06 = 4 ;ELSE
IF 106 &lt; TCO_B09_M06 &lt;= 121 THEN B_TCO_B09_M06 = 5 ;ELSE
IF 121 &lt; TCO_B09_M06 &lt;= 137 THEN B_TCO_B09_M06 = 6 ;ELSE
IF 137 &lt; TCO_B09_M06 &lt;= 154 THEN B_TCO_B09_M06 = 7 ;ELSE
IF 154 &lt; TCO_B09_M06 &lt;= 175 THEN B_TCO_B09_M06 = 8 ;ELSE
IF 175 &lt; TCO_B09_M06 &lt;= 198 THEN B_TCO_B09_M06 = 9 ;ELSE
IF 198 &lt; TCO_B09_M06 &lt;= 200 THEN B_TCO_B09_M06 = 10 ;ELSE
IF 200 &lt; TCO_B09_M06 &lt;= 211 THEN B_TCO_B09_M06 = 11 ;ELSE
IF 211 &lt; TCO_B09_M06 &lt;= 232 THEN B_TCO_B09_M06 = 12 ;ELSE
IF 232 &lt; TCO_B09_M06 &lt;= 256 THEN B_TCO_B09_M06 = 13 ;ELSE
IF 256 &lt; TCO_B09_M06 &lt;= 288 THEN B_TCO_B09_M06 = 14 ;ELSE
IF 288 &lt; TCO_B09_M06 &lt;= 328 THEN B_TCO_B09_M06 = 15 ;ELSE
IF 328 &lt; TCO_B09_M06 &lt;= 384 THEN B_TCO_B09_M06 = 16 ;ELSE
IF 384 &lt; TCO_B09_M06 &lt;= 492 THEN B_TCO_B09_M06 = 17 ;ELSE
IF 492 &lt; TCO_B09_M06 &lt;= 685 THEN B_TCO_B09_M06 = 18 ;ELSE
IF 685 &lt; TCO_B09_M06 &lt;= 1351 THEN B_TCO_B09_M06 = 19 ;ELSE
IF 1351 &lt; TCO_B09_M06 &lt;= 999999999999 THEN B_TCO_B09_M06 = 20 ;</t>
  </si>
  <si>
    <t>IF -999999999999 &lt; TCO_B12_M06 &lt;= -999 THEN B_TCO_B12_M06 = 1 ;ELSE
IF -999 &lt; TCO_B12_M06 &lt;= 0 THEN B_TCO_B12_M06 = 2 ;ELSE
IF 0 &lt; TCO_B12_M06 &lt;= 10 THEN B_TCO_B12_M06 = 3 ;ELSE
IF 10 &lt; TCO_B12_M06 &lt;= 20 THEN B_TCO_B12_M06 = 4 ;ELSE
IF 20 &lt; TCO_B12_M06 &lt;= 28 THEN B_TCO_B12_M06 = 5 ;ELSE
IF 28 &lt; TCO_B12_M06 &lt;= 36 THEN B_TCO_B12_M06 = 6 ;ELSE
IF 36 &lt; TCO_B12_M06 &lt;= 43 THEN B_TCO_B12_M06 = 7 ;ELSE
IF 43 &lt; TCO_B12_M06 &lt;= 51 THEN B_TCO_B12_M06 = 8 ;ELSE
IF 51 &lt; TCO_B12_M06 &lt;= 58 THEN B_TCO_B12_M06 = 9 ;ELSE
IF 58 &lt; TCO_B12_M06 &lt;= 66 THEN B_TCO_B12_M06 = 10 ;ELSE
IF 66 &lt; TCO_B12_M06 &lt;= 73 THEN B_TCO_B12_M06 = 11 ;ELSE
IF 73 &lt; TCO_B12_M06 &lt;= 81 THEN B_TCO_B12_M06 = 12 ;ELSE
IF 81 &lt; TCO_B12_M06 &lt;= 88 THEN B_TCO_B12_M06 = 13 ;ELSE
IF 88 &lt; TCO_B12_M06 &lt;= 97 THEN B_TCO_B12_M06 = 14 ;ELSE
IF 97 &lt; TCO_B12_M06 &lt;= 107 THEN B_TCO_B12_M06 = 15 ;ELSE
IF 107 &lt; TCO_B12_M06 &lt;= 122 THEN B_TCO_B12_M06 = 16 ;ELSE
IF 122 &lt; TCO_B12_M06 &lt;= 139 THEN B_TCO_B12_M06 = 17 ;ELSE
IF 139 &lt; TCO_B12_M06 &lt;= 164 THEN B_TCO_B12_M06 = 18 ;ELSE
IF 164 &lt; TCO_B12_M06 &lt;= 999999999999 THEN B_TCO_B12_M06 = 19 ;</t>
  </si>
  <si>
    <t>IF -999999999999 &lt; TAX_PC1 &lt;= -999 THEN B_TAX_PC1 = 1 ;ELSE
IF -999 &lt; TAX_PC1 &lt;= 3084 THEN B_TAX_PC1 = 2 ;ELSE
IF 3084 &lt; TAX_PC1 &lt;= 3560 THEN B_TAX_PC1 = 3 ;ELSE
IF 3560 &lt; TAX_PC1 &lt;= 3778 THEN B_TAX_PC1 = 4 ;ELSE
IF 3778 &lt; TAX_PC1 &lt;= 4215 THEN B_TAX_PC1 = 5 ;ELSE
IF 4215 &lt; TAX_PC1 &lt;= 4258 THEN B_TAX_PC1 = 6 ;ELSE
IF 4258 &lt; TAX_PC1 &lt;= 5116 THEN B_TAX_PC1 = 7 ;ELSE
IF 5116 &lt; TAX_PC1 &lt;= 5300 THEN B_TAX_PC1 = 8 ;ELSE
IF 5300 &lt; TAX_PC1 &lt;= 6054 THEN B_TAX_PC1 = 9 ;ELSE
IF 6054 &lt; TAX_PC1 &lt;= 6177 THEN B_TAX_PC1 = 10 ;ELSE
IF 6177 &lt; TAX_PC1 &lt;= 999999999999 THEN B_TAX_PC1 = 11 ;ELSE
IF -999999999999 &lt; TAX_PC2 &lt;= -999 THEN B_TAX_PC2 = 1 ;ELSE
IF -999 &lt; TAX_PC2 &lt;= 3015 THEN B_TAX_PC2 = 2 ;ELSE
IF 3015 &lt; TAX_PC2 &lt;= 3588 THEN B_TAX_PC2 = 3 ;ELSE
IF 3588 &lt; TAX_PC2 &lt;= 4834 THEN B_TAX_PC2 = 4 ;ELSE
IF 4834 &lt; TAX_PC2 &lt;= 999999999999 THEN B_TAX_PC2 = 5 ;ELSE
IF -999999999999 &lt; TAX_PC3 &lt;= -999 THEN B_TAX_PC3 = 1 ;ELSE
IF -999 &lt; TAX_PC3 &lt;= 3070 THEN B_TAX_PC3 = 2 ;ELSE
IF 3070 &lt; TAX_PC3 &lt;= 3430 THEN B_TAX_PC3 = 3 ;ELSE
IF 3430 &lt; TAX_PC3 &lt;= 3920 THEN B_TAX_PC3 = 4 ;ELSE
IF 3920 &lt; TAX_PC3 &lt;= 999999999999 THEN B_TAX_PC3 = 5 ;</t>
  </si>
  <si>
    <t>IF -999999999999 &lt; TAX_PC3 &lt;= -999 THEN B_TAX_PC3 = 1 ;ELSE
IF -999 &lt; TAX_PC3 &lt;= 3070 THEN B_TAX_PC3 = 2 ;ELSE
IF 3070 &lt; TAX_PC3 &lt;= 3430 THEN B_TAX_PC3 = 3 ;ELSE
IF 3430 &lt; TAX_PC3 &lt;= 3920 THEN B_TAX_PC3 = 4 ;ELSE
IF 3920 &lt; TAX_PC3 &lt;= 999999999999 THEN B_TAX_PC3 = 5 ;</t>
  </si>
  <si>
    <t>IF -999999999999 &lt; TAX_VC2 &lt;= -999 THEN B_TAX_VC2 = 1 ;ELSE
IF -999 &lt; TAX_VC2 &lt;= 6514 THEN B_TAX_VC2 = 2 ;ELSE
IF 6514 &lt; TAX_VC2 &lt;= 7301 THEN B_TAX_VC2 = 3 ;ELSE
IF 7301 &lt; TAX_VC2 &lt;= 7390 THEN B_TAX_VC2 = 4 ;ELSE
IF 7390 &lt; TAX_VC2 &lt;= 9559 THEN B_TAX_VC2 = 5 ;ELSE
IF 9559 &lt; TAX_VC2 &lt;= 999999999999 THEN B_TAX_VC2 = 6 ;</t>
  </si>
  <si>
    <t>IF -999999999999 &lt; TAX_C03 &lt;= -999 THEN B_TAX_C03 = 1 ;ELSE
IF -999 &lt; TAX_C03 &lt;= 2 THEN B_TAX_C03 = 2 ;ELSE
IF 2 &lt; TAX_C03 &lt;= 3 THEN B_TAX_C03 = 3 ;ELSE
IF 3 &lt; TAX_C03 &lt;= 4 THEN B_TAX_C03 = 4 ;ELSE
IF 4 &lt; TAX_C03 &lt;= 5 THEN B_TAX_C03 = 5 ;ELSE
IF 5 &lt; TAX_C03 &lt;= 7 THEN B_TAX_C03 = 6 ;ELSE
IF 7 &lt; TAX_C03 &lt;= 8 THEN B_TAX_C03 = 7 ;ELSE
IF 8 &lt; TAX_C03 &lt;= 10 THEN B_TAX_C03 = 8 ;ELSE
IF 10 &lt; TAX_C03 &lt;= 12 THEN B_TAX_C03 = 9 ;ELSE
IF 12 &lt; TAX_C03 &lt;= 14 THEN B_TAX_C03 = 10 ;ELSE
IF 14 &lt; TAX_C03 &lt;= 16 THEN B_TAX_C03 = 11 ;ELSE
IF 16 &lt; TAX_C03 &lt;= 19 THEN B_TAX_C03 = 12 ;ELSE
IF 19 &lt; TAX_C03 &lt;= 999999999999 THEN B_TAX_C03 = 13 ;</t>
  </si>
  <si>
    <t>IF -999999999999 &lt; TAX_I07_Y02 &lt;= -999 THEN B_TAX_I07_Y02 = 1 ;ELSE
IF -999 &lt; TAX_I07_Y02 &lt;= 4464720 THEN B_TAX_I07_Y02 = 2 ;ELSE
IF 4464720 &lt; TAX_I07_Y02 &lt;= 11779141 THEN B_TAX_I07_Y02 = 3 ;ELSE
IF 11779141 &lt; TAX_I07_Y02 &lt;= 18271487 THEN B_TAX_I07_Y02 = 4 ;ELSE
IF 18271487 &lt; TAX_I07_Y02 &lt;= 25501153 THEN B_TAX_I07_Y02 = 5 ;ELSE
IF 25501153 &lt; TAX_I07_Y02 &lt;= 31673374 THEN B_TAX_I07_Y02 = 6 ;ELSE
IF 31673374 &lt; TAX_I07_Y02 &lt;= 37065175 THEN B_TAX_I07_Y02 = 7 ;ELSE
IF 37065175 &lt; TAX_I07_Y02 &lt;= 42216586 THEN B_TAX_I07_Y02 = 8 ;ELSE
IF 42216586 &lt; TAX_I07_Y02 &lt;= 46959202 THEN B_TAX_I07_Y02 = 9 ;ELSE
IF 46959202 &lt; TAX_I07_Y02 &lt;= 51231752.5 THEN B_TAX_I07_Y02 = 10 ;ELSE
IF 51231752.5 &lt; TAX_I07_Y02 &lt;= 55213632 THEN B_TAX_I07_Y02 = 11 ;ELSE
IF 55213632 &lt; TAX_I07_Y02 &lt;= 59219033 THEN B_TAX_I07_Y02 = 12 ;ELSE
IF 59219033 &lt; TAX_I07_Y02 &lt;= 63120000 THEN B_TAX_I07_Y02 = 13 ;ELSE
IF 63120000 &lt; TAX_I07_Y02 &lt;= 66999073 THEN B_TAX_I07_Y02 = 14 ;ELSE
IF 66999073 &lt; TAX_I07_Y02 &lt;= 70941888 THEN B_TAX_I07_Y02 = 15 ;ELSE
IF 70941888 &lt; TAX_I07_Y02 &lt;= 74800000 THEN B_TAX_I07_Y02 = 16 ;ELSE
IF 74800000 &lt; TAX_I07_Y02 &lt;= 79032598 THEN B_TAX_I07_Y02 = 17 ;ELSE
IF 79032598 &lt; TAX_I07_Y02 &lt;= 999999999999 THEN B_TAX_I07_Y02 = 18 ;</t>
  </si>
  <si>
    <t>IF -999999999999 &lt; TCO_M02 &lt;= -999 THEN B_TCO_M02 = 1 ;ELSE
IF -999 &lt; TCO_M02 &lt;= 1 THEN B_TCO_M02 = 2 ;ELSE
IF 1 &lt; TCO_M02 &lt;= 2 THEN B_TCO_M02 = 3 ;ELSE
IF 2 &lt; TCO_M02 &lt;= 999999999999 THEN B_TCO_M02 = 4 ;</t>
  </si>
  <si>
    <t>IF -999999999999 &lt; TAX_PH1 &lt;= -999 THEN B_TAX_PH1 = 1 ;ELSE
IF -999 &lt; TAX_PH1 &lt;= 2837 THEN B_TAX_PH1 = 2 ;ELSE
IF 2837 &lt; TAX_PH1 &lt;= 2906 THEN B_TAX_PH1 = 3 ;ELSE
IF 2906 &lt; TAX_PH1 &lt;= 3384 THEN B_TAX_PH1 = 4 ;ELSE
IF 3384 &lt; TAX_PH1 &lt;= 3500 THEN B_TAX_PH1 = 5 ;ELSE
IF 3500 &lt; TAX_PH1 &lt;= 3560 THEN B_TAX_PH1 = 6 ;ELSE
IF 3560 &lt; TAX_PH1 &lt;= 3693 THEN B_TAX_PH1 = 7 ;ELSE
IF 3693 &lt; TAX_PH1 &lt;= 3984 THEN B_TAX_PH1 = 8 ;ELSE
IF 3984 &lt; TAX_PH1 &lt;= 4258 THEN B_TAX_PH1 = 9 ;ELSE
IF 4258 &lt; TAX_PH1 &lt;= 5300 THEN B_TAX_PH1 = 10 ;ELSE
IF 5300 &lt; TAX_PH1 &lt;= 999999999999 THEN B_TAX_PH1 = 11 ;</t>
  </si>
  <si>
    <t>IF -999999999999 &lt; TAX_PH2 &lt;= -999 THEN B_TAX_PH2 = 1 ;ELSE
IF -999 &lt; TAX_PH2 &lt;= 2455 THEN B_TAX_PH2 = 2 ;ELSE
IF 2455 &lt; TAX_PH2 &lt;= 3015 THEN B_TAX_PH2 = 3 ;ELSE
IF 3015 &lt; TAX_PH2 &lt;= 3588 THEN B_TAX_PH2 = 4 ;ELSE
IF 3588 &lt; TAX_PH2 &lt;= 4834 THEN B_TAX_PH2 = 5 ;ELSE
IF 4834 &lt; TAX_PH2 &lt;= 999999999999 THEN B_TAX_PH2 = 6 ;</t>
  </si>
  <si>
    <t>IF -999999999999 &lt; TAX_VH1 &lt;= -999 THEN B_TAX_VH1 = 1 ;ELSE
IF -999 &lt; TAX_VH1 &lt;= 6508 THEN B_TAX_VH1 = 2 ;ELSE
IF 6508 &lt; TAX_VH1 &lt;= 6741 THEN B_TAX_VH1 = 3 ;ELSE
IF 6741 &lt; TAX_VH1 &lt;= 6972 THEN B_TAX_VH1 = 4 ;ELSE
IF 6972 &lt; TAX_VH1 &lt;= 7103 THEN B_TAX_VH1 = 5 ;ELSE
IF 7103 &lt; TAX_VH1 &lt;= 7282 THEN B_TAX_VH1 = 6 ;ELSE
IF 7282 &lt; TAX_VH1 &lt;= 7488 THEN B_TAX_VH1 = 7 ;ELSE
IF 7488 &lt; TAX_VH1 &lt;= 7693 THEN B_TAX_VH1 = 8 ;ELSE
IF 7693 &lt; TAX_VH1 &lt;= 7914 THEN B_TAX_VH1 = 9 ;ELSE
IF 7914 &lt; TAX_VH1 &lt;= 8989 THEN B_TAX_VH1 = 10 ;ELSE
IF 8989 &lt; TAX_VH1 &lt;= 999999999999 THEN B_TAX_VH1 = 11 ;</t>
  </si>
  <si>
    <t>IF -999999999999 &lt; TAX_VH2 &lt;= -999 THEN B_TAX_VH2 = 1 ;ELSE
IF -999 &lt; TAX_VH2 &lt;= 6514 THEN B_TAX_VH2 = 2 ;ELSE
IF 6514 &lt; TAX_VH2 &lt;= 7301 THEN B_TAX_VH2 = 3 ;ELSE
IF 7301 &lt; TAX_VH2 &lt;= 7390 THEN B_TAX_VH2 = 4 ;ELSE
IF 7390 &lt; TAX_VH2 &lt;= 9559 THEN B_TAX_VH2 = 5 ;ELSE
IF 9559 &lt; TAX_VH2 &lt;= 999999999999 THEN B_TAX_VH2 = 6 ;</t>
  </si>
  <si>
    <t>IF -999999999999 &lt; TCO_V10_M03 &lt;= 6 THEN B_TCO_V10_M03 = 1 ;ELSE
IF 6 &lt; TCO_V10_M03 &lt;= 20 THEN B_TCO_V10_M03 = 2 ;ELSE
IF 20 &lt; TCO_V10_M03 &lt;= 35 THEN B_TCO_V10_M03 = 3 ;ELSE
IF 35 &lt; TCO_V10_M03 &lt;= 50 THEN B_TCO_V10_M03 = 4 ;ELSE
IF 50 &lt; TCO_V10_M03 &lt;= 65 THEN B_TCO_V10_M03 = 5 ;ELSE
IF 65 &lt; TCO_V10_M03 &lt;= 80 THEN B_TCO_V10_M03 = 6 ;ELSE
IF 80 &lt; TCO_V10_M03 &lt;= 97 THEN B_TCO_V10_M03 = 7 ;ELSE
IF 97 &lt; TCO_V10_M03 &lt;= 114 THEN B_TCO_V10_M03 = 8 ;ELSE
IF 114 &lt; TCO_V10_M03 &lt;= 132 THEN B_TCO_V10_M03 = 9 ;ELSE
IF 132 &lt; TCO_V10_M03 &lt;= 151 THEN B_TCO_V10_M03 = 10 ;ELSE
IF 151 &lt; TCO_V10_M03 &lt;= 174 THEN B_TCO_V10_M03 = 11 ;ELSE
IF 174 &lt; TCO_V10_M03 &lt;= 197 THEN B_TCO_V10_M03 = 12 ;ELSE
IF 197 &lt; TCO_V10_M03 &lt;= 226 THEN B_TCO_V10_M03 = 13 ;ELSE
IF 226 &lt; TCO_V10_M03 &lt;= 258 THEN B_TCO_V10_M03 = 14 ;ELSE
IF 258 &lt; TCO_V10_M03 &lt;= 302 THEN B_TCO_V10_M03 = 15 ;ELSE
IF 302 &lt; TCO_V10_M03 &lt;= 358 THEN B_TCO_V10_M03 = 16 ;ELSE
IF 358 &lt; TCO_V10_M03 &lt;= 435 THEN B_TCO_V10_M03 = 17 ;ELSE
IF 435 &lt; TCO_V10_M03 &lt;= 555 THEN B_TCO_V10_M03 = 18 ;ELSE
IF 555 &lt; TCO_V10_M03 &lt;= 795 THEN B_TCO_V10_M03 = 19 ;ELSE
IF 795 &lt; TCO_V10_M03 &lt;= 999999999999 THEN B_TCO_V10_M03 = 20 ;</t>
  </si>
  <si>
    <t>IF -999999999999 &lt; TCO_V02_M01 &lt;= -999 THEN B_TCO_V02_M01 = 1 ;ELSE
IF -999 &lt; TCO_V02_M01 &lt;= 43 THEN B_TCO_V02_M01 = 2 ;ELSE
IF 43 &lt; TCO_V02_M01 &lt;= 63 THEN B_TCO_V02_M01 = 3 ;ELSE
IF 63 &lt; TCO_V02_M01 &lt;= 78 THEN B_TCO_V02_M01 = 4 ;ELSE
IF 78 &lt; TCO_V02_M01 &lt;= 88 THEN B_TCO_V02_M01 = 5 ;ELSE
IF 88 &lt; TCO_V02_M01 &lt;= 95 THEN B_TCO_V02_M01 = 6 ;ELSE
IF 95 &lt; TCO_V02_M01 &lt;= 102 THEN B_TCO_V02_M01 = 7 ;ELSE
IF 102 &lt; TCO_V02_M01 &lt;= 122 THEN B_TCO_V02_M01 = 8 ;ELSE
IF 122 &lt; TCO_V02_M01 &lt;= 144 THEN B_TCO_V02_M01 = 9 ;ELSE
IF 144 &lt; TCO_V02_M01 &lt;= 169 THEN B_TCO_V02_M01 = 10 ;ELSE
IF 169 &lt; TCO_V02_M01 &lt;= 198 THEN B_TCO_V02_M01 = 11 ;ELSE
IF 198 &lt; TCO_V02_M01 &lt;= 233 THEN B_TCO_V02_M01 = 12 ;ELSE
IF 233 &lt; TCO_V02_M01 &lt;= 278 THEN B_TCO_V02_M01 = 13 ;ELSE
IF 278 &lt; TCO_V02_M01 &lt;= 331 THEN B_TCO_V02_M01 = 14 ;ELSE
IF 331 &lt; TCO_V02_M01 &lt;= 404 THEN B_TCO_V02_M01 = 15 ;ELSE
IF 404 &lt; TCO_V02_M01 &lt;= 510 THEN B_TCO_V02_M01 = 16 ;ELSE
IF 510 &lt; TCO_V02_M01 &lt;= 670 THEN B_TCO_V02_M01 = 17 ;ELSE
IF 670 &lt; TCO_V02_M01 &lt;= 922 THEN B_TCO_V02_M01 = 18 ;ELSE
IF 922 &lt; TCO_V02_M01 &lt;= 1369 THEN B_TCO_V02_M01 = 19 ;ELSE
IF 1369 &lt; TCO_V02_M01 &lt;= 999999999999 THEN B_TCO_V02_M01 = 20 ;</t>
  </si>
  <si>
    <t>IF -999999999999 &lt; TCO_V11_M01 &lt;= -999 THEN B_TCO_V11_M01 = 1 ;ELSE
IF -999 &lt; TCO_V11_M01 &lt;= 1.24 THEN B_TCO_V11_M01 = 2 ;ELSE
IF 1.24 &lt; TCO_V11_M01 &lt;= 1.54 THEN B_TCO_V11_M01 = 3 ;ELSE
IF 1.54 &lt; TCO_V11_M01 &lt;= 1.76 THEN B_TCO_V11_M01 = 4 ;ELSE
IF 1.76 &lt; TCO_V11_M01 &lt;= 1.96 THEN B_TCO_V11_M01 = 5 ;ELSE
IF 1.96 &lt; TCO_V11_M01 &lt;= 2.13 THEN B_TCO_V11_M01 = 6 ;ELSE
IF 2.13 &lt; TCO_V11_M01 &lt;= 2.32 THEN B_TCO_V11_M01 = 7 ;ELSE
IF 2.32 &lt; TCO_V11_M01 &lt;= 2.53 THEN B_TCO_V11_M01 = 8 ;ELSE
IF 2.53 &lt; TCO_V11_M01 &lt;= 2.74 THEN B_TCO_V11_M01 = 9 ;ELSE
IF 2.74 &lt; TCO_V11_M01 &lt;= 2.96 THEN B_TCO_V11_M01 = 10 ;ELSE
IF 2.96 &lt; TCO_V11_M01 &lt;= 3.21 THEN B_TCO_V11_M01 = 11 ;ELSE
IF 3.21 &lt; TCO_V11_M01 &lt;= 3.48 THEN B_TCO_V11_M01 = 12 ;ELSE
IF 3.48 &lt; TCO_V11_M01 &lt;= 3.81 THEN B_TCO_V11_M01 = 13 ;ELSE
IF 3.81 &lt; TCO_V11_M01 &lt;= 4.17 THEN B_TCO_V11_M01 = 14 ;ELSE
IF 4.17 &lt; TCO_V11_M01 &lt;= 4.65 THEN B_TCO_V11_M01 = 15 ;ELSE
IF 4.65 &lt; TCO_V11_M01 &lt;= 5.23 THEN B_TCO_V11_M01 = 16 ;ELSE
IF 5.23 &lt; TCO_V11_M01 &lt;= 6.07 THEN B_TCO_V11_M01 = 17 ;ELSE
IF 6.07 &lt; TCO_V11_M01 &lt;= 7.45 THEN B_TCO_V11_M01 = 18 ;ELSE
IF 7.45 &lt; TCO_V11_M01 &lt;= 10.28 THEN B_TCO_V11_M01 = 19 ;ELSE
IF 10.28 &lt; TCO_V11_M01 &lt;= 999999999999 THEN B_TCO_V11_M01 = 20 ;</t>
  </si>
  <si>
    <t>IF -999999999999 &lt; TCO_V09_M01 &lt;= -999 THEN B_TCO_V09_M01 = 1 ;ELSE
IF -999 &lt; TCO_V09_M01 &lt;= 1 THEN B_TCO_V09_M01 = 2 ;ELSE
IF 1 &lt; TCO_V09_M01 &lt;= 2 THEN B_TCO_V09_M01 = 3 ;ELSE
IF 2 &lt; TCO_V09_M01 &lt;= 3 THEN B_TCO_V09_M01 = 4 ;ELSE
IF 3 &lt; TCO_V09_M01 &lt;= 4 THEN B_TCO_V09_M01 = 5 ;ELSE
IF 4 &lt; TCO_V09_M01 &lt;= 5 THEN B_TCO_V09_M01 = 6 ;ELSE
IF 5 &lt; TCO_V09_M01 &lt;= 6 THEN B_TCO_V09_M01 = 7 ;ELSE
IF 6 &lt; TCO_V09_M01 &lt;= 7 THEN B_TCO_V09_M01 = 8 ;ELSE
IF 7 &lt; TCO_V09_M01 &lt;= 8 THEN B_TCO_V09_M01 = 9 ;ELSE
IF 8 &lt; TCO_V09_M01 &lt;= 9 THEN B_TCO_V09_M01 = 10 ;ELSE
IF 9 &lt; TCO_V09_M01 &lt;= 10 THEN B_TCO_V09_M01 = 11 ;ELSE
IF 10 &lt; TCO_V09_M01 &lt;= 11 THEN B_TCO_V09_M01 = 12 ;ELSE
IF 11 &lt; TCO_V09_M01 &lt;= 12 THEN B_TCO_V09_M01 = 13 ;ELSE
IF 12 &lt; TCO_V09_M01 &lt;= 14 THEN B_TCO_V09_M01 = 14 ;ELSE
IF 14 &lt; TCO_V09_M01 &lt;= 15 THEN B_TCO_V09_M01 = 15 ;ELSE
IF 15 &lt; TCO_V09_M01 &lt;= 18 THEN B_TCO_V09_M01 = 16 ;ELSE
IF 18 &lt; TCO_V09_M01 &lt;= 21 THEN B_TCO_V09_M01 = 17 ;ELSE
IF 21 &lt; TCO_V09_M01 &lt;= 29 THEN B_TCO_V09_M01 = 18 ;ELSE
IF 29 &lt; TCO_V09_M01 &lt;= 999999999999 THEN B_TCO_V09_M01 = 19 ;</t>
  </si>
  <si>
    <t>IF -999999999999 &lt; TCO_V14_M01 &lt;= 0 THEN B_TCO_V14_M01 = 1 ;ELSE
IF 0 &lt; TCO_V14_M01 &lt;= 0.62 THEN B_TCO_V14_M01 = 2 ;ELSE
IF 0.62 &lt; TCO_V14_M01 &lt;= 1.08 THEN B_TCO_V14_M01 = 3 ;ELSE
IF 1.08 &lt; TCO_V14_M01 &lt;= 1.39 THEN B_TCO_V14_M01 = 4 ;ELSE
IF 1.39 &lt; TCO_V14_M01 &lt;= 1.6 THEN B_TCO_V14_M01 = 5 ;ELSE
IF 1.6 &lt; TCO_V14_M01 &lt;= 1.76 THEN B_TCO_V14_M01 = 6 ;ELSE
IF 1.76 &lt; TCO_V14_M01 &lt;= 1.88 THEN B_TCO_V14_M01 = 7 ;ELSE
IF 1.88 &lt; TCO_V14_M01 &lt;= 2 THEN B_TCO_V14_M01 = 8 ;ELSE
IF 2 &lt; TCO_V14_M01 &lt;= 2.11 THEN B_TCO_V14_M01 = 9 ;ELSE
IF 2.11 &lt; TCO_V14_M01 &lt;= 2.22 THEN B_TCO_V14_M01 = 10 ;ELSE
IF 2.22 &lt; TCO_V14_M01 &lt;= 2.32 THEN B_TCO_V14_M01 = 11 ;ELSE
IF 2.32 &lt; TCO_V14_M01 &lt;= 2.43 THEN B_TCO_V14_M01 = 12 ;ELSE
IF 2.43 &lt; TCO_V14_M01 &lt;= 2.54 THEN B_TCO_V14_M01 = 13 ;ELSE
IF 2.54 &lt; TCO_V14_M01 &lt;= 2.67 THEN B_TCO_V14_M01 = 14 ;ELSE
IF 2.67 &lt; TCO_V14_M01 &lt;= 2.81 THEN B_TCO_V14_M01 = 15 ;ELSE
IF 2.81 &lt; TCO_V14_M01 &lt;= 2.99 THEN B_TCO_V14_M01 = 16 ;ELSE
IF 2.99 &lt; TCO_V14_M01 &lt;= 3.2 THEN B_TCO_V14_M01 = 17 ;ELSE
IF 3.2 &lt; TCO_V14_M01 &lt;= 3.5 THEN B_TCO_V14_M01 = 18 ;ELSE
IF 3.5 &lt; TCO_V14_M01 &lt;= 4.03 THEN B_TCO_V14_M01 = 19 ;ELSE
IF 4.03 &lt; TCO_V14_M01 &lt;= 999999999999 THEN B_TCO_V14_M01 = 20 ;</t>
  </si>
  <si>
    <t>IF -999999999999 &lt; TCO_V22_M01 &lt;= -999 THEN B_TCO_V22_M01 = 1 ;ELSE
IF -999 &lt; TCO_V22_M01 &lt;= 0 THEN B_TCO_V22_M01 = 2 ;ELSE
IF 0 &lt; TCO_V22_M01 &lt;= 999999999999 THEN B_TCO_V22_M01 = 3 ;</t>
  </si>
  <si>
    <t>IF -999999999999 &lt; TCO_B07_M12 &lt;= 69699.15 THEN B_TCO_B07_M12 = 1 ;ELSE
IF 69699.15 &lt; TCO_B07_M12 &lt;= 109831.73 THEN B_TCO_B07_M12 = 2 ;ELSE
IF 109831.73 &lt; TCO_B07_M12 &lt;= 143231.04 THEN B_TCO_B07_M12 = 3 ;ELSE
IF 143231.04 &lt; TCO_B07_M12 &lt;= 174178.78 THEN B_TCO_B07_M12 = 4 ;ELSE
IF 174178.78 &lt; TCO_B07_M12 &lt;= 202078.21 THEN B_TCO_B07_M12 = 5 ;ELSE
IF 202078.21 &lt; TCO_B07_M12 &lt;= 228638.85 THEN B_TCO_B07_M12 = 6 ;ELSE
IF 228638.85 &lt; TCO_B07_M12 &lt;= 256489.48 THEN B_TCO_B07_M12 = 7 ;ELSE
IF 256489.48 &lt; TCO_B07_M12 &lt;= 283425.5 THEN B_TCO_B07_M12 = 8 ;ELSE
IF 283425.5 &lt; TCO_B07_M12 &lt;= 311250.86 THEN B_TCO_B07_M12 = 9 ;ELSE
IF 311250.86 &lt; TCO_B07_M12 &lt;= 342326.97 THEN B_TCO_B07_M12 = 10 ;ELSE
IF 342326.97 &lt; TCO_B07_M12 &lt;= 373379.46 THEN B_TCO_B07_M12 = 11 ;ELSE
IF 373379.46 &lt; TCO_B07_M12 &lt;= 405332.36 THEN B_TCO_B07_M12 = 12 ;ELSE
IF 405332.36 &lt; TCO_B07_M12 &lt;= 444383.96 THEN B_TCO_B07_M12 = 13 ;ELSE
IF 444383.96 &lt; TCO_B07_M12 &lt;= 487018.45 THEN B_TCO_B07_M12 = 14 ;ELSE
IF 487018.45 &lt; TCO_B07_M12 &lt;= 536834.27 THEN B_TCO_B07_M12 = 15 ;ELSE
IF 536834.27 &lt; TCO_B07_M12 &lt;= 596987.3 THEN B_TCO_B07_M12 = 16 ;ELSE
IF 596987.3 &lt; TCO_B07_M12 &lt;= 675654.7 THEN B_TCO_B07_M12 = 17 ;ELSE
IF 675654.7 &lt; TCO_B07_M12 &lt;= 789853.93 THEN B_TCO_B07_M12 = 18 ;ELSE
IF 789853.93 &lt; TCO_B07_M12 &lt;= 999227.39 THEN B_TCO_B07_M12 = 19 ;ELSE
IF 999227.39 &lt; TCO_B07_M12 &lt;= 999999999999 THEN B_TCO_B07_M12 = 20 ;</t>
  </si>
  <si>
    <t>IF -999999999999 &lt; TCO_B13_M06 &lt;= -999 THEN B_TCO_B13_M06 = 1 ;ELSE
IF -999 &lt; TCO_B13_M06 &lt;= 1 THEN B_TCO_B13_M06 = 2 ;ELSE
IF 1 &lt; TCO_B13_M06 &lt;= 3 THEN B_TCO_B13_M06 = 3 ;ELSE
IF 3 &lt; TCO_B13_M06 &lt;= 5 THEN B_TCO_B13_M06 = 4 ;ELSE
IF 5 &lt; TCO_B13_M06 &lt;= 7 THEN B_TCO_B13_M06 = 5 ;ELSE
IF 7 &lt; TCO_B13_M06 &lt;= 9 THEN B_TCO_B13_M06 = 6 ;ELSE
IF 9 &lt; TCO_B13_M06 &lt;= 11 THEN B_TCO_B13_M06 = 7 ;ELSE
IF 11 &lt; TCO_B13_M06 &lt;= 14 THEN B_TCO_B13_M06 = 8 ;ELSE
IF 14 &lt; TCO_B13_M06 &lt;= 17 THEN B_TCO_B13_M06 = 9 ;ELSE
IF 17 &lt; TCO_B13_M06 &lt;= 20 THEN B_TCO_B13_M06 = 10 ;ELSE
IF 20 &lt; TCO_B13_M06 &lt;= 24 THEN B_TCO_B13_M06 = 11 ;ELSE
IF 24 &lt; TCO_B13_M06 &lt;= 29 THEN B_TCO_B13_M06 = 12 ;ELSE
IF 29 &lt; TCO_B13_M06 &lt;= 33 THEN B_TCO_B13_M06 = 13 ;ELSE
IF 33 &lt; TCO_B13_M06 &lt;= 39 THEN B_TCO_B13_M06 = 14 ;ELSE
IF 39 &lt; TCO_B13_M06 &lt;= 48 THEN B_TCO_B13_M06 = 15 ;ELSE
IF 48 &lt; TCO_B13_M06 &lt;= 59 THEN B_TCO_B13_M06 = 16 ;ELSE
IF 59 &lt; TCO_B13_M06 &lt;= 75 THEN B_TCO_B13_M06 = 17 ;ELSE
IF 75 &lt; TCO_B13_M06 &lt;= 999999999999 THEN B_TCO_B13_M06 = 18 ;</t>
  </si>
  <si>
    <t>IF -999999999999 &lt; TAX_PM2 &lt;= -3263 THEN B_TAX_PM2 = 1 ;ELSE
IF -3263 &lt; TAX_PM2 &lt;= -2162 THEN B_TAX_PM2 = 2 ;ELSE
IF -2162 &lt; TAX_PM2 &lt;= -1042 THEN B_TAX_PM2 = 3 ;ELSE
IF -1042 &lt; TAX_PM2 &lt;= -999 THEN B_TAX_PM2 = 4 ;ELSE
IF -999 &lt; TAX_PM2 &lt;= -43 THEN B_TAX_PM2 = 5 ;ELSE
IF -43 &lt; TAX_PM2 &lt;= 0 THEN B_TAX_PM2 = 6 ;ELSE
IF 0 &lt; TAX_PM2 &lt;= 999999999999 THEN B_TAX_PM2 = 7 ;</t>
  </si>
  <si>
    <t>IF -999999999999 &lt; TCO_V15_M03 &lt;= -999 THEN B_TCO_V15_M03 = 1 ;ELSE
IF -999 &lt; TCO_V15_M03 &lt;= 0 THEN B_TCO_V15_M03 = 2 ;ELSE
IF 0 &lt; TCO_V15_M03 &lt;= 999999999999 THEN B_TCO_V15_M03 = 3 ;</t>
  </si>
  <si>
    <t>IF -999999999999 &lt; TCO_V14_M03 &lt;= 0.75 THEN B_TCO_V14_M03 = 1 ;ELSE
IF 0.75 &lt; TCO_V14_M03 &lt;= 1.55 THEN B_TCO_V14_M03 = 2 ;ELSE
IF 1.55 &lt; TCO_V14_M03 &lt;= 1.98 THEN B_TCO_V14_M03 = 3 ;ELSE
IF 1.98 &lt; TCO_V14_M03 &lt;= 2.25 THEN B_TCO_V14_M03 = 4 ;ELSE
IF 2.25 &lt; TCO_V14_M03 &lt;= 2.44 THEN B_TCO_V14_M03 = 5 ;ELSE
IF 2.44 &lt; TCO_V14_M03 &lt;= 2.6 THEN B_TCO_V14_M03 = 6 ;ELSE
IF 2.6 &lt; TCO_V14_M03 &lt;= 2.74 THEN B_TCO_V14_M03 = 7 ;ELSE
IF 2.74 &lt; TCO_V14_M03 &lt;= 2.87 THEN B_TCO_V14_M03 = 8 ;ELSE
IF 2.87 &lt; TCO_V14_M03 &lt;= 3 THEN B_TCO_V14_M03 = 9 ;ELSE
IF 3 &lt; TCO_V14_M03 &lt;= 3.13 THEN B_TCO_V14_M03 = 10 ;ELSE
IF 3.13 &lt; TCO_V14_M03 &lt;= 3.26 THEN B_TCO_V14_M03 = 11 ;ELSE
IF 3.26 &lt; TCO_V14_M03 &lt;= 3.41 THEN B_TCO_V14_M03 = 12 ;ELSE
IF 3.41 &lt; TCO_V14_M03 &lt;= 3.57 THEN B_TCO_V14_M03 = 13 ;ELSE
IF 3.57 &lt; TCO_V14_M03 &lt;= 3.74 THEN B_TCO_V14_M03 = 14 ;ELSE
IF 3.74 &lt; TCO_V14_M03 &lt;= 3.95 THEN B_TCO_V14_M03 = 15 ;ELSE
IF 3.95 &lt; TCO_V14_M03 &lt;= 4.18 THEN B_TCO_V14_M03 = 16 ;ELSE
IF 4.18 &lt; TCO_V14_M03 &lt;= 4.49 THEN B_TCO_V14_M03 = 17 ;ELSE
IF 4.49 &lt; TCO_V14_M03 &lt;= 4.94 THEN B_TCO_V14_M03 = 18 ;ELSE
IF 4.94 &lt; TCO_V14_M03 &lt;= 5.72 THEN B_TCO_V14_M03 = 19 ;ELSE
IF 5.72 &lt; TCO_V14_M03 &lt;= 999999999999 THEN B_TCO_V14_M03 = 20 ;</t>
  </si>
  <si>
    <t>IF -999999999999 &lt; TCO_V30_M01 &lt;= 0 THEN B_TCO_V30_M01 = 1 ;ELSE
IF 0 &lt; TCO_V30_M01 &lt;= 0.03 THEN B_TCO_V30_M01 = 2 ;ELSE
IF 0.03 &lt; TCO_V30_M01 &lt;= 0.06 THEN B_TCO_V30_M01 = 3 ;ELSE
IF 0.06 &lt; TCO_V30_M01 &lt;= 0.08 THEN B_TCO_V30_M01 = 4 ;ELSE
IF 0.08 &lt; TCO_V30_M01 &lt;= 0.09 THEN B_TCO_V30_M01 = 5 ;ELSE
IF 0.09 &lt; TCO_V30_M01 &lt;= 0.11 THEN B_TCO_V30_M01 = 6 ;ELSE
IF 0.11 &lt; TCO_V30_M01 &lt;= 0.12 THEN B_TCO_V30_M01 = 7 ;ELSE
IF 0.12 &lt; TCO_V30_M01 &lt;= 0.13 THEN B_TCO_V30_M01 = 8 ;ELSE
IF 0.13 &lt; TCO_V30_M01 &lt;= 0.14 THEN B_TCO_V30_M01 = 9 ;ELSE
IF 0.14 &lt; TCO_V30_M01 &lt;= 0.16 THEN B_TCO_V30_M01 = 10 ;ELSE
IF 0.16 &lt; TCO_V30_M01 &lt;= 0.17 THEN B_TCO_V30_M01 = 11 ;ELSE
IF 0.17 &lt; TCO_V30_M01 &lt;= 0.19 THEN B_TCO_V30_M01 = 12 ;ELSE
IF 0.19 &lt; TCO_V30_M01 &lt;= 0.2 THEN B_TCO_V30_M01 = 13 ;ELSE
IF 0.2 &lt; TCO_V30_M01 &lt;= 0.22 THEN B_TCO_V30_M01 = 14 ;ELSE
IF 0.22 &lt; TCO_V30_M01 &lt;= 0.24 THEN B_TCO_V30_M01 = 15 ;ELSE
IF 0.24 &lt; TCO_V30_M01 &lt;= 0.27 THEN B_TCO_V30_M01 = 16 ;ELSE
IF 0.27 &lt; TCO_V30_M01 &lt;= 0.31 THEN B_TCO_V30_M01 = 17 ;ELSE
IF 0.31 &lt; TCO_V30_M01 &lt;= 0.37 THEN B_TCO_V30_M01 = 18 ;ELSE
IF 0.37 &lt; TCO_V30_M01 &lt;= 999999999999 THEN B_TCO_V30_M01 = 19 ;</t>
  </si>
  <si>
    <t>IF -999999999999 &lt; TCO_V24_M03 &lt;= 0 THEN B_TCO_V24_M03 = 1 ;ELSE
IF 0 &lt; TCO_V24_M03 &lt;= 2 THEN B_TCO_V24_M03 = 2 ;ELSE
IF 2 &lt; TCO_V24_M03 &lt;= 4 THEN B_TCO_V24_M03 = 3 ;ELSE
IF 4 &lt; TCO_V24_M03 &lt;= 7 THEN B_TCO_V24_M03 = 4 ;ELSE
IF 7 &lt; TCO_V24_M03 &lt;= 9 THEN B_TCO_V24_M03 = 5 ;ELSE
IF 9 &lt; TCO_V24_M03 &lt;= 12 THEN B_TCO_V24_M03 = 6 ;ELSE
IF 12 &lt; TCO_V24_M03 &lt;= 15 THEN B_TCO_V24_M03 = 7 ;ELSE
IF 15 &lt; TCO_V24_M03 &lt;= 18 THEN B_TCO_V24_M03 = 8 ;ELSE
IF 18 &lt; TCO_V24_M03 &lt;= 21 THEN B_TCO_V24_M03 = 9 ;ELSE
IF 21 &lt; TCO_V24_M03 &lt;= 24 THEN B_TCO_V24_M03 = 10 ;ELSE
IF 24 &lt; TCO_V24_M03 &lt;= 28 THEN B_TCO_V24_M03 = 11 ;ELSE
IF 28 &lt; TCO_V24_M03 &lt;= 33 THEN B_TCO_V24_M03 = 12 ;ELSE
IF 33 &lt; TCO_V24_M03 &lt;= 38 THEN B_TCO_V24_M03 = 13 ;ELSE
IF 38 &lt; TCO_V24_M03 &lt;= 44 THEN B_TCO_V24_M03 = 14 ;ELSE
IF 44 &lt; TCO_V24_M03 &lt;= 52 THEN B_TCO_V24_M03 = 15 ;ELSE
IF 52 &lt; TCO_V24_M03 &lt;= 62 THEN B_TCO_V24_M03 = 16 ;ELSE
IF 62 &lt; TCO_V24_M03 &lt;= 77 THEN B_TCO_V24_M03 = 17 ;ELSE
IF 77 &lt; TCO_V24_M03 &lt;= 99 THEN B_TCO_V24_M03 = 18 ;ELSE
IF 99 &lt; TCO_V24_M03 &lt;= 142 THEN B_TCO_V24_M03 = 19 ;ELSE
IF 142 &lt; TCO_V24_M03 &lt;= 999999999999 THEN B_TCO_V24_M03 = 20 ;</t>
  </si>
  <si>
    <t>1. Input and Estimates/Coefficient</t>
  </si>
  <si>
    <t xml:space="preserve">5. Rule_Engine for Model Development </t>
  </si>
  <si>
    <t>Segment 1</t>
  </si>
  <si>
    <t>B_TCO_M01</t>
  </si>
  <si>
    <t>B_TCO_M03</t>
  </si>
  <si>
    <t>B_TCO_V01_M01</t>
  </si>
  <si>
    <t>B_TCO_V04_M01</t>
  </si>
  <si>
    <t>B_TCO_V04_M03</t>
  </si>
  <si>
    <t>B_TCO_V23_M03</t>
  </si>
  <si>
    <t>B_TCO_V28_M03</t>
  </si>
  <si>
    <t>B_TAX_PC2</t>
  </si>
  <si>
    <t>B_TAX_I06_Y02</t>
  </si>
  <si>
    <t>B_TAX_I05_Y01</t>
  </si>
  <si>
    <t>B_TAX_DEP</t>
  </si>
  <si>
    <t>B_INS_I01</t>
  </si>
  <si>
    <t>B_TAX_VR1</t>
  </si>
  <si>
    <t>B_TAX_C04</t>
  </si>
  <si>
    <t>B_TAX_I07_Y01</t>
  </si>
  <si>
    <t>B_INS_I03</t>
  </si>
  <si>
    <t>B_INS_TAX_I04</t>
  </si>
  <si>
    <t>B_INS_TAX_I05</t>
  </si>
  <si>
    <t>Segment 2</t>
  </si>
  <si>
    <t>Estimates</t>
  </si>
  <si>
    <t>B_TAX_C02</t>
  </si>
  <si>
    <t>B_TCO_V02_M03</t>
  </si>
  <si>
    <t>B_TAX_C01</t>
  </si>
  <si>
    <t>B_TAX_I08</t>
  </si>
  <si>
    <t>B_TAX_PM3</t>
  </si>
  <si>
    <t>B_TAX_I06_Y01</t>
  </si>
  <si>
    <t>B_TCO_B17_312</t>
  </si>
  <si>
    <t>B_TAX_PM1</t>
  </si>
  <si>
    <t>B_TCO_V31_M03</t>
  </si>
  <si>
    <t>B_TCO_V11_M03</t>
  </si>
  <si>
    <t>B_TCO_V15_M01</t>
  </si>
  <si>
    <t>B_TCO_V08_M03</t>
  </si>
  <si>
    <t>B_TCO_B04_M06</t>
  </si>
  <si>
    <t>B_TCO_V23_M01</t>
  </si>
  <si>
    <t>B_TCO_V28_M01</t>
  </si>
  <si>
    <t>B_TCO_B12_M12</t>
  </si>
  <si>
    <t>B_TCO_R01</t>
  </si>
  <si>
    <t>B_TCO_M04</t>
  </si>
  <si>
    <t>B_TCO_B14_M06</t>
  </si>
  <si>
    <t>B_TAX_VC1</t>
  </si>
  <si>
    <t>Segment 3</t>
  </si>
  <si>
    <t>B_TCO_B07_M12</t>
  </si>
  <si>
    <t>B_TCO_B08_M12</t>
  </si>
  <si>
    <t>B_TCO_B09_M06</t>
  </si>
  <si>
    <t>B_TCO_B12_M06</t>
  </si>
  <si>
    <t>B_TCO_B13_M06</t>
  </si>
  <si>
    <t>B_TAX_PC1</t>
  </si>
  <si>
    <t>B_TAX_PC3</t>
  </si>
  <si>
    <t>B_TAX_VC2</t>
  </si>
  <si>
    <t>B_TAX_C03</t>
  </si>
  <si>
    <t>B_TAX_I07_Y02</t>
  </si>
  <si>
    <t>B_TCO_M02</t>
  </si>
  <si>
    <t>B_TAX_PH1</t>
  </si>
  <si>
    <t>B_TAX_PH2</t>
  </si>
  <si>
    <t>B_TAX_PM2</t>
  </si>
  <si>
    <t>B_TAX_VH1</t>
  </si>
  <si>
    <t>B_TAX_VH2</t>
  </si>
  <si>
    <t>B_TCO_V15_M03</t>
  </si>
  <si>
    <t>B_TCO_V14_M03</t>
  </si>
  <si>
    <t>B_TCO_V10_M03</t>
  </si>
  <si>
    <t>B_TCO_V02_M01</t>
  </si>
  <si>
    <t>B_TCO_V11_M01</t>
  </si>
  <si>
    <t>B_TCO_V09_M01</t>
  </si>
  <si>
    <t>B_TCO_V14_M01</t>
  </si>
  <si>
    <t>B_TCO_V22_M01</t>
  </si>
  <si>
    <t>B_TCO_V30_M01</t>
  </si>
  <si>
    <t>B_TCO_V24_M03</t>
  </si>
  <si>
    <t xml:space="preserve">Values </t>
  </si>
  <si>
    <t xml:space="preserve">B_TAX_DEP </t>
  </si>
  <si>
    <t>1</t>
  </si>
  <si>
    <t>2</t>
  </si>
  <si>
    <t>3</t>
  </si>
  <si>
    <t>4</t>
  </si>
  <si>
    <t>5</t>
  </si>
  <si>
    <t>6</t>
  </si>
  <si>
    <t xml:space="preserve">B_TAX_I06_Y02 </t>
  </si>
  <si>
    <t xml:space="preserve">B_TAX_I07_Y01 </t>
  </si>
  <si>
    <t>7</t>
  </si>
  <si>
    <t>8</t>
  </si>
  <si>
    <t>9</t>
  </si>
  <si>
    <t>10</t>
  </si>
  <si>
    <t>11</t>
  </si>
  <si>
    <t>12</t>
  </si>
  <si>
    <t>13</t>
  </si>
  <si>
    <t>14</t>
  </si>
  <si>
    <t>15</t>
  </si>
  <si>
    <t>16</t>
  </si>
  <si>
    <t>17</t>
  </si>
  <si>
    <t>18</t>
  </si>
  <si>
    <t xml:space="preserve">B_TAX_I05_Y01 </t>
  </si>
  <si>
    <t xml:space="preserve">B_INS_I03 </t>
  </si>
  <si>
    <t xml:space="preserve">B_INS_I01 </t>
  </si>
  <si>
    <t xml:space="preserve">B_INS_TAX_I04 </t>
  </si>
  <si>
    <t xml:space="preserve">B_TCO_V23_M03 </t>
  </si>
  <si>
    <t xml:space="preserve">B_TAX_C04 </t>
  </si>
  <si>
    <t xml:space="preserve">B_TCO_V04_M03 </t>
  </si>
  <si>
    <t>19</t>
  </si>
  <si>
    <t>20</t>
  </si>
  <si>
    <t xml:space="preserve">B_TCO_V01_M01 </t>
  </si>
  <si>
    <t xml:space="preserve">B_TCO_M01 </t>
  </si>
  <si>
    <t xml:space="preserve">B_TCO_M03 </t>
  </si>
  <si>
    <t xml:space="preserve">B_TCO_V28_M03 </t>
  </si>
  <si>
    <t xml:space="preserve">B_TCO_V04_M01 </t>
  </si>
  <si>
    <t xml:space="preserve">B_TAX_VR1 </t>
  </si>
  <si>
    <t xml:space="preserve">B_TAX_PC2 </t>
  </si>
  <si>
    <t xml:space="preserve">B_INS_TAX_I05 </t>
  </si>
  <si>
    <t xml:space="preserve">★ Mapping each value of variable with the corresponding estimates </t>
  </si>
  <si>
    <t>Segment 4</t>
  </si>
  <si>
    <t xml:space="preserve">B_TCO_V31_M03 </t>
  </si>
  <si>
    <t xml:space="preserve">B_TCO_V14_M03 </t>
  </si>
  <si>
    <t xml:space="preserve">B_TCO_B17_312 </t>
  </si>
  <si>
    <t xml:space="preserve">B_TCO_V24_M03 </t>
  </si>
  <si>
    <t xml:space="preserve">B_TAX_PM1 </t>
  </si>
  <si>
    <t xml:space="preserve">B_TCO_V23_M01 </t>
  </si>
  <si>
    <t xml:space="preserve">B_TCO_V28_M01 </t>
  </si>
  <si>
    <t xml:space="preserve">B_TCO_V15_M03 </t>
  </si>
  <si>
    <t xml:space="preserve">B_TCO_M02 </t>
  </si>
  <si>
    <t xml:space="preserve">B_TAX_PM2 </t>
  </si>
  <si>
    <t xml:space="preserve">B_TAX_PM3 </t>
  </si>
  <si>
    <t xml:space="preserve">B_TCO_V30_M01 </t>
  </si>
  <si>
    <t xml:space="preserve">B_TCO_B08_M12 </t>
  </si>
  <si>
    <t xml:space="preserve">B_TCO_B07_M12 </t>
  </si>
  <si>
    <t xml:space="preserve">B_TCO_B13_M06 </t>
  </si>
  <si>
    <t xml:space="preserve">B_TAX_C02 </t>
  </si>
  <si>
    <t xml:space="preserve">B_TCO_V02_M03 </t>
  </si>
  <si>
    <t xml:space="preserve">B_TAX_C01 </t>
  </si>
  <si>
    <t xml:space="preserve">B_TAX_I08 </t>
  </si>
  <si>
    <t xml:space="preserve">B_TAX_I06_Y01 </t>
  </si>
  <si>
    <t xml:space="preserve">B_TCO_V11_M03 </t>
  </si>
  <si>
    <t xml:space="preserve">B_TCO_V15_M01 </t>
  </si>
  <si>
    <t xml:space="preserve">B_TCO_V08_M03 </t>
  </si>
  <si>
    <t xml:space="preserve">B_TCO_B04_M06 </t>
  </si>
  <si>
    <t xml:space="preserve">B_TCO_B12_M12 </t>
  </si>
  <si>
    <t xml:space="preserve">B_TCO_R01 </t>
  </si>
  <si>
    <t xml:space="preserve">B_TCO_M04 </t>
  </si>
  <si>
    <t xml:space="preserve">B_TCO_B14_M06 </t>
  </si>
  <si>
    <t xml:space="preserve">B_TAX_VC1 </t>
  </si>
  <si>
    <t xml:space="preserve">B_TAX_PC1 </t>
  </si>
  <si>
    <t xml:space="preserve">B_TAX_I07_Y02 </t>
  </si>
  <si>
    <t xml:space="preserve">B_TAX_C03 </t>
  </si>
  <si>
    <t xml:space="preserve">B_TAX_PH2 </t>
  </si>
  <si>
    <t xml:space="preserve">B_TAX_VH2 </t>
  </si>
  <si>
    <t xml:space="preserve">B_TCO_V10_M03 </t>
  </si>
  <si>
    <t xml:space="preserve">B_TAX_VC2 </t>
  </si>
  <si>
    <t xml:space="preserve">B_TAX_PC3 </t>
  </si>
  <si>
    <t xml:space="preserve">B_TCO_V22_M01 </t>
  </si>
  <si>
    <t xml:space="preserve">B_TCO_V02_M01 </t>
  </si>
  <si>
    <t xml:space="preserve">B_TCO_B12_M06 </t>
  </si>
  <si>
    <t xml:space="preserve">B_TAX_PH1 </t>
  </si>
  <si>
    <t xml:space="preserve">B_TAX_VH1 </t>
  </si>
  <si>
    <t xml:space="preserve">B_TCO_B09_M06 </t>
  </si>
  <si>
    <t xml:space="preserve">B_TCO_V14_M01 </t>
  </si>
  <si>
    <t xml:space="preserve">B_TCO_V09_M01 </t>
  </si>
  <si>
    <t xml:space="preserve">B_TCO_V11_M01 </t>
  </si>
  <si>
    <t xml:space="preserve">6. Score Calculation </t>
  </si>
  <si>
    <r>
      <t xml:space="preserve">INCOME = EXP ( </t>
    </r>
    <r>
      <rPr>
        <b/>
        <sz val="11"/>
        <color theme="1"/>
        <rFont val="Calibri"/>
        <family val="2"/>
        <scheme val="minor"/>
      </rPr>
      <t>16.41319</t>
    </r>
    <r>
      <rPr>
        <sz val="11"/>
        <color theme="1"/>
        <rFont val="Calibri"/>
        <family val="2"/>
        <charset val="129"/>
        <scheme val="minor"/>
      </rPr>
      <t xml:space="preserve"> + B_TAX_PC2 + B_TAX_C04 + B_TAX_I05_Y01 + B_TAX_I06_Y02 + B_TAX_I07_Y01 + B_TCO_M01 + B_TCO_M03 + B_TAX_DEP + B_INS_I03 + B_INS_I01 + B_TAX_VR1 + B_TCO_V04_M03 +  B_TCO_V23_M03 + B_TCO_V04_M01 + B_TCO_V01_M01 + B_TCO_V28_M03 + B_INS_TAX_I04 + B_INS_TAX_I05 ) </t>
    </r>
  </si>
  <si>
    <t xml:space="preserve">Segment 3 </t>
  </si>
  <si>
    <t xml:space="preserve">Segment 4 </t>
  </si>
  <si>
    <r>
      <t>INCOME = EXP (</t>
    </r>
    <r>
      <rPr>
        <b/>
        <sz val="11"/>
        <color theme="1"/>
        <rFont val="Calibri"/>
        <family val="2"/>
        <scheme val="minor"/>
      </rPr>
      <t>16.13364</t>
    </r>
    <r>
      <rPr>
        <sz val="11"/>
        <color theme="1"/>
        <rFont val="Calibri"/>
        <family val="2"/>
        <charset val="129"/>
        <scheme val="minor"/>
      </rPr>
      <t xml:space="preserve"> + B_TCO_B08_M12 + B_TCO_B09_M06 + B_TCO_B12_M06 + B_TCO_B17_312 + B_TAX_PC1 + B_TAX_PC2 + B_TAX_PC3 + B_TAX_VC2 + B_TAX_C01 + B_TAX_C02 + B_TAX_C03 + B_TAX_C04 + B_TAX_I05_Y01 + B_TAX_I06_Y02 + B_TAX_I07_Y01 + B_TAX_I07_Y02 + B_TCO_M01 + B_TCO_M02 + B_TAX_DEP + B_TCO_R01 + B_INS_I03 + B_INS_I01 + B_TAX_PH1 + B_TAX_PH2 + B_TAX_VH1 + B_TAX_VH2 + B_TAX_PM3 + B_TCO_V04_M03 + B_TCO_V23_M03 + B_TCO_V31_M03 + B_TCO_V10_M03 + B_TCO_V02_M01 + B_TCO_V01_M01 + B_TCO_V11_M01 + B_TCO_V09_M01 + B_TCO_V14_M01 + B_TCO_V22_M01 + B_TCO_V28_M03 + B_INS_TAX_I04 + B_INS_TAX_I05 ) </t>
    </r>
  </si>
  <si>
    <r>
      <t>INCOME = EXP (</t>
    </r>
    <r>
      <rPr>
        <b/>
        <sz val="11"/>
        <color theme="1"/>
        <rFont val="Calibri"/>
        <family val="2"/>
        <scheme val="minor"/>
      </rPr>
      <t>16.41988</t>
    </r>
    <r>
      <rPr>
        <sz val="11"/>
        <color theme="1"/>
        <rFont val="Calibri"/>
        <family val="2"/>
        <charset val="129"/>
        <scheme val="minor"/>
      </rPr>
      <t xml:space="preserve"> + B_TCO_B07_M12 + B_TCO_B08_M12 + B_TCO_B13_M06 + B_TCO_B17_312 + B_TCO_M01 + B_TCO_M02 + B_TAX_DEP + B_TAX_PM1 + B_TAX_PM2 + B_TAX_PM3 + B_TCO_V04_M03 + B_TCO_V15_M03 + B_TCO_V14_M03 + B_TCO_V31_M03 + B_TCO_V23_M01 + B_TCO_V30_M01 + B_TCO_V24_M03 + B_TCO_V28_M01 + B_TCO_V28_M03 + B_INS_TAX_I04 + B_INS_TAX_I05) </t>
    </r>
  </si>
  <si>
    <t xml:space="preserve">MIN </t>
  </si>
  <si>
    <t>MAX</t>
  </si>
  <si>
    <t>GRADE</t>
  </si>
  <si>
    <t>1. Income Score Calculation from Estimates</t>
  </si>
  <si>
    <t xml:space="preserve">2. Income and Grade Distribution </t>
  </si>
  <si>
    <r>
      <t>INCOME = EXP (</t>
    </r>
    <r>
      <rPr>
        <b/>
        <sz val="11"/>
        <color theme="1"/>
        <rFont val="Calibri"/>
        <family val="2"/>
        <scheme val="minor"/>
      </rPr>
      <t>16.15202</t>
    </r>
    <r>
      <rPr>
        <sz val="11"/>
        <color theme="1"/>
        <rFont val="Calibri"/>
        <family val="2"/>
        <charset val="129"/>
        <scheme val="minor"/>
      </rPr>
      <t xml:space="preserve"> + B_TCO_B04_M06 + B_TCO_B12_M12 + B_TCO_B14_M06 + B_TCO_B17_312 + B_TAX_VC1 + B_TAX_C01 + B_TAX_C02 + B_TAX_I05_Y01 + B_TAX_I06_Y01 + B_TAX_I07_Y01 + B_TAX_I08 + B_TCO_M01 + B_TCO_M04 + B_TAX_DEP + B_TCO_R01 + B_INS_I03 + B_INS_I01 + B_TAX_PM1 + B_TAX_VR1 + B_TAX_PM3 + B_TCO_V02_M03 + B_TCO_V11_M03 + B_TCO_V08_M03 + B_TCO_V31_M03 + B_TCO_V01_M01 + B_TCO_V15_M01 + B_TCO_V23_M01 + B_TCO_V28_M01 + B_TCO_V28_M03 + B_INS_TAX_I04 + B_INS_TAX_I05)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</si>
</sst>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 #,##0_-;_-* &quot;-&quot;_-;_-@_-"/>
    <numFmt numFmtId="165" formatCode="_ * #,##0_ ;_ * \-#,##0_ ;_ * &quot;-&quot;_ ;_ @_ "/>
    <numFmt numFmtId="166" formatCode="_ * #,##0.00_ ;_ * \-#,##0.00_ ;_ * &quot;-&quot;??_ ;_ @_ "/>
    <numFmt numFmtId="167" formatCode="0.0000"/>
    <numFmt numFmtId="168" formatCode="0.0000_ "/>
    <numFmt numFmtId="169" formatCode="0.00000000"/>
  </numFmts>
  <fonts count="59">
    <font>
      <sz val="11"/>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charset val="129"/>
      <scheme val="minor"/>
    </font>
    <font>
      <sz val="11"/>
      <color theme="1"/>
      <name val="Calibri"/>
      <family val="3"/>
      <charset val="129"/>
      <scheme val="minor"/>
    </font>
    <font>
      <sz val="11"/>
      <name val="돋움"/>
      <family val="3"/>
      <charset val="129"/>
    </font>
    <font>
      <sz val="12"/>
      <name val="바탕체"/>
      <family val="1"/>
      <charset val="129"/>
    </font>
    <font>
      <sz val="12"/>
      <name val="돋움체"/>
      <family val="3"/>
      <charset val="129"/>
    </font>
    <font>
      <b/>
      <sz val="10"/>
      <name val="MS Sans Serif"/>
      <family val="2"/>
    </font>
    <font>
      <sz val="10"/>
      <name val="굴림"/>
      <family val="3"/>
      <charset val="129"/>
    </font>
    <font>
      <b/>
      <sz val="11"/>
      <color theme="1"/>
      <name val="Calibri"/>
      <family val="3"/>
      <charset val="129"/>
      <scheme val="minor"/>
    </font>
    <font>
      <sz val="11"/>
      <color rgb="FFFF0000"/>
      <name val="Calibri"/>
      <family val="3"/>
      <charset val="129"/>
      <scheme val="minor"/>
    </font>
    <font>
      <b/>
      <sz val="14"/>
      <color theme="1"/>
      <name val="Calibri"/>
      <family val="3"/>
      <charset val="129"/>
      <scheme val="minor"/>
    </font>
    <font>
      <sz val="11"/>
      <color theme="1"/>
      <name val="Calibri"/>
      <family val="2"/>
      <charset val="129"/>
      <scheme val="minor"/>
    </font>
    <font>
      <b/>
      <sz val="18"/>
      <color theme="3"/>
      <name val="Cambria"/>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65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11"/>
      <color theme="0"/>
      <name val="Calibri"/>
      <family val="3"/>
      <charset val="129"/>
      <scheme val="minor"/>
    </font>
    <font>
      <b/>
      <sz val="11"/>
      <color rgb="FFFA7D00"/>
      <name val="Calibri"/>
      <family val="3"/>
      <charset val="129"/>
      <scheme val="minor"/>
    </font>
    <font>
      <sz val="11"/>
      <color rgb="FF9C0006"/>
      <name val="Calibri"/>
      <family val="3"/>
      <charset val="129"/>
      <scheme val="minor"/>
    </font>
    <font>
      <sz val="11"/>
      <color rgb="FF9C6500"/>
      <name val="Calibri"/>
      <family val="3"/>
      <charset val="129"/>
      <scheme val="minor"/>
    </font>
    <font>
      <i/>
      <sz val="11"/>
      <color rgb="FF7F7F7F"/>
      <name val="Calibri"/>
      <family val="3"/>
      <charset val="129"/>
      <scheme val="minor"/>
    </font>
    <font>
      <b/>
      <sz val="11"/>
      <color theme="0"/>
      <name val="Calibri"/>
      <family val="3"/>
      <charset val="129"/>
      <scheme val="minor"/>
    </font>
    <font>
      <sz val="11"/>
      <color rgb="FFFA7D00"/>
      <name val="Calibri"/>
      <family val="3"/>
      <charset val="129"/>
      <scheme val="minor"/>
    </font>
    <font>
      <sz val="11"/>
      <color rgb="FF3F3F76"/>
      <name val="Calibri"/>
      <family val="3"/>
      <charset val="129"/>
      <scheme val="minor"/>
    </font>
    <font>
      <b/>
      <sz val="18"/>
      <color theme="3"/>
      <name val="Cambria"/>
      <family val="3"/>
      <charset val="129"/>
      <scheme val="major"/>
    </font>
    <font>
      <b/>
      <sz val="15"/>
      <color theme="3"/>
      <name val="Calibri"/>
      <family val="3"/>
      <charset val="129"/>
      <scheme val="minor"/>
    </font>
    <font>
      <b/>
      <sz val="13"/>
      <color theme="3"/>
      <name val="Calibri"/>
      <family val="3"/>
      <charset val="129"/>
      <scheme val="minor"/>
    </font>
    <font>
      <b/>
      <sz val="11"/>
      <color theme="3"/>
      <name val="Calibri"/>
      <family val="3"/>
      <charset val="129"/>
      <scheme val="minor"/>
    </font>
    <font>
      <sz val="11"/>
      <color rgb="FF006100"/>
      <name val="Calibri"/>
      <family val="3"/>
      <charset val="129"/>
      <scheme val="minor"/>
    </font>
    <font>
      <b/>
      <sz val="11"/>
      <color rgb="FF3F3F3F"/>
      <name val="Calibri"/>
      <family val="3"/>
      <charset val="129"/>
      <scheme val="minor"/>
    </font>
    <font>
      <sz val="11"/>
      <name val="Calibri"/>
      <family val="3"/>
      <charset val="129"/>
      <scheme val="minor"/>
    </font>
    <font>
      <b/>
      <sz val="11"/>
      <name val="Calibri"/>
      <family val="3"/>
      <charset val="129"/>
      <scheme val="minor"/>
    </font>
    <font>
      <b/>
      <i/>
      <sz val="11"/>
      <color theme="1"/>
      <name val="Calibri"/>
      <family val="3"/>
      <charset val="129"/>
      <scheme val="minor"/>
    </font>
    <font>
      <sz val="9"/>
      <color theme="1"/>
      <name val="Calibri"/>
      <family val="2"/>
      <charset val="129"/>
      <scheme val="minor"/>
    </font>
    <font>
      <sz val="9"/>
      <color theme="1"/>
      <name val="맑은 고딕"/>
      <family val="3"/>
      <charset val="129"/>
    </font>
    <font>
      <sz val="7.65"/>
      <color theme="1"/>
      <name val="맑은 고딕"/>
      <family val="3"/>
      <charset val="129"/>
    </font>
    <font>
      <b/>
      <sz val="11"/>
      <color rgb="FFFF0000"/>
      <name val="Calibri"/>
      <family val="3"/>
      <charset val="129"/>
      <scheme val="minor"/>
    </font>
    <font>
      <sz val="11"/>
      <color theme="3" tint="-0.249977111117893"/>
      <name val="Calibri"/>
      <family val="3"/>
      <charset val="129"/>
      <scheme val="minor"/>
    </font>
    <font>
      <b/>
      <sz val="10"/>
      <color theme="1"/>
      <name val="Calibri"/>
      <family val="3"/>
      <charset val="129"/>
      <scheme val="minor"/>
    </font>
    <font>
      <sz val="10"/>
      <color theme="1"/>
      <name val="Calibri"/>
      <family val="3"/>
      <charset val="129"/>
      <scheme val="minor"/>
    </font>
    <font>
      <b/>
      <sz val="11"/>
      <color theme="1"/>
      <name val="Calibri"/>
      <family val="2"/>
      <scheme val="minor"/>
    </font>
    <font>
      <b/>
      <u/>
      <sz val="11"/>
      <color theme="1"/>
      <name val="Calibri"/>
      <family val="2"/>
      <scheme val="minor"/>
    </font>
    <font>
      <b/>
      <u/>
      <sz val="11"/>
      <color theme="1"/>
      <name val="Calibri"/>
      <family val="3"/>
      <charset val="129"/>
      <scheme val="minor"/>
    </font>
  </fonts>
  <fills count="3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FFFF00"/>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rgb="FF000000"/>
      </left>
      <right style="hair">
        <color rgb="FF000000"/>
      </right>
      <top style="thin">
        <color rgb="FF000000"/>
      </top>
      <bottom style="thin">
        <color rgb="FFBFBFBF"/>
      </bottom>
      <diagonal/>
    </border>
    <border>
      <left style="hair">
        <color rgb="FF000000"/>
      </left>
      <right/>
      <top style="thin">
        <color rgb="FF000000"/>
      </top>
      <bottom style="thin">
        <color rgb="FFBFBFBF"/>
      </bottom>
      <diagonal/>
    </border>
    <border>
      <left style="thin">
        <color rgb="FF000000"/>
      </left>
      <right style="hair">
        <color rgb="FF000000"/>
      </right>
      <top style="thin">
        <color rgb="FF000000"/>
      </top>
      <bottom style="thin">
        <color rgb="FFBFBFBF"/>
      </bottom>
      <diagonal/>
    </border>
    <border>
      <left style="hair">
        <color rgb="FF000000"/>
      </left>
      <right style="thin">
        <color rgb="FF000000"/>
      </right>
      <top style="thin">
        <color rgb="FF000000"/>
      </top>
      <bottom style="thin">
        <color rgb="FFBFBFBF"/>
      </bottom>
      <diagonal/>
    </border>
    <border>
      <left style="hair">
        <color rgb="FF000000"/>
      </left>
      <right style="hair">
        <color rgb="FF000000"/>
      </right>
      <top style="thin">
        <color rgb="FFBFBFBF"/>
      </top>
      <bottom style="thin">
        <color rgb="FFBFBFBF"/>
      </bottom>
      <diagonal/>
    </border>
    <border>
      <left style="hair">
        <color rgb="FF000000"/>
      </left>
      <right/>
      <top style="thin">
        <color rgb="FFBFBFBF"/>
      </top>
      <bottom style="thin">
        <color rgb="FFBFBFBF"/>
      </bottom>
      <diagonal/>
    </border>
    <border>
      <left style="thin">
        <color rgb="FF000000"/>
      </left>
      <right style="hair">
        <color rgb="FF000000"/>
      </right>
      <top style="thin">
        <color rgb="FFBFBFBF"/>
      </top>
      <bottom style="thin">
        <color rgb="FFBFBFBF"/>
      </bottom>
      <diagonal/>
    </border>
    <border>
      <left style="hair">
        <color rgb="FF000000"/>
      </left>
      <right style="thin">
        <color rgb="FF000000"/>
      </right>
      <top style="thin">
        <color rgb="FFBFBFBF"/>
      </top>
      <bottom style="thin">
        <color rgb="FFBFBFBF"/>
      </bottom>
      <diagonal/>
    </border>
    <border>
      <left style="hair">
        <color rgb="FF000000"/>
      </left>
      <right style="hair">
        <color rgb="FF000000"/>
      </right>
      <top style="thin">
        <color rgb="FFBFBFBF"/>
      </top>
      <bottom style="thin">
        <color rgb="FF000000"/>
      </bottom>
      <diagonal/>
    </border>
    <border>
      <left style="hair">
        <color rgb="FF000000"/>
      </left>
      <right/>
      <top style="thin">
        <color rgb="FFBFBFBF"/>
      </top>
      <bottom style="thin">
        <color rgb="FF000000"/>
      </bottom>
      <diagonal/>
    </border>
    <border>
      <left style="thin">
        <color rgb="FF000000"/>
      </left>
      <right style="hair">
        <color rgb="FF000000"/>
      </right>
      <top style="thin">
        <color rgb="FFBFBFBF"/>
      </top>
      <bottom style="thin">
        <color rgb="FF000000"/>
      </bottom>
      <diagonal/>
    </border>
    <border>
      <left style="hair">
        <color rgb="FF000000"/>
      </left>
      <right style="thin">
        <color rgb="FF000000"/>
      </right>
      <top style="thin">
        <color rgb="FFBFBFBF"/>
      </top>
      <bottom style="thin">
        <color rgb="FF000000"/>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rgb="FF000000"/>
      </left>
      <right style="hair">
        <color rgb="FF000000"/>
      </right>
      <top/>
      <bottom/>
      <diagonal/>
    </border>
    <border>
      <left style="thin">
        <color rgb="FF000000"/>
      </left>
      <right style="hair">
        <color rgb="FF000000"/>
      </right>
      <top/>
      <bottom/>
      <diagonal/>
    </border>
    <border>
      <left style="hair">
        <color rgb="FF000000"/>
      </left>
      <right/>
      <top/>
      <bottom/>
      <diagonal/>
    </border>
    <border>
      <left style="hair">
        <color rgb="FF000000"/>
      </left>
      <right style="thin">
        <color rgb="FF000000"/>
      </right>
      <top/>
      <bottom/>
      <diagonal/>
    </border>
  </borders>
  <cellStyleXfs count="142">
    <xf numFmtId="0" fontId="0" fillId="0" borderId="0">
      <alignment vertical="center"/>
    </xf>
    <xf numFmtId="0" fontId="6" fillId="0" borderId="0">
      <alignment vertical="center"/>
    </xf>
    <xf numFmtId="0" fontId="10" fillId="0" borderId="0" applyNumberFormat="0" applyFill="0" applyBorder="0" applyAlignment="0" applyProtection="0"/>
    <xf numFmtId="0" fontId="8" fillId="0" borderId="0"/>
    <xf numFmtId="164" fontId="7" fillId="0" borderId="0" applyFont="0" applyFill="0" applyBorder="0" applyAlignment="0" applyProtection="0"/>
    <xf numFmtId="0" fontId="8" fillId="0" borderId="0"/>
    <xf numFmtId="165" fontId="9" fillId="0" borderId="0" applyFont="0" applyFill="0" applyBorder="0" applyAlignment="0" applyProtection="0"/>
    <xf numFmtId="166" fontId="9" fillId="0" borderId="0" applyFont="0" applyFill="0" applyBorder="0" applyAlignment="0" applyProtection="0"/>
    <xf numFmtId="0" fontId="7" fillId="0" borderId="0"/>
    <xf numFmtId="0" fontId="11" fillId="0" borderId="0">
      <alignment vertical="center"/>
    </xf>
    <xf numFmtId="0" fontId="7" fillId="0" borderId="0"/>
    <xf numFmtId="0" fontId="16" fillId="0" borderId="0" applyNumberFormat="0" applyFill="0" applyBorder="0" applyAlignment="0" applyProtection="0">
      <alignment vertical="center"/>
    </xf>
    <xf numFmtId="0" fontId="17" fillId="0" borderId="11" applyNumberFormat="0" applyFill="0" applyAlignment="0" applyProtection="0">
      <alignment vertical="center"/>
    </xf>
    <xf numFmtId="0" fontId="18" fillId="0" borderId="12" applyNumberFormat="0" applyFill="0" applyAlignment="0" applyProtection="0">
      <alignment vertical="center"/>
    </xf>
    <xf numFmtId="0" fontId="19" fillId="0" borderId="13" applyNumberFormat="0" applyFill="0" applyAlignment="0" applyProtection="0">
      <alignment vertical="center"/>
    </xf>
    <xf numFmtId="0" fontId="19" fillId="0" borderId="0" applyNumberFormat="0" applyFill="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2" fillId="6" borderId="0" applyNumberFormat="0" applyBorder="0" applyAlignment="0" applyProtection="0">
      <alignment vertical="center"/>
    </xf>
    <xf numFmtId="0" fontId="23" fillId="7" borderId="14" applyNumberFormat="0" applyAlignment="0" applyProtection="0">
      <alignment vertical="center"/>
    </xf>
    <xf numFmtId="0" fontId="24" fillId="8" borderId="15" applyNumberFormat="0" applyAlignment="0" applyProtection="0">
      <alignment vertical="center"/>
    </xf>
    <xf numFmtId="0" fontId="25" fillId="8" borderId="14" applyNumberFormat="0" applyAlignment="0" applyProtection="0">
      <alignment vertical="center"/>
    </xf>
    <xf numFmtId="0" fontId="26" fillId="0" borderId="16" applyNumberFormat="0" applyFill="0" applyAlignment="0" applyProtection="0">
      <alignment vertical="center"/>
    </xf>
    <xf numFmtId="0" fontId="27" fillId="9" borderId="17" applyNumberFormat="0" applyAlignment="0" applyProtection="0">
      <alignment vertical="center"/>
    </xf>
    <xf numFmtId="0" fontId="28" fillId="0" borderId="0" applyNumberFormat="0" applyFill="0" applyBorder="0" applyAlignment="0" applyProtection="0">
      <alignment vertical="center"/>
    </xf>
    <xf numFmtId="0" fontId="15" fillId="10" borderId="18" applyNumberFormat="0" applyFont="0" applyAlignment="0" applyProtection="0">
      <alignment vertical="center"/>
    </xf>
    <xf numFmtId="0" fontId="29" fillId="0" borderId="0" applyNumberFormat="0" applyFill="0" applyBorder="0" applyAlignment="0" applyProtection="0">
      <alignment vertical="center"/>
    </xf>
    <xf numFmtId="0" fontId="30" fillId="0" borderId="19" applyNumberFormat="0" applyFill="0" applyAlignment="0" applyProtection="0">
      <alignment vertical="center"/>
    </xf>
    <xf numFmtId="0" fontId="31" fillId="11" borderId="0" applyNumberFormat="0" applyBorder="0" applyAlignment="0" applyProtection="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15" fillId="28" borderId="0" applyNumberFormat="0" applyBorder="0" applyAlignment="0" applyProtection="0">
      <alignment vertical="center"/>
    </xf>
    <xf numFmtId="0" fontId="15"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31" fillId="34" borderId="0" applyNumberFormat="0" applyBorder="0" applyAlignment="0" applyProtection="0">
      <alignment vertical="center"/>
    </xf>
    <xf numFmtId="0" fontId="6" fillId="12" borderId="0" applyNumberFormat="0" applyBorder="0" applyAlignment="0" applyProtection="0">
      <alignment vertical="center"/>
    </xf>
    <xf numFmtId="0" fontId="6" fillId="16" borderId="0" applyNumberFormat="0" applyBorder="0" applyAlignment="0" applyProtection="0">
      <alignment vertical="center"/>
    </xf>
    <xf numFmtId="0" fontId="6" fillId="20" borderId="0" applyNumberFormat="0" applyBorder="0" applyAlignment="0" applyProtection="0">
      <alignment vertical="center"/>
    </xf>
    <xf numFmtId="0" fontId="6" fillId="24" borderId="0" applyNumberFormat="0" applyBorder="0" applyAlignment="0" applyProtection="0">
      <alignment vertical="center"/>
    </xf>
    <xf numFmtId="0" fontId="6" fillId="28" borderId="0" applyNumberFormat="0" applyBorder="0" applyAlignment="0" applyProtection="0">
      <alignment vertical="center"/>
    </xf>
    <xf numFmtId="0" fontId="6" fillId="32" borderId="0" applyNumberFormat="0" applyBorder="0" applyAlignment="0" applyProtection="0">
      <alignment vertical="center"/>
    </xf>
    <xf numFmtId="0" fontId="6" fillId="13" borderId="0" applyNumberFormat="0" applyBorder="0" applyAlignment="0" applyProtection="0">
      <alignment vertical="center"/>
    </xf>
    <xf numFmtId="0" fontId="6" fillId="17" borderId="0" applyNumberFormat="0" applyBorder="0" applyAlignment="0" applyProtection="0">
      <alignment vertical="center"/>
    </xf>
    <xf numFmtId="0" fontId="6" fillId="21" borderId="0" applyNumberFormat="0" applyBorder="0" applyAlignment="0" applyProtection="0">
      <alignment vertical="center"/>
    </xf>
    <xf numFmtId="0" fontId="6" fillId="25" borderId="0" applyNumberFormat="0" applyBorder="0" applyAlignment="0" applyProtection="0">
      <alignment vertical="center"/>
    </xf>
    <xf numFmtId="0" fontId="6" fillId="29" borderId="0" applyNumberFormat="0" applyBorder="0" applyAlignment="0" applyProtection="0">
      <alignment vertical="center"/>
    </xf>
    <xf numFmtId="0" fontId="6" fillId="33" borderId="0" applyNumberFormat="0" applyBorder="0" applyAlignment="0" applyProtection="0">
      <alignment vertical="center"/>
    </xf>
    <xf numFmtId="0" fontId="32" fillId="14" borderId="0" applyNumberFormat="0" applyBorder="0" applyAlignment="0" applyProtection="0">
      <alignment vertical="center"/>
    </xf>
    <xf numFmtId="0" fontId="32" fillId="18" borderId="0" applyNumberFormat="0" applyBorder="0" applyAlignment="0" applyProtection="0">
      <alignment vertical="center"/>
    </xf>
    <xf numFmtId="0" fontId="32" fillId="22" borderId="0" applyNumberFormat="0" applyBorder="0" applyAlignment="0" applyProtection="0">
      <alignment vertical="center"/>
    </xf>
    <xf numFmtId="0" fontId="32" fillId="26" borderId="0" applyNumberFormat="0" applyBorder="0" applyAlignment="0" applyProtection="0">
      <alignment vertical="center"/>
    </xf>
    <xf numFmtId="0" fontId="32" fillId="30" borderId="0" applyNumberFormat="0" applyBorder="0" applyAlignment="0" applyProtection="0">
      <alignment vertical="center"/>
    </xf>
    <xf numFmtId="0" fontId="32" fillId="34" borderId="0" applyNumberFormat="0" applyBorder="0" applyAlignment="0" applyProtection="0">
      <alignment vertical="center"/>
    </xf>
    <xf numFmtId="0" fontId="32" fillId="11" borderId="0" applyNumberFormat="0" applyBorder="0" applyAlignment="0" applyProtection="0">
      <alignment vertical="center"/>
    </xf>
    <xf numFmtId="0" fontId="32" fillId="15" borderId="0" applyNumberFormat="0" applyBorder="0" applyAlignment="0" applyProtection="0">
      <alignment vertical="center"/>
    </xf>
    <xf numFmtId="0" fontId="32" fillId="19" borderId="0" applyNumberFormat="0" applyBorder="0" applyAlignment="0" applyProtection="0">
      <alignment vertical="center"/>
    </xf>
    <xf numFmtId="0" fontId="32" fillId="23" borderId="0" applyNumberFormat="0" applyBorder="0" applyAlignment="0" applyProtection="0">
      <alignment vertical="center"/>
    </xf>
    <xf numFmtId="0" fontId="32" fillId="27" borderId="0" applyNumberFormat="0" applyBorder="0" applyAlignment="0" applyProtection="0">
      <alignment vertical="center"/>
    </xf>
    <xf numFmtId="0" fontId="32" fillId="31" borderId="0" applyNumberFormat="0" applyBorder="0" applyAlignment="0" applyProtection="0">
      <alignment vertical="center"/>
    </xf>
    <xf numFmtId="0" fontId="13" fillId="0" borderId="0" applyNumberFormat="0" applyFill="0" applyBorder="0" applyAlignment="0" applyProtection="0">
      <alignment vertical="center"/>
    </xf>
    <xf numFmtId="0" fontId="33" fillId="8" borderId="14" applyNumberFormat="0" applyAlignment="0" applyProtection="0">
      <alignment vertical="center"/>
    </xf>
    <xf numFmtId="0" fontId="34" fillId="5" borderId="0" applyNumberFormat="0" applyBorder="0" applyAlignment="0" applyProtection="0">
      <alignment vertical="center"/>
    </xf>
    <xf numFmtId="0" fontId="6" fillId="10" borderId="18" applyNumberFormat="0" applyFont="0" applyAlignment="0" applyProtection="0">
      <alignment vertical="center"/>
    </xf>
    <xf numFmtId="0" fontId="35" fillId="6" borderId="0" applyNumberFormat="0" applyBorder="0" applyAlignment="0" applyProtection="0">
      <alignment vertical="center"/>
    </xf>
    <xf numFmtId="0" fontId="36" fillId="0" borderId="0" applyNumberFormat="0" applyFill="0" applyBorder="0" applyAlignment="0" applyProtection="0">
      <alignment vertical="center"/>
    </xf>
    <xf numFmtId="0" fontId="37" fillId="9" borderId="17" applyNumberFormat="0" applyAlignment="0" applyProtection="0">
      <alignment vertical="center"/>
    </xf>
    <xf numFmtId="0" fontId="38" fillId="0" borderId="16" applyNumberFormat="0" applyFill="0" applyAlignment="0" applyProtection="0">
      <alignment vertical="center"/>
    </xf>
    <xf numFmtId="0" fontId="12" fillId="0" borderId="19" applyNumberFormat="0" applyFill="0" applyAlignment="0" applyProtection="0">
      <alignment vertical="center"/>
    </xf>
    <xf numFmtId="0" fontId="39" fillId="7" borderId="14" applyNumberFormat="0" applyAlignment="0" applyProtection="0">
      <alignment vertical="center"/>
    </xf>
    <xf numFmtId="0" fontId="41" fillId="0" borderId="11" applyNumberFormat="0" applyFill="0" applyAlignment="0" applyProtection="0">
      <alignment vertical="center"/>
    </xf>
    <xf numFmtId="0" fontId="42" fillId="0" borderId="12" applyNumberFormat="0" applyFill="0" applyAlignment="0" applyProtection="0">
      <alignment vertical="center"/>
    </xf>
    <xf numFmtId="0" fontId="43" fillId="0" borderId="13" applyNumberFormat="0" applyFill="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4" borderId="0" applyNumberFormat="0" applyBorder="0" applyAlignment="0" applyProtection="0">
      <alignment vertical="center"/>
    </xf>
    <xf numFmtId="0" fontId="45" fillId="8" borderId="15" applyNumberFormat="0" applyAlignment="0" applyProtection="0">
      <alignment vertical="center"/>
    </xf>
    <xf numFmtId="0" fontId="6" fillId="0" borderId="0">
      <alignment vertical="center"/>
    </xf>
    <xf numFmtId="0" fontId="6" fillId="0" borderId="0">
      <alignment vertical="center"/>
    </xf>
    <xf numFmtId="0" fontId="6" fillId="12" borderId="0" applyNumberFormat="0" applyBorder="0" applyAlignment="0" applyProtection="0">
      <alignment vertical="center"/>
    </xf>
    <xf numFmtId="0" fontId="6" fillId="16" borderId="0" applyNumberFormat="0" applyBorder="0" applyAlignment="0" applyProtection="0">
      <alignment vertical="center"/>
    </xf>
    <xf numFmtId="0" fontId="6" fillId="20" borderId="0" applyNumberFormat="0" applyBorder="0" applyAlignment="0" applyProtection="0">
      <alignment vertical="center"/>
    </xf>
    <xf numFmtId="0" fontId="6" fillId="24" borderId="0" applyNumberFormat="0" applyBorder="0" applyAlignment="0" applyProtection="0">
      <alignment vertical="center"/>
    </xf>
    <xf numFmtId="0" fontId="6" fillId="28" borderId="0" applyNumberFormat="0" applyBorder="0" applyAlignment="0" applyProtection="0">
      <alignment vertical="center"/>
    </xf>
    <xf numFmtId="0" fontId="6" fillId="32" borderId="0" applyNumberFormat="0" applyBorder="0" applyAlignment="0" applyProtection="0">
      <alignment vertical="center"/>
    </xf>
    <xf numFmtId="0" fontId="6" fillId="13" borderId="0" applyNumberFormat="0" applyBorder="0" applyAlignment="0" applyProtection="0">
      <alignment vertical="center"/>
    </xf>
    <xf numFmtId="0" fontId="6" fillId="17" borderId="0" applyNumberFormat="0" applyBorder="0" applyAlignment="0" applyProtection="0">
      <alignment vertical="center"/>
    </xf>
    <xf numFmtId="0" fontId="6" fillId="21" borderId="0" applyNumberFormat="0" applyBorder="0" applyAlignment="0" applyProtection="0">
      <alignment vertical="center"/>
    </xf>
    <xf numFmtId="0" fontId="6" fillId="25" borderId="0" applyNumberFormat="0" applyBorder="0" applyAlignment="0" applyProtection="0">
      <alignment vertical="center"/>
    </xf>
    <xf numFmtId="0" fontId="6" fillId="29" borderId="0" applyNumberFormat="0" applyBorder="0" applyAlignment="0" applyProtection="0">
      <alignment vertical="center"/>
    </xf>
    <xf numFmtId="0" fontId="6" fillId="33" borderId="0" applyNumberFormat="0" applyBorder="0" applyAlignment="0" applyProtection="0">
      <alignment vertical="center"/>
    </xf>
    <xf numFmtId="0" fontId="32" fillId="14" borderId="0" applyNumberFormat="0" applyBorder="0" applyAlignment="0" applyProtection="0">
      <alignment vertical="center"/>
    </xf>
    <xf numFmtId="0" fontId="32" fillId="18" borderId="0" applyNumberFormat="0" applyBorder="0" applyAlignment="0" applyProtection="0">
      <alignment vertical="center"/>
    </xf>
    <xf numFmtId="0" fontId="32" fillId="22" borderId="0" applyNumberFormat="0" applyBorder="0" applyAlignment="0" applyProtection="0">
      <alignment vertical="center"/>
    </xf>
    <xf numFmtId="0" fontId="32" fillId="26" borderId="0" applyNumberFormat="0" applyBorder="0" applyAlignment="0" applyProtection="0">
      <alignment vertical="center"/>
    </xf>
    <xf numFmtId="0" fontId="32" fillId="30" borderId="0" applyNumberFormat="0" applyBorder="0" applyAlignment="0" applyProtection="0">
      <alignment vertical="center"/>
    </xf>
    <xf numFmtId="0" fontId="32" fillId="34" borderId="0" applyNumberFormat="0" applyBorder="0" applyAlignment="0" applyProtection="0">
      <alignment vertical="center"/>
    </xf>
    <xf numFmtId="0" fontId="32" fillId="11" borderId="0" applyNumberFormat="0" applyBorder="0" applyAlignment="0" applyProtection="0">
      <alignment vertical="center"/>
    </xf>
    <xf numFmtId="0" fontId="32" fillId="15" borderId="0" applyNumberFormat="0" applyBorder="0" applyAlignment="0" applyProtection="0">
      <alignment vertical="center"/>
    </xf>
    <xf numFmtId="0" fontId="32" fillId="19" borderId="0" applyNumberFormat="0" applyBorder="0" applyAlignment="0" applyProtection="0">
      <alignment vertical="center"/>
    </xf>
    <xf numFmtId="0" fontId="32" fillId="23" borderId="0" applyNumberFormat="0" applyBorder="0" applyAlignment="0" applyProtection="0">
      <alignment vertical="center"/>
    </xf>
    <xf numFmtId="0" fontId="32" fillId="27" borderId="0" applyNumberFormat="0" applyBorder="0" applyAlignment="0" applyProtection="0">
      <alignment vertical="center"/>
    </xf>
    <xf numFmtId="0" fontId="32" fillId="31" borderId="0" applyNumberFormat="0" applyBorder="0" applyAlignment="0" applyProtection="0">
      <alignment vertical="center"/>
    </xf>
    <xf numFmtId="0" fontId="13" fillId="0" borderId="0" applyNumberFormat="0" applyFill="0" applyBorder="0" applyAlignment="0" applyProtection="0">
      <alignment vertical="center"/>
    </xf>
    <xf numFmtId="0" fontId="33" fillId="8" borderId="14" applyNumberFormat="0" applyAlignment="0" applyProtection="0">
      <alignment vertical="center"/>
    </xf>
    <xf numFmtId="0" fontId="34" fillId="5" borderId="0" applyNumberFormat="0" applyBorder="0" applyAlignment="0" applyProtection="0">
      <alignment vertical="center"/>
    </xf>
    <xf numFmtId="0" fontId="6" fillId="10" borderId="18" applyNumberFormat="0" applyFont="0" applyAlignment="0" applyProtection="0">
      <alignment vertical="center"/>
    </xf>
    <xf numFmtId="0" fontId="35" fillId="6" borderId="0" applyNumberFormat="0" applyBorder="0" applyAlignment="0" applyProtection="0">
      <alignment vertical="center"/>
    </xf>
    <xf numFmtId="0" fontId="36" fillId="0" borderId="0" applyNumberFormat="0" applyFill="0" applyBorder="0" applyAlignment="0" applyProtection="0">
      <alignment vertical="center"/>
    </xf>
    <xf numFmtId="0" fontId="37" fillId="9" borderId="17" applyNumberFormat="0" applyAlignment="0" applyProtection="0">
      <alignment vertical="center"/>
    </xf>
    <xf numFmtId="0" fontId="38" fillId="0" borderId="16" applyNumberFormat="0" applyFill="0" applyAlignment="0" applyProtection="0">
      <alignment vertical="center"/>
    </xf>
    <xf numFmtId="0" fontId="12" fillId="0" borderId="19" applyNumberFormat="0" applyFill="0" applyAlignment="0" applyProtection="0">
      <alignment vertical="center"/>
    </xf>
    <xf numFmtId="0" fontId="39" fillId="7" borderId="14" applyNumberFormat="0" applyAlignment="0" applyProtection="0">
      <alignment vertical="center"/>
    </xf>
    <xf numFmtId="0" fontId="41" fillId="0" borderId="11" applyNumberFormat="0" applyFill="0" applyAlignment="0" applyProtection="0">
      <alignment vertical="center"/>
    </xf>
    <xf numFmtId="0" fontId="42" fillId="0" borderId="12" applyNumberFormat="0" applyFill="0" applyAlignment="0" applyProtection="0">
      <alignment vertical="center"/>
    </xf>
    <xf numFmtId="0" fontId="43" fillId="0" borderId="13" applyNumberFormat="0" applyFill="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4" borderId="0" applyNumberFormat="0" applyBorder="0" applyAlignment="0" applyProtection="0">
      <alignment vertical="center"/>
    </xf>
    <xf numFmtId="0" fontId="45" fillId="8" borderId="15" applyNumberFormat="0" applyAlignment="0" applyProtection="0">
      <alignment vertical="center"/>
    </xf>
    <xf numFmtId="0" fontId="6" fillId="0" borderId="0">
      <alignment vertical="center"/>
    </xf>
    <xf numFmtId="164" fontId="6" fillId="0" borderId="0" applyFont="0" applyFill="0" applyBorder="0" applyAlignment="0" applyProtection="0">
      <alignment vertical="center"/>
    </xf>
    <xf numFmtId="9" fontId="15" fillId="0" borderId="0" applyFont="0" applyFill="0" applyBorder="0" applyAlignment="0" applyProtection="0">
      <alignment vertical="center"/>
    </xf>
    <xf numFmtId="0" fontId="4" fillId="0" borderId="0"/>
    <xf numFmtId="0" fontId="4" fillId="0" borderId="0"/>
    <xf numFmtId="43" fontId="15" fillId="0" borderId="0" applyFont="0" applyFill="0" applyBorder="0" applyAlignment="0" applyProtection="0"/>
  </cellStyleXfs>
  <cellXfs count="232">
    <xf numFmtId="0" fontId="0" fillId="0" borderId="0" xfId="0">
      <alignment vertical="center"/>
    </xf>
    <xf numFmtId="0" fontId="0" fillId="2" borderId="1" xfId="0" applyFill="1" applyBorder="1">
      <alignment vertical="center"/>
    </xf>
    <xf numFmtId="0" fontId="0" fillId="2" borderId="4" xfId="0" applyFill="1" applyBorder="1">
      <alignment vertical="center"/>
    </xf>
    <xf numFmtId="0" fontId="12" fillId="3" borderId="2" xfId="0" applyFont="1" applyFill="1" applyBorder="1" applyAlignment="1">
      <alignment horizontal="center" vertical="center"/>
    </xf>
    <xf numFmtId="0" fontId="12" fillId="3" borderId="1"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1" xfId="0" applyFont="1" applyFill="1" applyBorder="1" applyAlignment="1">
      <alignment horizontal="center" vertical="center"/>
    </xf>
    <xf numFmtId="0" fontId="0" fillId="2" borderId="4" xfId="0" applyFill="1" applyBorder="1" applyAlignment="1">
      <alignment vertical="center" wrapText="1"/>
    </xf>
    <xf numFmtId="0" fontId="0" fillId="0" borderId="0" xfId="0">
      <alignment vertical="center"/>
    </xf>
    <xf numFmtId="0" fontId="0" fillId="0" borderId="0" xfId="0">
      <alignment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12" fillId="0" borderId="4" xfId="0" applyFont="1" applyFill="1" applyBorder="1" applyAlignment="1">
      <alignment horizontal="center" vertical="center"/>
    </xf>
    <xf numFmtId="0" fontId="0" fillId="3" borderId="0" xfId="0" applyFill="1">
      <alignment vertical="center"/>
    </xf>
    <xf numFmtId="0" fontId="12" fillId="0" borderId="0" xfId="0" applyFont="1">
      <alignment vertical="center"/>
    </xf>
    <xf numFmtId="0" fontId="0" fillId="0" borderId="1" xfId="0" applyBorder="1">
      <alignment vertical="center"/>
    </xf>
    <xf numFmtId="0" fontId="12" fillId="3" borderId="1" xfId="0" applyFont="1" applyFill="1" applyBorder="1">
      <alignment vertical="center"/>
    </xf>
    <xf numFmtId="0" fontId="0" fillId="0" borderId="1" xfId="0" applyBorder="1" applyAlignment="1">
      <alignment vertical="center" wrapText="1"/>
    </xf>
    <xf numFmtId="0" fontId="47" fillId="0" borderId="0" xfId="0" applyFont="1">
      <alignment vertical="center"/>
    </xf>
    <xf numFmtId="0" fontId="48" fillId="0" borderId="0" xfId="0" applyFont="1">
      <alignment vertical="center"/>
    </xf>
    <xf numFmtId="0" fontId="0" fillId="0" borderId="1" xfId="0" applyBorder="1" applyAlignment="1">
      <alignment horizontal="center" vertical="center"/>
    </xf>
    <xf numFmtId="0" fontId="6" fillId="0" borderId="1" xfId="0" applyFont="1" applyFill="1" applyBorder="1" applyAlignment="1">
      <alignment horizontal="center" vertical="center"/>
    </xf>
    <xf numFmtId="0" fontId="0" fillId="0" borderId="1" xfId="0" applyBorder="1" applyAlignment="1">
      <alignment horizontal="center" vertical="center"/>
    </xf>
    <xf numFmtId="0" fontId="0" fillId="2" borderId="0" xfId="0" applyFill="1">
      <alignment vertical="center"/>
    </xf>
    <xf numFmtId="0" fontId="0" fillId="2" borderId="0" xfId="0" applyFill="1" applyAlignment="1">
      <alignment horizontal="center" vertical="center"/>
    </xf>
    <xf numFmtId="0" fontId="49" fillId="2" borderId="0" xfId="0" applyFont="1" applyFill="1" applyAlignment="1">
      <alignment horizontal="right" vertical="center"/>
    </xf>
    <xf numFmtId="0" fontId="0" fillId="2" borderId="0" xfId="0" quotePrefix="1" applyFill="1" applyAlignment="1">
      <alignment horizontal="left" vertical="center"/>
    </xf>
    <xf numFmtId="0" fontId="0" fillId="2" borderId="0" xfId="0" applyFill="1" applyAlignment="1">
      <alignment horizontal="left" vertical="center"/>
    </xf>
    <xf numFmtId="0" fontId="52" fillId="2" borderId="0" xfId="0" applyFont="1" applyFill="1" applyAlignment="1">
      <alignment horizontal="left" vertical="center"/>
    </xf>
    <xf numFmtId="0" fontId="12" fillId="2" borderId="0" xfId="0" applyFont="1" applyFill="1">
      <alignment vertical="center"/>
    </xf>
    <xf numFmtId="0" fontId="0" fillId="2" borderId="0" xfId="0" applyFill="1" applyBorder="1">
      <alignment vertical="center"/>
    </xf>
    <xf numFmtId="0" fontId="0" fillId="2" borderId="0" xfId="0" applyFill="1" applyBorder="1" applyAlignment="1">
      <alignment horizontal="center" vertical="center"/>
    </xf>
    <xf numFmtId="0" fontId="6" fillId="2" borderId="0" xfId="0" applyFont="1" applyFill="1" applyBorder="1" applyAlignment="1">
      <alignment horizontal="left" vertical="center" indent="1"/>
    </xf>
    <xf numFmtId="0" fontId="0" fillId="2" borderId="0" xfId="0" applyFill="1" applyBorder="1" applyAlignment="1">
      <alignment vertical="center"/>
    </xf>
    <xf numFmtId="0" fontId="0" fillId="2" borderId="1" xfId="0" applyFill="1" applyBorder="1" applyAlignment="1">
      <alignment vertical="center"/>
    </xf>
    <xf numFmtId="0" fontId="0" fillId="2" borderId="1" xfId="0" applyNumberFormat="1" applyFill="1" applyBorder="1" applyAlignment="1">
      <alignment horizontal="center" vertical="center"/>
    </xf>
    <xf numFmtId="0" fontId="0" fillId="3" borderId="1" xfId="0" applyFill="1" applyBorder="1" applyAlignment="1">
      <alignment horizontal="center" vertical="center"/>
    </xf>
    <xf numFmtId="0" fontId="6" fillId="3" borderId="1" xfId="0" applyFont="1"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167" fontId="0" fillId="2" borderId="27" xfId="0" applyNumberFormat="1" applyFill="1" applyBorder="1">
      <alignment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167" fontId="0" fillId="2" borderId="31" xfId="0" applyNumberFormat="1" applyFill="1" applyBorder="1">
      <alignment vertical="center"/>
    </xf>
    <xf numFmtId="0" fontId="0" fillId="2" borderId="32" xfId="0" applyFill="1" applyBorder="1">
      <alignment vertical="center"/>
    </xf>
    <xf numFmtId="0" fontId="0" fillId="2" borderId="33" xfId="0" applyFill="1" applyBorder="1">
      <alignment vertical="center"/>
    </xf>
    <xf numFmtId="10" fontId="0" fillId="2" borderId="32" xfId="138" applyNumberFormat="1" applyFont="1" applyFill="1" applyBorder="1">
      <alignment vertical="center"/>
    </xf>
    <xf numFmtId="10" fontId="0" fillId="2" borderId="33" xfId="138" applyNumberFormat="1" applyFont="1" applyFill="1" applyBorder="1">
      <alignment vertical="center"/>
    </xf>
    <xf numFmtId="0" fontId="12" fillId="3" borderId="1" xfId="0" applyFont="1" applyFill="1" applyBorder="1" applyAlignment="1">
      <alignment horizontal="center" vertical="center"/>
    </xf>
    <xf numFmtId="0" fontId="0" fillId="0" borderId="0" xfId="0" applyBorder="1" applyAlignment="1">
      <alignment horizontal="left" vertical="center" wrapText="1"/>
    </xf>
    <xf numFmtId="0" fontId="0" fillId="0" borderId="1" xfId="0" applyFill="1" applyBorder="1" applyAlignment="1">
      <alignment vertical="center" wrapText="1"/>
    </xf>
    <xf numFmtId="0" fontId="0" fillId="0" borderId="1" xfId="0" applyBorder="1" applyAlignment="1">
      <alignment horizontal="center" vertical="center"/>
    </xf>
    <xf numFmtId="0" fontId="0" fillId="0" borderId="34" xfId="0" applyFont="1" applyFill="1" applyBorder="1" applyAlignment="1">
      <alignment horizontal="center" vertical="center"/>
    </xf>
    <xf numFmtId="0" fontId="0" fillId="0" borderId="35" xfId="0" applyFont="1" applyFill="1" applyBorder="1" applyAlignment="1">
      <alignment vertical="center"/>
    </xf>
    <xf numFmtId="10" fontId="0" fillId="0" borderId="36" xfId="138" applyNumberFormat="1" applyFont="1" applyFill="1" applyBorder="1" applyAlignment="1">
      <alignment vertical="center"/>
    </xf>
    <xf numFmtId="168" fontId="0" fillId="0" borderId="37" xfId="0" applyNumberFormat="1" applyFont="1" applyFill="1" applyBorder="1" applyAlignment="1">
      <alignment vertical="center"/>
    </xf>
    <xf numFmtId="0" fontId="0" fillId="0" borderId="38" xfId="0" applyFont="1" applyFill="1" applyBorder="1" applyAlignment="1">
      <alignment horizontal="center" vertical="center"/>
    </xf>
    <xf numFmtId="0" fontId="0" fillId="0" borderId="39" xfId="0" applyFont="1" applyFill="1" applyBorder="1" applyAlignment="1">
      <alignment vertical="center"/>
    </xf>
    <xf numFmtId="10" fontId="0" fillId="0" borderId="40" xfId="138" applyNumberFormat="1" applyFont="1" applyFill="1" applyBorder="1" applyAlignment="1">
      <alignment vertical="center"/>
    </xf>
    <xf numFmtId="168" fontId="0" fillId="0" borderId="41" xfId="0" applyNumberFormat="1" applyFont="1" applyFill="1" applyBorder="1" applyAlignment="1">
      <alignment vertical="center"/>
    </xf>
    <xf numFmtId="0" fontId="0" fillId="0" borderId="42" xfId="0" applyFont="1" applyFill="1" applyBorder="1" applyAlignment="1">
      <alignment horizontal="center" vertical="center"/>
    </xf>
    <xf numFmtId="0" fontId="0" fillId="0" borderId="43" xfId="0" applyFont="1" applyFill="1" applyBorder="1" applyAlignment="1">
      <alignment vertical="center"/>
    </xf>
    <xf numFmtId="10" fontId="0" fillId="0" borderId="44" xfId="138" applyNumberFormat="1" applyFont="1" applyFill="1" applyBorder="1" applyAlignment="1">
      <alignment vertical="center"/>
    </xf>
    <xf numFmtId="168" fontId="0" fillId="0" borderId="45" xfId="0" applyNumberFormat="1" applyFont="1" applyFill="1" applyBorder="1" applyAlignment="1">
      <alignment vertical="center"/>
    </xf>
    <xf numFmtId="0" fontId="0" fillId="2" borderId="46" xfId="0" applyFill="1" applyBorder="1" applyAlignment="1">
      <alignment horizontal="center" vertical="center"/>
    </xf>
    <xf numFmtId="0" fontId="12" fillId="35" borderId="51" xfId="0" applyFont="1" applyFill="1" applyBorder="1" applyAlignment="1">
      <alignment horizontal="center" vertical="center"/>
    </xf>
    <xf numFmtId="0" fontId="12" fillId="35" borderId="52" xfId="0" applyFont="1" applyFill="1" applyBorder="1" applyAlignment="1">
      <alignment horizontal="center" vertical="center"/>
    </xf>
    <xf numFmtId="0" fontId="12" fillId="35" borderId="53" xfId="0" applyFont="1" applyFill="1" applyBorder="1" applyAlignment="1">
      <alignment horizontal="center" vertical="center"/>
    </xf>
    <xf numFmtId="0" fontId="12" fillId="35" borderId="54" xfId="0" applyFont="1" applyFill="1" applyBorder="1" applyAlignment="1">
      <alignment horizontal="center" vertical="center"/>
    </xf>
    <xf numFmtId="0" fontId="0" fillId="0" borderId="55" xfId="0" applyFont="1" applyFill="1" applyBorder="1" applyAlignment="1">
      <alignment horizontal="center" vertical="center"/>
    </xf>
    <xf numFmtId="10" fontId="0" fillId="0" borderId="56" xfId="138" applyNumberFormat="1" applyFont="1" applyFill="1" applyBorder="1" applyAlignment="1">
      <alignment vertical="center"/>
    </xf>
    <xf numFmtId="168" fontId="0" fillId="0" borderId="57" xfId="0" applyNumberFormat="1" applyFont="1" applyFill="1" applyBorder="1" applyAlignment="1">
      <alignment vertical="center"/>
    </xf>
    <xf numFmtId="168" fontId="0" fillId="0" borderId="58" xfId="0" applyNumberFormat="1" applyFont="1" applyFill="1" applyBorder="1" applyAlignment="1">
      <alignment vertical="center"/>
    </xf>
    <xf numFmtId="0" fontId="12" fillId="3" borderId="0" xfId="0" applyFont="1" applyFill="1">
      <alignment vertical="center"/>
    </xf>
    <xf numFmtId="0" fontId="47" fillId="3" borderId="0" xfId="0" applyFont="1" applyFill="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12" fillId="3" borderId="1" xfId="0" applyFont="1" applyFill="1" applyBorder="1" applyAlignment="1">
      <alignment horizontal="center" vertical="center"/>
    </xf>
    <xf numFmtId="0" fontId="0" fillId="0" borderId="0" xfId="0" applyBorder="1" applyAlignment="1">
      <alignment horizontal="left" vertical="center" wrapText="1"/>
    </xf>
    <xf numFmtId="0" fontId="12" fillId="3" borderId="1" xfId="0" applyFont="1" applyFill="1" applyBorder="1" applyAlignment="1">
      <alignment horizontal="center" vertical="center"/>
    </xf>
    <xf numFmtId="0" fontId="12" fillId="0" borderId="0" xfId="0" quotePrefix="1" applyFont="1">
      <alignment vertical="center"/>
    </xf>
    <xf numFmtId="0" fontId="6" fillId="0" borderId="0" xfId="0" quotePrefix="1" applyFont="1">
      <alignment vertical="center"/>
    </xf>
    <xf numFmtId="0" fontId="0" fillId="0" borderId="0" xfId="0" applyBorder="1">
      <alignment vertical="center"/>
    </xf>
    <xf numFmtId="0" fontId="0" fillId="0" borderId="0" xfId="0" applyBorder="1" applyAlignment="1">
      <alignment vertical="center" wrapText="1"/>
    </xf>
    <xf numFmtId="0" fontId="0" fillId="0" borderId="0" xfId="0" quotePrefix="1" applyBorder="1" applyAlignment="1">
      <alignment horizontal="left" vertical="center" wrapText="1"/>
    </xf>
    <xf numFmtId="0" fontId="6" fillId="0" borderId="2"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alignment horizontal="left" vertical="center" wrapText="1"/>
    </xf>
    <xf numFmtId="0" fontId="6" fillId="0" borderId="0" xfId="0" applyFont="1" applyFill="1" applyBorder="1" applyAlignment="1">
      <alignment horizontal="left" vertical="center"/>
    </xf>
    <xf numFmtId="0" fontId="0" fillId="0" borderId="1" xfId="0" quotePrefix="1" applyBorder="1">
      <alignment vertical="center"/>
    </xf>
    <xf numFmtId="0" fontId="12" fillId="3"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0" fillId="2" borderId="1" xfId="0" applyFill="1" applyBorder="1" applyAlignment="1">
      <alignment horizontal="center" vertical="center"/>
    </xf>
    <xf numFmtId="0" fontId="0" fillId="2" borderId="26" xfId="0" applyFill="1" applyBorder="1" applyAlignment="1">
      <alignment horizontal="center" vertical="center"/>
    </xf>
    <xf numFmtId="0" fontId="0" fillId="2" borderId="30" xfId="0" applyFill="1" applyBorder="1" applyAlignment="1">
      <alignment horizontal="center" vertical="center"/>
    </xf>
    <xf numFmtId="0" fontId="0" fillId="0" borderId="0" xfId="0" applyAlignment="1">
      <alignment horizontal="center" vertical="center"/>
    </xf>
    <xf numFmtId="0" fontId="12" fillId="0" borderId="1" xfId="0" applyFont="1" applyFill="1" applyBorder="1" applyAlignment="1">
      <alignment horizontal="center" vertical="center"/>
    </xf>
    <xf numFmtId="0" fontId="54" fillId="3" borderId="1" xfId="0" applyFont="1" applyFill="1" applyBorder="1" applyAlignment="1">
      <alignment horizontal="center" vertical="center"/>
    </xf>
    <xf numFmtId="0" fontId="0" fillId="2" borderId="0" xfId="0" applyFill="1" applyAlignment="1">
      <alignment horizontal="center" vertical="center"/>
    </xf>
    <xf numFmtId="0" fontId="0" fillId="0" borderId="1" xfId="0" quotePrefix="1" applyBorder="1" applyAlignment="1">
      <alignment horizontal="left" vertical="center" wrapText="1"/>
    </xf>
    <xf numFmtId="0" fontId="0" fillId="3" borderId="0" xfId="0" applyFill="1" applyAlignment="1">
      <alignment horizontal="center" vertical="center"/>
    </xf>
    <xf numFmtId="0" fontId="0" fillId="0" borderId="4" xfId="0" applyBorder="1" applyAlignment="1">
      <alignment horizontal="left" vertical="center" wrapText="1"/>
    </xf>
    <xf numFmtId="0" fontId="6" fillId="0" borderId="0" xfId="0" applyFont="1">
      <alignment vertical="center"/>
    </xf>
    <xf numFmtId="0" fontId="6" fillId="0" borderId="1" xfId="0" applyFont="1" applyFill="1" applyBorder="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xf>
    <xf numFmtId="0" fontId="12" fillId="3" borderId="1" xfId="0" applyFont="1" applyFill="1" applyBorder="1" applyAlignment="1">
      <alignment horizontal="center" vertical="center" wrapText="1"/>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Fill="1">
      <alignment vertical="center"/>
    </xf>
    <xf numFmtId="0" fontId="14" fillId="2" borderId="0" xfId="0" applyFont="1" applyFill="1" applyAlignment="1">
      <alignment horizontal="center" vertical="center"/>
    </xf>
    <xf numFmtId="0" fontId="12" fillId="3" borderId="1" xfId="0" applyFont="1" applyFill="1" applyBorder="1" applyAlignment="1">
      <alignment horizontal="left" vertical="center"/>
    </xf>
    <xf numFmtId="0" fontId="4" fillId="2" borderId="4" xfId="0" applyFont="1" applyFill="1" applyBorder="1" applyAlignment="1">
      <alignment horizontal="left" vertical="center"/>
    </xf>
    <xf numFmtId="0" fontId="56" fillId="0" borderId="4" xfId="0" applyFont="1" applyFill="1" applyBorder="1" applyAlignment="1">
      <alignment horizontal="left" vertical="center"/>
    </xf>
    <xf numFmtId="0" fontId="55" fillId="0" borderId="1" xfId="0" applyFont="1" applyFill="1" applyBorder="1" applyAlignment="1">
      <alignment horizontal="left" vertical="center"/>
    </xf>
    <xf numFmtId="0" fontId="4" fillId="2" borderId="46" xfId="0" applyFont="1" applyFill="1" applyBorder="1" applyAlignment="1">
      <alignment horizontal="center" vertical="center"/>
    </xf>
    <xf numFmtId="0" fontId="4" fillId="2" borderId="47" xfId="0" applyFont="1" applyFill="1" applyBorder="1" applyAlignment="1">
      <alignment horizontal="center" vertical="center"/>
    </xf>
    <xf numFmtId="0" fontId="4" fillId="2" borderId="48" xfId="0" applyFont="1" applyFill="1" applyBorder="1" applyAlignment="1">
      <alignment horizontal="center" vertical="center"/>
    </xf>
    <xf numFmtId="0" fontId="4" fillId="2" borderId="49" xfId="0" applyFont="1" applyFill="1" applyBorder="1">
      <alignment vertical="center"/>
    </xf>
    <xf numFmtId="10" fontId="4" fillId="2" borderId="49" xfId="138" applyNumberFormat="1" applyFont="1" applyFill="1" applyBorder="1">
      <alignment vertical="center"/>
    </xf>
    <xf numFmtId="167" fontId="4" fillId="2" borderId="50" xfId="0" applyNumberFormat="1" applyFont="1" applyFill="1" applyBorder="1">
      <alignment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32" xfId="0" applyFont="1" applyFill="1" applyBorder="1">
      <alignment vertical="center"/>
    </xf>
    <xf numFmtId="10" fontId="4" fillId="2" borderId="32" xfId="138" applyNumberFormat="1" applyFont="1" applyFill="1" applyBorder="1">
      <alignment vertical="center"/>
    </xf>
    <xf numFmtId="167" fontId="4" fillId="2" borderId="27" xfId="0" applyNumberFormat="1" applyFont="1" applyFill="1" applyBorder="1">
      <alignment vertical="center"/>
    </xf>
    <xf numFmtId="0" fontId="56" fillId="3" borderId="1" xfId="0" applyFont="1" applyFill="1" applyBorder="1" applyAlignment="1">
      <alignment horizontal="center" vertical="center"/>
    </xf>
    <xf numFmtId="0" fontId="3" fillId="2" borderId="4" xfId="0" applyFont="1" applyFill="1" applyBorder="1" applyAlignment="1">
      <alignment horizontal="left" vertical="center"/>
    </xf>
    <xf numFmtId="0" fontId="4" fillId="38" borderId="4" xfId="0" applyFont="1" applyFill="1" applyBorder="1" applyAlignment="1">
      <alignment horizontal="left" vertical="center"/>
    </xf>
    <xf numFmtId="0" fontId="3" fillId="0" borderId="4" xfId="0" applyFont="1" applyFill="1" applyBorder="1" applyAlignment="1">
      <alignment horizontal="left" vertical="center"/>
    </xf>
    <xf numFmtId="0" fontId="2" fillId="0" borderId="4" xfId="0" applyFont="1" applyFill="1" applyBorder="1" applyAlignment="1">
      <alignment horizontal="left" vertical="center"/>
    </xf>
    <xf numFmtId="0" fontId="2" fillId="2" borderId="4" xfId="0" applyFont="1" applyFill="1" applyBorder="1" applyAlignment="1">
      <alignment horizontal="left" vertical="center"/>
    </xf>
    <xf numFmtId="0" fontId="0" fillId="0" borderId="1" xfId="0" quotePrefix="1" applyBorder="1" applyAlignment="1">
      <alignment horizontal="left" vertical="center" wrapText="1"/>
    </xf>
    <xf numFmtId="0" fontId="14" fillId="3" borderId="0" xfId="0" applyFont="1" applyFill="1" applyAlignment="1">
      <alignment horizontal="center" vertical="center"/>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horizontal="center" vertical="center"/>
    </xf>
    <xf numFmtId="0" fontId="4" fillId="0" borderId="4" xfId="0" applyFont="1" applyFill="1" applyBorder="1" applyAlignment="1">
      <alignment horizontal="left" vertical="center"/>
    </xf>
    <xf numFmtId="0" fontId="0" fillId="0" borderId="1" xfId="0" applyBorder="1" applyAlignment="1"/>
    <xf numFmtId="0" fontId="1" fillId="2" borderId="4" xfId="0" applyFont="1" applyFill="1" applyBorder="1" applyAlignment="1">
      <alignment horizontal="center" vertical="center"/>
    </xf>
    <xf numFmtId="0" fontId="12" fillId="38" borderId="4" xfId="0" applyFont="1" applyFill="1" applyBorder="1" applyAlignment="1">
      <alignment horizontal="center" vertical="center"/>
    </xf>
    <xf numFmtId="0" fontId="56" fillId="38" borderId="4" xfId="0" applyFont="1" applyFill="1" applyBorder="1" applyAlignment="1">
      <alignment horizontal="left" vertical="center"/>
    </xf>
    <xf numFmtId="0" fontId="1" fillId="38" borderId="23" xfId="0" applyFont="1" applyFill="1" applyBorder="1" applyAlignment="1">
      <alignment horizontal="left" vertical="center"/>
    </xf>
    <xf numFmtId="0" fontId="1" fillId="38" borderId="4" xfId="0" applyFont="1" applyFill="1" applyBorder="1" applyAlignment="1">
      <alignment horizontal="center" vertical="center"/>
    </xf>
    <xf numFmtId="0" fontId="0" fillId="38" borderId="1" xfId="0" applyFill="1" applyBorder="1">
      <alignment vertical="center"/>
    </xf>
    <xf numFmtId="0" fontId="0" fillId="2" borderId="1" xfId="0" quotePrefix="1" applyFill="1" applyBorder="1" applyAlignment="1">
      <alignment vertical="center" wrapText="1"/>
    </xf>
    <xf numFmtId="0" fontId="3" fillId="0" borderId="1" xfId="0" applyFont="1" applyFill="1" applyBorder="1" applyAlignment="1">
      <alignment horizontal="left" vertical="center"/>
    </xf>
    <xf numFmtId="0" fontId="2" fillId="0" borderId="1" xfId="0" applyFont="1" applyFill="1" applyBorder="1" applyAlignment="1">
      <alignment horizontal="left" vertical="center"/>
    </xf>
    <xf numFmtId="0" fontId="3" fillId="2" borderId="1" xfId="0" applyFont="1" applyFill="1" applyBorder="1" applyAlignment="1">
      <alignment horizontal="left" vertical="center"/>
    </xf>
    <xf numFmtId="0" fontId="1" fillId="0" borderId="4" xfId="0" applyFont="1" applyFill="1" applyBorder="1" applyAlignment="1">
      <alignment horizontal="left" vertical="center"/>
    </xf>
    <xf numFmtId="0" fontId="1" fillId="2" borderId="4" xfId="0" applyFont="1" applyFill="1" applyBorder="1" applyAlignment="1">
      <alignment horizontal="left" vertical="center"/>
    </xf>
    <xf numFmtId="0" fontId="57" fillId="2" borderId="0" xfId="0" applyFont="1" applyFill="1">
      <alignment vertical="center"/>
    </xf>
    <xf numFmtId="169" fontId="0" fillId="0" borderId="22" xfId="0" applyNumberFormat="1" applyBorder="1">
      <alignment vertical="center"/>
    </xf>
    <xf numFmtId="169" fontId="0" fillId="0" borderId="1" xfId="0" applyNumberFormat="1" applyBorder="1">
      <alignment vertical="center"/>
    </xf>
    <xf numFmtId="169" fontId="4" fillId="0" borderId="22" xfId="0" applyNumberFormat="1" applyFont="1" applyBorder="1">
      <alignment vertical="center"/>
    </xf>
    <xf numFmtId="169" fontId="0" fillId="0" borderId="22" xfId="0" applyNumberFormat="1" applyBorder="1" applyAlignment="1">
      <alignment vertical="center" wrapText="1"/>
    </xf>
    <xf numFmtId="0" fontId="14" fillId="36" borderId="0" xfId="0" applyFont="1" applyFill="1" applyAlignment="1">
      <alignment horizontal="center" vertical="center"/>
    </xf>
    <xf numFmtId="0" fontId="14" fillId="3" borderId="0" xfId="0" applyFont="1" applyFill="1" applyAlignment="1">
      <alignment horizontal="center" vertical="center"/>
    </xf>
    <xf numFmtId="0" fontId="12" fillId="3" borderId="1" xfId="0" applyFont="1" applyFill="1" applyBorder="1" applyAlignment="1">
      <alignment horizontal="center" vertical="center"/>
    </xf>
    <xf numFmtId="0" fontId="47" fillId="3" borderId="23" xfId="0" applyFont="1" applyFill="1" applyBorder="1" applyAlignment="1">
      <alignment horizontal="center" vertical="center"/>
    </xf>
    <xf numFmtId="0" fontId="47" fillId="3" borderId="21" xfId="0" applyFont="1" applyFill="1" applyBorder="1" applyAlignment="1">
      <alignment horizontal="center" vertical="center"/>
    </xf>
    <xf numFmtId="0" fontId="47" fillId="3" borderId="22" xfId="0" applyFont="1" applyFill="1" applyBorder="1" applyAlignment="1">
      <alignment horizontal="center" vertical="center"/>
    </xf>
    <xf numFmtId="0" fontId="47" fillId="3" borderId="1" xfId="0" applyFont="1" applyFill="1" applyBorder="1" applyAlignment="1">
      <alignment horizontal="center" vertical="center"/>
    </xf>
    <xf numFmtId="0" fontId="0" fillId="0" borderId="23" xfId="0" applyBorder="1" applyAlignment="1">
      <alignment horizontal="left" vertical="center" wrapText="1"/>
    </xf>
    <xf numFmtId="0" fontId="0" fillId="0" borderId="22" xfId="0" applyBorder="1" applyAlignment="1">
      <alignment horizontal="left" vertical="center" wrapText="1"/>
    </xf>
    <xf numFmtId="0" fontId="0" fillId="0" borderId="1" xfId="0" quotePrefix="1" applyBorder="1" applyAlignment="1">
      <alignment horizontal="left" vertical="center" wrapText="1"/>
    </xf>
    <xf numFmtId="0" fontId="0" fillId="0" borderId="1" xfId="0" applyBorder="1" applyAlignment="1">
      <alignment horizontal="left" vertical="center" wrapText="1"/>
    </xf>
    <xf numFmtId="0" fontId="0" fillId="0" borderId="23" xfId="0" quotePrefix="1" applyBorder="1" applyAlignment="1">
      <alignment horizontal="left" vertical="center" wrapText="1"/>
    </xf>
    <xf numFmtId="0" fontId="0" fillId="0" borderId="21" xfId="0" applyBorder="1" applyAlignment="1">
      <alignment horizontal="left" vertical="center" wrapText="1"/>
    </xf>
    <xf numFmtId="0" fontId="6" fillId="0"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6" fillId="0" borderId="20" xfId="0" quotePrefix="1" applyFont="1" applyFill="1" applyBorder="1" applyAlignment="1">
      <alignment horizontal="left" vertical="center" wrapText="1"/>
    </xf>
    <xf numFmtId="0" fontId="46" fillId="0" borderId="5" xfId="0" quotePrefix="1" applyFont="1" applyFill="1" applyBorder="1" applyAlignment="1">
      <alignment horizontal="left" vertical="center" wrapText="1"/>
    </xf>
    <xf numFmtId="0" fontId="46" fillId="0" borderId="6" xfId="0" quotePrefix="1" applyFont="1" applyFill="1" applyBorder="1" applyAlignment="1">
      <alignment horizontal="left" vertical="center" wrapText="1"/>
    </xf>
    <xf numFmtId="0" fontId="0" fillId="0" borderId="20" xfId="0" quotePrefix="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21" xfId="0" quotePrefix="1" applyBorder="1" applyAlignment="1">
      <alignment horizontal="left" vertical="center" wrapText="1"/>
    </xf>
    <xf numFmtId="0" fontId="0" fillId="0" borderId="22" xfId="0" quotePrefix="1" applyBorder="1" applyAlignment="1">
      <alignment horizontal="left" vertical="center" wrapText="1"/>
    </xf>
    <xf numFmtId="0" fontId="6" fillId="0" borderId="23" xfId="0" applyFont="1" applyFill="1" applyBorder="1" applyAlignment="1">
      <alignment vertical="center" wrapText="1"/>
    </xf>
    <xf numFmtId="0" fontId="6" fillId="0" borderId="22" xfId="0" applyFont="1" applyFill="1" applyBorder="1" applyAlignment="1">
      <alignment vertical="center"/>
    </xf>
    <xf numFmtId="0" fontId="46" fillId="0" borderId="23" xfId="0" quotePrefix="1" applyFont="1" applyFill="1" applyBorder="1" applyAlignment="1">
      <alignment horizontal="left" vertical="center"/>
    </xf>
    <xf numFmtId="0" fontId="46" fillId="0" borderId="21" xfId="0" quotePrefix="1" applyFont="1" applyFill="1" applyBorder="1" applyAlignment="1">
      <alignment horizontal="left" vertical="center"/>
    </xf>
    <xf numFmtId="0" fontId="46" fillId="0" borderId="22" xfId="0" quotePrefix="1" applyFont="1" applyFill="1" applyBorder="1" applyAlignment="1">
      <alignment horizontal="left" vertical="center"/>
    </xf>
    <xf numFmtId="0" fontId="6" fillId="0" borderId="23" xfId="0" applyFont="1" applyFill="1" applyBorder="1" applyAlignment="1">
      <alignment horizontal="left" vertical="center" wrapText="1"/>
    </xf>
    <xf numFmtId="0" fontId="6" fillId="0" borderId="22" xfId="0" applyFont="1" applyFill="1" applyBorder="1" applyAlignment="1">
      <alignment horizontal="left" vertical="center" wrapText="1"/>
    </xf>
    <xf numFmtId="0" fontId="46" fillId="0" borderId="23" xfId="0" quotePrefix="1" applyFont="1" applyFill="1" applyBorder="1" applyAlignment="1">
      <alignment horizontal="left" vertical="center" wrapText="1"/>
    </xf>
    <xf numFmtId="0" fontId="46" fillId="0" borderId="21" xfId="0" quotePrefix="1" applyFont="1" applyFill="1" applyBorder="1" applyAlignment="1">
      <alignment horizontal="left" vertical="center" wrapText="1"/>
    </xf>
    <xf numFmtId="0" fontId="46" fillId="0" borderId="22" xfId="0" quotePrefix="1" applyFont="1" applyFill="1" applyBorder="1" applyAlignment="1">
      <alignment horizontal="left" vertical="center" wrapText="1"/>
    </xf>
    <xf numFmtId="0" fontId="6" fillId="0" borderId="22" xfId="0" applyFont="1" applyFill="1" applyBorder="1" applyAlignment="1">
      <alignment horizontal="left" vertical="center"/>
    </xf>
    <xf numFmtId="0" fontId="0" fillId="0" borderId="23" xfId="0" quotePrefix="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20" xfId="0" applyBorder="1" applyAlignment="1">
      <alignment horizontal="left" vertical="center" wrapText="1"/>
    </xf>
    <xf numFmtId="0" fontId="0" fillId="0" borderId="10" xfId="0" applyBorder="1" applyAlignment="1">
      <alignment horizontal="left" vertical="center" wrapText="1"/>
    </xf>
    <xf numFmtId="0" fontId="0" fillId="0" borderId="8" xfId="0" applyBorder="1" applyAlignment="1">
      <alignment horizontal="left" vertical="center" wrapText="1"/>
    </xf>
    <xf numFmtId="0" fontId="0" fillId="0" borderId="20" xfId="0" quotePrefix="1" applyBorder="1" applyAlignment="1">
      <alignment horizontal="center" vertical="center" wrapText="1"/>
    </xf>
    <xf numFmtId="0" fontId="0" fillId="0" borderId="5" xfId="0" quotePrefix="1" applyBorder="1" applyAlignment="1">
      <alignment horizontal="center" vertical="center" wrapText="1"/>
    </xf>
    <xf numFmtId="0" fontId="0" fillId="0" borderId="6" xfId="0" quotePrefix="1" applyBorder="1" applyAlignment="1">
      <alignment horizontal="center" vertical="center" wrapText="1"/>
    </xf>
    <xf numFmtId="0" fontId="0" fillId="0" borderId="10" xfId="0" quotePrefix="1" applyBorder="1" applyAlignment="1">
      <alignment horizontal="center" vertical="center" wrapText="1"/>
    </xf>
    <xf numFmtId="0" fontId="0" fillId="0" borderId="7" xfId="0" quotePrefix="1" applyBorder="1" applyAlignment="1">
      <alignment horizontal="center" vertical="center" wrapText="1"/>
    </xf>
    <xf numFmtId="0" fontId="0" fillId="0" borderId="8" xfId="0" quotePrefix="1" applyBorder="1" applyAlignment="1">
      <alignment horizontal="center" vertical="center" wrapText="1"/>
    </xf>
    <xf numFmtId="0" fontId="12" fillId="0" borderId="0" xfId="0" applyFont="1" applyFill="1" applyBorder="1" applyAlignment="1">
      <alignment horizontal="left" vertical="center"/>
    </xf>
    <xf numFmtId="0" fontId="6" fillId="0" borderId="2" xfId="0" applyFont="1" applyFill="1" applyBorder="1" applyAlignment="1">
      <alignment horizontal="center" vertical="center"/>
    </xf>
    <xf numFmtId="0" fontId="6" fillId="0" borderId="4" xfId="0" applyFont="1" applyFill="1" applyBorder="1" applyAlignment="1">
      <alignment horizontal="center" vertical="center"/>
    </xf>
    <xf numFmtId="0" fontId="46" fillId="0" borderId="10" xfId="0" quotePrefix="1" applyFont="1" applyFill="1" applyBorder="1" applyAlignment="1">
      <alignment horizontal="left" vertical="center" wrapText="1"/>
    </xf>
    <xf numFmtId="0" fontId="46" fillId="0" borderId="7" xfId="0" quotePrefix="1" applyFont="1" applyFill="1" applyBorder="1" applyAlignment="1">
      <alignment horizontal="left" vertical="center" wrapText="1"/>
    </xf>
    <xf numFmtId="0" fontId="46" fillId="0" borderId="8" xfId="0" quotePrefix="1" applyFont="1" applyFill="1" applyBorder="1" applyAlignment="1">
      <alignment horizontal="left" vertical="center" wrapText="1"/>
    </xf>
    <xf numFmtId="0" fontId="6" fillId="0" borderId="10"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4" fillId="37" borderId="0" xfId="0" applyFont="1" applyFill="1" applyAlignment="1">
      <alignment horizontal="center" vertical="center"/>
    </xf>
    <xf numFmtId="0" fontId="6" fillId="3" borderId="1" xfId="0" applyFont="1" applyFill="1" applyBorder="1" applyAlignment="1">
      <alignment horizontal="center" vertical="center"/>
    </xf>
    <xf numFmtId="0" fontId="6" fillId="2" borderId="1" xfId="0" applyFont="1" applyFill="1" applyBorder="1" applyAlignment="1">
      <alignment horizontal="left" vertical="center" inden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Border="1" applyAlignment="1">
      <alignment horizontal="center" vertical="center"/>
    </xf>
    <xf numFmtId="0" fontId="0" fillId="2" borderId="9" xfId="0" applyFill="1" applyBorder="1" applyAlignment="1">
      <alignment horizontal="center" vertical="center"/>
    </xf>
    <xf numFmtId="0" fontId="0" fillId="2" borderId="1" xfId="0" applyFill="1" applyBorder="1" applyAlignment="1"/>
    <xf numFmtId="0" fontId="0" fillId="2" borderId="23" xfId="0" applyFill="1" applyBorder="1" applyAlignment="1">
      <alignment horizontal="center" vertical="center"/>
    </xf>
    <xf numFmtId="169" fontId="4" fillId="0" borderId="1" xfId="0" applyNumberFormat="1" applyFont="1" applyBorder="1">
      <alignment vertical="center"/>
    </xf>
    <xf numFmtId="169" fontId="0" fillId="0" borderId="1" xfId="0" applyNumberFormat="1" applyBorder="1" applyAlignment="1">
      <alignment vertical="center" wrapText="1"/>
    </xf>
    <xf numFmtId="0" fontId="0" fillId="2" borderId="0" xfId="0" applyFill="1" applyAlignment="1">
      <alignment horizontal="left" vertical="center"/>
    </xf>
    <xf numFmtId="0" fontId="0" fillId="2" borderId="0" xfId="0" applyFill="1" applyAlignment="1">
      <alignment horizontal="left" vertical="center" wrapText="1"/>
    </xf>
    <xf numFmtId="0" fontId="58" fillId="2" borderId="0" xfId="0" applyFont="1" applyFill="1">
      <alignment vertical="center"/>
    </xf>
    <xf numFmtId="0" fontId="0" fillId="2" borderId="0" xfId="0" applyFill="1" applyAlignment="1">
      <alignment horizontal="left" vertical="top" wrapText="1"/>
    </xf>
    <xf numFmtId="43" fontId="0" fillId="0" borderId="1" xfId="141" applyFont="1" applyBorder="1" applyAlignment="1">
      <alignment vertical="center"/>
    </xf>
  </cellXfs>
  <cellStyles count="142">
    <cellStyle name="_x000a_386grabber=M" xfId="2" xr:uid="{00000000-0005-0000-0000-000000000000}"/>
    <cellStyle name="??&amp;O?&amp;H?_x0008__x000f__x0007_?_x0007__x0001__x0001_" xfId="3" xr:uid="{00000000-0005-0000-0000-000001000000}"/>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20% - 강조색1 2" xfId="52" xr:uid="{00000000-0005-0000-0000-000003000000}"/>
    <cellStyle name="20% - 강조색1 3" xfId="95" xr:uid="{00000000-0005-0000-0000-000004000000}"/>
    <cellStyle name="20% - 강조색2 2" xfId="53" xr:uid="{00000000-0005-0000-0000-000006000000}"/>
    <cellStyle name="20% - 강조색2 3" xfId="96" xr:uid="{00000000-0005-0000-0000-000007000000}"/>
    <cellStyle name="20% - 강조색3 2" xfId="54" xr:uid="{00000000-0005-0000-0000-000009000000}"/>
    <cellStyle name="20% - 강조색3 3" xfId="97" xr:uid="{00000000-0005-0000-0000-00000A000000}"/>
    <cellStyle name="20% - 강조색4 2" xfId="55" xr:uid="{00000000-0005-0000-0000-00000C000000}"/>
    <cellStyle name="20% - 강조색4 3" xfId="98" xr:uid="{00000000-0005-0000-0000-00000D000000}"/>
    <cellStyle name="20% - 강조색5 2" xfId="56" xr:uid="{00000000-0005-0000-0000-00000F000000}"/>
    <cellStyle name="20% - 강조색5 3" xfId="99" xr:uid="{00000000-0005-0000-0000-000010000000}"/>
    <cellStyle name="20% - 강조색6 2" xfId="57" xr:uid="{00000000-0005-0000-0000-000012000000}"/>
    <cellStyle name="20% - 강조색6 3" xfId="100" xr:uid="{00000000-0005-0000-0000-000013000000}"/>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40% - 강조색1 2" xfId="58" xr:uid="{00000000-0005-0000-0000-000015000000}"/>
    <cellStyle name="40% - 강조색1 3" xfId="101" xr:uid="{00000000-0005-0000-0000-000016000000}"/>
    <cellStyle name="40% - 강조색2 2" xfId="59" xr:uid="{00000000-0005-0000-0000-000018000000}"/>
    <cellStyle name="40% - 강조색2 3" xfId="102" xr:uid="{00000000-0005-0000-0000-000019000000}"/>
    <cellStyle name="40% - 강조색3 2" xfId="60" xr:uid="{00000000-0005-0000-0000-00001B000000}"/>
    <cellStyle name="40% - 강조색3 3" xfId="103" xr:uid="{00000000-0005-0000-0000-00001C000000}"/>
    <cellStyle name="40% - 강조색4 2" xfId="61" xr:uid="{00000000-0005-0000-0000-00001E000000}"/>
    <cellStyle name="40% - 강조색4 3" xfId="104" xr:uid="{00000000-0005-0000-0000-00001F000000}"/>
    <cellStyle name="40% - 강조색5 2" xfId="62" xr:uid="{00000000-0005-0000-0000-000021000000}"/>
    <cellStyle name="40% - 강조색5 3" xfId="105" xr:uid="{00000000-0005-0000-0000-000022000000}"/>
    <cellStyle name="40% - 강조색6 2" xfId="63" xr:uid="{00000000-0005-0000-0000-000024000000}"/>
    <cellStyle name="40% - 강조색6 3" xfId="106" xr:uid="{00000000-0005-0000-0000-000025000000}"/>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60% - 강조색1 2" xfId="64" xr:uid="{00000000-0005-0000-0000-000027000000}"/>
    <cellStyle name="60% - 강조색1 3" xfId="107" xr:uid="{00000000-0005-0000-0000-000028000000}"/>
    <cellStyle name="60% - 강조색2 2" xfId="65" xr:uid="{00000000-0005-0000-0000-00002A000000}"/>
    <cellStyle name="60% - 강조색2 3" xfId="108" xr:uid="{00000000-0005-0000-0000-00002B000000}"/>
    <cellStyle name="60% - 강조색3 2" xfId="66" xr:uid="{00000000-0005-0000-0000-00002D000000}"/>
    <cellStyle name="60% - 강조색3 3" xfId="109" xr:uid="{00000000-0005-0000-0000-00002E000000}"/>
    <cellStyle name="60% - 강조색4 2" xfId="67" xr:uid="{00000000-0005-0000-0000-000030000000}"/>
    <cellStyle name="60% - 강조색4 3" xfId="110" xr:uid="{00000000-0005-0000-0000-000031000000}"/>
    <cellStyle name="60% - 강조색5 2" xfId="68" xr:uid="{00000000-0005-0000-0000-000033000000}"/>
    <cellStyle name="60% - 강조색5 3" xfId="111" xr:uid="{00000000-0005-0000-0000-000034000000}"/>
    <cellStyle name="60% - 강조색6 2" xfId="69" xr:uid="{00000000-0005-0000-0000-000036000000}"/>
    <cellStyle name="60% - 강조색6 3" xfId="112" xr:uid="{00000000-0005-0000-0000-000037000000}"/>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7" builtinId="27" customBuiltin="1"/>
    <cellStyle name="Calculation" xfId="21" builtinId="22" customBuiltin="1"/>
    <cellStyle name="Check Cell" xfId="23" builtinId="23" customBuiltin="1"/>
    <cellStyle name="Comma" xfId="141" builtinId="3"/>
    <cellStyle name="Explanatory Text" xfId="26"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Input" xfId="19" builtinId="20" customBuiltin="1"/>
    <cellStyle name="Linked Cell" xfId="22" builtinId="24" customBuiltin="1"/>
    <cellStyle name="Neutral" xfId="18" builtinId="28" customBuiltin="1"/>
    <cellStyle name="Normal" xfId="0" builtinId="0"/>
    <cellStyle name="Normal 3 2" xfId="139" xr:uid="{ECFFC25A-74BF-49C7-B881-900A586F0667}"/>
    <cellStyle name="Normal 3 2 2" xfId="140" xr:uid="{E1FBE095-3165-44F7-88D1-CAA8029B6B6D}"/>
    <cellStyle name="Note" xfId="25" builtinId="10" customBuiltin="1"/>
    <cellStyle name="Output" xfId="20" builtinId="21" customBuiltin="1"/>
    <cellStyle name="Percent" xfId="138" builtinId="5"/>
    <cellStyle name="Title" xfId="11" builtinId="15" customBuiltin="1"/>
    <cellStyle name="Total" xfId="27" builtinId="25" customBuiltin="1"/>
    <cellStyle name="Warning Text" xfId="24" builtinId="11" customBuiltin="1"/>
    <cellStyle name="강조색1 2" xfId="70" xr:uid="{00000000-0005-0000-0000-000039000000}"/>
    <cellStyle name="강조색1 3" xfId="113" xr:uid="{00000000-0005-0000-0000-00003A000000}"/>
    <cellStyle name="강조색2 2" xfId="71" xr:uid="{00000000-0005-0000-0000-00003C000000}"/>
    <cellStyle name="강조색2 3" xfId="114" xr:uid="{00000000-0005-0000-0000-00003D000000}"/>
    <cellStyle name="강조색3 2" xfId="72" xr:uid="{00000000-0005-0000-0000-00003F000000}"/>
    <cellStyle name="강조색3 3" xfId="115" xr:uid="{00000000-0005-0000-0000-000040000000}"/>
    <cellStyle name="강조색4 2" xfId="73" xr:uid="{00000000-0005-0000-0000-000042000000}"/>
    <cellStyle name="강조색4 3" xfId="116" xr:uid="{00000000-0005-0000-0000-000043000000}"/>
    <cellStyle name="강조색5 2" xfId="74" xr:uid="{00000000-0005-0000-0000-000045000000}"/>
    <cellStyle name="강조색5 3" xfId="117" xr:uid="{00000000-0005-0000-0000-000046000000}"/>
    <cellStyle name="강조색6 2" xfId="75" xr:uid="{00000000-0005-0000-0000-000048000000}"/>
    <cellStyle name="강조색6 3" xfId="118" xr:uid="{00000000-0005-0000-0000-000049000000}"/>
    <cellStyle name="경고문 2" xfId="76" xr:uid="{00000000-0005-0000-0000-00004B000000}"/>
    <cellStyle name="경고문 3" xfId="119" xr:uid="{00000000-0005-0000-0000-00004C000000}"/>
    <cellStyle name="계산 2" xfId="77" xr:uid="{00000000-0005-0000-0000-00004E000000}"/>
    <cellStyle name="계산 3" xfId="120" xr:uid="{00000000-0005-0000-0000-00004F000000}"/>
    <cellStyle name="나쁨 2" xfId="78" xr:uid="{00000000-0005-0000-0000-000051000000}"/>
    <cellStyle name="나쁨 3" xfId="121" xr:uid="{00000000-0005-0000-0000-000052000000}"/>
    <cellStyle name="메모 2" xfId="79" xr:uid="{00000000-0005-0000-0000-000054000000}"/>
    <cellStyle name="메모 3" xfId="122" xr:uid="{00000000-0005-0000-0000-000055000000}"/>
    <cellStyle name="보통 2" xfId="80" xr:uid="{00000000-0005-0000-0000-000058000000}"/>
    <cellStyle name="보통 3" xfId="123" xr:uid="{00000000-0005-0000-0000-000059000000}"/>
    <cellStyle name="설명 텍스트 2" xfId="81" xr:uid="{00000000-0005-0000-0000-00005B000000}"/>
    <cellStyle name="설명 텍스트 3" xfId="124" xr:uid="{00000000-0005-0000-0000-00005C000000}"/>
    <cellStyle name="셀 확인 2" xfId="82" xr:uid="{00000000-0005-0000-0000-00005E000000}"/>
    <cellStyle name="셀 확인 3" xfId="125" xr:uid="{00000000-0005-0000-0000-00005F000000}"/>
    <cellStyle name="쉼표 [0] 2" xfId="4" xr:uid="{00000000-0005-0000-0000-000060000000}"/>
    <cellStyle name="쉼표 [0] 3" xfId="137" xr:uid="{00000000-0005-0000-0000-000061000000}"/>
    <cellStyle name="스타일 1" xfId="5" xr:uid="{00000000-0005-0000-0000-000062000000}"/>
    <cellStyle name="연결된 셀 2" xfId="83" xr:uid="{00000000-0005-0000-0000-000064000000}"/>
    <cellStyle name="연결된 셀 3" xfId="126" xr:uid="{00000000-0005-0000-0000-000065000000}"/>
    <cellStyle name="요약 2" xfId="84" xr:uid="{00000000-0005-0000-0000-000067000000}"/>
    <cellStyle name="요약 3" xfId="127" xr:uid="{00000000-0005-0000-0000-000068000000}"/>
    <cellStyle name="입력 2" xfId="85" xr:uid="{00000000-0005-0000-0000-00006A000000}"/>
    <cellStyle name="입력 3" xfId="128" xr:uid="{00000000-0005-0000-0000-00006B000000}"/>
    <cellStyle name="제목 1 2" xfId="86" xr:uid="{00000000-0005-0000-0000-00006E000000}"/>
    <cellStyle name="제목 1 3" xfId="129" xr:uid="{00000000-0005-0000-0000-00006F000000}"/>
    <cellStyle name="제목 2 2" xfId="87" xr:uid="{00000000-0005-0000-0000-000071000000}"/>
    <cellStyle name="제목 2 3" xfId="130" xr:uid="{00000000-0005-0000-0000-000072000000}"/>
    <cellStyle name="제목 3 2" xfId="88" xr:uid="{00000000-0005-0000-0000-000074000000}"/>
    <cellStyle name="제목 3 3" xfId="131" xr:uid="{00000000-0005-0000-0000-000075000000}"/>
    <cellStyle name="제목 4 2" xfId="89" xr:uid="{00000000-0005-0000-0000-000077000000}"/>
    <cellStyle name="제목 4 3" xfId="132" xr:uid="{00000000-0005-0000-0000-000078000000}"/>
    <cellStyle name="제목 5" xfId="90" xr:uid="{00000000-0005-0000-0000-000079000000}"/>
    <cellStyle name="제목 6" xfId="133" xr:uid="{00000000-0005-0000-0000-00007A000000}"/>
    <cellStyle name="좋음 2" xfId="91" xr:uid="{00000000-0005-0000-0000-00007C000000}"/>
    <cellStyle name="좋음 3" xfId="134" xr:uid="{00000000-0005-0000-0000-00007D000000}"/>
    <cellStyle name="출력 2" xfId="92" xr:uid="{00000000-0005-0000-0000-00007F000000}"/>
    <cellStyle name="출력 3" xfId="135" xr:uid="{00000000-0005-0000-0000-000080000000}"/>
    <cellStyle name="콤마 [0]_3-1 물류비" xfId="6" xr:uid="{00000000-0005-0000-0000-000081000000}"/>
    <cellStyle name="콤마_3-1 물류비" xfId="7" xr:uid="{00000000-0005-0000-0000-000082000000}"/>
    <cellStyle name="표준 148" xfId="10" xr:uid="{00000000-0005-0000-0000-000084000000}"/>
    <cellStyle name="표준 2" xfId="8" xr:uid="{00000000-0005-0000-0000-000085000000}"/>
    <cellStyle name="표준 3" xfId="9" xr:uid="{00000000-0005-0000-0000-000086000000}"/>
    <cellStyle name="표준 4" xfId="1" xr:uid="{00000000-0005-0000-0000-000087000000}"/>
    <cellStyle name="표준 5" xfId="93" xr:uid="{00000000-0005-0000-0000-000088000000}"/>
    <cellStyle name="표준 6" xfId="94" xr:uid="{00000000-0005-0000-0000-000089000000}"/>
    <cellStyle name="표준 7" xfId="136" xr:uid="{00000000-0005-0000-0000-00008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439270</xdr:colOff>
      <xdr:row>101</xdr:row>
      <xdr:rowOff>0</xdr:rowOff>
    </xdr:from>
    <xdr:ext cx="3527612" cy="264560"/>
    <xdr:sp macro="" textlink="">
      <xdr:nvSpPr>
        <xdr:cNvPr id="2" name="TextBox 1">
          <a:extLst>
            <a:ext uri="{FF2B5EF4-FFF2-40B4-BE49-F238E27FC236}">
              <a16:creationId xmlns:a16="http://schemas.microsoft.com/office/drawing/2014/main" id="{633FFA98-862E-41A8-B992-211B10B1A02C}"/>
            </a:ext>
          </a:extLst>
        </xdr:cNvPr>
        <xdr:cNvSpPr txBox="1"/>
      </xdr:nvSpPr>
      <xdr:spPr>
        <a:xfrm>
          <a:off x="3163420" y="18964275"/>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439270</xdr:colOff>
      <xdr:row>379</xdr:row>
      <xdr:rowOff>0</xdr:rowOff>
    </xdr:from>
    <xdr:ext cx="3527612" cy="264560"/>
    <xdr:sp macro="" textlink="">
      <xdr:nvSpPr>
        <xdr:cNvPr id="2" name="TextBox 1">
          <a:extLst>
            <a:ext uri="{FF2B5EF4-FFF2-40B4-BE49-F238E27FC236}">
              <a16:creationId xmlns:a16="http://schemas.microsoft.com/office/drawing/2014/main" id="{ECB6A608-EE3B-430E-8425-043CAAEF3D7B}"/>
            </a:ext>
          </a:extLst>
        </xdr:cNvPr>
        <xdr:cNvSpPr txBox="1"/>
      </xdr:nvSpPr>
      <xdr:spPr>
        <a:xfrm>
          <a:off x="3163420" y="54016275"/>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439270</xdr:colOff>
      <xdr:row>484</xdr:row>
      <xdr:rowOff>0</xdr:rowOff>
    </xdr:from>
    <xdr:ext cx="3527612" cy="264560"/>
    <xdr:sp macro="" textlink="">
      <xdr:nvSpPr>
        <xdr:cNvPr id="2" name="TextBox 1">
          <a:extLst>
            <a:ext uri="{FF2B5EF4-FFF2-40B4-BE49-F238E27FC236}">
              <a16:creationId xmlns:a16="http://schemas.microsoft.com/office/drawing/2014/main" id="{BBC424AF-AB0E-4000-94B6-AD76CC781425}"/>
            </a:ext>
          </a:extLst>
        </xdr:cNvPr>
        <xdr:cNvSpPr txBox="1"/>
      </xdr:nvSpPr>
      <xdr:spPr>
        <a:xfrm>
          <a:off x="3163420" y="72113775"/>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439270</xdr:colOff>
      <xdr:row>284</xdr:row>
      <xdr:rowOff>0</xdr:rowOff>
    </xdr:from>
    <xdr:ext cx="3527612" cy="264560"/>
    <xdr:sp macro="" textlink="">
      <xdr:nvSpPr>
        <xdr:cNvPr id="2" name="TextBox 1">
          <a:extLst>
            <a:ext uri="{FF2B5EF4-FFF2-40B4-BE49-F238E27FC236}">
              <a16:creationId xmlns:a16="http://schemas.microsoft.com/office/drawing/2014/main" id="{BCAE2D80-8A15-4726-8EF2-C6E9C8FE976A}"/>
            </a:ext>
          </a:extLst>
        </xdr:cNvPr>
        <xdr:cNvSpPr txBox="1"/>
      </xdr:nvSpPr>
      <xdr:spPr>
        <a:xfrm>
          <a:off x="3163420" y="18964275"/>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439270</xdr:colOff>
      <xdr:row>123</xdr:row>
      <xdr:rowOff>35860</xdr:rowOff>
    </xdr:from>
    <xdr:ext cx="3527612" cy="738728"/>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182470" y="26439160"/>
          <a:ext cx="3527612" cy="73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1100" b="0" i="0">
              <a:latin typeface="Cambria Math"/>
            </a:rPr>
            <a:t>𝑆𝐶𝑂𝑅𝐸=40∗𝐿𝑁</a:t>
          </a:r>
          <a:r>
            <a:rPr lang="en-US" altLang="ko-KR" sz="1100" b="0" i="0">
              <a:latin typeface="Cambria Math" panose="02040503050406030204" pitchFamily="18" charset="0"/>
            </a:rPr>
            <a:t>((</a:t>
          </a:r>
          <a:r>
            <a:rPr lang="en-US" altLang="ko-KR" sz="1100" b="0" i="0">
              <a:latin typeface="Cambria Math"/>
            </a:rPr>
            <a:t>1−𝑇𝑂𝑇_𝑃𝑅𝑂𝐵</a:t>
          </a:r>
          <a:r>
            <a:rPr lang="en-US" altLang="ko-KR" sz="1100" b="0" i="0">
              <a:latin typeface="Cambria Math" panose="02040503050406030204" pitchFamily="18" charset="0"/>
            </a:rPr>
            <a:t>)/(</a:t>
          </a:r>
          <a:r>
            <a:rPr lang="en-US" altLang="ko-KR" sz="1100" b="0" i="0">
              <a:latin typeface="Cambria Math"/>
            </a:rPr>
            <a:t>𝑇𝑂𝑇_𝑃𝑅𝑂𝐵</a:t>
          </a:r>
          <a:r>
            <a:rPr lang="en-US" altLang="ko-KR" sz="1100" b="0" i="0">
              <a:latin typeface="Cambria Math" panose="02040503050406030204" pitchFamily="18" charset="0"/>
            </a:rPr>
            <a:t>))/(</a:t>
          </a:r>
          <a:r>
            <a:rPr lang="en-US" altLang="ko-KR" sz="1100" b="0" i="0">
              <a:latin typeface="Cambria Math"/>
            </a:rPr>
            <a:t>𝐿𝑁(2)</a:t>
          </a:r>
          <a:r>
            <a:rPr lang="en-US" altLang="ko-KR" sz="1100" b="0" i="0">
              <a:latin typeface="Cambria Math" panose="02040503050406030204" pitchFamily="18" charset="0"/>
            </a:rPr>
            <a:t>)</a:t>
          </a:r>
          <a:r>
            <a:rPr lang="en-US" altLang="ko-KR" sz="1100" b="0" i="0">
              <a:latin typeface="Cambria Math"/>
            </a:rPr>
            <a:t>+</a:t>
          </a:r>
          <a:r>
            <a:rPr lang="en-US" altLang="ko-KR" sz="1100" b="1" i="0">
              <a:solidFill>
                <a:srgbClr val="FF0000"/>
              </a:solidFill>
              <a:latin typeface="Cambria Math"/>
            </a:rPr>
            <a:t>𝟓𝟎𝟎</a:t>
          </a:r>
          <a:endParaRPr lang="en-US" altLang="ko-KR" sz="1100" b="1">
            <a:solidFill>
              <a:srgbClr val="FF0000"/>
            </a:solidFill>
          </a:endParaRPr>
        </a:p>
        <a:p>
          <a:endParaRPr lang="ko-KR" altLang="en-US" sz="1100"/>
        </a:p>
      </xdr:txBody>
    </xdr:sp>
    <xdr:clientData/>
  </xdr:oneCellAnchor>
  <xdr:oneCellAnchor>
    <xdr:from>
      <xdr:col>4</xdr:col>
      <xdr:colOff>439270</xdr:colOff>
      <xdr:row>126</xdr:row>
      <xdr:rowOff>0</xdr:rowOff>
    </xdr:from>
    <xdr:ext cx="3527612" cy="264560"/>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3182470" y="27031950"/>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D:\&#54028;&#51068;%20&#50724;&#54536;%20&#50857;\&#49888;&#54620;&#52852;&#46300;\&#49328;&#52636;&#47932;_BSS\&#50641;&#49472;&#51088;&#47308;\CPS&#54637;&#47785;&#50696;&#52769;&#47141;&#48516;&#49437;_&#52572;&#5133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결과요약"/>
      <sheetName val="2.항목분석요약"/>
      <sheetName val="3.상세항목분석"/>
      <sheetName val="Sheet1"/>
      <sheetName val="2.모집단 선정(캐피탈)"/>
      <sheetName val="1.0 모형적합 결과"/>
    </sheetNames>
    <sheetDataSet>
      <sheetData sheetId="0" refreshError="1"/>
      <sheetData sheetId="1" refreshError="1"/>
      <sheetData sheetId="2" refreshError="1"/>
      <sheetData sheetId="3" refreshError="1">
        <row r="2">
          <cell r="C2" t="str">
            <v>C18210000</v>
          </cell>
          <cell r="D2" t="str">
            <v>체크카드개설건수</v>
          </cell>
        </row>
        <row r="3">
          <cell r="C3" t="str">
            <v>C1M210000</v>
          </cell>
          <cell r="D3" t="str">
            <v>신용카드개설건수</v>
          </cell>
        </row>
        <row r="4">
          <cell r="C4" t="str">
            <v>C1M210001</v>
          </cell>
          <cell r="D4" t="str">
            <v>최근1개월내신용카드개설건수</v>
          </cell>
        </row>
        <row r="5">
          <cell r="C5" t="str">
            <v>C1M210002</v>
          </cell>
          <cell r="D5" t="str">
            <v>최근2개월내신용카드개설건수</v>
          </cell>
        </row>
        <row r="6">
          <cell r="C6" t="str">
            <v>C1M210003</v>
          </cell>
          <cell r="D6" t="str">
            <v>최근3개월내신용카드개설건수</v>
          </cell>
        </row>
        <row r="7">
          <cell r="C7" t="str">
            <v>C1M210006</v>
          </cell>
          <cell r="D7" t="str">
            <v>최근6개월내신용카드개설건수</v>
          </cell>
        </row>
        <row r="8">
          <cell r="C8" t="str">
            <v>C1M21000C</v>
          </cell>
          <cell r="D8" t="str">
            <v>최근1년내신용카드개설건수</v>
          </cell>
        </row>
        <row r="9">
          <cell r="C9" t="str">
            <v>C1M27J000</v>
          </cell>
          <cell r="D9" t="str">
            <v>최초신용카드개설일자로부터의기간</v>
          </cell>
        </row>
        <row r="10">
          <cell r="C10" t="str">
            <v>C1M28J000</v>
          </cell>
          <cell r="D10" t="str">
            <v>최근신용카드개설일자로부터의기간</v>
          </cell>
        </row>
        <row r="11">
          <cell r="C11" t="str">
            <v>C1M2H1003</v>
          </cell>
          <cell r="D11" t="str">
            <v>최근3개월내신용카드총한도합계최고금액</v>
          </cell>
        </row>
        <row r="12">
          <cell r="C12" t="str">
            <v>C1N210000</v>
          </cell>
          <cell r="D12" t="str">
            <v>카드개설총건수</v>
          </cell>
        </row>
        <row r="13">
          <cell r="C13" t="str">
            <v>C1N218000</v>
          </cell>
          <cell r="D13" t="str">
            <v>현금서비스이용잔액건수</v>
          </cell>
        </row>
        <row r="14">
          <cell r="C14" t="str">
            <v>C1N223000</v>
          </cell>
          <cell r="D14" t="str">
            <v>총이용기관수</v>
          </cell>
        </row>
        <row r="15">
          <cell r="C15" t="str">
            <v>C1N226000</v>
          </cell>
          <cell r="D15" t="str">
            <v>현금서비스이용기관수</v>
          </cell>
        </row>
        <row r="16">
          <cell r="C16" t="str">
            <v>C1N228000</v>
          </cell>
          <cell r="D16" t="str">
            <v>현금서비스이용잔액기관수</v>
          </cell>
        </row>
        <row r="17">
          <cell r="C17" t="str">
            <v>C1N22R000</v>
          </cell>
          <cell r="D17" t="str">
            <v>리볼빙이용기관수</v>
          </cell>
        </row>
        <row r="18">
          <cell r="C18" t="str">
            <v>C1N231000</v>
          </cell>
          <cell r="D18" t="str">
            <v>총한도합계금액</v>
          </cell>
        </row>
        <row r="19">
          <cell r="C19" t="str">
            <v>C1N232000</v>
          </cell>
          <cell r="D19" t="str">
            <v>현금서비스한도합계금액</v>
          </cell>
        </row>
        <row r="20">
          <cell r="C20" t="str">
            <v>C1N233000</v>
          </cell>
          <cell r="D20" t="str">
            <v>총이용금액합계</v>
          </cell>
        </row>
        <row r="21">
          <cell r="C21" t="str">
            <v>C1N234000</v>
          </cell>
          <cell r="D21" t="str">
            <v>일시불이용금액합계</v>
          </cell>
        </row>
        <row r="22">
          <cell r="C22" t="str">
            <v>C1N235000</v>
          </cell>
          <cell r="D22" t="str">
            <v>할부이용금액합계</v>
          </cell>
        </row>
        <row r="23">
          <cell r="C23" t="str">
            <v>C1N236000</v>
          </cell>
          <cell r="D23" t="str">
            <v>현금서비스이용금액합계</v>
          </cell>
        </row>
        <row r="24">
          <cell r="C24" t="str">
            <v>C1N236010</v>
          </cell>
          <cell r="D24" t="str">
            <v>1개월전총현금서비스이용금액합계</v>
          </cell>
        </row>
        <row r="25">
          <cell r="C25" t="str">
            <v>C1N236020</v>
          </cell>
          <cell r="D25" t="str">
            <v>2개월전총현금서비스이용금액합계</v>
          </cell>
        </row>
        <row r="26">
          <cell r="C26" t="str">
            <v>C1N236030</v>
          </cell>
          <cell r="D26" t="str">
            <v>3개월전총현금서비스이용금액합계</v>
          </cell>
        </row>
        <row r="27">
          <cell r="C27" t="str">
            <v>C1N238000</v>
          </cell>
          <cell r="D27" t="str">
            <v>현금서비스이용잔액합계</v>
          </cell>
        </row>
        <row r="28">
          <cell r="C28" t="str">
            <v>C1N239000</v>
          </cell>
          <cell r="D28" t="str">
            <v>총이용잔액합계</v>
          </cell>
        </row>
        <row r="29">
          <cell r="C29" t="str">
            <v>C1N23A000</v>
          </cell>
          <cell r="D29" t="str">
            <v>특별총한도합계금액</v>
          </cell>
        </row>
        <row r="30">
          <cell r="C30" t="str">
            <v>C1N23B000</v>
          </cell>
          <cell r="D30" t="str">
            <v>특별현금서비스한도합계금액</v>
          </cell>
        </row>
        <row r="31">
          <cell r="C31" t="str">
            <v>C1N23C000</v>
          </cell>
          <cell r="D31" t="str">
            <v>해외신판이용금액합계</v>
          </cell>
        </row>
        <row r="32">
          <cell r="C32" t="str">
            <v>C1N23D000</v>
          </cell>
          <cell r="D32" t="str">
            <v>해외현금서비스이용금액합계</v>
          </cell>
        </row>
        <row r="33">
          <cell r="C33" t="str">
            <v>C1N27J000</v>
          </cell>
          <cell r="D33" t="str">
            <v>최초카드개설일자로부터의기간</v>
          </cell>
        </row>
        <row r="34">
          <cell r="C34" t="str">
            <v>C1N28J000</v>
          </cell>
          <cell r="D34" t="str">
            <v>최근카드개설일자로부터의기간</v>
          </cell>
        </row>
        <row r="35">
          <cell r="C35" t="str">
            <v>C1N291003</v>
          </cell>
          <cell r="D35" t="str">
            <v>최근3개월내최고총한도합계금액</v>
          </cell>
        </row>
        <row r="36">
          <cell r="C36" t="str">
            <v>C1N291006</v>
          </cell>
          <cell r="D36" t="str">
            <v>최근6개월내최고총한도합계금액</v>
          </cell>
        </row>
        <row r="37">
          <cell r="C37" t="str">
            <v>C1N29100C</v>
          </cell>
          <cell r="D37" t="str">
            <v>최근1년내최고총한도합계금액</v>
          </cell>
        </row>
        <row r="38">
          <cell r="C38" t="str">
            <v>C1N292003</v>
          </cell>
          <cell r="D38" t="str">
            <v>최근3개월내최고현금서비스한도합계금액</v>
          </cell>
        </row>
        <row r="39">
          <cell r="C39" t="str">
            <v>C1N292006</v>
          </cell>
          <cell r="D39" t="str">
            <v>최근6개월내최고현금서비스한도합계금액</v>
          </cell>
        </row>
        <row r="40">
          <cell r="C40" t="str">
            <v>C1N29200C</v>
          </cell>
          <cell r="D40" t="str">
            <v>최근1년내최고현금서비스한도합계금액</v>
          </cell>
        </row>
        <row r="41">
          <cell r="C41" t="str">
            <v>C1N293001</v>
          </cell>
          <cell r="D41" t="str">
            <v>최근1개월내최고총이용금액합계</v>
          </cell>
        </row>
        <row r="42">
          <cell r="C42" t="str">
            <v>C1N293003</v>
          </cell>
          <cell r="D42" t="str">
            <v>최근3개월내최고총이용금액합계</v>
          </cell>
        </row>
        <row r="43">
          <cell r="C43" t="str">
            <v>C1N293006</v>
          </cell>
          <cell r="D43" t="str">
            <v>최근6개월내최고총이용금액합계</v>
          </cell>
        </row>
        <row r="44">
          <cell r="C44" t="str">
            <v>C1N29300C</v>
          </cell>
          <cell r="D44" t="str">
            <v>최근1년내최고총이용금액합계</v>
          </cell>
        </row>
        <row r="45">
          <cell r="C45" t="str">
            <v>C1N294003</v>
          </cell>
          <cell r="D45" t="str">
            <v>최근3개월내최고일시불이용금액합계</v>
          </cell>
        </row>
        <row r="46">
          <cell r="C46" t="str">
            <v>C1N294006</v>
          </cell>
          <cell r="D46" t="str">
            <v>최근6개월내최고일시불이용금액합계</v>
          </cell>
        </row>
        <row r="47">
          <cell r="C47" t="str">
            <v>C1N29400C</v>
          </cell>
          <cell r="D47" t="str">
            <v>최근1년내최고일시불이용금액합계</v>
          </cell>
        </row>
        <row r="48">
          <cell r="C48" t="str">
            <v>C1N295003</v>
          </cell>
          <cell r="D48" t="str">
            <v>최근3개월내최고할부이용금액합계</v>
          </cell>
        </row>
        <row r="49">
          <cell r="C49" t="str">
            <v>C1N295006</v>
          </cell>
          <cell r="D49" t="str">
            <v>최근6개월내최고할부이용금액합계</v>
          </cell>
        </row>
        <row r="50">
          <cell r="C50" t="str">
            <v>C1N29500C</v>
          </cell>
          <cell r="D50" t="str">
            <v>최근1년내최고할부이용금액합계</v>
          </cell>
        </row>
        <row r="51">
          <cell r="C51" t="str">
            <v>C1N296001</v>
          </cell>
          <cell r="D51" t="str">
            <v>최근1개월내최고현금서비스이용금액합계</v>
          </cell>
        </row>
        <row r="52">
          <cell r="C52" t="str">
            <v>C1N296003</v>
          </cell>
          <cell r="D52" t="str">
            <v>최근3개월내최고현금서비스이용금액합계</v>
          </cell>
        </row>
        <row r="53">
          <cell r="C53" t="str">
            <v>C1N296006</v>
          </cell>
          <cell r="D53" t="str">
            <v>최근6개월내최고현금서비스이용금액합계</v>
          </cell>
        </row>
        <row r="54">
          <cell r="C54" t="str">
            <v>C1N29600C</v>
          </cell>
          <cell r="D54" t="str">
            <v>최근1년내최고현금서비스이용금액합계</v>
          </cell>
        </row>
        <row r="55">
          <cell r="C55" t="str">
            <v>C1N2A1001</v>
          </cell>
          <cell r="D55" t="str">
            <v>최근1개월내평균총한도합계금액</v>
          </cell>
        </row>
        <row r="56">
          <cell r="C56" t="str">
            <v>C1N2A1003</v>
          </cell>
          <cell r="D56" t="str">
            <v>최근3개월내평균총한도합계금액</v>
          </cell>
        </row>
        <row r="57">
          <cell r="C57" t="str">
            <v>C1N2A1006</v>
          </cell>
          <cell r="D57" t="str">
            <v>최근6개월내평균총한도합계금액</v>
          </cell>
        </row>
        <row r="58">
          <cell r="C58" t="str">
            <v>C1N2A100C</v>
          </cell>
          <cell r="D58" t="str">
            <v>최근1년내평균총한도합계금액</v>
          </cell>
        </row>
        <row r="59">
          <cell r="C59" t="str">
            <v>C1N2A2001</v>
          </cell>
          <cell r="D59" t="str">
            <v>최근1개월내평균현금서비스한도합계금액</v>
          </cell>
        </row>
        <row r="60">
          <cell r="C60" t="str">
            <v>C1N2A2003</v>
          </cell>
          <cell r="D60" t="str">
            <v>최근3개월내평균현금서비스한도합계금액</v>
          </cell>
        </row>
        <row r="61">
          <cell r="C61" t="str">
            <v>C1N2A2006</v>
          </cell>
          <cell r="D61" t="str">
            <v>최근6개월내평균현금서비스한도합계금액</v>
          </cell>
        </row>
        <row r="62">
          <cell r="C62" t="str">
            <v>C1N2A200C</v>
          </cell>
          <cell r="D62" t="str">
            <v>최근1년내평균현금서비스한도합계금액</v>
          </cell>
        </row>
        <row r="63">
          <cell r="C63" t="str">
            <v>C1N2A3001</v>
          </cell>
          <cell r="D63" t="str">
            <v>최근1개월내평균총이용금액합계</v>
          </cell>
        </row>
        <row r="64">
          <cell r="C64" t="str">
            <v>C1N2A3003</v>
          </cell>
          <cell r="D64" t="str">
            <v>최근3개월내평균총이용금액합계</v>
          </cell>
        </row>
        <row r="65">
          <cell r="C65" t="str">
            <v>C1N2A3006</v>
          </cell>
          <cell r="D65" t="str">
            <v>최근6개월내평균총이용금액합계</v>
          </cell>
        </row>
        <row r="66">
          <cell r="C66" t="str">
            <v>C1N2A4001</v>
          </cell>
          <cell r="D66" t="str">
            <v>최근1개월내평균일시불이용금액합계</v>
          </cell>
        </row>
        <row r="67">
          <cell r="C67" t="str">
            <v>C1N2A4003</v>
          </cell>
          <cell r="D67" t="str">
            <v>최근3개월내평균일시불이용금액합계</v>
          </cell>
        </row>
        <row r="68">
          <cell r="C68" t="str">
            <v>C1N2A4006</v>
          </cell>
          <cell r="D68" t="str">
            <v>최근6개월내평균일시불이용금액합계</v>
          </cell>
        </row>
        <row r="69">
          <cell r="C69" t="str">
            <v>C1N2A5001</v>
          </cell>
          <cell r="D69" t="str">
            <v>최근1개월내평균할부이용금액합계</v>
          </cell>
        </row>
        <row r="70">
          <cell r="C70" t="str">
            <v>C1N2A5003</v>
          </cell>
          <cell r="D70" t="str">
            <v>최근3개월내평균할부이용금액합계</v>
          </cell>
        </row>
        <row r="71">
          <cell r="C71" t="str">
            <v>C1N2A5006</v>
          </cell>
          <cell r="D71" t="str">
            <v>최근6개월내평균할부이용금액합계</v>
          </cell>
        </row>
        <row r="72">
          <cell r="C72" t="str">
            <v>C1N2A6001</v>
          </cell>
          <cell r="D72" t="str">
            <v>최근1개월내평균현금서비스이용금액합계</v>
          </cell>
        </row>
        <row r="73">
          <cell r="C73" t="str">
            <v>C1N2A6003</v>
          </cell>
          <cell r="D73" t="str">
            <v>최근3개월내평균현금서비스이용금액합계</v>
          </cell>
        </row>
        <row r="74">
          <cell r="C74" t="str">
            <v>C1N2A6006</v>
          </cell>
          <cell r="D74" t="str">
            <v>최근6개월내평균현금서비스이용금액합계</v>
          </cell>
        </row>
        <row r="75">
          <cell r="C75" t="str">
            <v>C1N2A9006</v>
          </cell>
          <cell r="D75" t="str">
            <v>최근6개월내평균총이용잔액합계</v>
          </cell>
        </row>
        <row r="76">
          <cell r="C76" t="str">
            <v>C1N2AE006</v>
          </cell>
          <cell r="D76" t="str">
            <v>최근6개월내평균총정상청구금액합계</v>
          </cell>
        </row>
        <row r="77">
          <cell r="C77" t="str">
            <v>C1N2AF006</v>
          </cell>
          <cell r="D77" t="str">
            <v>최근6개월내평균총결제금액합계</v>
          </cell>
        </row>
        <row r="78">
          <cell r="C78" t="str">
            <v>C1N2B3001</v>
          </cell>
          <cell r="D78" t="str">
            <v>최근1개월내총이용금액합계</v>
          </cell>
        </row>
        <row r="79">
          <cell r="C79" t="str">
            <v>C1N2B3003</v>
          </cell>
          <cell r="D79" t="str">
            <v>최근3개월내총이용금액합계</v>
          </cell>
        </row>
        <row r="80">
          <cell r="C80" t="str">
            <v>C1N2B3006</v>
          </cell>
          <cell r="D80" t="str">
            <v>최근6개월내총이용금액합계</v>
          </cell>
        </row>
        <row r="81">
          <cell r="C81" t="str">
            <v>C1N2B300C</v>
          </cell>
          <cell r="D81" t="str">
            <v>최근1년내총이용금액합계</v>
          </cell>
        </row>
        <row r="82">
          <cell r="C82" t="str">
            <v>C1N2B4001</v>
          </cell>
          <cell r="D82" t="str">
            <v>최근1개월내총일시불이용금액합계</v>
          </cell>
        </row>
        <row r="83">
          <cell r="C83" t="str">
            <v>C1N2B4003</v>
          </cell>
          <cell r="D83" t="str">
            <v>최근3개월내총일시불이용금액합계</v>
          </cell>
        </row>
        <row r="84">
          <cell r="C84" t="str">
            <v>C1N2B4006</v>
          </cell>
          <cell r="D84" t="str">
            <v>최근6개월내총일시불이용금액합계</v>
          </cell>
        </row>
        <row r="85">
          <cell r="C85" t="str">
            <v>C1N2B400C</v>
          </cell>
          <cell r="D85" t="str">
            <v>최근1년내총일시불이용금액합계</v>
          </cell>
        </row>
        <row r="86">
          <cell r="C86" t="str">
            <v>C1N2B5001</v>
          </cell>
          <cell r="D86" t="str">
            <v>최근1개월내총할부이용금액합계</v>
          </cell>
        </row>
        <row r="87">
          <cell r="C87" t="str">
            <v>C1N2B5003</v>
          </cell>
          <cell r="D87" t="str">
            <v>최근3개월내총할부이용금액합계</v>
          </cell>
        </row>
        <row r="88">
          <cell r="C88" t="str">
            <v>C1N2B5006</v>
          </cell>
          <cell r="D88" t="str">
            <v>최근6개월내총할부이용금액합계</v>
          </cell>
        </row>
        <row r="89">
          <cell r="C89" t="str">
            <v>C1N2B500C</v>
          </cell>
          <cell r="D89" t="str">
            <v>최근1년내총할부이용금액합계</v>
          </cell>
        </row>
        <row r="90">
          <cell r="C90" t="str">
            <v>C1N2B6001</v>
          </cell>
          <cell r="D90" t="str">
            <v>최근1개월내총현금서비스이용금액합계</v>
          </cell>
        </row>
        <row r="91">
          <cell r="C91" t="str">
            <v>C1N2B6003</v>
          </cell>
          <cell r="D91" t="str">
            <v>최근3개월내총현금서비스이용금액합계</v>
          </cell>
        </row>
        <row r="92">
          <cell r="C92" t="str">
            <v>C1N2B6006</v>
          </cell>
          <cell r="D92" t="str">
            <v>최근6개월내총현금서비스이용금액합계</v>
          </cell>
        </row>
        <row r="93">
          <cell r="C93" t="str">
            <v>C1N2B600C</v>
          </cell>
          <cell r="D93" t="str">
            <v>최근1년내총현금서비스이용금액합계</v>
          </cell>
        </row>
        <row r="94">
          <cell r="C94" t="str">
            <v>C1N2BE001</v>
          </cell>
          <cell r="D94" t="str">
            <v>최근1개월내총정상청구금액합계</v>
          </cell>
        </row>
        <row r="95">
          <cell r="C95" t="str">
            <v>C1N2BE003</v>
          </cell>
          <cell r="D95" t="str">
            <v>최근3개월내총정상청구금액합계</v>
          </cell>
        </row>
        <row r="96">
          <cell r="C96" t="str">
            <v>C1N2BE006</v>
          </cell>
          <cell r="D96" t="str">
            <v>최근6개월내총정상청구금액합계</v>
          </cell>
        </row>
        <row r="97">
          <cell r="C97" t="str">
            <v>C1N2BE00C</v>
          </cell>
          <cell r="D97" t="str">
            <v>최근1년내총정상청구금액합계</v>
          </cell>
        </row>
        <row r="98">
          <cell r="C98" t="str">
            <v>C1N2BF001</v>
          </cell>
          <cell r="D98" t="str">
            <v>최근1개월내총결제금액합계</v>
          </cell>
        </row>
        <row r="99">
          <cell r="C99" t="str">
            <v>C1N2BF003</v>
          </cell>
          <cell r="D99" t="str">
            <v>최근3개월내총결제금액합계</v>
          </cell>
        </row>
        <row r="100">
          <cell r="C100" t="str">
            <v>C1N2BF006</v>
          </cell>
          <cell r="D100" t="str">
            <v>최근6개월내총결제금액합계</v>
          </cell>
        </row>
        <row r="101">
          <cell r="C101" t="str">
            <v>C1N2BF00C</v>
          </cell>
          <cell r="D101" t="str">
            <v>최근1년내총결제금액합계</v>
          </cell>
        </row>
        <row r="102">
          <cell r="C102" t="str">
            <v>C1N2BG001</v>
          </cell>
          <cell r="D102" t="str">
            <v>최근1개월내총미도래잔액합계</v>
          </cell>
        </row>
        <row r="103">
          <cell r="C103" t="str">
            <v>C1N2C3001</v>
          </cell>
          <cell r="D103" t="str">
            <v>최근1개월내최고이용기관수</v>
          </cell>
        </row>
        <row r="104">
          <cell r="C104" t="str">
            <v>C1N2C3002</v>
          </cell>
          <cell r="D104" t="str">
            <v>최근2개월내최고이용기관수</v>
          </cell>
        </row>
        <row r="105">
          <cell r="C105" t="str">
            <v>C1N2C3003</v>
          </cell>
          <cell r="D105" t="str">
            <v>최근3개월내최고이용기관수</v>
          </cell>
        </row>
        <row r="106">
          <cell r="C106" t="str">
            <v>C1N2C3006</v>
          </cell>
          <cell r="D106" t="str">
            <v>최근6개월내최고이용기관수</v>
          </cell>
        </row>
        <row r="107">
          <cell r="C107" t="str">
            <v>C1N2C300C</v>
          </cell>
          <cell r="D107" t="str">
            <v>최근1년내최고이용기관수</v>
          </cell>
        </row>
        <row r="108">
          <cell r="C108" t="str">
            <v>C1N2C4001</v>
          </cell>
          <cell r="D108" t="str">
            <v>최근1개월내최고일시불이용기관수</v>
          </cell>
        </row>
        <row r="109">
          <cell r="C109" t="str">
            <v>C1N2C4003</v>
          </cell>
          <cell r="D109" t="str">
            <v>최근3개월내최고일시불이용기관수</v>
          </cell>
        </row>
        <row r="110">
          <cell r="C110" t="str">
            <v>C1N2C4006</v>
          </cell>
          <cell r="D110" t="str">
            <v>최근6개월내최고일시불이용기관수</v>
          </cell>
        </row>
        <row r="111">
          <cell r="C111" t="str">
            <v>C1N2C400C</v>
          </cell>
          <cell r="D111" t="str">
            <v>최근1년내최고일시불이용기관수</v>
          </cell>
        </row>
        <row r="112">
          <cell r="C112" t="str">
            <v>C1N2C5001</v>
          </cell>
          <cell r="D112" t="str">
            <v>최근1개월내최고할부이용기관수</v>
          </cell>
        </row>
        <row r="113">
          <cell r="C113" t="str">
            <v>C1N2C5003</v>
          </cell>
          <cell r="D113" t="str">
            <v>최근3개월내최고할부이용기관수</v>
          </cell>
        </row>
        <row r="114">
          <cell r="C114" t="str">
            <v>C1N2C5006</v>
          </cell>
          <cell r="D114" t="str">
            <v>최근6개월내최고할부이용기관수</v>
          </cell>
        </row>
        <row r="115">
          <cell r="C115" t="str">
            <v>C1N2C500C</v>
          </cell>
          <cell r="D115" t="str">
            <v>최근1년내최고할부이용기관수</v>
          </cell>
        </row>
        <row r="116">
          <cell r="C116" t="str">
            <v>C1N2C6001</v>
          </cell>
          <cell r="D116" t="str">
            <v>최근1개월내최고현금서비스이용기관수</v>
          </cell>
        </row>
        <row r="117">
          <cell r="C117" t="str">
            <v>C1N2C6002</v>
          </cell>
          <cell r="D117" t="str">
            <v>최근2개월내최고현금서비스이용기관수</v>
          </cell>
        </row>
        <row r="118">
          <cell r="C118" t="str">
            <v>C1N2C6003</v>
          </cell>
          <cell r="D118" t="str">
            <v>최근3개월내최고현금서비스이용기관수</v>
          </cell>
        </row>
        <row r="119">
          <cell r="C119" t="str">
            <v>C1N2C6006</v>
          </cell>
          <cell r="D119" t="str">
            <v>최근6개월내최고현금서비스이용기관수</v>
          </cell>
        </row>
        <row r="120">
          <cell r="C120" t="str">
            <v>C1N2C600C</v>
          </cell>
          <cell r="D120" t="str">
            <v>최근1년내최고현금서비스이용기관수</v>
          </cell>
        </row>
        <row r="121">
          <cell r="C121" t="str">
            <v>C1N2CC001</v>
          </cell>
          <cell r="D121" t="str">
            <v>최근1개월내최고해외신판이용기관수</v>
          </cell>
        </row>
        <row r="122">
          <cell r="C122" t="str">
            <v>C1N2CD001</v>
          </cell>
          <cell r="D122" t="str">
            <v>최근1개월내최고해외현금서비스이용기관수</v>
          </cell>
        </row>
        <row r="123">
          <cell r="C123" t="str">
            <v>C1N2CR001</v>
          </cell>
          <cell r="D123" t="str">
            <v>최근1개월내최고리볼빙이용기관수</v>
          </cell>
        </row>
        <row r="124">
          <cell r="C124" t="str">
            <v>C1N2CR003</v>
          </cell>
          <cell r="D124" t="str">
            <v>최근3개월내최고리볼빙이용기관수</v>
          </cell>
        </row>
        <row r="125">
          <cell r="C125" t="str">
            <v>C1N2CR006</v>
          </cell>
          <cell r="D125" t="str">
            <v>최근6개월내최고리볼빙이용기관수</v>
          </cell>
        </row>
        <row r="126">
          <cell r="C126" t="str">
            <v>C1N2CR00C</v>
          </cell>
          <cell r="D126" t="str">
            <v>최근1년내최고리볼빙이용기관수</v>
          </cell>
        </row>
        <row r="127">
          <cell r="C127" t="str">
            <v>C1N2D3001</v>
          </cell>
          <cell r="D127" t="str">
            <v>최근1개월내평균이용기관수</v>
          </cell>
        </row>
        <row r="128">
          <cell r="C128" t="str">
            <v>C1N2D3003</v>
          </cell>
          <cell r="D128" t="str">
            <v>최근3개월내평균이용기관수</v>
          </cell>
        </row>
        <row r="129">
          <cell r="C129" t="str">
            <v>C1N2D4001</v>
          </cell>
          <cell r="D129" t="str">
            <v>최근1개월내평균일시불이용기관수</v>
          </cell>
        </row>
        <row r="130">
          <cell r="C130" t="str">
            <v>C1N2D4003</v>
          </cell>
          <cell r="D130" t="str">
            <v>최근3개월내평균일시불이용기관수</v>
          </cell>
        </row>
        <row r="131">
          <cell r="C131" t="str">
            <v>C1N2D5001</v>
          </cell>
          <cell r="D131" t="str">
            <v>최근1개월내평균할부이용기관수</v>
          </cell>
        </row>
        <row r="132">
          <cell r="C132" t="str">
            <v>C1N2D5003</v>
          </cell>
          <cell r="D132" t="str">
            <v>최근3개월내평균할부이용기관수</v>
          </cell>
        </row>
        <row r="133">
          <cell r="C133" t="str">
            <v>C1N2D6001</v>
          </cell>
          <cell r="D133" t="str">
            <v>최근1개월내평균현금서비스이용기관수</v>
          </cell>
        </row>
        <row r="134">
          <cell r="C134" t="str">
            <v>C1N2D6003</v>
          </cell>
          <cell r="D134" t="str">
            <v>최근3개월내평균현금서비스이용기관수</v>
          </cell>
        </row>
        <row r="135">
          <cell r="C135" t="str">
            <v>C1N2D6006</v>
          </cell>
          <cell r="D135" t="str">
            <v>최근6개월내평균현금서비스이용기관수</v>
          </cell>
        </row>
        <row r="136">
          <cell r="C136" t="str">
            <v>C1N2DC001</v>
          </cell>
          <cell r="D136" t="str">
            <v>최근1개월내평균해외신판이용기관수</v>
          </cell>
        </row>
        <row r="137">
          <cell r="C137" t="str">
            <v>C1N2DD001</v>
          </cell>
          <cell r="D137" t="str">
            <v>최근1개월내평균해외현금서비스이용기관수</v>
          </cell>
        </row>
        <row r="138">
          <cell r="C138" t="str">
            <v>C1N2DR001</v>
          </cell>
          <cell r="D138" t="str">
            <v>최근1개월내평균리볼빙이용기관수</v>
          </cell>
        </row>
        <row r="139">
          <cell r="C139" t="str">
            <v>C1X000001</v>
          </cell>
          <cell r="D139" t="str">
            <v>주사용카드한도소진율</v>
          </cell>
        </row>
        <row r="140">
          <cell r="C140" t="str">
            <v>C1X000002</v>
          </cell>
          <cell r="D140" t="str">
            <v>최고한도소진율</v>
          </cell>
        </row>
        <row r="141">
          <cell r="C141" t="str">
            <v>C1X000003</v>
          </cell>
          <cell r="D141" t="str">
            <v>주사용카드현금서비스한도소진율</v>
          </cell>
        </row>
        <row r="142">
          <cell r="C142" t="str">
            <v>C1X000004</v>
          </cell>
          <cell r="D142" t="str">
            <v>현금서비스최고한도소진율</v>
          </cell>
        </row>
        <row r="143">
          <cell r="C143" t="str">
            <v>C1X000005</v>
          </cell>
          <cell r="D143" t="str">
            <v>총한도소진율</v>
          </cell>
        </row>
        <row r="144">
          <cell r="C144" t="str">
            <v>C1X000006</v>
          </cell>
          <cell r="D144" t="str">
            <v>현금서비스한도소진율</v>
          </cell>
        </row>
        <row r="145">
          <cell r="C145" t="str">
            <v>C1Z000007</v>
          </cell>
          <cell r="D145" t="str">
            <v>최근3개월내현금서비스사용개월수</v>
          </cell>
        </row>
        <row r="146">
          <cell r="C146" t="str">
            <v>C1Z000009</v>
          </cell>
          <cell r="D146" t="str">
            <v>리볼빙이용기관이용잔액합계</v>
          </cell>
        </row>
        <row r="147">
          <cell r="C147" t="str">
            <v>C1Z000010</v>
          </cell>
          <cell r="D147" t="str">
            <v>총이용금액합계(CA제외)</v>
          </cell>
        </row>
        <row r="148">
          <cell r="C148" t="str">
            <v>C1Z000011</v>
          </cell>
          <cell r="D148" t="str">
            <v>최근3개월내총이용금액합계(CA제외)</v>
          </cell>
        </row>
        <row r="149">
          <cell r="C149" t="str">
            <v>C1Z000012</v>
          </cell>
          <cell r="D149" t="str">
            <v>최근6개월내총이용금액합계(CA제외)</v>
          </cell>
        </row>
        <row r="150">
          <cell r="C150" t="str">
            <v>C1Z000013</v>
          </cell>
          <cell r="D150" t="str">
            <v>최근1년내총이용금액합계(CA제외)</v>
          </cell>
        </row>
        <row r="151">
          <cell r="C151" t="str">
            <v>C1Z000014</v>
          </cell>
          <cell r="D151" t="str">
            <v>총이용기관수(CA제외)</v>
          </cell>
        </row>
        <row r="152">
          <cell r="C152" t="str">
            <v>C1Z000015</v>
          </cell>
          <cell r="D152" t="str">
            <v>최근1개월내최고이용기관수(CA제외)</v>
          </cell>
        </row>
        <row r="153">
          <cell r="C153" t="str">
            <v>C1Z000016</v>
          </cell>
          <cell r="D153" t="str">
            <v>최근3개월내최고이용기관수(CA제외)</v>
          </cell>
        </row>
        <row r="154">
          <cell r="C154" t="str">
            <v>C1Z000017</v>
          </cell>
          <cell r="D154" t="str">
            <v>최근6개월내최고이용기관수(CA제외)</v>
          </cell>
        </row>
        <row r="155">
          <cell r="C155" t="str">
            <v>C1Z000018</v>
          </cell>
          <cell r="D155" t="str">
            <v>최근1년내최고이용기관수(CA제외)</v>
          </cell>
        </row>
        <row r="156">
          <cell r="C156" t="str">
            <v>C1Z000019</v>
          </cell>
          <cell r="D156" t="str">
            <v>최근3개월내최고총이용금액합계(CA제외)</v>
          </cell>
        </row>
        <row r="157">
          <cell r="C157" t="str">
            <v>C1Z000020</v>
          </cell>
          <cell r="D157" t="str">
            <v>최근6개월내최고총이용금액합계(CA제외)</v>
          </cell>
        </row>
        <row r="158">
          <cell r="C158" t="str">
            <v>C1Z000021</v>
          </cell>
          <cell r="D158" t="str">
            <v>최근3개월내평균총이용금액합계(CA제외)</v>
          </cell>
        </row>
        <row r="159">
          <cell r="C159" t="str">
            <v>C1Z000022</v>
          </cell>
          <cell r="D159" t="str">
            <v>최근6개월내평균총이용금액합계(CA제외)</v>
          </cell>
        </row>
        <row r="160">
          <cell r="C160" t="str">
            <v>C1Z000023</v>
          </cell>
          <cell r="D160" t="str">
            <v>최근1년내평균총이용금액합계(CA제외)</v>
          </cell>
        </row>
        <row r="161">
          <cell r="C161" t="str">
            <v>C1Z000024</v>
          </cell>
          <cell r="D161" t="str">
            <v>최근1개월내총이용금액합계(CA제외)</v>
          </cell>
        </row>
        <row r="162">
          <cell r="C162" t="str">
            <v>C1Z000025</v>
          </cell>
          <cell r="D162" t="str">
            <v>총한도소진율(CA제외)</v>
          </cell>
        </row>
        <row r="163">
          <cell r="C163" t="str">
            <v>C1Z000050</v>
          </cell>
          <cell r="D163" t="str">
            <v>총이용잔액한도소진율</v>
          </cell>
        </row>
        <row r="164">
          <cell r="C164" t="str">
            <v>C1Z000051</v>
          </cell>
          <cell r="D164" t="str">
            <v>현금서비스이용잔액한도소진율</v>
          </cell>
        </row>
        <row r="165">
          <cell r="C165" t="str">
            <v>C1Z000052</v>
          </cell>
          <cell r="D165" t="str">
            <v>신판이용기관수</v>
          </cell>
        </row>
        <row r="166">
          <cell r="C166" t="str">
            <v>C1Z000053</v>
          </cell>
          <cell r="D166" t="str">
            <v>신판이용금액</v>
          </cell>
        </row>
        <row r="167">
          <cell r="C167" t="str">
            <v>C1Z000054</v>
          </cell>
          <cell r="D167" t="str">
            <v>유효총한도카드개설기관수</v>
          </cell>
        </row>
        <row r="168">
          <cell r="C168" t="str">
            <v>C1Z000055</v>
          </cell>
          <cell r="D168" t="str">
            <v>유효현금서비스한도카드개설기관수</v>
          </cell>
        </row>
        <row r="169">
          <cell r="C169" t="str">
            <v>C20220000</v>
          </cell>
          <cell r="D169" t="str">
            <v>총신용개설기관수(KFB)</v>
          </cell>
        </row>
        <row r="170">
          <cell r="C170" t="str">
            <v>C20220001</v>
          </cell>
          <cell r="D170" t="str">
            <v>최근1개월내신용개설기관수(KFB)</v>
          </cell>
        </row>
        <row r="171">
          <cell r="C171" t="str">
            <v>C20220006</v>
          </cell>
          <cell r="D171" t="str">
            <v>최근6개월내신용개설기관수(KFB)</v>
          </cell>
        </row>
        <row r="172">
          <cell r="C172" t="str">
            <v>C2022000C</v>
          </cell>
          <cell r="D172" t="str">
            <v>최근1년내신용개설기관수(KFB)</v>
          </cell>
        </row>
        <row r="173">
          <cell r="C173" t="str">
            <v>C20272000</v>
          </cell>
          <cell r="D173" t="str">
            <v>최초신용개설일자로부터의기간(KFB)</v>
          </cell>
        </row>
        <row r="174">
          <cell r="C174" t="str">
            <v>C20282000</v>
          </cell>
          <cell r="D174" t="str">
            <v>최근신용개설일자로부터의기간(KFB)</v>
          </cell>
        </row>
        <row r="175">
          <cell r="C175" t="str">
            <v>C23220000</v>
          </cell>
          <cell r="D175" t="str">
            <v>총신용카드개설기관수(KFB)</v>
          </cell>
        </row>
        <row r="176">
          <cell r="C176" t="str">
            <v>C23220001</v>
          </cell>
          <cell r="D176" t="str">
            <v>최근1개월내신용카드개설기관수(KFB)</v>
          </cell>
        </row>
        <row r="177">
          <cell r="C177" t="str">
            <v>C23220003</v>
          </cell>
          <cell r="D177" t="str">
            <v>최근3개월내신용카드개설기관수(KFB)</v>
          </cell>
        </row>
        <row r="178">
          <cell r="C178" t="str">
            <v>C23220006</v>
          </cell>
          <cell r="D178" t="str">
            <v>최근6개월내신용카드개설기관수(KFB)</v>
          </cell>
        </row>
        <row r="179">
          <cell r="C179" t="str">
            <v>C2322000C</v>
          </cell>
          <cell r="D179" t="str">
            <v>최근1년내신용카드개설기관수(KFB)</v>
          </cell>
        </row>
        <row r="180">
          <cell r="C180" t="str">
            <v>C23272000</v>
          </cell>
          <cell r="D180" t="str">
            <v>최초신용카드개설일자로부터의기간(KFB)</v>
          </cell>
        </row>
        <row r="181">
          <cell r="C181" t="str">
            <v>C23282000</v>
          </cell>
          <cell r="D181" t="str">
            <v>최근신용카드개설일자로부터의기간(KFB)</v>
          </cell>
        </row>
        <row r="182">
          <cell r="C182" t="str">
            <v>D10110000</v>
          </cell>
          <cell r="D182" t="str">
            <v>연체총건수</v>
          </cell>
        </row>
        <row r="183">
          <cell r="C183" t="str">
            <v>D10110001</v>
          </cell>
          <cell r="D183" t="str">
            <v>최근1개월내연체총건수</v>
          </cell>
        </row>
        <row r="184">
          <cell r="C184" t="str">
            <v>D10110003</v>
          </cell>
          <cell r="D184" t="str">
            <v>최근3개월내연체총건수</v>
          </cell>
        </row>
        <row r="185">
          <cell r="C185" t="str">
            <v>D10110006</v>
          </cell>
          <cell r="D185" t="str">
            <v>최근6개월내연체총건수</v>
          </cell>
        </row>
        <row r="186">
          <cell r="C186" t="str">
            <v>D1011000C</v>
          </cell>
          <cell r="D186" t="str">
            <v>최근1년내연체총건수</v>
          </cell>
        </row>
        <row r="187">
          <cell r="C187" t="str">
            <v>D10110100</v>
          </cell>
          <cell r="D187" t="str">
            <v>은행업종연체총건수</v>
          </cell>
        </row>
        <row r="188">
          <cell r="C188" t="str">
            <v>D10110106</v>
          </cell>
          <cell r="D188" t="str">
            <v>최근6개월내은행업종연체총건수</v>
          </cell>
        </row>
        <row r="189">
          <cell r="C189" t="str">
            <v>D10110200</v>
          </cell>
          <cell r="D189" t="str">
            <v>카드업종연체총건수</v>
          </cell>
        </row>
        <row r="190">
          <cell r="C190" t="str">
            <v>D10110201</v>
          </cell>
          <cell r="D190" t="str">
            <v>최근1개월내카드업종연체총건수</v>
          </cell>
        </row>
        <row r="191">
          <cell r="C191" t="str">
            <v>D10110202</v>
          </cell>
          <cell r="D191" t="str">
            <v>최근2개월내카드업종연체총건수</v>
          </cell>
        </row>
        <row r="192">
          <cell r="C192" t="str">
            <v>D10110203</v>
          </cell>
          <cell r="D192" t="str">
            <v>최근3개월내카드업종연체총건수</v>
          </cell>
        </row>
        <row r="193">
          <cell r="C193" t="str">
            <v>D10110206</v>
          </cell>
          <cell r="D193" t="str">
            <v>최근6개월내카드업종연체총건수</v>
          </cell>
        </row>
        <row r="194">
          <cell r="C194" t="str">
            <v>D1011020C</v>
          </cell>
          <cell r="D194" t="str">
            <v>최근1년내카드업종연체총건수</v>
          </cell>
        </row>
        <row r="195">
          <cell r="C195" t="str">
            <v>D10110300</v>
          </cell>
          <cell r="D195" t="str">
            <v>할부금융업종연체총건수</v>
          </cell>
        </row>
        <row r="196">
          <cell r="C196" t="str">
            <v>D10110306</v>
          </cell>
          <cell r="D196" t="str">
            <v>최근6개월내할부금융업종연체총건수</v>
          </cell>
        </row>
        <row r="197">
          <cell r="C197" t="str">
            <v>D10110600</v>
          </cell>
          <cell r="D197" t="str">
            <v xml:space="preserve">대지급총건수(해제포함) </v>
          </cell>
        </row>
        <row r="198">
          <cell r="C198" t="str">
            <v>D10110706</v>
          </cell>
          <cell r="D198" t="str">
            <v>최근6개월내조합업종연체총건수</v>
          </cell>
        </row>
        <row r="199">
          <cell r="C199" t="str">
            <v>D10110800</v>
          </cell>
          <cell r="D199" t="str">
            <v>저축은행업종연체총건수</v>
          </cell>
        </row>
        <row r="200">
          <cell r="C200" t="str">
            <v>D10110801</v>
          </cell>
          <cell r="D200" t="str">
            <v>최근1개월내저축은행업종연체총건수</v>
          </cell>
        </row>
        <row r="201">
          <cell r="C201" t="str">
            <v>D10110803</v>
          </cell>
          <cell r="D201" t="str">
            <v>최근3개월내저축은행업종연체총건수</v>
          </cell>
        </row>
        <row r="202">
          <cell r="C202" t="str">
            <v>D10110806</v>
          </cell>
          <cell r="D202" t="str">
            <v>최근6개월내저축은행업종연체총건수</v>
          </cell>
        </row>
        <row r="203">
          <cell r="C203" t="str">
            <v>D1011080C</v>
          </cell>
          <cell r="D203" t="str">
            <v>최근1년내저축은행업종연체총건수</v>
          </cell>
        </row>
        <row r="204">
          <cell r="C204" t="str">
            <v>D10110B00</v>
          </cell>
          <cell r="D204" t="str">
            <v>보험업종연체총건수</v>
          </cell>
        </row>
        <row r="205">
          <cell r="C205" t="str">
            <v>D10110B06</v>
          </cell>
          <cell r="D205" t="str">
            <v>최근6개월내보험업종연체총건수</v>
          </cell>
        </row>
        <row r="206">
          <cell r="C206" t="str">
            <v>D10120000</v>
          </cell>
          <cell r="D206" t="str">
            <v>연체총기관수</v>
          </cell>
        </row>
        <row r="207">
          <cell r="C207" t="str">
            <v>D10131000</v>
          </cell>
          <cell r="D207" t="str">
            <v>연체총최초연체금액</v>
          </cell>
        </row>
        <row r="208">
          <cell r="C208" t="str">
            <v>D10132000</v>
          </cell>
          <cell r="D208" t="str">
            <v>연체총연체금액</v>
          </cell>
        </row>
        <row r="209">
          <cell r="C209" t="str">
            <v>D10132001</v>
          </cell>
          <cell r="D209" t="str">
            <v>최근1개월내연체총연체금액</v>
          </cell>
        </row>
        <row r="210">
          <cell r="C210" t="str">
            <v>D10132003</v>
          </cell>
          <cell r="D210" t="str">
            <v>최근3개월내연체총연체금액</v>
          </cell>
        </row>
        <row r="211">
          <cell r="C211" t="str">
            <v>D10132006</v>
          </cell>
          <cell r="D211" t="str">
            <v>최근6개월내연체총연체금액</v>
          </cell>
        </row>
        <row r="212">
          <cell r="C212" t="str">
            <v>D10132200</v>
          </cell>
          <cell r="D212" t="str">
            <v>카드업종연체총연체금액</v>
          </cell>
        </row>
        <row r="213">
          <cell r="C213" t="str">
            <v>D10132201</v>
          </cell>
          <cell r="D213" t="str">
            <v>최근1개월내카드업종연체총연체금액</v>
          </cell>
        </row>
        <row r="214">
          <cell r="C214" t="str">
            <v>D10132202</v>
          </cell>
          <cell r="D214" t="str">
            <v>최근2개월내카드업종연체총연체금액</v>
          </cell>
        </row>
        <row r="215">
          <cell r="C215" t="str">
            <v>D10132203</v>
          </cell>
          <cell r="D215" t="str">
            <v>최근3개월내카드업종연체총연체금액</v>
          </cell>
        </row>
        <row r="216">
          <cell r="C216" t="str">
            <v>D10132206</v>
          </cell>
          <cell r="D216" t="str">
            <v>최근6개월내카드업종연체총연체금액</v>
          </cell>
        </row>
        <row r="217">
          <cell r="C217" t="str">
            <v>D1013220C</v>
          </cell>
          <cell r="D217" t="str">
            <v>최근1년내카드업종연체총연체금액</v>
          </cell>
        </row>
        <row r="218">
          <cell r="C218" t="str">
            <v>D10132801</v>
          </cell>
          <cell r="D218" t="str">
            <v>최근1개월내저축은행업종연체총연체금액</v>
          </cell>
        </row>
        <row r="219">
          <cell r="C219" t="str">
            <v>D10132803</v>
          </cell>
          <cell r="D219" t="str">
            <v>최근3개월내저축은행업종연체총연체금액</v>
          </cell>
        </row>
        <row r="220">
          <cell r="C220" t="str">
            <v>D10132806</v>
          </cell>
          <cell r="D220" t="str">
            <v>최근6개월내저축은행업종연체총연체금액</v>
          </cell>
        </row>
        <row r="221">
          <cell r="C221" t="str">
            <v>D1013280C</v>
          </cell>
          <cell r="D221" t="str">
            <v>최근1년내저축은행업종연체총연체금액</v>
          </cell>
        </row>
        <row r="222">
          <cell r="C222" t="str">
            <v>D10133000</v>
          </cell>
          <cell r="D222" t="str">
            <v>연체총상환금액</v>
          </cell>
        </row>
        <row r="223">
          <cell r="C223" t="str">
            <v>D10133001</v>
          </cell>
          <cell r="D223" t="str">
            <v>최근1개월내연체총상환금액</v>
          </cell>
        </row>
        <row r="224">
          <cell r="C224" t="str">
            <v>D10133003</v>
          </cell>
          <cell r="D224" t="str">
            <v>최근3개월내연체총상환금액</v>
          </cell>
        </row>
        <row r="225">
          <cell r="C225" t="str">
            <v>D10133006</v>
          </cell>
          <cell r="D225" t="str">
            <v>최근6개월내연체총상환금액</v>
          </cell>
        </row>
        <row r="226">
          <cell r="C226" t="str">
            <v>D10133200</v>
          </cell>
          <cell r="D226" t="str">
            <v>카드업종연체총상환금액</v>
          </cell>
        </row>
        <row r="227">
          <cell r="C227" t="str">
            <v>D10134000</v>
          </cell>
          <cell r="D227" t="str">
            <v>연체총대출잔액/미도래잔액</v>
          </cell>
        </row>
        <row r="228">
          <cell r="C228" t="str">
            <v>D10134200</v>
          </cell>
          <cell r="D228" t="str">
            <v>카드업종연체총대출잔액/미도래잔액</v>
          </cell>
        </row>
        <row r="229">
          <cell r="C229" t="str">
            <v>D10134801</v>
          </cell>
          <cell r="D229" t="str">
            <v>최근1개월내저축은행업종연체총대출잔액/미도래잔액</v>
          </cell>
        </row>
        <row r="230">
          <cell r="C230" t="str">
            <v>D10134803</v>
          </cell>
          <cell r="D230" t="str">
            <v>최근3개월내저축은행업종연체총대출잔액/미도래잔액</v>
          </cell>
        </row>
        <row r="231">
          <cell r="C231" t="str">
            <v>D10134806</v>
          </cell>
          <cell r="D231" t="str">
            <v>최근6개월내저축은행업종연체총대출잔액/미도래잔액</v>
          </cell>
        </row>
        <row r="232">
          <cell r="C232" t="str">
            <v>D1013480C</v>
          </cell>
          <cell r="D232" t="str">
            <v>최근1년내저축은행업종연체총대출잔액/미도래잔액</v>
          </cell>
        </row>
        <row r="233">
          <cell r="C233" t="str">
            <v>D10175000</v>
          </cell>
          <cell r="D233" t="str">
            <v>최장연체일수</v>
          </cell>
        </row>
        <row r="234">
          <cell r="C234" t="str">
            <v>D10187000</v>
          </cell>
          <cell r="D234" t="str">
            <v>최근연체해제일자로부터의기간</v>
          </cell>
        </row>
        <row r="235">
          <cell r="C235" t="str">
            <v>D10210000</v>
          </cell>
          <cell r="D235" t="str">
            <v>미해제연체총건수</v>
          </cell>
        </row>
        <row r="236">
          <cell r="C236" t="str">
            <v>D10210001</v>
          </cell>
          <cell r="D236" t="str">
            <v>최근1개월내미해제연체총건수</v>
          </cell>
        </row>
        <row r="237">
          <cell r="C237" t="str">
            <v>D10210003</v>
          </cell>
          <cell r="D237" t="str">
            <v>최근3개월내미해제연체총건수</v>
          </cell>
        </row>
        <row r="238">
          <cell r="C238" t="str">
            <v>D10210006</v>
          </cell>
          <cell r="D238" t="str">
            <v>최근6개월내미해제연체총건수</v>
          </cell>
        </row>
        <row r="239">
          <cell r="C239" t="str">
            <v>D1021000C</v>
          </cell>
          <cell r="D239" t="str">
            <v>최근1년내미해제연체총건수</v>
          </cell>
        </row>
        <row r="240">
          <cell r="C240" t="str">
            <v>D10210100</v>
          </cell>
          <cell r="D240" t="str">
            <v>은행업종미해제연체총건수</v>
          </cell>
        </row>
        <row r="241">
          <cell r="C241" t="str">
            <v>D10210200</v>
          </cell>
          <cell r="D241" t="str">
            <v>카드업종미해제연체총건수</v>
          </cell>
        </row>
        <row r="242">
          <cell r="C242" t="str">
            <v>D10210300</v>
          </cell>
          <cell r="D242" t="str">
            <v>할부금융업종미해제연체총건수</v>
          </cell>
        </row>
        <row r="243">
          <cell r="C243" t="str">
            <v>D10210600</v>
          </cell>
          <cell r="D243" t="str">
            <v>대지급총건수</v>
          </cell>
        </row>
        <row r="244">
          <cell r="C244" t="str">
            <v>D10210601</v>
          </cell>
          <cell r="D244" t="str">
            <v>최근1개월내대지급총건수</v>
          </cell>
        </row>
        <row r="245">
          <cell r="C245" t="str">
            <v>D10210606</v>
          </cell>
          <cell r="D245" t="str">
            <v>최근6개월내대지급총건수</v>
          </cell>
        </row>
        <row r="246">
          <cell r="C246" t="str">
            <v>D1021060C</v>
          </cell>
          <cell r="D246" t="str">
            <v>최근1년내대지급총건수</v>
          </cell>
        </row>
        <row r="247">
          <cell r="C247" t="str">
            <v>D1021060E</v>
          </cell>
          <cell r="D247" t="str">
            <v>최근2년내대지급총건수</v>
          </cell>
        </row>
        <row r="248">
          <cell r="C248" t="str">
            <v>D1021060F</v>
          </cell>
          <cell r="D248" t="str">
            <v>최근3년내대지급총건수</v>
          </cell>
        </row>
        <row r="249">
          <cell r="C249" t="str">
            <v>D10210700</v>
          </cell>
          <cell r="D249" t="str">
            <v>조합업종미해제연체총건수</v>
          </cell>
        </row>
        <row r="250">
          <cell r="C250" t="str">
            <v>D10210800</v>
          </cell>
          <cell r="D250" t="str">
            <v>저축은행업종미해제연체총건수</v>
          </cell>
        </row>
        <row r="251">
          <cell r="C251" t="str">
            <v>D10210801</v>
          </cell>
          <cell r="D251" t="str">
            <v>최근1개월내저축은행업종미해제연체총건수</v>
          </cell>
        </row>
        <row r="252">
          <cell r="C252" t="str">
            <v>D10210803</v>
          </cell>
          <cell r="D252" t="str">
            <v>최근3개월내저축은행업종미해제연체총건수</v>
          </cell>
        </row>
        <row r="253">
          <cell r="C253" t="str">
            <v>D10210806</v>
          </cell>
          <cell r="D253" t="str">
            <v>최근6개월내저축은행업종미해제연체총건수</v>
          </cell>
        </row>
        <row r="254">
          <cell r="C254" t="str">
            <v>D10210B00</v>
          </cell>
          <cell r="D254" t="str">
            <v>보험업종미해제연체총건수</v>
          </cell>
        </row>
        <row r="255">
          <cell r="C255" t="str">
            <v>D10220000</v>
          </cell>
          <cell r="D255" t="str">
            <v>미해제연체총기관수</v>
          </cell>
        </row>
        <row r="256">
          <cell r="C256" t="str">
            <v>D10231000</v>
          </cell>
          <cell r="D256" t="str">
            <v>미해제연체총최초연체금액</v>
          </cell>
        </row>
        <row r="257">
          <cell r="C257" t="str">
            <v>D10232000</v>
          </cell>
          <cell r="D257" t="str">
            <v>미해제연체총연체금액</v>
          </cell>
        </row>
        <row r="258">
          <cell r="C258" t="str">
            <v>D10232001</v>
          </cell>
          <cell r="D258" t="str">
            <v>최근1개월내미해제연체총연체금액</v>
          </cell>
        </row>
        <row r="259">
          <cell r="C259" t="str">
            <v>D10232003</v>
          </cell>
          <cell r="D259" t="str">
            <v>최근3개월내미해제연체총연체금액</v>
          </cell>
        </row>
        <row r="260">
          <cell r="C260" t="str">
            <v>D10232006</v>
          </cell>
          <cell r="D260" t="str">
            <v>최근6개월내미해제연체총연체금액</v>
          </cell>
        </row>
        <row r="261">
          <cell r="C261" t="str">
            <v>D1023200C</v>
          </cell>
          <cell r="D261" t="str">
            <v>최근1년내미해제연체총연체금액</v>
          </cell>
        </row>
        <row r="262">
          <cell r="C262" t="str">
            <v>D10232100</v>
          </cell>
          <cell r="D262" t="str">
            <v>은행업종미해제연체총연체금액</v>
          </cell>
        </row>
        <row r="263">
          <cell r="C263" t="str">
            <v>D10232200</v>
          </cell>
          <cell r="D263" t="str">
            <v>카드업종미해제연체총연체금액</v>
          </cell>
        </row>
        <row r="264">
          <cell r="C264" t="str">
            <v>D10232300</v>
          </cell>
          <cell r="D264" t="str">
            <v>할부금융업종미해제연체총연체금액</v>
          </cell>
        </row>
        <row r="265">
          <cell r="C265" t="str">
            <v>D10232600</v>
          </cell>
          <cell r="D265" t="str">
            <v>대지급총금액</v>
          </cell>
        </row>
        <row r="266">
          <cell r="C266" t="str">
            <v>D10232601</v>
          </cell>
          <cell r="D266" t="str">
            <v>최근1개월내대지급총금액</v>
          </cell>
        </row>
        <row r="267">
          <cell r="C267" t="str">
            <v>D10232606</v>
          </cell>
          <cell r="D267" t="str">
            <v>최근6개월내대지급총금액</v>
          </cell>
        </row>
        <row r="268">
          <cell r="C268" t="str">
            <v>D1023260C</v>
          </cell>
          <cell r="D268" t="str">
            <v>최근1년내대지급총금액</v>
          </cell>
        </row>
        <row r="269">
          <cell r="C269" t="str">
            <v>D1023260E</v>
          </cell>
          <cell r="D269" t="str">
            <v>최근2년내대지급총금액</v>
          </cell>
        </row>
        <row r="270">
          <cell r="C270" t="str">
            <v>D1023260F</v>
          </cell>
          <cell r="D270" t="str">
            <v>최근3년내대지급총금액</v>
          </cell>
        </row>
        <row r="271">
          <cell r="C271" t="str">
            <v>D10232700</v>
          </cell>
          <cell r="D271" t="str">
            <v>조합업종미해제연체총연체금액</v>
          </cell>
        </row>
        <row r="272">
          <cell r="C272" t="str">
            <v>D10232800</v>
          </cell>
          <cell r="D272" t="str">
            <v>저축은행업종미해제연체총연체금액</v>
          </cell>
        </row>
        <row r="273">
          <cell r="C273" t="str">
            <v>D10232801</v>
          </cell>
          <cell r="D273" t="str">
            <v>최근1개월내저축은행업종미해제연체총연체금액</v>
          </cell>
        </row>
        <row r="274">
          <cell r="C274" t="str">
            <v>D10232803</v>
          </cell>
          <cell r="D274" t="str">
            <v>최근3개월내저축은행업종미해제연체총연체금액</v>
          </cell>
        </row>
        <row r="275">
          <cell r="C275" t="str">
            <v>D10232806</v>
          </cell>
          <cell r="D275" t="str">
            <v>최근6개월내저축은행업종미해제연체총연체금액</v>
          </cell>
        </row>
        <row r="276">
          <cell r="C276" t="str">
            <v>D1023280C</v>
          </cell>
          <cell r="D276" t="str">
            <v>최근1년내저축은행업종미해제연체총연체금액</v>
          </cell>
        </row>
        <row r="277">
          <cell r="C277" t="str">
            <v>D10232B00</v>
          </cell>
          <cell r="D277" t="str">
            <v>보험업종미해제연체총연체금액</v>
          </cell>
        </row>
        <row r="278">
          <cell r="C278" t="str">
            <v>D10233100</v>
          </cell>
          <cell r="D278" t="str">
            <v>은행업종미해제연체총상환금액</v>
          </cell>
        </row>
        <row r="279">
          <cell r="C279" t="str">
            <v>D10233200</v>
          </cell>
          <cell r="D279" t="str">
            <v>카드업종미해제연체총상환금액</v>
          </cell>
        </row>
        <row r="280">
          <cell r="C280" t="str">
            <v>D10233300</v>
          </cell>
          <cell r="D280" t="str">
            <v>할부금융업종미해제연체총상환금액</v>
          </cell>
        </row>
        <row r="281">
          <cell r="C281" t="str">
            <v>D10233B00</v>
          </cell>
          <cell r="D281" t="str">
            <v>보험업종미해제연체총상환금액</v>
          </cell>
        </row>
        <row r="282">
          <cell r="C282" t="str">
            <v>D10234000</v>
          </cell>
          <cell r="D282" t="str">
            <v>미해제연체총대출잔액/미도래잔액</v>
          </cell>
        </row>
        <row r="283">
          <cell r="C283" t="str">
            <v>D10234001</v>
          </cell>
          <cell r="D283" t="str">
            <v>최근1개월내미해제연체총대출잔액/미도래잔액</v>
          </cell>
        </row>
        <row r="284">
          <cell r="C284" t="str">
            <v>D10234003</v>
          </cell>
          <cell r="D284" t="str">
            <v>최근3개월내미해제연체총대출잔액/미도래잔액</v>
          </cell>
        </row>
        <row r="285">
          <cell r="C285" t="str">
            <v>D10234006</v>
          </cell>
          <cell r="D285" t="str">
            <v>최근6개월내미해제연체총대출잔액/미도래잔액</v>
          </cell>
        </row>
        <row r="286">
          <cell r="C286" t="str">
            <v>D1023400C</v>
          </cell>
          <cell r="D286" t="str">
            <v>최근1년내미해제연체총대출잔액/미도래잔액</v>
          </cell>
        </row>
        <row r="287">
          <cell r="C287" t="str">
            <v>D10234100</v>
          </cell>
          <cell r="D287" t="str">
            <v>은행업종미해제연체총대출잔액/미도래잔액</v>
          </cell>
        </row>
        <row r="288">
          <cell r="C288" t="str">
            <v>D10234200</v>
          </cell>
          <cell r="D288" t="str">
            <v>카드업종미해제연체총대출잔액/미도래잔액</v>
          </cell>
        </row>
        <row r="289">
          <cell r="C289" t="str">
            <v>D10234300</v>
          </cell>
          <cell r="D289" t="str">
            <v>할부금융업종미해제연체총대출잔액/미도래잔액</v>
          </cell>
        </row>
        <row r="290">
          <cell r="C290" t="str">
            <v>D10234800</v>
          </cell>
          <cell r="D290" t="str">
            <v>저축은행업종미해제연체총대출잔액/미도래잔액</v>
          </cell>
        </row>
        <row r="291">
          <cell r="C291" t="str">
            <v>D10234801</v>
          </cell>
          <cell r="D291" t="str">
            <v>최근1개월내저축은행업종미해제연체총대출잔액/미도래잔액</v>
          </cell>
        </row>
        <row r="292">
          <cell r="C292" t="str">
            <v>D10234802</v>
          </cell>
          <cell r="D292" t="str">
            <v>최근2개월내저축은행업종미해제연체총대출잔액/미도래잔액</v>
          </cell>
        </row>
        <row r="293">
          <cell r="C293" t="str">
            <v>D10234806</v>
          </cell>
          <cell r="D293" t="str">
            <v>최근6개월내저축은행업종미해제연체총대출잔액/미도래잔액</v>
          </cell>
        </row>
        <row r="294">
          <cell r="C294" t="str">
            <v>D10234B00</v>
          </cell>
          <cell r="D294" t="str">
            <v>보험업종미해제연체총대출잔액/미도래잔액</v>
          </cell>
        </row>
        <row r="295">
          <cell r="C295" t="str">
            <v>D10275000</v>
          </cell>
          <cell r="D295" t="str">
            <v>최장연체일수(미해제)</v>
          </cell>
        </row>
        <row r="296">
          <cell r="C296" t="str">
            <v>D10287000</v>
          </cell>
          <cell r="D296" t="str">
            <v>최근연체상환일자로부터의기간(미해제)</v>
          </cell>
        </row>
        <row r="297">
          <cell r="C297" t="str">
            <v>D10292000</v>
          </cell>
          <cell r="D297" t="str">
            <v>미해제연체최고연체금액</v>
          </cell>
        </row>
        <row r="298">
          <cell r="C298" t="str">
            <v>D10310000</v>
          </cell>
          <cell r="D298" t="str">
            <v>연체총건수(해제)</v>
          </cell>
        </row>
        <row r="299">
          <cell r="C299" t="str">
            <v>D10310001</v>
          </cell>
          <cell r="D299" t="str">
            <v>최근1개월내연체총건수(해제)</v>
          </cell>
        </row>
        <row r="300">
          <cell r="C300" t="str">
            <v>D10310002</v>
          </cell>
          <cell r="D300" t="str">
            <v>최근2개월내연체총건수(해제)</v>
          </cell>
        </row>
        <row r="301">
          <cell r="C301" t="str">
            <v>D10310003</v>
          </cell>
          <cell r="D301" t="str">
            <v>최근3개월내연체총건수(해제)</v>
          </cell>
        </row>
        <row r="302">
          <cell r="C302" t="str">
            <v>D10310006</v>
          </cell>
          <cell r="D302" t="str">
            <v>최근6개월내연체총건수(해제)</v>
          </cell>
        </row>
        <row r="303">
          <cell r="C303" t="str">
            <v>D1031000C</v>
          </cell>
          <cell r="D303" t="str">
            <v>최근1년내연체총건수(해제)</v>
          </cell>
        </row>
        <row r="304">
          <cell r="C304" t="str">
            <v>D10310100</v>
          </cell>
          <cell r="D304" t="str">
            <v>은행업종연체총건수(해제)</v>
          </cell>
        </row>
        <row r="305">
          <cell r="C305" t="str">
            <v>D10310106</v>
          </cell>
          <cell r="D305" t="str">
            <v>최근6개월내은행업종연체총건수(해제)</v>
          </cell>
        </row>
        <row r="306">
          <cell r="C306" t="str">
            <v>D10310200</v>
          </cell>
          <cell r="D306" t="str">
            <v>카드업종연체총건수(해제)</v>
          </cell>
        </row>
        <row r="307">
          <cell r="C307" t="str">
            <v>D10310206</v>
          </cell>
          <cell r="D307" t="str">
            <v>최근6개월내카드업종연체총건수(해제)</v>
          </cell>
        </row>
        <row r="308">
          <cell r="C308" t="str">
            <v>D10310300</v>
          </cell>
          <cell r="D308" t="str">
            <v>할부금융업종연체총건수(해제)</v>
          </cell>
        </row>
        <row r="309">
          <cell r="C309" t="str">
            <v>D10310306</v>
          </cell>
          <cell r="D309" t="str">
            <v>최근6개월내할부금융업종연체총건수(해제)</v>
          </cell>
        </row>
        <row r="310">
          <cell r="C310" t="str">
            <v>D10310700</v>
          </cell>
          <cell r="D310" t="str">
            <v>조합업종연체총건수(해제)</v>
          </cell>
        </row>
        <row r="311">
          <cell r="C311" t="str">
            <v>D10310706</v>
          </cell>
          <cell r="D311" t="str">
            <v>최근6개월내조합업종연체총건수(해제)</v>
          </cell>
        </row>
        <row r="312">
          <cell r="C312" t="str">
            <v>D10310B00</v>
          </cell>
          <cell r="D312" t="str">
            <v>보험업종연체총건수(해제)</v>
          </cell>
        </row>
        <row r="313">
          <cell r="C313" t="str">
            <v>D10310B06</v>
          </cell>
          <cell r="D313" t="str">
            <v>최근6개월내보험업종연체총건수(해제)</v>
          </cell>
        </row>
        <row r="314">
          <cell r="C314" t="str">
            <v>D10320000</v>
          </cell>
          <cell r="D314" t="str">
            <v>연체총기관수(해제)</v>
          </cell>
        </row>
        <row r="315">
          <cell r="C315" t="str">
            <v>D10331000</v>
          </cell>
          <cell r="D315" t="str">
            <v>연체총최초연체금액(해제)</v>
          </cell>
        </row>
        <row r="316">
          <cell r="C316" t="str">
            <v>D10332000</v>
          </cell>
          <cell r="D316" t="str">
            <v>연체총연체금액(해제)</v>
          </cell>
        </row>
        <row r="317">
          <cell r="C317" t="str">
            <v>D10332001</v>
          </cell>
          <cell r="D317" t="str">
            <v>최근1개월내연체총연체금액(해제)</v>
          </cell>
        </row>
        <row r="318">
          <cell r="C318" t="str">
            <v>D10332002</v>
          </cell>
          <cell r="D318" t="str">
            <v>최근2개월내연체총연체금액(해제)</v>
          </cell>
        </row>
        <row r="319">
          <cell r="C319" t="str">
            <v>D10332003</v>
          </cell>
          <cell r="D319" t="str">
            <v>최근3개월내연체총연체금액(해제)</v>
          </cell>
        </row>
        <row r="320">
          <cell r="C320" t="str">
            <v>D10332006</v>
          </cell>
          <cell r="D320" t="str">
            <v>최근6개월내연체총연체금액(해제)</v>
          </cell>
        </row>
        <row r="321">
          <cell r="C321" t="str">
            <v>D10332106</v>
          </cell>
          <cell r="D321" t="str">
            <v>최근6개월내은행업종연체총연체금액(해제)</v>
          </cell>
        </row>
        <row r="322">
          <cell r="C322" t="str">
            <v>D10332206</v>
          </cell>
          <cell r="D322" t="str">
            <v>최근6개월내카드업종연체총연체금액(해제)</v>
          </cell>
        </row>
        <row r="323">
          <cell r="C323" t="str">
            <v>D10332306</v>
          </cell>
          <cell r="D323" t="str">
            <v>최근6개월내할부금융업종연체총연체금액(해제)</v>
          </cell>
        </row>
        <row r="324">
          <cell r="C324" t="str">
            <v>D10332706</v>
          </cell>
          <cell r="D324" t="str">
            <v>최근6개월내조합업종연체총연체금액(해제)</v>
          </cell>
        </row>
        <row r="325">
          <cell r="C325" t="str">
            <v>D10332B06</v>
          </cell>
          <cell r="D325" t="str">
            <v>최근6개월내보험업종연체총연체금액(해제)</v>
          </cell>
        </row>
        <row r="326">
          <cell r="C326" t="str">
            <v>D10333000</v>
          </cell>
          <cell r="D326" t="str">
            <v>연체총상환금액(해제)</v>
          </cell>
        </row>
        <row r="327">
          <cell r="C327" t="str">
            <v>D10333001</v>
          </cell>
          <cell r="D327" t="str">
            <v>최근1개월내연체총상환금액(해제)</v>
          </cell>
        </row>
        <row r="328">
          <cell r="C328" t="str">
            <v>D10333002</v>
          </cell>
          <cell r="D328" t="str">
            <v>최근2개월내연체총상환금액(해제)</v>
          </cell>
        </row>
        <row r="329">
          <cell r="C329" t="str">
            <v>D10333003</v>
          </cell>
          <cell r="D329" t="str">
            <v>최근3개월내연체총상환금액(해제)</v>
          </cell>
        </row>
        <row r="330">
          <cell r="C330" t="str">
            <v>D10333006</v>
          </cell>
          <cell r="D330" t="str">
            <v>최근6개월내연체총상환금액(해제)</v>
          </cell>
        </row>
        <row r="331">
          <cell r="C331" t="str">
            <v>D10334000</v>
          </cell>
          <cell r="D331" t="str">
            <v>연체총대출잔액/미도래잔액(해제)</v>
          </cell>
        </row>
        <row r="332">
          <cell r="C332" t="str">
            <v>D10375000</v>
          </cell>
          <cell r="D332" t="str">
            <v>최장연체일수(해제)</v>
          </cell>
        </row>
        <row r="333">
          <cell r="C333" t="str">
            <v>D10387000</v>
          </cell>
          <cell r="D333" t="str">
            <v>최근연체해제일자로부터의기간(해제)</v>
          </cell>
        </row>
        <row r="334">
          <cell r="C334" t="str">
            <v>D1041000C</v>
          </cell>
          <cell r="D334" t="str">
            <v>최근1년내해제연체총건수</v>
          </cell>
        </row>
        <row r="335">
          <cell r="C335" t="str">
            <v>D10433001</v>
          </cell>
          <cell r="D335" t="str">
            <v>최근1개월내해제연체총상환금액</v>
          </cell>
        </row>
        <row r="336">
          <cell r="C336" t="str">
            <v>D10433002</v>
          </cell>
          <cell r="D336" t="str">
            <v>최근2개월내해제연체총상환금액</v>
          </cell>
        </row>
        <row r="337">
          <cell r="C337" t="str">
            <v>D10433003</v>
          </cell>
          <cell r="D337" t="str">
            <v>최근3개월내해제연체총상환금액</v>
          </cell>
        </row>
        <row r="338">
          <cell r="C338" t="str">
            <v>D10433006</v>
          </cell>
          <cell r="D338" t="str">
            <v>최근6개월내해제연체총상환금액</v>
          </cell>
        </row>
        <row r="339">
          <cell r="C339" t="str">
            <v>D10433106</v>
          </cell>
          <cell r="D339" t="str">
            <v>최근6개월내은행업종해제연체총상환금액</v>
          </cell>
        </row>
        <row r="340">
          <cell r="C340" t="str">
            <v>D10433206</v>
          </cell>
          <cell r="D340" t="str">
            <v>최근6개월내카드업종해제연체총상환금액</v>
          </cell>
        </row>
        <row r="341">
          <cell r="C341" t="str">
            <v>D10433306</v>
          </cell>
          <cell r="D341" t="str">
            <v>최근6개월내할부금융업종해제연체총상환금액</v>
          </cell>
        </row>
        <row r="342">
          <cell r="C342" t="str">
            <v>D10433706</v>
          </cell>
          <cell r="D342" t="str">
            <v>최근6개월내조합업종해제연체총상환금액</v>
          </cell>
        </row>
        <row r="343">
          <cell r="C343" t="str">
            <v>D10433B06</v>
          </cell>
          <cell r="D343" t="str">
            <v>최근6개월내보험업종해제연체총상환금액</v>
          </cell>
        </row>
        <row r="344">
          <cell r="C344" t="str">
            <v>D10475003</v>
          </cell>
          <cell r="D344" t="str">
            <v>최근3개월내해제연체최장연체일수</v>
          </cell>
        </row>
        <row r="345">
          <cell r="C345" t="str">
            <v>D10475006</v>
          </cell>
          <cell r="D345" t="str">
            <v>최근6개월내해제연체최장연체일수</v>
          </cell>
        </row>
        <row r="346">
          <cell r="C346" t="str">
            <v>D1047500C</v>
          </cell>
          <cell r="D346" t="str">
            <v>최근1년내해제연체최장연체일수</v>
          </cell>
        </row>
        <row r="347">
          <cell r="C347" t="str">
            <v>D10475206</v>
          </cell>
          <cell r="D347" t="str">
            <v>최근6개월내카드업종해제연체최장연체일수</v>
          </cell>
        </row>
        <row r="348">
          <cell r="C348" t="str">
            <v>D10475306</v>
          </cell>
          <cell r="D348" t="str">
            <v>최근6개월내할부금융업종해제연체최장연체일수</v>
          </cell>
        </row>
        <row r="349">
          <cell r="C349" t="str">
            <v>D104F2006</v>
          </cell>
          <cell r="D349" t="str">
            <v>최근6개월내해제연체최고연체금액</v>
          </cell>
        </row>
        <row r="350">
          <cell r="C350" t="str">
            <v>D104F2206</v>
          </cell>
          <cell r="D350" t="str">
            <v>최근6개월내카드업종해제연체최고연체금액</v>
          </cell>
        </row>
        <row r="351">
          <cell r="C351" t="str">
            <v>D104F2306</v>
          </cell>
          <cell r="D351" t="str">
            <v>최근6개월내할부금융업종해제연체최고연체금액</v>
          </cell>
        </row>
        <row r="352">
          <cell r="C352" t="str">
            <v>D11110006</v>
          </cell>
          <cell r="D352" t="str">
            <v>최근6개월내대출(분할상환)연체총건수</v>
          </cell>
        </row>
        <row r="353">
          <cell r="C353" t="str">
            <v>D11210000</v>
          </cell>
          <cell r="D353" t="str">
            <v>대출(분할상환)미해제연체총건수</v>
          </cell>
        </row>
        <row r="354">
          <cell r="C354" t="str">
            <v>D11232000</v>
          </cell>
          <cell r="D354" t="str">
            <v>대출(분할상환)미해제연체총연체금액</v>
          </cell>
        </row>
        <row r="355">
          <cell r="C355" t="str">
            <v>D11234000</v>
          </cell>
          <cell r="D355" t="str">
            <v>대출(분할상환)미해제연체총대출잔액</v>
          </cell>
        </row>
        <row r="356">
          <cell r="C356" t="str">
            <v>D12110006</v>
          </cell>
          <cell r="D356" t="str">
            <v>최근6개월내대출(일시상환)연체총건수</v>
          </cell>
        </row>
        <row r="357">
          <cell r="C357" t="str">
            <v>D12210000</v>
          </cell>
          <cell r="D357" t="str">
            <v>대출(일시상환)미해제연체총건수</v>
          </cell>
        </row>
        <row r="358">
          <cell r="C358" t="str">
            <v>D12232000</v>
          </cell>
          <cell r="D358" t="str">
            <v>대출(일시상환)미해제연체총연체금액</v>
          </cell>
        </row>
        <row r="359">
          <cell r="C359" t="str">
            <v>D12234000</v>
          </cell>
          <cell r="D359" t="str">
            <v>대출(일시상환)미해제연체총대출잔액</v>
          </cell>
        </row>
        <row r="360">
          <cell r="C360" t="str">
            <v>D13110006</v>
          </cell>
          <cell r="D360" t="str">
            <v>최근6개월내대출(한도대출)연체총건수</v>
          </cell>
        </row>
        <row r="361">
          <cell r="C361" t="str">
            <v>D13210000</v>
          </cell>
          <cell r="D361" t="str">
            <v>대출(한도대출)미해제연체총건수</v>
          </cell>
        </row>
        <row r="362">
          <cell r="C362" t="str">
            <v>D13232000</v>
          </cell>
          <cell r="D362" t="str">
            <v>대출(한도대출)미해제연체총연체금액</v>
          </cell>
        </row>
        <row r="363">
          <cell r="C363" t="str">
            <v>D13234000</v>
          </cell>
          <cell r="D363" t="str">
            <v>대출(한도대출)미해제연체총대출잔액</v>
          </cell>
        </row>
        <row r="364">
          <cell r="C364" t="str">
            <v>D14110006</v>
          </cell>
          <cell r="D364" t="str">
            <v>최근6개월내대출(카드론분할상환)연체총건수</v>
          </cell>
        </row>
        <row r="365">
          <cell r="C365" t="str">
            <v>D14210000</v>
          </cell>
          <cell r="D365" t="str">
            <v>대출(카드론분할상환)미해제연체총건수</v>
          </cell>
        </row>
        <row r="366">
          <cell r="C366" t="str">
            <v>D14232000</v>
          </cell>
          <cell r="D366" t="str">
            <v>대출(카드론분할상환)미해제연체총연체금액</v>
          </cell>
        </row>
        <row r="367">
          <cell r="C367" t="str">
            <v>D14232001</v>
          </cell>
          <cell r="D367" t="str">
            <v>최근1개월내대출(카드론분할상환)미해제연체총연체금액</v>
          </cell>
        </row>
        <row r="368">
          <cell r="C368" t="str">
            <v>D14232002</v>
          </cell>
          <cell r="D368" t="str">
            <v>최근2개월내대출(카드론분할상환)미해제연체총연체금액</v>
          </cell>
        </row>
        <row r="369">
          <cell r="C369" t="str">
            <v>D14232003</v>
          </cell>
          <cell r="D369" t="str">
            <v>최근3개월내대출(카드론분할상환)미해제연체총연체금액</v>
          </cell>
        </row>
        <row r="370">
          <cell r="C370" t="str">
            <v>D14232006</v>
          </cell>
          <cell r="D370" t="str">
            <v>최근6개월내대출(카드론분할상환)미해제연체총연체금액</v>
          </cell>
        </row>
        <row r="371">
          <cell r="C371" t="str">
            <v>D1423200C</v>
          </cell>
          <cell r="D371" t="str">
            <v>최근1년내대출(카드론분할상환)미해제연체총연체금액</v>
          </cell>
        </row>
        <row r="372">
          <cell r="C372" t="str">
            <v>D1423200E</v>
          </cell>
          <cell r="D372" t="str">
            <v>최근2년내대출(카드론분할상환)미해제연체총연체금액</v>
          </cell>
        </row>
        <row r="373">
          <cell r="C373" t="str">
            <v>D1423200F</v>
          </cell>
          <cell r="D373" t="str">
            <v>최근3년내대출(카드론분할상환)미해제연체총연체금액</v>
          </cell>
        </row>
        <row r="374">
          <cell r="C374" t="str">
            <v>D14234000</v>
          </cell>
          <cell r="D374" t="str">
            <v>대출(카드론분할상환)미해제연체총대출잔액</v>
          </cell>
        </row>
        <row r="375">
          <cell r="C375" t="str">
            <v>D15110006</v>
          </cell>
          <cell r="D375" t="str">
            <v>최근6개월내대출(카드론일시상환)연체총건수</v>
          </cell>
        </row>
        <row r="376">
          <cell r="C376" t="str">
            <v>D15210000</v>
          </cell>
          <cell r="D376" t="str">
            <v>대출(카드론일시상환)미해제연체총건수</v>
          </cell>
        </row>
        <row r="377">
          <cell r="C377" t="str">
            <v>D15232000</v>
          </cell>
          <cell r="D377" t="str">
            <v>대출(카드론일시상환)미해제연체총연체금액</v>
          </cell>
        </row>
        <row r="378">
          <cell r="C378" t="str">
            <v>D15234000</v>
          </cell>
          <cell r="D378" t="str">
            <v>대출(카드론일시상환)미해제연체총대출잔액</v>
          </cell>
        </row>
        <row r="379">
          <cell r="C379" t="str">
            <v>D16110006</v>
          </cell>
          <cell r="D379" t="str">
            <v>최근6개월내대출(카드론한도대출)연체총건수</v>
          </cell>
        </row>
        <row r="380">
          <cell r="C380" t="str">
            <v>D16210000</v>
          </cell>
          <cell r="D380" t="str">
            <v>대출(카드론한도대출)미해제연체총건수</v>
          </cell>
        </row>
        <row r="381">
          <cell r="C381" t="str">
            <v>D16232000</v>
          </cell>
          <cell r="D381" t="str">
            <v>대출(카드론한도대출)미해제연체총연체금액</v>
          </cell>
        </row>
        <row r="382">
          <cell r="C382" t="str">
            <v>D16234000</v>
          </cell>
          <cell r="D382" t="str">
            <v>대출(카드론한도대출)미해제연체총대출잔액</v>
          </cell>
        </row>
        <row r="383">
          <cell r="C383" t="str">
            <v>D1J110000</v>
          </cell>
          <cell r="D383" t="str">
            <v>대출(카드론제외)연체총건수</v>
          </cell>
        </row>
        <row r="384">
          <cell r="C384" t="str">
            <v>D1J111000</v>
          </cell>
          <cell r="D384" t="str">
            <v>대출(카드론제외)연체총최초연체금액</v>
          </cell>
        </row>
        <row r="385">
          <cell r="C385" t="str">
            <v>D1J112000</v>
          </cell>
          <cell r="D385" t="str">
            <v>대출(카드론제외)연체총연체금액</v>
          </cell>
        </row>
        <row r="386">
          <cell r="C386" t="str">
            <v>D1J113000</v>
          </cell>
          <cell r="D386" t="str">
            <v>대출(카드론제외)연체총상환금액</v>
          </cell>
        </row>
        <row r="387">
          <cell r="C387" t="str">
            <v>D1J114000</v>
          </cell>
          <cell r="D387" t="str">
            <v>대출(카드론제외)연체총대출잔액</v>
          </cell>
        </row>
        <row r="388">
          <cell r="C388" t="str">
            <v>D1J310000</v>
          </cell>
          <cell r="D388" t="str">
            <v>대출(카드론제외)연체총건수(해제)</v>
          </cell>
        </row>
        <row r="389">
          <cell r="C389" t="str">
            <v>D1J311000</v>
          </cell>
          <cell r="D389" t="str">
            <v>대출(카드론제외)연체총최초연체금액(해제)</v>
          </cell>
        </row>
        <row r="390">
          <cell r="C390" t="str">
            <v>D1J312000</v>
          </cell>
          <cell r="D390" t="str">
            <v>대출(카드론제외)연체총연체금액(해제)</v>
          </cell>
        </row>
        <row r="391">
          <cell r="C391" t="str">
            <v>D1J313000</v>
          </cell>
          <cell r="D391" t="str">
            <v>대출(카드론제외)연체총상환금액(해제)</v>
          </cell>
        </row>
        <row r="392">
          <cell r="C392" t="str">
            <v>D1J314000</v>
          </cell>
          <cell r="D392" t="str">
            <v>대출(카드론제외)연체총대출잔액(해제)</v>
          </cell>
        </row>
        <row r="393">
          <cell r="C393" t="str">
            <v>D1K110000</v>
          </cell>
          <cell r="D393" t="str">
            <v>대출(카드론)연체총건수</v>
          </cell>
        </row>
        <row r="394">
          <cell r="C394" t="str">
            <v>D1K111000</v>
          </cell>
          <cell r="D394" t="str">
            <v>대출(카드론)연체총최초연체금액</v>
          </cell>
        </row>
        <row r="395">
          <cell r="C395" t="str">
            <v>D1K112000</v>
          </cell>
          <cell r="D395" t="str">
            <v>대출(카드론)연체총연체금액</v>
          </cell>
        </row>
        <row r="396">
          <cell r="C396" t="str">
            <v>D1K113000</v>
          </cell>
          <cell r="D396" t="str">
            <v>대출(카드론)연체총상환금액</v>
          </cell>
        </row>
        <row r="397">
          <cell r="C397" t="str">
            <v>D1K114000</v>
          </cell>
          <cell r="D397" t="str">
            <v>대출(카드론)연체총대출잔액</v>
          </cell>
        </row>
        <row r="398">
          <cell r="C398" t="str">
            <v>D1K310000</v>
          </cell>
          <cell r="D398" t="str">
            <v>대출(카드론)연체총건수(해제)</v>
          </cell>
        </row>
        <row r="399">
          <cell r="C399" t="str">
            <v>D1K311000</v>
          </cell>
          <cell r="D399" t="str">
            <v>대출(카드론)연체총최초연체금액(해제)</v>
          </cell>
        </row>
        <row r="400">
          <cell r="C400" t="str">
            <v>D1K312000</v>
          </cell>
          <cell r="D400" t="str">
            <v>대출(카드론)연체총연체금액(해제)</v>
          </cell>
        </row>
        <row r="401">
          <cell r="C401" t="str">
            <v>D1K313000</v>
          </cell>
          <cell r="D401" t="str">
            <v>대출(카드론)연체총상환금액(해제)</v>
          </cell>
        </row>
        <row r="402">
          <cell r="C402" t="str">
            <v>D1K314000</v>
          </cell>
          <cell r="D402" t="str">
            <v>대출(카드론)연체총대출잔액(해제)</v>
          </cell>
        </row>
        <row r="403">
          <cell r="C403" t="str">
            <v>D1L110000</v>
          </cell>
          <cell r="D403" t="str">
            <v>대출연체총건수</v>
          </cell>
        </row>
        <row r="404">
          <cell r="C404" t="str">
            <v>D1L110001</v>
          </cell>
          <cell r="D404" t="str">
            <v>최근1개월내대출연체총건수</v>
          </cell>
        </row>
        <row r="405">
          <cell r="C405" t="str">
            <v>D1L110003</v>
          </cell>
          <cell r="D405" t="str">
            <v>최근3개월내대출연체총건수</v>
          </cell>
        </row>
        <row r="406">
          <cell r="C406" t="str">
            <v>D1L110006</v>
          </cell>
          <cell r="D406" t="str">
            <v>최근6개월내대출연체총건수</v>
          </cell>
        </row>
        <row r="407">
          <cell r="C407" t="str">
            <v>D1L11000C</v>
          </cell>
          <cell r="D407" t="str">
            <v>최근1년내대출연체총건수</v>
          </cell>
        </row>
        <row r="408">
          <cell r="C408" t="str">
            <v>D1L120000</v>
          </cell>
          <cell r="D408" t="str">
            <v>대출연체총기관수</v>
          </cell>
        </row>
        <row r="409">
          <cell r="C409" t="str">
            <v>D1L131000</v>
          </cell>
          <cell r="D409" t="str">
            <v>대출연체총최초연체금액</v>
          </cell>
        </row>
        <row r="410">
          <cell r="C410" t="str">
            <v>D1L132000</v>
          </cell>
          <cell r="D410" t="str">
            <v>대출연체총연체금액</v>
          </cell>
        </row>
        <row r="411">
          <cell r="C411" t="str">
            <v>D1L132003</v>
          </cell>
          <cell r="D411" t="str">
            <v>최근3개월내대출연체총연체금액</v>
          </cell>
        </row>
        <row r="412">
          <cell r="C412" t="str">
            <v>D1L132006</v>
          </cell>
          <cell r="D412" t="str">
            <v>최근6개월내대출연체총연체금액</v>
          </cell>
        </row>
        <row r="413">
          <cell r="C413" t="str">
            <v>D1L133000</v>
          </cell>
          <cell r="D413" t="str">
            <v>대출연체총상환금액</v>
          </cell>
        </row>
        <row r="414">
          <cell r="C414" t="str">
            <v>D1L133006</v>
          </cell>
          <cell r="D414" t="str">
            <v>최근6개월내대출연체총상환금액</v>
          </cell>
        </row>
        <row r="415">
          <cell r="C415" t="str">
            <v>D1L134000</v>
          </cell>
          <cell r="D415" t="str">
            <v>대출연체총대출잔액</v>
          </cell>
        </row>
        <row r="416">
          <cell r="C416" t="str">
            <v>D1L210000</v>
          </cell>
          <cell r="D416" t="str">
            <v>대출미해제연체총건수</v>
          </cell>
        </row>
        <row r="417">
          <cell r="C417" t="str">
            <v>D1L210001</v>
          </cell>
          <cell r="D417" t="str">
            <v>최근1개월내대출미해제연체총건수</v>
          </cell>
        </row>
        <row r="418">
          <cell r="C418" t="str">
            <v>D1L210003</v>
          </cell>
          <cell r="D418" t="str">
            <v>최근3개월내대출미해제연체총건수</v>
          </cell>
        </row>
        <row r="419">
          <cell r="C419" t="str">
            <v>D1L210006</v>
          </cell>
          <cell r="D419" t="str">
            <v>최근6개월내대출미해제연체총건수</v>
          </cell>
        </row>
        <row r="420">
          <cell r="C420" t="str">
            <v>D1L21000C</v>
          </cell>
          <cell r="D420" t="str">
            <v>최근1년내대출미해제연체총건수</v>
          </cell>
        </row>
        <row r="421">
          <cell r="C421" t="str">
            <v>D1L220000</v>
          </cell>
          <cell r="D421" t="str">
            <v>대출미해제연체총기관수</v>
          </cell>
        </row>
        <row r="422">
          <cell r="C422" t="str">
            <v>D1L232000</v>
          </cell>
          <cell r="D422" t="str">
            <v>대출미해제연체총연체금액</v>
          </cell>
        </row>
        <row r="423">
          <cell r="C423" t="str">
            <v>D1L232001</v>
          </cell>
          <cell r="D423" t="str">
            <v>최근1개월내대출미해제연체총연체금액</v>
          </cell>
        </row>
        <row r="424">
          <cell r="C424" t="str">
            <v>D1L232003</v>
          </cell>
          <cell r="D424" t="str">
            <v>최근3개월내대출미해제연체총연체금액</v>
          </cell>
        </row>
        <row r="425">
          <cell r="C425" t="str">
            <v>D1L232006</v>
          </cell>
          <cell r="D425" t="str">
            <v>최근6개월내대출미해제연체총연체금액</v>
          </cell>
        </row>
        <row r="426">
          <cell r="C426" t="str">
            <v>D1L23200C</v>
          </cell>
          <cell r="D426" t="str">
            <v>최근1년내대출미해제연체총연체금액</v>
          </cell>
        </row>
        <row r="427">
          <cell r="C427" t="str">
            <v>D1L233000</v>
          </cell>
          <cell r="D427" t="str">
            <v>대출미해제연체총상환금액</v>
          </cell>
        </row>
        <row r="428">
          <cell r="C428" t="str">
            <v>D1L234000</v>
          </cell>
          <cell r="D428" t="str">
            <v>대출미해제연체총대출잔액</v>
          </cell>
        </row>
        <row r="429">
          <cell r="C429" t="str">
            <v>D1L234001</v>
          </cell>
          <cell r="D429" t="str">
            <v>최근1개월내대출미해제연체총대출잔액</v>
          </cell>
        </row>
        <row r="430">
          <cell r="C430" t="str">
            <v>D1L275000</v>
          </cell>
          <cell r="D430" t="str">
            <v>대출최장연체일수(미해제)</v>
          </cell>
        </row>
        <row r="431">
          <cell r="C431" t="str">
            <v>D1L310000</v>
          </cell>
          <cell r="D431" t="str">
            <v>대출연체총건수(해제)</v>
          </cell>
        </row>
        <row r="432">
          <cell r="C432" t="str">
            <v>D1L320000</v>
          </cell>
          <cell r="D432" t="str">
            <v>대출연체총기관수(해제)</v>
          </cell>
        </row>
        <row r="433">
          <cell r="C433" t="str">
            <v>D1L331000</v>
          </cell>
          <cell r="D433" t="str">
            <v>대출연체총최초연체금액(해제)</v>
          </cell>
        </row>
        <row r="434">
          <cell r="C434" t="str">
            <v>D1L332000</v>
          </cell>
          <cell r="D434" t="str">
            <v>대출연체총연체금액(해제)</v>
          </cell>
        </row>
        <row r="435">
          <cell r="C435" t="str">
            <v>D1L332001</v>
          </cell>
          <cell r="D435" t="str">
            <v>최근1개월내대출연체총연체금액(해제)</v>
          </cell>
        </row>
        <row r="436">
          <cell r="C436" t="str">
            <v>D1L333000</v>
          </cell>
          <cell r="D436" t="str">
            <v>대출연체총상환금액(해제)</v>
          </cell>
        </row>
        <row r="437">
          <cell r="C437" t="str">
            <v>D1L334000</v>
          </cell>
          <cell r="D437" t="str">
            <v>대출연체총대출잔액(해제)</v>
          </cell>
        </row>
        <row r="438">
          <cell r="C438" t="str">
            <v>D1L410001</v>
          </cell>
          <cell r="D438" t="str">
            <v>최근1개월내대출해제연체총건수</v>
          </cell>
        </row>
        <row r="439">
          <cell r="C439" t="str">
            <v>D1L410003</v>
          </cell>
          <cell r="D439" t="str">
            <v>최근3개월내대출해제연체총건수</v>
          </cell>
        </row>
        <row r="440">
          <cell r="C440" t="str">
            <v>D1L410006</v>
          </cell>
          <cell r="D440" t="str">
            <v>최근6개월내대출해제연체총건수</v>
          </cell>
        </row>
        <row r="441">
          <cell r="C441" t="str">
            <v>D1M110000</v>
          </cell>
          <cell r="D441" t="str">
            <v>카드연체총건수</v>
          </cell>
        </row>
        <row r="442">
          <cell r="C442" t="str">
            <v>D1M110001</v>
          </cell>
          <cell r="D442" t="str">
            <v>최근1개월내카드연체총건수</v>
          </cell>
        </row>
        <row r="443">
          <cell r="C443" t="str">
            <v>D1M110003</v>
          </cell>
          <cell r="D443" t="str">
            <v>최근3개월내카드연체총건수</v>
          </cell>
        </row>
        <row r="444">
          <cell r="C444" t="str">
            <v>D1M110006</v>
          </cell>
          <cell r="D444" t="str">
            <v>최근6개월내카드연체총건수</v>
          </cell>
        </row>
        <row r="445">
          <cell r="C445" t="str">
            <v>D1M11000C</v>
          </cell>
          <cell r="D445" t="str">
            <v>최근1년내카드연체총건수</v>
          </cell>
        </row>
        <row r="446">
          <cell r="C446" t="str">
            <v>D1M120000</v>
          </cell>
          <cell r="D446" t="str">
            <v>카드연체총기관수</v>
          </cell>
        </row>
        <row r="447">
          <cell r="C447" t="str">
            <v>D1M131000</v>
          </cell>
          <cell r="D447" t="str">
            <v>카드연체총최초연체금액</v>
          </cell>
        </row>
        <row r="448">
          <cell r="C448" t="str">
            <v>D1M132000</v>
          </cell>
          <cell r="D448" t="str">
            <v>카드연체총연체금액</v>
          </cell>
        </row>
        <row r="449">
          <cell r="C449" t="str">
            <v>D1M132003</v>
          </cell>
          <cell r="D449" t="str">
            <v>최근3개월내카드연체총연체금액</v>
          </cell>
        </row>
        <row r="450">
          <cell r="C450" t="str">
            <v>D1M133000</v>
          </cell>
          <cell r="D450" t="str">
            <v>카드연체총상환금액</v>
          </cell>
        </row>
        <row r="451">
          <cell r="C451" t="str">
            <v>D1M133006</v>
          </cell>
          <cell r="D451" t="str">
            <v>최근6개월내카드연체총상환금액</v>
          </cell>
        </row>
        <row r="452">
          <cell r="C452" t="str">
            <v>D1M13300C</v>
          </cell>
          <cell r="D452" t="str">
            <v>최근1년내카드연체총상환금액</v>
          </cell>
        </row>
        <row r="453">
          <cell r="C453" t="str">
            <v>D1M134000</v>
          </cell>
          <cell r="D453" t="str">
            <v>카드연체총미도래잔액</v>
          </cell>
        </row>
        <row r="454">
          <cell r="C454" t="str">
            <v>D1M210000</v>
          </cell>
          <cell r="D454" t="str">
            <v>카드미해제연체총건수</v>
          </cell>
        </row>
        <row r="455">
          <cell r="C455" t="str">
            <v>D1M210001</v>
          </cell>
          <cell r="D455" t="str">
            <v>최근1개월내카드미해제연체총건수</v>
          </cell>
        </row>
        <row r="456">
          <cell r="C456" t="str">
            <v>D1M210003</v>
          </cell>
          <cell r="D456" t="str">
            <v>최근3개월내카드미해제연체총건수</v>
          </cell>
        </row>
        <row r="457">
          <cell r="C457" t="str">
            <v>D1M210006</v>
          </cell>
          <cell r="D457" t="str">
            <v>최근6개월내카드미해제연체총건수</v>
          </cell>
        </row>
        <row r="458">
          <cell r="C458" t="str">
            <v>D1M21000C</v>
          </cell>
          <cell r="D458" t="str">
            <v>최근1년내카드미해제연체총건수</v>
          </cell>
        </row>
        <row r="459">
          <cell r="C459" t="str">
            <v>D1M220000</v>
          </cell>
          <cell r="D459" t="str">
            <v>카드미해제연체총기관수</v>
          </cell>
        </row>
        <row r="460">
          <cell r="C460" t="str">
            <v>D1M232000</v>
          </cell>
          <cell r="D460" t="str">
            <v>카드미해제연체총연체금액</v>
          </cell>
        </row>
        <row r="461">
          <cell r="C461" t="str">
            <v>D1M232001</v>
          </cell>
          <cell r="D461" t="str">
            <v>최근1개월내카드미해제연체총연체금액</v>
          </cell>
        </row>
        <row r="462">
          <cell r="C462" t="str">
            <v>D1M232003</v>
          </cell>
          <cell r="D462" t="str">
            <v>최근3개월내카드미해제연체총연체금액</v>
          </cell>
        </row>
        <row r="463">
          <cell r="C463" t="str">
            <v>D1M232006</v>
          </cell>
          <cell r="D463" t="str">
            <v>최근6개월내카드미해제연체총연체금액</v>
          </cell>
        </row>
        <row r="464">
          <cell r="C464" t="str">
            <v>D1M23200C</v>
          </cell>
          <cell r="D464" t="str">
            <v>최근1년내카드미해제연체총연체금액</v>
          </cell>
        </row>
        <row r="465">
          <cell r="C465" t="str">
            <v>D1M233000</v>
          </cell>
          <cell r="D465" t="str">
            <v>카드미해제연체총상환금액</v>
          </cell>
        </row>
        <row r="466">
          <cell r="C466" t="str">
            <v>D1M233001</v>
          </cell>
          <cell r="D466" t="str">
            <v>최근1개월내카드미해제연체총상환금액</v>
          </cell>
        </row>
        <row r="467">
          <cell r="C467" t="str">
            <v>D1M233003</v>
          </cell>
          <cell r="D467" t="str">
            <v>최근3개월내카드미해제연체총상환금액</v>
          </cell>
        </row>
        <row r="468">
          <cell r="C468" t="str">
            <v>D1M234000</v>
          </cell>
          <cell r="D468" t="str">
            <v>카드미해제연체총미도래잔액</v>
          </cell>
        </row>
        <row r="469">
          <cell r="C469" t="str">
            <v>D1M275000</v>
          </cell>
          <cell r="D469" t="str">
            <v>카드최장연체일수(미해제)</v>
          </cell>
        </row>
        <row r="470">
          <cell r="C470" t="str">
            <v>D1M310000</v>
          </cell>
          <cell r="D470" t="str">
            <v>카드연체총건수(해제)</v>
          </cell>
        </row>
        <row r="471">
          <cell r="C471" t="str">
            <v>D1M320000</v>
          </cell>
          <cell r="D471" t="str">
            <v>카드연체총기관수(해제)</v>
          </cell>
        </row>
        <row r="472">
          <cell r="C472" t="str">
            <v>D1M331000</v>
          </cell>
          <cell r="D472" t="str">
            <v>카드연체총최초연체금액(해제)</v>
          </cell>
        </row>
        <row r="473">
          <cell r="C473" t="str">
            <v>D1M332000</v>
          </cell>
          <cell r="D473" t="str">
            <v>카드연체총연체금액(해제)</v>
          </cell>
        </row>
        <row r="474">
          <cell r="C474" t="str">
            <v>D1M333000</v>
          </cell>
          <cell r="D474" t="str">
            <v>카드연체총상환금액(해제)</v>
          </cell>
        </row>
        <row r="475">
          <cell r="C475" t="str">
            <v>D1M334000</v>
          </cell>
          <cell r="D475" t="str">
            <v>카드연체총미도래잔액(해제)</v>
          </cell>
        </row>
        <row r="476">
          <cell r="C476" t="str">
            <v>D1O292003</v>
          </cell>
          <cell r="D476" t="str">
            <v>최근3개월내카드관련미해제연체최고연체금액(월말기준)</v>
          </cell>
        </row>
        <row r="477">
          <cell r="C477" t="str">
            <v>D1O2G2003</v>
          </cell>
          <cell r="D477" t="str">
            <v>최근3개월내카드관련미해제최고연체총건수(월말기준)</v>
          </cell>
        </row>
        <row r="478">
          <cell r="C478" t="str">
            <v>D1O2G2006</v>
          </cell>
          <cell r="D478" t="str">
            <v>최근6개월내카드관련미해제최고연체총건수(월말기준)</v>
          </cell>
        </row>
        <row r="479">
          <cell r="C479" t="str">
            <v>D1Z000001</v>
          </cell>
          <cell r="D479" t="str">
            <v>최근3개월내카드관련30일이상해제연체총건수</v>
          </cell>
        </row>
        <row r="480">
          <cell r="C480" t="str">
            <v>D1Z000002</v>
          </cell>
          <cell r="D480" t="str">
            <v>최근3개월내카드관련30일미만해제연체총건수</v>
          </cell>
        </row>
        <row r="481">
          <cell r="C481" t="str">
            <v>D1Z000003</v>
          </cell>
          <cell r="D481" t="str">
            <v>최근3개월내카드관련30일이상해제연체총연체금액</v>
          </cell>
        </row>
        <row r="482">
          <cell r="C482" t="str">
            <v>D1Z000004</v>
          </cell>
          <cell r="D482" t="str">
            <v>최근3개월내카드관련30일미만해제연체총연체금액</v>
          </cell>
        </row>
        <row r="483">
          <cell r="C483" t="str">
            <v>D1Z000005</v>
          </cell>
          <cell r="D483" t="str">
            <v>최근3개월내카드관련미해제연체개월수(월말기준)</v>
          </cell>
        </row>
        <row r="484">
          <cell r="C484" t="str">
            <v>D1Z000006</v>
          </cell>
          <cell r="D484" t="str">
            <v>대출(카드론)만기후연체총건수</v>
          </cell>
        </row>
        <row r="485">
          <cell r="C485" t="str">
            <v>D1Z000007</v>
          </cell>
          <cell r="D485" t="str">
            <v>대출(카드론)만기후연체총건수(해제)</v>
          </cell>
        </row>
        <row r="486">
          <cell r="C486" t="str">
            <v>D1Z000008</v>
          </cell>
          <cell r="D486" t="str">
            <v>대출(카드론)만기후연체총대출잔액</v>
          </cell>
        </row>
        <row r="487">
          <cell r="C487" t="str">
            <v>D1Z000009</v>
          </cell>
          <cell r="D487" t="str">
            <v>대출(카드론)만기후연체총대출잔액(해제)</v>
          </cell>
        </row>
        <row r="488">
          <cell r="C488" t="str">
            <v>D1Z000010</v>
          </cell>
          <cell r="D488" t="str">
            <v>대출(카드론)만기후연체총상환금액</v>
          </cell>
        </row>
        <row r="489">
          <cell r="C489" t="str">
            <v>D1Z000011</v>
          </cell>
          <cell r="D489" t="str">
            <v>대출(카드론)만기후연체총상환금액(해제)</v>
          </cell>
        </row>
        <row r="490">
          <cell r="C490" t="str">
            <v>D1Z000012</v>
          </cell>
          <cell r="D490" t="str">
            <v>대출(카드론)만기후연체총연체금액</v>
          </cell>
        </row>
        <row r="491">
          <cell r="C491" t="str">
            <v>D1Z000013</v>
          </cell>
          <cell r="D491" t="str">
            <v>대출(카드론)만기후연체총연체금액(해제)</v>
          </cell>
        </row>
        <row r="492">
          <cell r="C492" t="str">
            <v>D1Z000014</v>
          </cell>
          <cell r="D492" t="str">
            <v>대출(카드론)만기후연체총최초연체금액</v>
          </cell>
        </row>
        <row r="493">
          <cell r="C493" t="str">
            <v>D1Z000015</v>
          </cell>
          <cell r="D493" t="str">
            <v>대출(카드론)만기후연체총최초연체금액(해제)</v>
          </cell>
        </row>
        <row r="494">
          <cell r="C494" t="str">
            <v>D1Z000016</v>
          </cell>
          <cell r="D494" t="str">
            <v>대출(카드론제외)만기후연체총건수</v>
          </cell>
        </row>
        <row r="495">
          <cell r="C495" t="str">
            <v>D1Z000017</v>
          </cell>
          <cell r="D495" t="str">
            <v>대출(카드론제외)만기후연체총건수(해제)</v>
          </cell>
        </row>
        <row r="496">
          <cell r="C496" t="str">
            <v>D1Z000018</v>
          </cell>
          <cell r="D496" t="str">
            <v>대출(카드론제외)만기후연체총대출잔액</v>
          </cell>
        </row>
        <row r="497">
          <cell r="C497" t="str">
            <v>D1Z000019</v>
          </cell>
          <cell r="D497" t="str">
            <v>대출(카드론제외)만기후연체총대출잔액(해제)</v>
          </cell>
        </row>
        <row r="498">
          <cell r="C498" t="str">
            <v>D1Z000020</v>
          </cell>
          <cell r="D498" t="str">
            <v>대출(카드론제외)만기후연체총상환금액</v>
          </cell>
        </row>
        <row r="499">
          <cell r="C499" t="str">
            <v>D1Z000021</v>
          </cell>
          <cell r="D499" t="str">
            <v>대출(카드론제외)만기후연체총상환금액(해제)</v>
          </cell>
        </row>
        <row r="500">
          <cell r="C500" t="str">
            <v>D1Z000022</v>
          </cell>
          <cell r="D500" t="str">
            <v>대출(카드론제외)만기후연체총연체금액</v>
          </cell>
        </row>
        <row r="501">
          <cell r="C501" t="str">
            <v>D1Z000023</v>
          </cell>
          <cell r="D501" t="str">
            <v>대출(카드론제외)만기후연체총연체금액(해제)</v>
          </cell>
        </row>
        <row r="502">
          <cell r="C502" t="str">
            <v>D1Z000024</v>
          </cell>
          <cell r="D502" t="str">
            <v>대출(카드론제외)만기후연체총최초연체금액</v>
          </cell>
        </row>
        <row r="503">
          <cell r="C503" t="str">
            <v>D1Z000025</v>
          </cell>
          <cell r="D503" t="str">
            <v>대출(카드론제외)만기후연체총최초연체금액(해제)</v>
          </cell>
        </row>
        <row r="504">
          <cell r="C504" t="str">
            <v>D1Z000026</v>
          </cell>
          <cell r="D504" t="str">
            <v>대출연체만기후연체총건수</v>
          </cell>
        </row>
        <row r="505">
          <cell r="C505" t="str">
            <v>D1Z000027</v>
          </cell>
          <cell r="D505" t="str">
            <v>대출연체만기후연체총건수(해제)</v>
          </cell>
        </row>
        <row r="506">
          <cell r="C506" t="str">
            <v>D1Z000028</v>
          </cell>
          <cell r="D506" t="str">
            <v>대출연체만기후연체총기관수</v>
          </cell>
        </row>
        <row r="507">
          <cell r="C507" t="str">
            <v>D1Z000029</v>
          </cell>
          <cell r="D507" t="str">
            <v>대출연체만기후연체총기관수(해제)</v>
          </cell>
        </row>
        <row r="508">
          <cell r="C508" t="str">
            <v>D1Z000030</v>
          </cell>
          <cell r="D508" t="str">
            <v>대출연체만기후연체총대출잔액</v>
          </cell>
        </row>
        <row r="509">
          <cell r="C509" t="str">
            <v>D1Z000031</v>
          </cell>
          <cell r="D509" t="str">
            <v>대출연체만기후연체총대출잔액(해제)</v>
          </cell>
        </row>
        <row r="510">
          <cell r="C510" t="str">
            <v>D1Z000032</v>
          </cell>
          <cell r="D510" t="str">
            <v>대출연체만기후연체총상환금액</v>
          </cell>
        </row>
        <row r="511">
          <cell r="C511" t="str">
            <v>D1Z000033</v>
          </cell>
          <cell r="D511" t="str">
            <v>대출연체만기후연체총상환금액(해제)</v>
          </cell>
        </row>
        <row r="512">
          <cell r="C512" t="str">
            <v>D1Z000034</v>
          </cell>
          <cell r="D512" t="str">
            <v>대출연체만기후연체총연체금액</v>
          </cell>
        </row>
        <row r="513">
          <cell r="C513" t="str">
            <v>D1Z000035</v>
          </cell>
          <cell r="D513" t="str">
            <v>대출연체만기후연체총연체금액(해제)</v>
          </cell>
        </row>
        <row r="514">
          <cell r="C514" t="str">
            <v>D1Z000036</v>
          </cell>
          <cell r="D514" t="str">
            <v>대출연체만기후연체총최초연체금액</v>
          </cell>
        </row>
        <row r="515">
          <cell r="C515" t="str">
            <v>D1Z000037</v>
          </cell>
          <cell r="D515" t="str">
            <v>대출연체만기후연체총최초연체금액(해제)</v>
          </cell>
        </row>
        <row r="516">
          <cell r="C516" t="str">
            <v>D1Z000043</v>
          </cell>
          <cell r="D516" t="str">
            <v xml:space="preserve">신용보험대지급총건수(해제포함) </v>
          </cell>
        </row>
        <row r="517">
          <cell r="C517" t="str">
            <v>D1Z000054</v>
          </cell>
          <cell r="D517" t="str">
            <v>신용보험대지급총건수</v>
          </cell>
        </row>
        <row r="518">
          <cell r="C518" t="str">
            <v>D1Z000062</v>
          </cell>
          <cell r="D518" t="str">
            <v>신용보험대지급총금액</v>
          </cell>
        </row>
        <row r="519">
          <cell r="C519" t="str">
            <v>D1Z000078</v>
          </cell>
          <cell r="D519" t="str">
            <v>최장연체일수(1년 초과 해제건 제외)</v>
          </cell>
        </row>
        <row r="520">
          <cell r="C520" t="str">
            <v>D1Z000079</v>
          </cell>
          <cell r="D520" t="str">
            <v>최장연체일수(해제,1년 초과 해제건 제외)</v>
          </cell>
        </row>
        <row r="521">
          <cell r="C521" t="str">
            <v>D1Z000080</v>
          </cell>
          <cell r="D521" t="str">
            <v>최근1년내30일이상연체총건수</v>
          </cell>
        </row>
        <row r="522">
          <cell r="C522" t="str">
            <v>D1Z000081</v>
          </cell>
          <cell r="D522" t="str">
            <v>최근6개월내30일이상연체총건수</v>
          </cell>
        </row>
        <row r="523">
          <cell r="C523" t="str">
            <v>D20110000</v>
          </cell>
          <cell r="D523" t="str">
            <v>연체등금융질서문란공공기록특수기록정보총건수(KFB)</v>
          </cell>
        </row>
        <row r="524">
          <cell r="C524" t="str">
            <v>D20131000</v>
          </cell>
          <cell r="D524" t="str">
            <v>연체등금융질서문란공공기록특수기록정보총등록금액(KFB)</v>
          </cell>
        </row>
        <row r="525">
          <cell r="C525" t="str">
            <v>D20173000</v>
          </cell>
          <cell r="D525" t="str">
            <v>최초연체등금융질서문란공공기록특수기록정보발생일자로부터의기간(KFB)</v>
          </cell>
        </row>
        <row r="526">
          <cell r="C526" t="str">
            <v>D20183000</v>
          </cell>
          <cell r="D526" t="str">
            <v>최근연체등금융질서문란공공기록특수기록정보발생일자로부터의기간(KFB)</v>
          </cell>
        </row>
        <row r="527">
          <cell r="C527" t="str">
            <v>D20210000</v>
          </cell>
          <cell r="D527" t="str">
            <v>미해제연체등금융질서문란공공기록특수기록정보총건수(KFB)</v>
          </cell>
        </row>
        <row r="528">
          <cell r="C528" t="str">
            <v>D20231000</v>
          </cell>
          <cell r="D528" t="str">
            <v>미해제연체등금융질서문란공공기록특수기록정보총등록금액(KFB)</v>
          </cell>
        </row>
        <row r="529">
          <cell r="C529" t="str">
            <v>D20384000</v>
          </cell>
          <cell r="D529" t="str">
            <v>최근연체등금융질서문란공공기록특수기록정보해제일자로부터의기간(KFB)</v>
          </cell>
        </row>
        <row r="530">
          <cell r="C530" t="str">
            <v>D21110000</v>
          </cell>
          <cell r="D530" t="str">
            <v>채무불이행정보(은행연합회)총건수(KFB)</v>
          </cell>
        </row>
        <row r="531">
          <cell r="C531" t="str">
            <v>D21131000</v>
          </cell>
          <cell r="D531" t="str">
            <v>채무불이행정보(은행연합회)총등록금액(KFB)</v>
          </cell>
        </row>
        <row r="532">
          <cell r="C532" t="str">
            <v>D21173000</v>
          </cell>
          <cell r="D532" t="str">
            <v>최초채무불이행정보(은행연합회)발생일자로부터의기간(KFB)</v>
          </cell>
        </row>
        <row r="533">
          <cell r="C533" t="str">
            <v>D21210000</v>
          </cell>
          <cell r="D533" t="str">
            <v>미해제채무불이행정보(은행연합회)총건수(KFB)</v>
          </cell>
        </row>
        <row r="534">
          <cell r="C534" t="str">
            <v>D21231000</v>
          </cell>
          <cell r="D534" t="str">
            <v>미해제채무불이행정보(은행연합회)총등록금액(KFB)</v>
          </cell>
        </row>
        <row r="535">
          <cell r="C535" t="str">
            <v>D21310000</v>
          </cell>
          <cell r="D535" t="str">
            <v>해제채무불이행정보(은행연합회)총건수(KFB)</v>
          </cell>
        </row>
        <row r="536">
          <cell r="C536" t="str">
            <v>D21331000</v>
          </cell>
          <cell r="D536" t="str">
            <v>해제채무불이행정보(은행연합회)총등록금액(KFB)</v>
          </cell>
        </row>
        <row r="537">
          <cell r="C537" t="str">
            <v>D24110000</v>
          </cell>
          <cell r="D537" t="str">
            <v>특수기록정보총건수(KFB)</v>
          </cell>
        </row>
        <row r="538">
          <cell r="C538" t="str">
            <v>D24131000</v>
          </cell>
          <cell r="D538" t="str">
            <v>특수기록정보총등록금액(KFB)</v>
          </cell>
        </row>
        <row r="539">
          <cell r="C539" t="str">
            <v>D24173000</v>
          </cell>
          <cell r="D539" t="str">
            <v>최초특수기록정보발생일자로부터의기간(KFB)</v>
          </cell>
        </row>
        <row r="540">
          <cell r="C540" t="str">
            <v>D24210000</v>
          </cell>
          <cell r="D540" t="str">
            <v>미해제특수기록정보총건수(KFB)</v>
          </cell>
        </row>
        <row r="541">
          <cell r="C541" t="str">
            <v>D24231000</v>
          </cell>
          <cell r="D541" t="str">
            <v>미해제특수기록정보총등록금액(KFB)</v>
          </cell>
        </row>
        <row r="542">
          <cell r="C542" t="str">
            <v>D30110000</v>
          </cell>
          <cell r="D542" t="str">
            <v>채무불이행정보(신용정보사)총건수(해제포함)</v>
          </cell>
        </row>
        <row r="543">
          <cell r="C543" t="str">
            <v>D30210000</v>
          </cell>
          <cell r="D543" t="str">
            <v>채무불이행정보(신용정보사)총건수</v>
          </cell>
        </row>
        <row r="544">
          <cell r="C544" t="str">
            <v>D30210001</v>
          </cell>
          <cell r="D544" t="str">
            <v>최근1개월내채무불이행정보(신용정보사)총건수</v>
          </cell>
        </row>
        <row r="545">
          <cell r="C545" t="str">
            <v>D30210006</v>
          </cell>
          <cell r="D545" t="str">
            <v>최근6개월내채무불이행정보(신용정보사)총건수</v>
          </cell>
        </row>
        <row r="546">
          <cell r="C546" t="str">
            <v>D3021000C</v>
          </cell>
          <cell r="D546" t="str">
            <v>최근1년내채무불이행정보(신용정보사)총건수</v>
          </cell>
        </row>
        <row r="547">
          <cell r="C547" t="str">
            <v>D3021000E</v>
          </cell>
          <cell r="D547" t="str">
            <v>최근2년내채무불이행정보(신용정보사)총건수</v>
          </cell>
        </row>
        <row r="548">
          <cell r="C548" t="str">
            <v>D3021000F</v>
          </cell>
          <cell r="D548" t="str">
            <v>최근3년내채무불이행정보(신용정보사)총건수</v>
          </cell>
        </row>
        <row r="549">
          <cell r="C549" t="str">
            <v>D30231000</v>
          </cell>
          <cell r="D549" t="str">
            <v>채무불이행정보(신용정보사)총금액</v>
          </cell>
        </row>
        <row r="550">
          <cell r="C550" t="str">
            <v>D30231001</v>
          </cell>
          <cell r="D550" t="str">
            <v>최근1개월내채무불이행정보(신용정보사)총금액</v>
          </cell>
        </row>
        <row r="551">
          <cell r="C551" t="str">
            <v>D30231006</v>
          </cell>
          <cell r="D551" t="str">
            <v>최근6개월내채무불이행정보(신용정보사)총금액</v>
          </cell>
        </row>
        <row r="552">
          <cell r="C552" t="str">
            <v>D3023100C</v>
          </cell>
          <cell r="D552" t="str">
            <v>최근1년내채무불이행정보(신용정보사)총금액</v>
          </cell>
        </row>
        <row r="553">
          <cell r="C553" t="str">
            <v>D3023100E</v>
          </cell>
          <cell r="D553" t="str">
            <v>최근2년내채무불이행정보(신용정보사)총금액</v>
          </cell>
        </row>
        <row r="554">
          <cell r="C554" t="str">
            <v>D3023100F</v>
          </cell>
          <cell r="D554" t="str">
            <v>최근3년내채무불이행정보(신용정보사)총금액</v>
          </cell>
        </row>
        <row r="555">
          <cell r="C555" t="str">
            <v>D30310000</v>
          </cell>
          <cell r="D555" t="str">
            <v>해제채무불이행정보(신용정보사)총건수</v>
          </cell>
        </row>
        <row r="556">
          <cell r="C556" t="str">
            <v>G10210000</v>
          </cell>
          <cell r="D556" t="str">
            <v>연대보증총건수</v>
          </cell>
        </row>
        <row r="557">
          <cell r="C557" t="str">
            <v>G10210001</v>
          </cell>
          <cell r="D557" t="str">
            <v>최근1개월내신규연대보증건수</v>
          </cell>
        </row>
        <row r="558">
          <cell r="C558" t="str">
            <v>G10210100</v>
          </cell>
          <cell r="D558" t="str">
            <v>은행업종연대보증총건수</v>
          </cell>
        </row>
        <row r="559">
          <cell r="C559" t="str">
            <v>G10210101</v>
          </cell>
          <cell r="D559" t="str">
            <v>최근1개월내은행업종신규연대보증건수</v>
          </cell>
        </row>
        <row r="560">
          <cell r="C560" t="str">
            <v>G10210200</v>
          </cell>
          <cell r="D560" t="str">
            <v>카드업종연대보증총건수</v>
          </cell>
        </row>
        <row r="561">
          <cell r="C561" t="str">
            <v>G10210201</v>
          </cell>
          <cell r="D561" t="str">
            <v>최근1개월내카드업종신규연대보증건수</v>
          </cell>
        </row>
        <row r="562">
          <cell r="C562" t="str">
            <v>G10210300</v>
          </cell>
          <cell r="D562" t="str">
            <v>할부금융업종연대보증총건수</v>
          </cell>
        </row>
        <row r="563">
          <cell r="C563" t="str">
            <v>G10210301</v>
          </cell>
          <cell r="D563" t="str">
            <v>최근1개월내할부금융업종신규연대보증건수</v>
          </cell>
        </row>
        <row r="564">
          <cell r="C564" t="str">
            <v>G10210700</v>
          </cell>
          <cell r="D564" t="str">
            <v>조합업종연대보증총건수</v>
          </cell>
        </row>
        <row r="565">
          <cell r="C565" t="str">
            <v>G10210701</v>
          </cell>
          <cell r="D565" t="str">
            <v>최근1개월내조합업종신규연대보증건수</v>
          </cell>
        </row>
        <row r="566">
          <cell r="C566" t="str">
            <v>G10210800</v>
          </cell>
          <cell r="D566" t="str">
            <v>저축은행업종연대보증총건수</v>
          </cell>
        </row>
        <row r="567">
          <cell r="C567" t="str">
            <v>G10210803</v>
          </cell>
          <cell r="D567" t="str">
            <v>최근3개월내저축은행업종신규연대보증건수</v>
          </cell>
        </row>
        <row r="568">
          <cell r="C568" t="str">
            <v>G10210806</v>
          </cell>
          <cell r="D568" t="str">
            <v>최근6개월내저축은행업종신규연대보증건수</v>
          </cell>
        </row>
        <row r="569">
          <cell r="C569" t="str">
            <v>G1021080C</v>
          </cell>
          <cell r="D569" t="str">
            <v>최근1년내저축은행업종신규연대보증건수</v>
          </cell>
        </row>
        <row r="570">
          <cell r="C570" t="str">
            <v>G10210B00</v>
          </cell>
          <cell r="D570" t="str">
            <v>보험업종연대보증총건수</v>
          </cell>
        </row>
        <row r="571">
          <cell r="C571" t="str">
            <v>G10210B01</v>
          </cell>
          <cell r="D571" t="str">
            <v>최근1개월내보험업종신규연대보증건수</v>
          </cell>
        </row>
        <row r="572">
          <cell r="C572" t="str">
            <v>G10217000</v>
          </cell>
          <cell r="D572" t="str">
            <v>2000만원미만연대보증건수</v>
          </cell>
        </row>
        <row r="573">
          <cell r="C573" t="str">
            <v>G10220000</v>
          </cell>
          <cell r="D573" t="str">
            <v>연대보증총기관수</v>
          </cell>
        </row>
        <row r="574">
          <cell r="C574" t="str">
            <v>G10231000</v>
          </cell>
          <cell r="D574" t="str">
            <v>연대보증총한도금액</v>
          </cell>
        </row>
        <row r="575">
          <cell r="C575" t="str">
            <v>G10231001</v>
          </cell>
          <cell r="D575" t="str">
            <v>최근1개월내신규연대보증한도금액</v>
          </cell>
        </row>
        <row r="576">
          <cell r="C576" t="str">
            <v>G10231100</v>
          </cell>
          <cell r="D576" t="str">
            <v>은행업종연대보증총한도금액</v>
          </cell>
        </row>
        <row r="577">
          <cell r="C577" t="str">
            <v>G10231101</v>
          </cell>
          <cell r="D577" t="str">
            <v>최근1개월내은행업종신규연대보증한도금액</v>
          </cell>
        </row>
        <row r="578">
          <cell r="C578" t="str">
            <v>G10231200</v>
          </cell>
          <cell r="D578" t="str">
            <v>카드업종연대보증총한도금액</v>
          </cell>
        </row>
        <row r="579">
          <cell r="C579" t="str">
            <v>G10231201</v>
          </cell>
          <cell r="D579" t="str">
            <v>최근1개월내카드업종신규연대보증한도금액</v>
          </cell>
        </row>
        <row r="580">
          <cell r="C580" t="str">
            <v>G10231300</v>
          </cell>
          <cell r="D580" t="str">
            <v>할부금융업종연대보증총한도금액</v>
          </cell>
        </row>
        <row r="581">
          <cell r="C581" t="str">
            <v>G10231301</v>
          </cell>
          <cell r="D581" t="str">
            <v>최근1개월내할부금융업종신규연대보증한도금액</v>
          </cell>
        </row>
        <row r="582">
          <cell r="C582" t="str">
            <v>G10231700</v>
          </cell>
          <cell r="D582" t="str">
            <v>조합업종연대보증총한도금액</v>
          </cell>
        </row>
        <row r="583">
          <cell r="C583" t="str">
            <v>G10231701</v>
          </cell>
          <cell r="D583" t="str">
            <v>최근1개월내조합업종신규연대보증한도금액</v>
          </cell>
        </row>
        <row r="584">
          <cell r="C584" t="str">
            <v>G10231800</v>
          </cell>
          <cell r="D584" t="str">
            <v>저축은행업종연대보증총한도금액</v>
          </cell>
        </row>
        <row r="585">
          <cell r="C585" t="str">
            <v>G10231801</v>
          </cell>
          <cell r="D585" t="str">
            <v>최근1개월내저축은행업종신규연대보증한도금액</v>
          </cell>
        </row>
        <row r="586">
          <cell r="C586" t="str">
            <v>G10231B00</v>
          </cell>
          <cell r="D586" t="str">
            <v>보험업종연대보증총한도금액</v>
          </cell>
        </row>
        <row r="587">
          <cell r="C587" t="str">
            <v>G10231B01</v>
          </cell>
          <cell r="D587" t="str">
            <v>최근1개월내보험업종신규연대보증한도금액</v>
          </cell>
        </row>
        <row r="588">
          <cell r="C588" t="str">
            <v>G10232000</v>
          </cell>
          <cell r="D588" t="str">
            <v>연대보증총대상금액</v>
          </cell>
        </row>
        <row r="589">
          <cell r="C589" t="str">
            <v>G10232001</v>
          </cell>
          <cell r="D589" t="str">
            <v>최근1개월내신규연대보증대상금액</v>
          </cell>
        </row>
        <row r="590">
          <cell r="C590" t="str">
            <v>G10232100</v>
          </cell>
          <cell r="D590" t="str">
            <v>은행업종연대보증총대상금액</v>
          </cell>
        </row>
        <row r="591">
          <cell r="C591" t="str">
            <v>G10232101</v>
          </cell>
          <cell r="D591" t="str">
            <v>최근1개월내은행업종신규연대보증대상금액</v>
          </cell>
        </row>
        <row r="592">
          <cell r="C592" t="str">
            <v>G10232200</v>
          </cell>
          <cell r="D592" t="str">
            <v>카드업종연대보증총대상금액</v>
          </cell>
        </row>
        <row r="593">
          <cell r="C593" t="str">
            <v>G10232201</v>
          </cell>
          <cell r="D593" t="str">
            <v>최근1개월내카드업종신규연대보증대상금액</v>
          </cell>
        </row>
        <row r="594">
          <cell r="C594" t="str">
            <v>G10232300</v>
          </cell>
          <cell r="D594" t="str">
            <v>할부금융업종연대보증총대상금액</v>
          </cell>
        </row>
        <row r="595">
          <cell r="C595" t="str">
            <v>G10232301</v>
          </cell>
          <cell r="D595" t="str">
            <v>최근1개월내할부금융업종신규연대보증대상금액</v>
          </cell>
        </row>
        <row r="596">
          <cell r="C596" t="str">
            <v>G10232700</v>
          </cell>
          <cell r="D596" t="str">
            <v>조합업종연대보증총대상금액</v>
          </cell>
        </row>
        <row r="597">
          <cell r="C597" t="str">
            <v>G10232701</v>
          </cell>
          <cell r="D597" t="str">
            <v>최근1개월내조합업종신규연대보증대상금액</v>
          </cell>
        </row>
        <row r="598">
          <cell r="C598" t="str">
            <v>G10232800</v>
          </cell>
          <cell r="D598" t="str">
            <v>저축은행업종연대보증총대상금액</v>
          </cell>
        </row>
        <row r="599">
          <cell r="C599" t="str">
            <v>G10232803</v>
          </cell>
          <cell r="D599" t="str">
            <v>최근3개월내저축은행업종신규연대보증대상금액</v>
          </cell>
        </row>
        <row r="600">
          <cell r="C600" t="str">
            <v>G10232806</v>
          </cell>
          <cell r="D600" t="str">
            <v>최근6개월내저축은행업종신규연대보증대상금액</v>
          </cell>
        </row>
        <row r="601">
          <cell r="C601" t="str">
            <v>G10232B00</v>
          </cell>
          <cell r="D601" t="str">
            <v>보험업종연대보증총대상금액</v>
          </cell>
        </row>
        <row r="602">
          <cell r="C602" t="str">
            <v>G10232B01</v>
          </cell>
          <cell r="D602" t="str">
            <v>최근1개월내보험업종신규연대보증대상금액</v>
          </cell>
        </row>
        <row r="603">
          <cell r="C603" t="str">
            <v>G20220000</v>
          </cell>
          <cell r="D603" t="str">
            <v>보증총기관수(KFB)</v>
          </cell>
        </row>
        <row r="604">
          <cell r="C604" t="str">
            <v>G20220001</v>
          </cell>
          <cell r="D604" t="str">
            <v>최근1개월내신규보증기관수(KFB)</v>
          </cell>
        </row>
        <row r="605">
          <cell r="C605" t="str">
            <v>G20220L00</v>
          </cell>
          <cell r="D605" t="str">
            <v>저축은행업권보증총기관수(KFB)</v>
          </cell>
        </row>
        <row r="606">
          <cell r="C606" t="str">
            <v>G20220L03</v>
          </cell>
          <cell r="D606" t="str">
            <v>최근3개월내저축은행업권신규보증기관수(KFB)</v>
          </cell>
        </row>
        <row r="607">
          <cell r="C607" t="str">
            <v>G20220L06</v>
          </cell>
          <cell r="D607" t="str">
            <v>최근6개월내저축은행업권신규보증기관수(KFB)</v>
          </cell>
        </row>
        <row r="608">
          <cell r="C608" t="str">
            <v>G20231000</v>
          </cell>
          <cell r="D608" t="str">
            <v>보증총금액(KFB)</v>
          </cell>
        </row>
        <row r="609">
          <cell r="C609" t="str">
            <v>G20231L00</v>
          </cell>
          <cell r="D609" t="str">
            <v>저축은행업권보증총금액(KFB)</v>
          </cell>
        </row>
        <row r="610">
          <cell r="C610" t="str">
            <v>G20231L03</v>
          </cell>
          <cell r="D610" t="str">
            <v>최근3개월내저축은행업권신규보증금액(KFB)</v>
          </cell>
        </row>
        <row r="611">
          <cell r="C611" t="str">
            <v>G20231L06</v>
          </cell>
          <cell r="D611" t="str">
            <v>최근6개월내저축은행업권신규보증금액(KFB)</v>
          </cell>
        </row>
        <row r="612">
          <cell r="C612" t="str">
            <v>I10010000</v>
          </cell>
          <cell r="D612" t="str">
            <v>조회총건수</v>
          </cell>
        </row>
        <row r="613">
          <cell r="C613" t="str">
            <v>I10010001</v>
          </cell>
          <cell r="D613" t="str">
            <v>최근1개월내조회총건수</v>
          </cell>
        </row>
        <row r="614">
          <cell r="C614" t="str">
            <v>I10010002</v>
          </cell>
          <cell r="D614" t="str">
            <v>최근2개월내조회총건수</v>
          </cell>
        </row>
        <row r="615">
          <cell r="C615" t="str">
            <v>I10010003</v>
          </cell>
          <cell r="D615" t="str">
            <v>최근3개월내조회총건수</v>
          </cell>
        </row>
        <row r="616">
          <cell r="C616" t="str">
            <v>I10010006</v>
          </cell>
          <cell r="D616" t="str">
            <v>최근6개월내조회총건수</v>
          </cell>
        </row>
        <row r="617">
          <cell r="C617" t="str">
            <v>I1001000C</v>
          </cell>
          <cell r="D617" t="str">
            <v>최근1년내조회총건수</v>
          </cell>
        </row>
        <row r="618">
          <cell r="C618" t="str">
            <v>I1001000F</v>
          </cell>
          <cell r="D618" t="str">
            <v>최근3년내조회총건수</v>
          </cell>
        </row>
        <row r="619">
          <cell r="C619" t="str">
            <v>I10010100</v>
          </cell>
          <cell r="D619" t="str">
            <v>은행업종조회총건수</v>
          </cell>
        </row>
        <row r="620">
          <cell r="C620" t="str">
            <v>I10010101</v>
          </cell>
          <cell r="D620" t="str">
            <v>최근1개월내은행업종조회총건수</v>
          </cell>
        </row>
        <row r="621">
          <cell r="C621" t="str">
            <v>I10010103</v>
          </cell>
          <cell r="D621" t="str">
            <v>최근3개월내은행업종조회총건수</v>
          </cell>
        </row>
        <row r="622">
          <cell r="C622" t="str">
            <v>I10010106</v>
          </cell>
          <cell r="D622" t="str">
            <v>최근6개월내은행업종조회총건수</v>
          </cell>
        </row>
        <row r="623">
          <cell r="C623" t="str">
            <v>I1001010C</v>
          </cell>
          <cell r="D623" t="str">
            <v>최근1년내은행업종조회총건수</v>
          </cell>
        </row>
        <row r="624">
          <cell r="C624" t="str">
            <v>I10010200</v>
          </cell>
          <cell r="D624" t="str">
            <v>카드업종조회총건수</v>
          </cell>
        </row>
        <row r="625">
          <cell r="C625" t="str">
            <v>I10010201</v>
          </cell>
          <cell r="D625" t="str">
            <v>최근1개월내카드업종조회총건수</v>
          </cell>
        </row>
        <row r="626">
          <cell r="C626" t="str">
            <v>I10010203</v>
          </cell>
          <cell r="D626" t="str">
            <v>최근3개월내카드업종조회총건수</v>
          </cell>
        </row>
        <row r="627">
          <cell r="C627" t="str">
            <v>I10010206</v>
          </cell>
          <cell r="D627" t="str">
            <v>최근6개월내카드업종조회총건수</v>
          </cell>
        </row>
        <row r="628">
          <cell r="C628" t="str">
            <v>I1001020C</v>
          </cell>
          <cell r="D628" t="str">
            <v>최근1년내카드업종조회총건수</v>
          </cell>
        </row>
        <row r="629">
          <cell r="C629" t="str">
            <v>I10010300</v>
          </cell>
          <cell r="D629" t="str">
            <v>할부금융업종조회총건수</v>
          </cell>
        </row>
        <row r="630">
          <cell r="C630" t="str">
            <v>I10010301</v>
          </cell>
          <cell r="D630" t="str">
            <v>최근1개월내할부금융업종조회총건수</v>
          </cell>
        </row>
        <row r="631">
          <cell r="C631" t="str">
            <v>I10010303</v>
          </cell>
          <cell r="D631" t="str">
            <v>최근3개월내할부금융업종조회총건수</v>
          </cell>
        </row>
        <row r="632">
          <cell r="C632" t="str">
            <v>I10010306</v>
          </cell>
          <cell r="D632" t="str">
            <v>최근6개월내할부금융업종조회총건수</v>
          </cell>
        </row>
        <row r="633">
          <cell r="C633" t="str">
            <v>I1001030C</v>
          </cell>
          <cell r="D633" t="str">
            <v>최근1년내할부금융업종조회총건수</v>
          </cell>
        </row>
        <row r="634">
          <cell r="C634" t="str">
            <v>I10010700</v>
          </cell>
          <cell r="D634" t="str">
            <v>조합업종조회총건수</v>
          </cell>
        </row>
        <row r="635">
          <cell r="C635" t="str">
            <v>I10010701</v>
          </cell>
          <cell r="D635" t="str">
            <v>최근1개월내조합업종조회총건수</v>
          </cell>
        </row>
        <row r="636">
          <cell r="C636" t="str">
            <v>I10010703</v>
          </cell>
          <cell r="D636" t="str">
            <v>최근3개월내조합업종조회총건수</v>
          </cell>
        </row>
        <row r="637">
          <cell r="C637" t="str">
            <v>I10010706</v>
          </cell>
          <cell r="D637" t="str">
            <v>최근6개월내조합업종조회총건수</v>
          </cell>
        </row>
        <row r="638">
          <cell r="C638" t="str">
            <v>I1001070C</v>
          </cell>
          <cell r="D638" t="str">
            <v>최근1년내조합업종조회총건수</v>
          </cell>
        </row>
        <row r="639">
          <cell r="C639" t="str">
            <v>I10010800</v>
          </cell>
          <cell r="D639" t="str">
            <v>저축은행업종조회총건수</v>
          </cell>
        </row>
        <row r="640">
          <cell r="C640" t="str">
            <v>I10010801</v>
          </cell>
          <cell r="D640" t="str">
            <v>최근1개월내저축은행업종조회총건수</v>
          </cell>
        </row>
        <row r="641">
          <cell r="C641" t="str">
            <v>I10010803</v>
          </cell>
          <cell r="D641" t="str">
            <v>최근3개월내저축은행업종조회총건수</v>
          </cell>
        </row>
        <row r="642">
          <cell r="C642" t="str">
            <v>I10010806</v>
          </cell>
          <cell r="D642" t="str">
            <v>최근6개월내저축은행업종조회총건수</v>
          </cell>
        </row>
        <row r="643">
          <cell r="C643" t="str">
            <v>I1001080C</v>
          </cell>
          <cell r="D643" t="str">
            <v>최근1년내저축은행업종조회총건수</v>
          </cell>
        </row>
        <row r="644">
          <cell r="C644" t="str">
            <v>I10010B00</v>
          </cell>
          <cell r="D644" t="str">
            <v>보험업종조회총건수</v>
          </cell>
        </row>
        <row r="645">
          <cell r="C645" t="str">
            <v>I10010B01</v>
          </cell>
          <cell r="D645" t="str">
            <v>최근1개월내보험업종조회총건수</v>
          </cell>
        </row>
        <row r="646">
          <cell r="C646" t="str">
            <v>I10010B03</v>
          </cell>
          <cell r="D646" t="str">
            <v>최근3개월내보험업종조회총건수</v>
          </cell>
        </row>
        <row r="647">
          <cell r="C647" t="str">
            <v>I10010B06</v>
          </cell>
          <cell r="D647" t="str">
            <v>최근6개월내보험업종조회총건수</v>
          </cell>
        </row>
        <row r="648">
          <cell r="C648" t="str">
            <v>I10010B0C</v>
          </cell>
          <cell r="D648" t="str">
            <v>최근1년내보험업종조회총건수</v>
          </cell>
        </row>
        <row r="649">
          <cell r="C649" t="str">
            <v>I10010M00</v>
          </cell>
          <cell r="D649" t="str">
            <v>기타업종조회총건수</v>
          </cell>
        </row>
        <row r="650">
          <cell r="C650" t="str">
            <v>I10010M01</v>
          </cell>
          <cell r="D650" t="str">
            <v>최근1개월내기타업종조회총건수</v>
          </cell>
        </row>
        <row r="651">
          <cell r="C651" t="str">
            <v>I10010M03</v>
          </cell>
          <cell r="D651" t="str">
            <v>최근3개월내기타업종조회총건수</v>
          </cell>
        </row>
        <row r="652">
          <cell r="C652" t="str">
            <v>I10010M06</v>
          </cell>
          <cell r="D652" t="str">
            <v>최근6개월내기타업종조회총건수</v>
          </cell>
        </row>
        <row r="653">
          <cell r="C653" t="str">
            <v>I10010M0C</v>
          </cell>
          <cell r="D653" t="str">
            <v>최근1년내기타업종조회총건수</v>
          </cell>
        </row>
        <row r="654">
          <cell r="C654" t="str">
            <v>I10110000</v>
          </cell>
          <cell r="D654" t="str">
            <v>상담목적조회총건수</v>
          </cell>
        </row>
        <row r="655">
          <cell r="C655" t="str">
            <v>I10110001</v>
          </cell>
          <cell r="D655" t="str">
            <v>최근1개월내상담목적조회총건수</v>
          </cell>
        </row>
        <row r="656">
          <cell r="C656" t="str">
            <v>I10110003</v>
          </cell>
          <cell r="D656" t="str">
            <v>최근3개월내상담목적조회총건수</v>
          </cell>
        </row>
        <row r="657">
          <cell r="C657" t="str">
            <v>I10110006</v>
          </cell>
          <cell r="D657" t="str">
            <v>최근6개월내상담목적조회총건수</v>
          </cell>
        </row>
        <row r="658">
          <cell r="C658" t="str">
            <v>I1011000C</v>
          </cell>
          <cell r="D658" t="str">
            <v>최근1년내상담목적조회총건수</v>
          </cell>
        </row>
        <row r="659">
          <cell r="C659" t="str">
            <v>I10210000</v>
          </cell>
          <cell r="D659" t="str">
            <v>개설목적조회총건수</v>
          </cell>
        </row>
        <row r="660">
          <cell r="C660" t="str">
            <v>I10210001</v>
          </cell>
          <cell r="D660" t="str">
            <v>최근1개월내개설목적조회총건수</v>
          </cell>
        </row>
        <row r="661">
          <cell r="C661" t="str">
            <v>I10210003</v>
          </cell>
          <cell r="D661" t="str">
            <v>최근3개월내개설목적조회총건수</v>
          </cell>
        </row>
        <row r="662">
          <cell r="C662" t="str">
            <v>I10210006</v>
          </cell>
          <cell r="D662" t="str">
            <v>최근6개월내개설목적조회총건수</v>
          </cell>
        </row>
        <row r="663">
          <cell r="C663" t="str">
            <v>I1021000C</v>
          </cell>
          <cell r="D663" t="str">
            <v>최근1년내개설목적조회총건수</v>
          </cell>
        </row>
        <row r="664">
          <cell r="C664" t="str">
            <v>I10310000</v>
          </cell>
          <cell r="D664" t="str">
            <v>갱신목적조회총건수</v>
          </cell>
        </row>
        <row r="665">
          <cell r="C665" t="str">
            <v>I10310001</v>
          </cell>
          <cell r="D665" t="str">
            <v>최근1개월내갱신목적조회총건수</v>
          </cell>
        </row>
        <row r="666">
          <cell r="C666" t="str">
            <v>I10310006</v>
          </cell>
          <cell r="D666" t="str">
            <v>최근6개월내갱신목적조회총건수</v>
          </cell>
        </row>
        <row r="667">
          <cell r="C667" t="str">
            <v>I10410000</v>
          </cell>
          <cell r="D667" t="str">
            <v>조건변경목적조회총건수</v>
          </cell>
        </row>
        <row r="668">
          <cell r="C668" t="str">
            <v>I10410001</v>
          </cell>
          <cell r="D668" t="str">
            <v>최근1개월내조건변경목적조회총건수</v>
          </cell>
        </row>
        <row r="669">
          <cell r="C669" t="str">
            <v>I10410006</v>
          </cell>
          <cell r="D669" t="str">
            <v>최근6개월내조건변경목적조회총건수</v>
          </cell>
        </row>
        <row r="670">
          <cell r="C670" t="str">
            <v>I10510000</v>
          </cell>
          <cell r="D670" t="str">
            <v>유지목적조회총건수</v>
          </cell>
        </row>
        <row r="671">
          <cell r="C671" t="str">
            <v>I10510001</v>
          </cell>
          <cell r="D671" t="str">
            <v>최근1개월내유지목적조회총건수</v>
          </cell>
        </row>
        <row r="672">
          <cell r="C672" t="str">
            <v>I10510006</v>
          </cell>
          <cell r="D672" t="str">
            <v>최근6개월내유지목적조회총건수</v>
          </cell>
        </row>
        <row r="673">
          <cell r="C673" t="str">
            <v>I10610001</v>
          </cell>
          <cell r="D673" t="str">
            <v>최근1개월내보증인조회목적조회총건수</v>
          </cell>
        </row>
        <row r="674">
          <cell r="C674" t="str">
            <v>I10610006</v>
          </cell>
          <cell r="D674" t="str">
            <v>최근6개월내보증인조회목적조회총건수</v>
          </cell>
        </row>
        <row r="675">
          <cell r="C675" t="str">
            <v>I1061000C</v>
          </cell>
          <cell r="D675" t="str">
            <v>최근1년내보증인조회목적조회총건수</v>
          </cell>
        </row>
        <row r="676">
          <cell r="C676" t="str">
            <v>I10710001</v>
          </cell>
          <cell r="D676" t="str">
            <v>최근1개월내유가증권조회목적조회총건수</v>
          </cell>
        </row>
        <row r="677">
          <cell r="C677" t="str">
            <v>I10710006</v>
          </cell>
          <cell r="D677" t="str">
            <v>최근6개월내유가증권조회목적조회총건수</v>
          </cell>
        </row>
        <row r="678">
          <cell r="C678" t="str">
            <v>I10810001</v>
          </cell>
          <cell r="D678" t="str">
            <v>최근1개월내개인서면동의목적조회총건수</v>
          </cell>
        </row>
        <row r="679">
          <cell r="C679" t="str">
            <v>I10810006</v>
          </cell>
          <cell r="D679" t="str">
            <v>최근6개월내개인서면동의목적조회총건수</v>
          </cell>
        </row>
        <row r="680">
          <cell r="C680" t="str">
            <v>I10910000</v>
          </cell>
          <cell r="D680" t="str">
            <v>신용조사목적조회총건수</v>
          </cell>
        </row>
        <row r="681">
          <cell r="C681" t="str">
            <v>I10910001</v>
          </cell>
          <cell r="D681" t="str">
            <v>최근1개월내신용조사목적조회총건수</v>
          </cell>
        </row>
        <row r="682">
          <cell r="C682" t="str">
            <v>I10910003</v>
          </cell>
          <cell r="D682" t="str">
            <v>최근3개월내신용조사목적조회총건수</v>
          </cell>
        </row>
        <row r="683">
          <cell r="C683" t="str">
            <v>I10910006</v>
          </cell>
          <cell r="D683" t="str">
            <v>최근6개월내신용조사목적조회총건수</v>
          </cell>
        </row>
        <row r="684">
          <cell r="C684" t="str">
            <v>I1091000C</v>
          </cell>
          <cell r="D684" t="str">
            <v>최근1년내신용조사목적조회총건수</v>
          </cell>
        </row>
        <row r="685">
          <cell r="C685" t="str">
            <v>I10A10000</v>
          </cell>
          <cell r="D685" t="str">
            <v>채권추심목적조회총건수</v>
          </cell>
        </row>
        <row r="686">
          <cell r="C686" t="str">
            <v>I10A10001</v>
          </cell>
          <cell r="D686" t="str">
            <v>최근1개월내채권추심목적조회총건수</v>
          </cell>
        </row>
        <row r="687">
          <cell r="C687" t="str">
            <v>I10A10006</v>
          </cell>
          <cell r="D687" t="str">
            <v>최근6개월내채권추심목적조회총건수</v>
          </cell>
        </row>
        <row r="688">
          <cell r="C688" t="str">
            <v>I10A1000C</v>
          </cell>
          <cell r="D688" t="str">
            <v>최근1년내채권추심목적조회총건수</v>
          </cell>
        </row>
        <row r="689">
          <cell r="C689" t="str">
            <v>I10K10001</v>
          </cell>
          <cell r="D689" t="str">
            <v>최근1개월내민원목적조회총건수</v>
          </cell>
        </row>
        <row r="690">
          <cell r="C690" t="str">
            <v>I10K10006</v>
          </cell>
          <cell r="D690" t="str">
            <v>최근6개월내민원목적조회총건수</v>
          </cell>
        </row>
        <row r="691">
          <cell r="C691" t="str">
            <v>L10210000</v>
          </cell>
          <cell r="D691" t="str">
            <v>대출총건수</v>
          </cell>
        </row>
        <row r="692">
          <cell r="C692" t="str">
            <v>L10210001</v>
          </cell>
          <cell r="D692" t="str">
            <v>최근1개월내신규대출총건수</v>
          </cell>
        </row>
        <row r="693">
          <cell r="C693" t="str">
            <v>L10210003</v>
          </cell>
          <cell r="D693" t="str">
            <v>최근3개월내신규대출총건수</v>
          </cell>
        </row>
        <row r="694">
          <cell r="C694" t="str">
            <v>L10210006</v>
          </cell>
          <cell r="D694" t="str">
            <v>최근6개월내신규대출총건수</v>
          </cell>
        </row>
        <row r="695">
          <cell r="C695" t="str">
            <v>L1021000C</v>
          </cell>
          <cell r="D695" t="str">
            <v>최근1년내신규대출총건수</v>
          </cell>
        </row>
        <row r="696">
          <cell r="C696" t="str">
            <v>L10210100</v>
          </cell>
          <cell r="D696" t="str">
            <v>은행업종대출총건수</v>
          </cell>
        </row>
        <row r="697">
          <cell r="C697" t="str">
            <v>L10210101</v>
          </cell>
          <cell r="D697" t="str">
            <v>최근1개월내은행업종신규대출총건수</v>
          </cell>
        </row>
        <row r="698">
          <cell r="C698" t="str">
            <v>L10210103</v>
          </cell>
          <cell r="D698" t="str">
            <v>최근3개월내은행업종신규대출총건수</v>
          </cell>
        </row>
        <row r="699">
          <cell r="C699" t="str">
            <v>L10210106</v>
          </cell>
          <cell r="D699" t="str">
            <v>최근6개월내은행업종신규대출총건수</v>
          </cell>
        </row>
        <row r="700">
          <cell r="C700" t="str">
            <v>L1021010C</v>
          </cell>
          <cell r="D700" t="str">
            <v>최근1년내은행업종신규대출총건수</v>
          </cell>
        </row>
        <row r="701">
          <cell r="C701" t="str">
            <v>L10210200</v>
          </cell>
          <cell r="D701" t="str">
            <v>카드업종대출총건수</v>
          </cell>
        </row>
        <row r="702">
          <cell r="C702" t="str">
            <v>L10210201</v>
          </cell>
          <cell r="D702" t="str">
            <v>최근1개월내카드업종신규대출총건수</v>
          </cell>
        </row>
        <row r="703">
          <cell r="C703" t="str">
            <v>L10210203</v>
          </cell>
          <cell r="D703" t="str">
            <v>최근3개월내카드업종신규대출총건수</v>
          </cell>
        </row>
        <row r="704">
          <cell r="C704" t="str">
            <v>L10210206</v>
          </cell>
          <cell r="D704" t="str">
            <v>최근6개월내카드업종신규대출총건수</v>
          </cell>
        </row>
        <row r="705">
          <cell r="C705" t="str">
            <v>L1021020C</v>
          </cell>
          <cell r="D705" t="str">
            <v>최근1년내카드업종신규대출총건수</v>
          </cell>
        </row>
        <row r="706">
          <cell r="C706" t="str">
            <v>L1021020E</v>
          </cell>
          <cell r="D706" t="str">
            <v>최근2년내카드업종신규대출총건수</v>
          </cell>
        </row>
        <row r="707">
          <cell r="C707" t="str">
            <v>L10210300</v>
          </cell>
          <cell r="D707" t="str">
            <v>할부금융업종대출총건수</v>
          </cell>
        </row>
        <row r="708">
          <cell r="C708" t="str">
            <v>L10210301</v>
          </cell>
          <cell r="D708" t="str">
            <v>최근1개월내할부금융업종신규대출총건수</v>
          </cell>
        </row>
        <row r="709">
          <cell r="C709" t="str">
            <v>L10210303</v>
          </cell>
          <cell r="D709" t="str">
            <v>최근3개월내할부금융업종신규대출총건수</v>
          </cell>
        </row>
        <row r="710">
          <cell r="C710" t="str">
            <v>L10210306</v>
          </cell>
          <cell r="D710" t="str">
            <v>최근6개월내할부금융업종신규대출총건수</v>
          </cell>
        </row>
        <row r="711">
          <cell r="C711" t="str">
            <v>L1021030C</v>
          </cell>
          <cell r="D711" t="str">
            <v>최근1년내할부금융업종신규대출총건수</v>
          </cell>
        </row>
        <row r="712">
          <cell r="C712" t="str">
            <v>L10210500</v>
          </cell>
          <cell r="D712" t="str">
            <v>손해보험업종대출총건수</v>
          </cell>
        </row>
        <row r="713">
          <cell r="C713" t="str">
            <v>L10210700</v>
          </cell>
          <cell r="D713" t="str">
            <v>조합업종대출총건수</v>
          </cell>
        </row>
        <row r="714">
          <cell r="C714" t="str">
            <v>L10210701</v>
          </cell>
          <cell r="D714" t="str">
            <v>최근1개월내조합업종신규대출총건수</v>
          </cell>
        </row>
        <row r="715">
          <cell r="C715" t="str">
            <v>L10210703</v>
          </cell>
          <cell r="D715" t="str">
            <v>최근3개월내조합업종신규대출총건수</v>
          </cell>
        </row>
        <row r="716">
          <cell r="C716" t="str">
            <v>L10210706</v>
          </cell>
          <cell r="D716" t="str">
            <v>최근6개월내조합업종신규대출총건수</v>
          </cell>
        </row>
        <row r="717">
          <cell r="C717" t="str">
            <v>L1021070C</v>
          </cell>
          <cell r="D717" t="str">
            <v>최근1년내조합업종신규대출총건수</v>
          </cell>
        </row>
        <row r="718">
          <cell r="C718" t="str">
            <v>L10210800</v>
          </cell>
          <cell r="D718" t="str">
            <v>저축은행업종대출총건수</v>
          </cell>
        </row>
        <row r="719">
          <cell r="C719" t="str">
            <v>L10210B00</v>
          </cell>
          <cell r="D719" t="str">
            <v>보험업종대출총건수</v>
          </cell>
        </row>
        <row r="720">
          <cell r="C720" t="str">
            <v>L10210B01</v>
          </cell>
          <cell r="D720" t="str">
            <v>최근1개월내보험업종신규대출총건수</v>
          </cell>
        </row>
        <row r="721">
          <cell r="C721" t="str">
            <v>L10210B03</v>
          </cell>
          <cell r="D721" t="str">
            <v>최근3개월내보험업종신규대출총건수</v>
          </cell>
        </row>
        <row r="722">
          <cell r="C722" t="str">
            <v>L10210B06</v>
          </cell>
          <cell r="D722" t="str">
            <v>최근6개월내보험업종신규대출총건수</v>
          </cell>
        </row>
        <row r="723">
          <cell r="C723" t="str">
            <v>L10210B0C</v>
          </cell>
          <cell r="D723" t="str">
            <v>최근1년내보험업종신규대출총건수</v>
          </cell>
        </row>
        <row r="724">
          <cell r="C724" t="str">
            <v>L10210M00</v>
          </cell>
          <cell r="D724" t="str">
            <v>기타업종대출총건수</v>
          </cell>
        </row>
        <row r="725">
          <cell r="C725" t="str">
            <v>L10216000</v>
          </cell>
          <cell r="D725" t="str">
            <v>신용대출총건수</v>
          </cell>
        </row>
        <row r="726">
          <cell r="C726" t="str">
            <v>L10216001</v>
          </cell>
          <cell r="D726" t="str">
            <v>최근1개월내신규신용대출총건수</v>
          </cell>
        </row>
        <row r="727">
          <cell r="C727" t="str">
            <v>L10216003</v>
          </cell>
          <cell r="D727" t="str">
            <v>최근3개월내신규신용대출총건수</v>
          </cell>
        </row>
        <row r="728">
          <cell r="C728" t="str">
            <v>L10216100</v>
          </cell>
          <cell r="D728" t="str">
            <v>은행업종신용대출총건수</v>
          </cell>
        </row>
        <row r="729">
          <cell r="C729" t="str">
            <v>L10216200</v>
          </cell>
          <cell r="D729" t="str">
            <v>카드업종신용대출총건수</v>
          </cell>
        </row>
        <row r="730">
          <cell r="C730" t="str">
            <v>L10216300</v>
          </cell>
          <cell r="D730" t="str">
            <v>할부금융업종신용대출총건수</v>
          </cell>
        </row>
        <row r="731">
          <cell r="C731" t="str">
            <v>L10216700</v>
          </cell>
          <cell r="D731" t="str">
            <v>조합업종신용대출총건수</v>
          </cell>
        </row>
        <row r="732">
          <cell r="C732" t="str">
            <v>L10216800</v>
          </cell>
          <cell r="D732" t="str">
            <v>저축은행업종신용대출총건수</v>
          </cell>
        </row>
        <row r="733">
          <cell r="C733" t="str">
            <v>L10216B00</v>
          </cell>
          <cell r="D733" t="str">
            <v>보험업종신용대출총건수</v>
          </cell>
        </row>
        <row r="734">
          <cell r="C734" t="str">
            <v>L10217000</v>
          </cell>
          <cell r="D734" t="str">
            <v>담보대출총건수</v>
          </cell>
        </row>
        <row r="735">
          <cell r="C735" t="str">
            <v>L10217100</v>
          </cell>
          <cell r="D735" t="str">
            <v>은행업종담보대출총건수</v>
          </cell>
        </row>
        <row r="736">
          <cell r="C736" t="str">
            <v>L10217200</v>
          </cell>
          <cell r="D736" t="str">
            <v>카드업종담보대출총건수</v>
          </cell>
        </row>
        <row r="737">
          <cell r="C737" t="str">
            <v>L10217300</v>
          </cell>
          <cell r="D737" t="str">
            <v>할부금융업종담보대출총건수</v>
          </cell>
        </row>
        <row r="738">
          <cell r="C738" t="str">
            <v>L10217700</v>
          </cell>
          <cell r="D738" t="str">
            <v>조합업종담보대출총건수</v>
          </cell>
        </row>
        <row r="739">
          <cell r="C739" t="str">
            <v>L10217800</v>
          </cell>
          <cell r="D739" t="str">
            <v>저축은행업종담보대출총건수</v>
          </cell>
        </row>
        <row r="740">
          <cell r="C740" t="str">
            <v>L10217B00</v>
          </cell>
          <cell r="D740" t="str">
            <v>보험업종담보대출총건수</v>
          </cell>
        </row>
        <row r="741">
          <cell r="C741" t="str">
            <v>L10218000</v>
          </cell>
          <cell r="D741" t="str">
            <v>보증인대출총건수</v>
          </cell>
        </row>
        <row r="742">
          <cell r="C742" t="str">
            <v>L10218100</v>
          </cell>
          <cell r="D742" t="str">
            <v>은행업종보증인대출총건수</v>
          </cell>
        </row>
        <row r="743">
          <cell r="C743" t="str">
            <v>L10218200</v>
          </cell>
          <cell r="D743" t="str">
            <v>카드업종보증인대출총건수</v>
          </cell>
        </row>
        <row r="744">
          <cell r="C744" t="str">
            <v>L10218300</v>
          </cell>
          <cell r="D744" t="str">
            <v>할부금융업종보증인대출총건수</v>
          </cell>
        </row>
        <row r="745">
          <cell r="C745" t="str">
            <v>L10218700</v>
          </cell>
          <cell r="D745" t="str">
            <v>조합업종보증인대출총건수</v>
          </cell>
        </row>
        <row r="746">
          <cell r="C746" t="str">
            <v>L10218800</v>
          </cell>
          <cell r="D746" t="str">
            <v>저축은행업종보증인대출총건수</v>
          </cell>
        </row>
        <row r="747">
          <cell r="C747" t="str">
            <v>L10218B00</v>
          </cell>
          <cell r="D747" t="str">
            <v>보험업종보증인대출총건수</v>
          </cell>
        </row>
        <row r="748">
          <cell r="C748" t="str">
            <v>L1021A000</v>
          </cell>
          <cell r="D748" t="str">
            <v>연체대환대출총건수</v>
          </cell>
        </row>
        <row r="749">
          <cell r="C749" t="str">
            <v>L1021B000</v>
          </cell>
          <cell r="D749" t="str">
            <v>신용회복지원대출총건수</v>
          </cell>
        </row>
        <row r="750">
          <cell r="C750" t="str">
            <v>L10220000</v>
          </cell>
          <cell r="D750" t="str">
            <v>대출총기관수</v>
          </cell>
        </row>
        <row r="751">
          <cell r="C751" t="str">
            <v>L10220100</v>
          </cell>
          <cell r="D751" t="str">
            <v>은행업종대출총기관수</v>
          </cell>
        </row>
        <row r="752">
          <cell r="C752" t="str">
            <v>L10220200</v>
          </cell>
          <cell r="D752" t="str">
            <v>카드업종대출총기관수</v>
          </cell>
        </row>
        <row r="753">
          <cell r="C753" t="str">
            <v>L10220300</v>
          </cell>
          <cell r="D753" t="str">
            <v>할부금융업종대출총기관수</v>
          </cell>
        </row>
        <row r="754">
          <cell r="C754" t="str">
            <v>L10220700</v>
          </cell>
          <cell r="D754" t="str">
            <v>조합업종대출총기관수</v>
          </cell>
        </row>
        <row r="755">
          <cell r="C755" t="str">
            <v>L10220800</v>
          </cell>
          <cell r="D755" t="str">
            <v>저축은행업종대출총기관수</v>
          </cell>
        </row>
        <row r="756">
          <cell r="C756" t="str">
            <v>L10220B00</v>
          </cell>
          <cell r="D756" t="str">
            <v>보험업종대출총기관수</v>
          </cell>
        </row>
        <row r="757">
          <cell r="C757" t="str">
            <v>L10220M00</v>
          </cell>
          <cell r="D757" t="str">
            <v>기타업종대출총기관수</v>
          </cell>
        </row>
        <row r="758">
          <cell r="C758" t="str">
            <v>L10231000</v>
          </cell>
          <cell r="D758" t="str">
            <v>대출총약정금액</v>
          </cell>
        </row>
        <row r="759">
          <cell r="C759" t="str">
            <v>L10231100</v>
          </cell>
          <cell r="D759" t="str">
            <v>은행업종대출총약정금액</v>
          </cell>
        </row>
        <row r="760">
          <cell r="C760" t="str">
            <v>L10231101</v>
          </cell>
          <cell r="D760" t="str">
            <v>최근1개월내은행업종신규대출총약정금액</v>
          </cell>
        </row>
        <row r="761">
          <cell r="C761" t="str">
            <v>L10231200</v>
          </cell>
          <cell r="D761" t="str">
            <v>카드업종대출총약정금액</v>
          </cell>
        </row>
        <row r="762">
          <cell r="C762" t="str">
            <v>L10231201</v>
          </cell>
          <cell r="D762" t="str">
            <v>최근1개월내카드업종신규대출총약정금액</v>
          </cell>
        </row>
        <row r="763">
          <cell r="C763" t="str">
            <v>L10231300</v>
          </cell>
          <cell r="D763" t="str">
            <v>할부금융업종대출총약정금액</v>
          </cell>
        </row>
        <row r="764">
          <cell r="C764" t="str">
            <v>L10231301</v>
          </cell>
          <cell r="D764" t="str">
            <v>최근1개월내할부금융업종신규대출총약정금액</v>
          </cell>
        </row>
        <row r="765">
          <cell r="C765" t="str">
            <v>L10231700</v>
          </cell>
          <cell r="D765" t="str">
            <v>조합업종대출총약정금액</v>
          </cell>
        </row>
        <row r="766">
          <cell r="C766" t="str">
            <v>L10231701</v>
          </cell>
          <cell r="D766" t="str">
            <v>최근1개월내조합업종신규대출총약정금액</v>
          </cell>
        </row>
        <row r="767">
          <cell r="C767" t="str">
            <v>L10231800</v>
          </cell>
          <cell r="D767" t="str">
            <v>저축은행업종대출총약정금액</v>
          </cell>
        </row>
        <row r="768">
          <cell r="C768" t="str">
            <v>L10231B00</v>
          </cell>
          <cell r="D768" t="str">
            <v>보험업종대출총약정금액</v>
          </cell>
        </row>
        <row r="769">
          <cell r="C769" t="str">
            <v>L10231B01</v>
          </cell>
          <cell r="D769" t="str">
            <v>최근1개월내보험업종신규대출총약정금액</v>
          </cell>
        </row>
        <row r="770">
          <cell r="C770" t="str">
            <v>L10231M00</v>
          </cell>
          <cell r="D770" t="str">
            <v>기타업종대출총약정금액</v>
          </cell>
        </row>
        <row r="771">
          <cell r="C771" t="str">
            <v>L10232000</v>
          </cell>
          <cell r="D771" t="str">
            <v>대출총금액</v>
          </cell>
        </row>
        <row r="772">
          <cell r="C772" t="str">
            <v>L10232001</v>
          </cell>
          <cell r="D772" t="str">
            <v>최근1개월내신규대출총금액</v>
          </cell>
        </row>
        <row r="773">
          <cell r="C773" t="str">
            <v>L10232003</v>
          </cell>
          <cell r="D773" t="str">
            <v>최근3개월내신규대출총금액</v>
          </cell>
        </row>
        <row r="774">
          <cell r="C774" t="str">
            <v>L10232006</v>
          </cell>
          <cell r="D774" t="str">
            <v>최근6개월내신규대출총금액</v>
          </cell>
        </row>
        <row r="775">
          <cell r="C775" t="str">
            <v>L1023200C</v>
          </cell>
          <cell r="D775" t="str">
            <v>최근1년내신규대출총금액</v>
          </cell>
        </row>
        <row r="776">
          <cell r="C776" t="str">
            <v>L10232100</v>
          </cell>
          <cell r="D776" t="str">
            <v>은행업종대출총금액</v>
          </cell>
        </row>
        <row r="777">
          <cell r="C777" t="str">
            <v>L10232200</v>
          </cell>
          <cell r="D777" t="str">
            <v>카드업종대출총금액</v>
          </cell>
        </row>
        <row r="778">
          <cell r="C778" t="str">
            <v>L10232300</v>
          </cell>
          <cell r="D778" t="str">
            <v>할부금융업종대출총금액</v>
          </cell>
        </row>
        <row r="779">
          <cell r="C779" t="str">
            <v>L10232700</v>
          </cell>
          <cell r="D779" t="str">
            <v>조합업종대출총금액</v>
          </cell>
        </row>
        <row r="780">
          <cell r="C780" t="str">
            <v>L10232800</v>
          </cell>
          <cell r="D780" t="str">
            <v>저축은행업종대출총금액</v>
          </cell>
        </row>
        <row r="781">
          <cell r="C781" t="str">
            <v>L10232B00</v>
          </cell>
          <cell r="D781" t="str">
            <v>보험업종대출총금액</v>
          </cell>
        </row>
        <row r="782">
          <cell r="C782" t="str">
            <v>L10232M00</v>
          </cell>
          <cell r="D782" t="str">
            <v>기타업종대출총금액</v>
          </cell>
        </row>
        <row r="783">
          <cell r="C783" t="str">
            <v>L1023C000</v>
          </cell>
          <cell r="D783" t="str">
            <v>대출총잔액</v>
          </cell>
        </row>
        <row r="784">
          <cell r="C784" t="str">
            <v>L1023C003</v>
          </cell>
          <cell r="D784" t="str">
            <v>최근3개월내신규대출총잔액</v>
          </cell>
        </row>
        <row r="785">
          <cell r="C785" t="str">
            <v>L1023C006</v>
          </cell>
          <cell r="D785" t="str">
            <v>최근6개월내신규대출총잔액</v>
          </cell>
        </row>
        <row r="786">
          <cell r="C786" t="str">
            <v>L1023C00C</v>
          </cell>
          <cell r="D786" t="str">
            <v>최근1년내신규대출총잔액</v>
          </cell>
        </row>
        <row r="787">
          <cell r="C787" t="str">
            <v>L1023C100</v>
          </cell>
          <cell r="D787" t="str">
            <v>은행업종대출총잔액</v>
          </cell>
        </row>
        <row r="788">
          <cell r="C788" t="str">
            <v>L1023C103</v>
          </cell>
          <cell r="D788" t="str">
            <v>최근3개월내은행업종신규대출총잔액</v>
          </cell>
        </row>
        <row r="789">
          <cell r="C789" t="str">
            <v>L1023C106</v>
          </cell>
          <cell r="D789" t="str">
            <v>최근6개월내은행업종신규대출총잔액</v>
          </cell>
        </row>
        <row r="790">
          <cell r="C790" t="str">
            <v>L1023C10C</v>
          </cell>
          <cell r="D790" t="str">
            <v>최근1년내은행업종신규대출총잔액</v>
          </cell>
        </row>
        <row r="791">
          <cell r="C791" t="str">
            <v>L1023C200</v>
          </cell>
          <cell r="D791" t="str">
            <v>카드업종대출총잔액</v>
          </cell>
        </row>
        <row r="792">
          <cell r="C792" t="str">
            <v>L1023C203</v>
          </cell>
          <cell r="D792" t="str">
            <v>최근3개월내카드업종신규대출총잔액</v>
          </cell>
        </row>
        <row r="793">
          <cell r="C793" t="str">
            <v>L1023C206</v>
          </cell>
          <cell r="D793" t="str">
            <v>최근6개월내카드업종신규대출총잔액</v>
          </cell>
        </row>
        <row r="794">
          <cell r="C794" t="str">
            <v>L1023C20C</v>
          </cell>
          <cell r="D794" t="str">
            <v>최근1년내카드업종신규대출총잔액</v>
          </cell>
        </row>
        <row r="795">
          <cell r="C795" t="str">
            <v>L1023C300</v>
          </cell>
          <cell r="D795" t="str">
            <v>할부금융업종대출총잔액</v>
          </cell>
        </row>
        <row r="796">
          <cell r="C796" t="str">
            <v>L1023C303</v>
          </cell>
          <cell r="D796" t="str">
            <v>최근3개월내할부금융업종신규대출총잔액</v>
          </cell>
        </row>
        <row r="797">
          <cell r="C797" t="str">
            <v>L1023C306</v>
          </cell>
          <cell r="D797" t="str">
            <v>최근6개월내할부금융업종신규대출총잔액</v>
          </cell>
        </row>
        <row r="798">
          <cell r="C798" t="str">
            <v>L1023C30C</v>
          </cell>
          <cell r="D798" t="str">
            <v>최근1년내할부금융업종신규대출총잔액</v>
          </cell>
        </row>
        <row r="799">
          <cell r="C799" t="str">
            <v>L1023C700</v>
          </cell>
          <cell r="D799" t="str">
            <v>조합업종대출총잔액</v>
          </cell>
        </row>
        <row r="800">
          <cell r="C800" t="str">
            <v>L1023C703</v>
          </cell>
          <cell r="D800" t="str">
            <v>최근3개월내조합업종신규대출총잔액</v>
          </cell>
        </row>
        <row r="801">
          <cell r="C801" t="str">
            <v>L1023C706</v>
          </cell>
          <cell r="D801" t="str">
            <v>최근6개월내조합업종신규대출총잔액</v>
          </cell>
        </row>
        <row r="802">
          <cell r="C802" t="str">
            <v>L1023C70C</v>
          </cell>
          <cell r="D802" t="str">
            <v>최근1년내조합업종신규대출총잔액</v>
          </cell>
        </row>
        <row r="803">
          <cell r="C803" t="str">
            <v>L1023C800</v>
          </cell>
          <cell r="D803" t="str">
            <v>저축은행업종대출총잔액</v>
          </cell>
        </row>
        <row r="804">
          <cell r="C804" t="str">
            <v>L1023C801</v>
          </cell>
          <cell r="D804" t="str">
            <v>최근1개월내저축은행업종신규대출총잔액</v>
          </cell>
        </row>
        <row r="805">
          <cell r="C805" t="str">
            <v>L1023C803</v>
          </cell>
          <cell r="D805" t="str">
            <v>최근3개월내저축은행업종신규대출총잔액</v>
          </cell>
        </row>
        <row r="806">
          <cell r="C806" t="str">
            <v>L1023C806</v>
          </cell>
          <cell r="D806" t="str">
            <v>최근6개월내저축은행업종신규대출총잔액</v>
          </cell>
        </row>
        <row r="807">
          <cell r="C807" t="str">
            <v>L1023CB00</v>
          </cell>
          <cell r="D807" t="str">
            <v>보험업종대출총잔액</v>
          </cell>
        </row>
        <row r="808">
          <cell r="C808" t="str">
            <v>L1023CB03</v>
          </cell>
          <cell r="D808" t="str">
            <v>최근3개월내보험업종신규대출총잔액</v>
          </cell>
        </row>
        <row r="809">
          <cell r="C809" t="str">
            <v>L1023CB06</v>
          </cell>
          <cell r="D809" t="str">
            <v>최근6개월내보험업종신규대출총잔액</v>
          </cell>
        </row>
        <row r="810">
          <cell r="C810" t="str">
            <v>L1023CB0C</v>
          </cell>
          <cell r="D810" t="str">
            <v>최근1년내보험업종신규대출총잔액</v>
          </cell>
        </row>
        <row r="811">
          <cell r="C811" t="str">
            <v>L1023H001</v>
          </cell>
          <cell r="D811" t="str">
            <v>최근1개월내총상환원금</v>
          </cell>
        </row>
        <row r="812">
          <cell r="C812" t="str">
            <v>L1023H002</v>
          </cell>
          <cell r="D812" t="str">
            <v>최근2개월내총상환원금</v>
          </cell>
        </row>
        <row r="813">
          <cell r="C813" t="str">
            <v>L1023H003</v>
          </cell>
          <cell r="D813" t="str">
            <v>최근3개월내총상환원금</v>
          </cell>
        </row>
        <row r="814">
          <cell r="C814" t="str">
            <v>L1023H006</v>
          </cell>
          <cell r="D814" t="str">
            <v>최근6개월내총상환원금</v>
          </cell>
        </row>
        <row r="815">
          <cell r="C815" t="str">
            <v>L1023H00C</v>
          </cell>
          <cell r="D815" t="str">
            <v>최근1년내총상환원금</v>
          </cell>
        </row>
        <row r="816">
          <cell r="C816" t="str">
            <v>L1023I001</v>
          </cell>
          <cell r="D816" t="str">
            <v>최근1개월내총상환이자</v>
          </cell>
        </row>
        <row r="817">
          <cell r="C817" t="str">
            <v>L1023I002</v>
          </cell>
          <cell r="D817" t="str">
            <v>최근2개월내총상환이자</v>
          </cell>
        </row>
        <row r="818">
          <cell r="C818" t="str">
            <v>L1023I003</v>
          </cell>
          <cell r="D818" t="str">
            <v>최근3개월내총상환이자</v>
          </cell>
        </row>
        <row r="819">
          <cell r="C819" t="str">
            <v>L1023I006</v>
          </cell>
          <cell r="D819" t="str">
            <v>최근6개월내총상환이자</v>
          </cell>
        </row>
        <row r="820">
          <cell r="C820" t="str">
            <v>L1023I00C</v>
          </cell>
          <cell r="D820" t="str">
            <v>최근1년내총상환이자</v>
          </cell>
        </row>
        <row r="821">
          <cell r="C821" t="str">
            <v>L10241000</v>
          </cell>
          <cell r="D821" t="str">
            <v>최고대출약정금액</v>
          </cell>
        </row>
        <row r="822">
          <cell r="C822" t="str">
            <v>L10241300</v>
          </cell>
          <cell r="D822" t="str">
            <v>할부금융업종대출최고약정금액</v>
          </cell>
        </row>
        <row r="823">
          <cell r="C823" t="str">
            <v>L10242000</v>
          </cell>
          <cell r="D823" t="str">
            <v>최고대출금액</v>
          </cell>
        </row>
        <row r="824">
          <cell r="C824" t="str">
            <v>L1024C000</v>
          </cell>
          <cell r="D824" t="str">
            <v>최고대출잔액</v>
          </cell>
        </row>
        <row r="825">
          <cell r="C825" t="str">
            <v>L1024C300</v>
          </cell>
          <cell r="D825" t="str">
            <v>할부금융업종대출최고잔액</v>
          </cell>
        </row>
        <row r="826">
          <cell r="C826" t="str">
            <v>L10273000</v>
          </cell>
          <cell r="D826" t="str">
            <v>최초대출개설일자로부터의기간</v>
          </cell>
        </row>
        <row r="827">
          <cell r="C827" t="str">
            <v>L10283000</v>
          </cell>
          <cell r="D827" t="str">
            <v>최근대출개설일자로부터의기간</v>
          </cell>
        </row>
        <row r="828">
          <cell r="C828" t="str">
            <v>L11210000</v>
          </cell>
          <cell r="D828" t="str">
            <v>분할상환대출건수</v>
          </cell>
        </row>
        <row r="829">
          <cell r="C829" t="str">
            <v>L11210001</v>
          </cell>
          <cell r="D829" t="str">
            <v>최근1개월내신규분할상환대출건수</v>
          </cell>
        </row>
        <row r="830">
          <cell r="C830" t="str">
            <v>L11231001</v>
          </cell>
          <cell r="D830" t="str">
            <v>최근1개월내신규분할상환대출총약정금액</v>
          </cell>
        </row>
        <row r="831">
          <cell r="C831" t="str">
            <v>L1123C000</v>
          </cell>
          <cell r="D831" t="str">
            <v>분할상환대출총잔액</v>
          </cell>
        </row>
        <row r="832">
          <cell r="C832" t="str">
            <v>L12210000</v>
          </cell>
          <cell r="D832" t="str">
            <v>일시상환대출건수</v>
          </cell>
        </row>
        <row r="833">
          <cell r="C833" t="str">
            <v>L12210001</v>
          </cell>
          <cell r="D833" t="str">
            <v>최근1개월내신규일시상환대출건수</v>
          </cell>
        </row>
        <row r="834">
          <cell r="C834" t="str">
            <v>L12231001</v>
          </cell>
          <cell r="D834" t="str">
            <v>최근1개월내신규일시상환대출총약정금액</v>
          </cell>
        </row>
        <row r="835">
          <cell r="C835" t="str">
            <v>L1223C000</v>
          </cell>
          <cell r="D835" t="str">
            <v>일시상환대출총잔액</v>
          </cell>
        </row>
        <row r="836">
          <cell r="C836" t="str">
            <v>L13210000</v>
          </cell>
          <cell r="D836" t="str">
            <v>한도대출건수</v>
          </cell>
        </row>
        <row r="837">
          <cell r="C837" t="str">
            <v>L13210001</v>
          </cell>
          <cell r="D837" t="str">
            <v>최근1개월내신규한도대출건수</v>
          </cell>
        </row>
        <row r="838">
          <cell r="C838" t="str">
            <v>L13231001</v>
          </cell>
          <cell r="D838" t="str">
            <v>최근1개월내신규한도대출총약정금액</v>
          </cell>
        </row>
        <row r="839">
          <cell r="C839" t="str">
            <v>L13231003</v>
          </cell>
          <cell r="D839" t="str">
            <v>최근3개월내신규한도대출총약정금액</v>
          </cell>
        </row>
        <row r="840">
          <cell r="C840" t="str">
            <v>L13231006</v>
          </cell>
          <cell r="D840" t="str">
            <v>최근6개월내신규한도대출총약정금액</v>
          </cell>
        </row>
        <row r="841">
          <cell r="C841" t="str">
            <v>L1323100C</v>
          </cell>
          <cell r="D841" t="str">
            <v>최근1년내신규한도대출총약정금액</v>
          </cell>
        </row>
        <row r="842">
          <cell r="C842" t="str">
            <v>L1323C000</v>
          </cell>
          <cell r="D842" t="str">
            <v>한도대출총잔액</v>
          </cell>
        </row>
        <row r="843">
          <cell r="C843" t="str">
            <v>L1323C003</v>
          </cell>
          <cell r="D843" t="str">
            <v>최근3개월내신규한도대출총대출잔액</v>
          </cell>
        </row>
        <row r="844">
          <cell r="C844" t="str">
            <v>L1323C006</v>
          </cell>
          <cell r="D844" t="str">
            <v>최근6개월내신규한도대출총대출잔액</v>
          </cell>
        </row>
        <row r="845">
          <cell r="C845" t="str">
            <v>L1323C00C</v>
          </cell>
          <cell r="D845" t="str">
            <v>최근1년내신규한도대출총대출잔액</v>
          </cell>
        </row>
        <row r="846">
          <cell r="C846" t="str">
            <v>L14210000</v>
          </cell>
          <cell r="D846" t="str">
            <v>카드론분할상환대출건수</v>
          </cell>
        </row>
        <row r="847">
          <cell r="C847" t="str">
            <v>L14210001</v>
          </cell>
          <cell r="D847" t="str">
            <v>최근1개월내신규카드론분할상환대출건수</v>
          </cell>
        </row>
        <row r="848">
          <cell r="C848" t="str">
            <v>L14231000</v>
          </cell>
          <cell r="D848" t="str">
            <v>카드론분할상환대출총약정금액</v>
          </cell>
        </row>
        <row r="849">
          <cell r="C849" t="str">
            <v>L14231001</v>
          </cell>
          <cell r="D849" t="str">
            <v>최근1개월내신규카드론분할상환대출총약정금액</v>
          </cell>
        </row>
        <row r="850">
          <cell r="C850" t="str">
            <v>L1423C000</v>
          </cell>
          <cell r="D850" t="str">
            <v>카드론분할상환대출총잔액</v>
          </cell>
        </row>
        <row r="851">
          <cell r="C851" t="str">
            <v>L15210000</v>
          </cell>
          <cell r="D851" t="str">
            <v>카드론일시상환대출건수</v>
          </cell>
        </row>
        <row r="852">
          <cell r="C852" t="str">
            <v>L15210001</v>
          </cell>
          <cell r="D852" t="str">
            <v>최근1개월내신규카드론일시상환대출건수</v>
          </cell>
        </row>
        <row r="853">
          <cell r="C853" t="str">
            <v>L15231000</v>
          </cell>
          <cell r="D853" t="str">
            <v>카드론일시상환대출총약정금액</v>
          </cell>
        </row>
        <row r="854">
          <cell r="C854" t="str">
            <v>L15231001</v>
          </cell>
          <cell r="D854" t="str">
            <v>최근1개월내신규카드론일시상환대출총약정금액</v>
          </cell>
        </row>
        <row r="855">
          <cell r="C855" t="str">
            <v>L1523C000</v>
          </cell>
          <cell r="D855" t="str">
            <v>카드론일시상환대출총잔액</v>
          </cell>
        </row>
        <row r="856">
          <cell r="C856" t="str">
            <v>L16210000</v>
          </cell>
          <cell r="D856" t="str">
            <v>카드론한도대출건수</v>
          </cell>
        </row>
        <row r="857">
          <cell r="C857" t="str">
            <v>L16210001</v>
          </cell>
          <cell r="D857" t="str">
            <v>최근1개월내신규카드론한도대출건수</v>
          </cell>
        </row>
        <row r="858">
          <cell r="C858" t="str">
            <v>L16231000</v>
          </cell>
          <cell r="D858" t="str">
            <v>카드론한도대출총약정금액</v>
          </cell>
        </row>
        <row r="859">
          <cell r="C859" t="str">
            <v>L16231001</v>
          </cell>
          <cell r="D859" t="str">
            <v>최근1개월내신규카드론한도대출약정금액</v>
          </cell>
        </row>
        <row r="860">
          <cell r="C860" t="str">
            <v>L1623C000</v>
          </cell>
          <cell r="D860" t="str">
            <v>카드론한도대출총잔액</v>
          </cell>
        </row>
        <row r="861">
          <cell r="C861" t="str">
            <v>L1Z000001</v>
          </cell>
          <cell r="D861" t="str">
            <v>연체대환대출총잔액</v>
          </cell>
        </row>
        <row r="862">
          <cell r="C862" t="str">
            <v>L1Z000002</v>
          </cell>
          <cell r="D862" t="str">
            <v>담보대출총금액</v>
          </cell>
        </row>
        <row r="863">
          <cell r="C863" t="str">
            <v>L1Z000003</v>
          </cell>
          <cell r="D863" t="str">
            <v>최고대출금액업종</v>
          </cell>
        </row>
        <row r="864">
          <cell r="C864" t="str">
            <v>L1Z000004</v>
          </cell>
          <cell r="D864" t="str">
            <v xml:space="preserve">최근1개월내순수담보대출상환원금        </v>
          </cell>
        </row>
        <row r="865">
          <cell r="C865" t="str">
            <v>L1Z000005</v>
          </cell>
          <cell r="D865" t="str">
            <v xml:space="preserve">최근1개월내순수담보대출상환이자        </v>
          </cell>
        </row>
        <row r="866">
          <cell r="C866" t="str">
            <v>L1Z000006</v>
          </cell>
          <cell r="D866" t="str">
            <v>최근1개월내순수신용일시상환대출상환원금</v>
          </cell>
        </row>
        <row r="867">
          <cell r="C867" t="str">
            <v>L1Z000007</v>
          </cell>
          <cell r="D867" t="str">
            <v>최근1개월내순수신용일시상환대출상환이자</v>
          </cell>
        </row>
        <row r="868">
          <cell r="C868" t="str">
            <v>L1Z000008</v>
          </cell>
          <cell r="D868" t="str">
            <v>최근1개월내순수신용분할상환대출상환원금</v>
          </cell>
        </row>
        <row r="869">
          <cell r="C869" t="str">
            <v>L1Z000009</v>
          </cell>
          <cell r="D869" t="str">
            <v>최근1개월내순수신용분할상환대출상환이자</v>
          </cell>
        </row>
        <row r="870">
          <cell r="C870" t="str">
            <v>L1Z000010</v>
          </cell>
          <cell r="D870" t="str">
            <v xml:space="preserve">최근1개월내순수신용한도대출상환원금    </v>
          </cell>
        </row>
        <row r="871">
          <cell r="C871" t="str">
            <v>L1Z000011</v>
          </cell>
          <cell r="D871" t="str">
            <v xml:space="preserve">최근1개월내순수신용한도대출상환이자    </v>
          </cell>
        </row>
        <row r="872">
          <cell r="C872" t="str">
            <v>L1Z000012</v>
          </cell>
          <cell r="D872" t="str">
            <v xml:space="preserve">최근1개월내담보대출상환원금            </v>
          </cell>
        </row>
        <row r="873">
          <cell r="C873" t="str">
            <v>L1Z000013</v>
          </cell>
          <cell r="D873" t="str">
            <v xml:space="preserve">최근1개월내담보대출상환이자            </v>
          </cell>
        </row>
        <row r="874">
          <cell r="C874" t="str">
            <v>L1Z000014</v>
          </cell>
          <cell r="D874" t="str">
            <v>담보대출총잔액</v>
          </cell>
        </row>
        <row r="875">
          <cell r="C875" t="str">
            <v>L1Z000015</v>
          </cell>
          <cell r="D875" t="str">
            <v>보증인변제해지대출총건수</v>
          </cell>
        </row>
        <row r="876">
          <cell r="C876" t="str">
            <v>L1Z000016</v>
          </cell>
          <cell r="D876" t="str">
            <v>강제회수해지대출총건수</v>
          </cell>
        </row>
        <row r="877">
          <cell r="C877" t="str">
            <v>L1Z000017</v>
          </cell>
          <cell r="D877" t="str">
            <v>손실처리관련해지대출총건수</v>
          </cell>
        </row>
        <row r="878">
          <cell r="C878" t="str">
            <v>L1Z000018</v>
          </cell>
          <cell r="D878" t="str">
            <v>신용회복지원관련해지대출총건수</v>
          </cell>
        </row>
        <row r="879">
          <cell r="C879" t="str">
            <v>L1Z000019</v>
          </cell>
          <cell r="D879" t="str">
            <v>양도해지대출총건수</v>
          </cell>
        </row>
        <row r="880">
          <cell r="C880" t="str">
            <v>L1Z000020</v>
          </cell>
          <cell r="D880" t="str">
            <v>순수담보대출총잔액</v>
          </cell>
        </row>
        <row r="881">
          <cell r="C881" t="str">
            <v>L1Z000021</v>
          </cell>
          <cell r="D881" t="str">
            <v>은행업종신용대출총잔액</v>
          </cell>
        </row>
        <row r="882">
          <cell r="C882" t="str">
            <v>L1Z000024</v>
          </cell>
          <cell r="D882" t="str">
            <v>카드업종신용대출총잔액</v>
          </cell>
        </row>
        <row r="883">
          <cell r="C883" t="str">
            <v>L1Z000027</v>
          </cell>
          <cell r="D883" t="str">
            <v>할부금융업종신용대출총잔액</v>
          </cell>
        </row>
        <row r="884">
          <cell r="C884" t="str">
            <v>L1Z000030</v>
          </cell>
          <cell r="D884" t="str">
            <v>보험업종신용대출총잔액</v>
          </cell>
        </row>
        <row r="885">
          <cell r="C885" t="str">
            <v>L1Z000033</v>
          </cell>
          <cell r="D885" t="str">
            <v>저축은행업종신용대출총잔액</v>
          </cell>
        </row>
        <row r="886">
          <cell r="C886" t="str">
            <v>L1Z000036</v>
          </cell>
          <cell r="D886" t="str">
            <v>주거관련담보대출총건수</v>
          </cell>
        </row>
        <row r="887">
          <cell r="C887" t="str">
            <v>L1Z000037</v>
          </cell>
          <cell r="D887" t="str">
            <v>주거관련담보대출총금액</v>
          </cell>
        </row>
        <row r="888">
          <cell r="C888" t="str">
            <v>L1Z000038</v>
          </cell>
          <cell r="D888" t="str">
            <v>유가증권관련담보대출총건수</v>
          </cell>
        </row>
        <row r="889">
          <cell r="C889" t="str">
            <v>L1Z000039</v>
          </cell>
          <cell r="D889" t="str">
            <v>유가증권관련담보대출총금액</v>
          </cell>
        </row>
        <row r="890">
          <cell r="C890" t="str">
            <v>L1Z000040</v>
          </cell>
          <cell r="D890" t="str">
            <v>보증서관련담보대출총건수</v>
          </cell>
        </row>
        <row r="891">
          <cell r="C891" t="str">
            <v>L1Z000041</v>
          </cell>
          <cell r="D891" t="str">
            <v>보증서관련담보대출총금액</v>
          </cell>
        </row>
        <row r="892">
          <cell r="C892" t="str">
            <v>L1Z000042</v>
          </cell>
          <cell r="D892" t="str">
            <v>기타관련담보대출총건수</v>
          </cell>
        </row>
        <row r="893">
          <cell r="C893" t="str">
            <v>L1Z000043</v>
          </cell>
          <cell r="D893" t="str">
            <v>기타관련담보대출총금액</v>
          </cell>
        </row>
        <row r="894">
          <cell r="C894" t="str">
            <v>L1Z000062</v>
          </cell>
          <cell r="D894" t="str">
            <v xml:space="preserve">최근1개월내분할상환대출상환원금    </v>
          </cell>
        </row>
        <row r="895">
          <cell r="C895" t="str">
            <v>L1Z000063</v>
          </cell>
          <cell r="D895" t="str">
            <v xml:space="preserve">최근1개월내순수담보분할상환대출상환원금    </v>
          </cell>
        </row>
        <row r="896">
          <cell r="C896" t="str">
            <v>L1Z000064</v>
          </cell>
          <cell r="D896" t="str">
            <v xml:space="preserve">최근1개월내순수담보제외분할상환대출상환원금    </v>
          </cell>
        </row>
        <row r="897">
          <cell r="C897" t="str">
            <v>L1Z000065</v>
          </cell>
          <cell r="D897" t="str">
            <v xml:space="preserve">최근1개월내일시상환대출상환원금    </v>
          </cell>
        </row>
        <row r="898">
          <cell r="C898" t="str">
            <v>L1Z000066</v>
          </cell>
          <cell r="D898" t="str">
            <v xml:space="preserve">최근1개월내순수담보일시상환대출상환원금    </v>
          </cell>
        </row>
        <row r="899">
          <cell r="C899" t="str">
            <v>L1Z000067</v>
          </cell>
          <cell r="D899" t="str">
            <v xml:space="preserve">최근1개월내순수담보제외일시상환대출상환원금    </v>
          </cell>
        </row>
        <row r="900">
          <cell r="C900" t="str">
            <v>L1Z000068</v>
          </cell>
          <cell r="D900" t="str">
            <v xml:space="preserve">최근1개월내한도대출상환원금    </v>
          </cell>
        </row>
        <row r="901">
          <cell r="C901" t="str">
            <v>L1Z000069</v>
          </cell>
          <cell r="D901" t="str">
            <v xml:space="preserve">최근1개월내순수담보한도대출상환원금    </v>
          </cell>
        </row>
        <row r="902">
          <cell r="C902" t="str">
            <v>L1Z000070</v>
          </cell>
          <cell r="D902" t="str">
            <v xml:space="preserve">최근1개월내순수담보제외한도대출상환원금    </v>
          </cell>
        </row>
        <row r="903">
          <cell r="C903" t="str">
            <v>L1Z000071</v>
          </cell>
          <cell r="D903" t="str">
            <v xml:space="preserve">최근1개월내분할상환대출상환이자    </v>
          </cell>
        </row>
        <row r="904">
          <cell r="C904" t="str">
            <v>L1Z000072</v>
          </cell>
          <cell r="D904" t="str">
            <v xml:space="preserve">최근1개월내순수담보분할상환대출상환이자    </v>
          </cell>
        </row>
        <row r="905">
          <cell r="C905" t="str">
            <v>L1Z000073</v>
          </cell>
          <cell r="D905" t="str">
            <v xml:space="preserve">최근1개월내순수담보제외분할상환대출상환이자    </v>
          </cell>
        </row>
        <row r="906">
          <cell r="C906" t="str">
            <v>L1Z000074</v>
          </cell>
          <cell r="D906" t="str">
            <v xml:space="preserve">최근1개월내일시상환대출상환이자    </v>
          </cell>
        </row>
        <row r="907">
          <cell r="C907" t="str">
            <v>L1Z000075</v>
          </cell>
          <cell r="D907" t="str">
            <v xml:space="preserve">최근1개월내순수담보일시상환대출상환이자    </v>
          </cell>
        </row>
        <row r="908">
          <cell r="C908" t="str">
            <v>L1Z000076</v>
          </cell>
          <cell r="D908" t="str">
            <v xml:space="preserve">최근1개월내순수담보제외일시상환대출상환이자    </v>
          </cell>
        </row>
        <row r="909">
          <cell r="C909" t="str">
            <v>L1Z000077</v>
          </cell>
          <cell r="D909" t="str">
            <v xml:space="preserve">최근1개월내한도대출상환이자    </v>
          </cell>
        </row>
        <row r="910">
          <cell r="C910" t="str">
            <v>L1Z000078</v>
          </cell>
          <cell r="D910" t="str">
            <v xml:space="preserve">최근1개월내순수담보한도대출상환이자    </v>
          </cell>
        </row>
        <row r="911">
          <cell r="C911" t="str">
            <v>L1Z000079</v>
          </cell>
          <cell r="D911" t="str">
            <v xml:space="preserve">최근1개월내순수담보제외한도대출상환이자    </v>
          </cell>
        </row>
        <row r="912">
          <cell r="C912" t="str">
            <v>L1Z000080</v>
          </cell>
          <cell r="D912" t="str">
            <v>순수신용대출총잔액</v>
          </cell>
        </row>
        <row r="913">
          <cell r="C913" t="str">
            <v>L1Z000084</v>
          </cell>
          <cell r="D913" t="str">
            <v>은행업종약정금액3000만원초과대출총금액</v>
          </cell>
        </row>
        <row r="914">
          <cell r="C914" t="str">
            <v>L1Z000086</v>
          </cell>
          <cell r="D914" t="str">
            <v>은행업종약정금액3000만원이하대출총금액</v>
          </cell>
        </row>
        <row r="915">
          <cell r="C915" t="str">
            <v>L20220000</v>
          </cell>
          <cell r="D915" t="str">
            <v>대출총기관수(KFB)</v>
          </cell>
        </row>
        <row r="916">
          <cell r="C916" t="str">
            <v>L20220003</v>
          </cell>
          <cell r="D916" t="str">
            <v>최근3개월내신규대출기관수(KFB)</v>
          </cell>
        </row>
        <row r="917">
          <cell r="C917" t="str">
            <v>L20220006</v>
          </cell>
          <cell r="D917" t="str">
            <v>최근6개월내신규대출기관수(KFB)</v>
          </cell>
        </row>
        <row r="918">
          <cell r="C918" t="str">
            <v>L2022000C</v>
          </cell>
          <cell r="D918" t="str">
            <v>최근1년내신규대출기관수(KFB)</v>
          </cell>
        </row>
        <row r="919">
          <cell r="C919" t="str">
            <v>L20220300</v>
          </cell>
          <cell r="D919" t="str">
            <v>조합업권대출총기관수(KFB)</v>
          </cell>
        </row>
        <row r="920">
          <cell r="C920" t="str">
            <v>L20220306</v>
          </cell>
          <cell r="D920" t="str">
            <v>최근6개월내조합업권신규대출기관수(KFB)</v>
          </cell>
        </row>
        <row r="921">
          <cell r="C921" t="str">
            <v>L20220500</v>
          </cell>
          <cell r="D921" t="str">
            <v>카드업권대출총기관수(KFB)</v>
          </cell>
        </row>
        <row r="922">
          <cell r="C922" t="str">
            <v>L20220506</v>
          </cell>
          <cell r="D922" t="str">
            <v>최근6개월내카드업권신규대출기관수(KFB)</v>
          </cell>
        </row>
        <row r="923">
          <cell r="C923" t="str">
            <v>L2022050C</v>
          </cell>
          <cell r="D923" t="str">
            <v>최근1년내카드업권신규대출기관수(KFB)</v>
          </cell>
        </row>
        <row r="924">
          <cell r="C924" t="str">
            <v>L20220H00</v>
          </cell>
          <cell r="D924" t="str">
            <v>할부금융업권대출총기관수(KFB)</v>
          </cell>
        </row>
        <row r="925">
          <cell r="C925" t="str">
            <v>L20220H06</v>
          </cell>
          <cell r="D925" t="str">
            <v>최근6개월내할부금융업권신규대출기관수(KFB)</v>
          </cell>
        </row>
        <row r="926">
          <cell r="C926" t="str">
            <v>L20220L00</v>
          </cell>
          <cell r="D926" t="str">
            <v>저축은행업권대출총기관수(KFB)</v>
          </cell>
        </row>
        <row r="927">
          <cell r="C927" t="str">
            <v>L20220L06</v>
          </cell>
          <cell r="D927" t="str">
            <v>최근6개월내저축은행업권신규대출기관수(KFB)</v>
          </cell>
        </row>
        <row r="928">
          <cell r="C928" t="str">
            <v>L20220L0C</v>
          </cell>
          <cell r="D928" t="str">
            <v>최근1년내저축은행업권신규대출기관수(KFB)</v>
          </cell>
        </row>
        <row r="929">
          <cell r="C929" t="str">
            <v>L20220M00</v>
          </cell>
          <cell r="D929" t="str">
            <v>신협업권대출총기관수(KFB)</v>
          </cell>
        </row>
        <row r="930">
          <cell r="C930" t="str">
            <v>L20220M06</v>
          </cell>
          <cell r="D930" t="str">
            <v>최근6개월내신협업권신규대출기관수(KFB)</v>
          </cell>
        </row>
        <row r="931">
          <cell r="C931" t="str">
            <v>L20220N00</v>
          </cell>
          <cell r="D931" t="str">
            <v>새마을금고업권대출총기관수(KFB)</v>
          </cell>
        </row>
        <row r="932">
          <cell r="C932" t="str">
            <v>L20220N06</v>
          </cell>
          <cell r="D932" t="str">
            <v>최근6개월내새마을금고업권신규대출기관수(KFB)</v>
          </cell>
        </row>
        <row r="933">
          <cell r="C933" t="str">
            <v>L20220P00</v>
          </cell>
          <cell r="D933" t="str">
            <v>은행업권대출총기관수(KFB)</v>
          </cell>
        </row>
        <row r="934">
          <cell r="C934" t="str">
            <v>L20220P06</v>
          </cell>
          <cell r="D934" t="str">
            <v>최근6개월내은행업권신규대출기관수(KFB)</v>
          </cell>
        </row>
        <row r="935">
          <cell r="C935" t="str">
            <v>L20220P0C</v>
          </cell>
          <cell r="D935" t="str">
            <v>최근1년내은행업권신규대출기관수(KFB)</v>
          </cell>
        </row>
        <row r="936">
          <cell r="C936" t="str">
            <v>L20220Q00</v>
          </cell>
          <cell r="D936" t="str">
            <v>보험업권대출총기관수(KFB)</v>
          </cell>
        </row>
        <row r="937">
          <cell r="C937" t="str">
            <v>L20220Q06</v>
          </cell>
          <cell r="D937" t="str">
            <v>최근6개월내보험업권신규대출기관수(KFB)</v>
          </cell>
        </row>
        <row r="938">
          <cell r="C938" t="str">
            <v>L20231000</v>
          </cell>
          <cell r="D938" t="str">
            <v>대출총금액(KFB)</v>
          </cell>
        </row>
        <row r="939">
          <cell r="C939" t="str">
            <v>L20231300</v>
          </cell>
          <cell r="D939" t="str">
            <v>조합업권대출총금액(KFB)</v>
          </cell>
        </row>
        <row r="940">
          <cell r="C940" t="str">
            <v>L20231500</v>
          </cell>
          <cell r="D940" t="str">
            <v>카드업권대출총금액(KFB)</v>
          </cell>
        </row>
        <row r="941">
          <cell r="C941" t="str">
            <v>L20231H00</v>
          </cell>
          <cell r="D941" t="str">
            <v>할부금융업권대출총금액(KFB)</v>
          </cell>
        </row>
        <row r="942">
          <cell r="C942" t="str">
            <v>L20231L00</v>
          </cell>
          <cell r="D942" t="str">
            <v>저축은행업권대출총금액(KFB)</v>
          </cell>
        </row>
        <row r="943">
          <cell r="C943" t="str">
            <v>L20231L01</v>
          </cell>
          <cell r="D943" t="str">
            <v>최근1개월내저축은행업권신규대출금액(KFB)</v>
          </cell>
        </row>
        <row r="944">
          <cell r="C944" t="str">
            <v>L20231L03</v>
          </cell>
          <cell r="D944" t="str">
            <v>최근3개월내저축은행업권신규대출금액(KFB)</v>
          </cell>
        </row>
        <row r="945">
          <cell r="C945" t="str">
            <v>L20231L06</v>
          </cell>
          <cell r="D945" t="str">
            <v>최근6개월내저축은행업권신규대출금액(KFB)</v>
          </cell>
        </row>
        <row r="946">
          <cell r="C946" t="str">
            <v>L20231M00</v>
          </cell>
          <cell r="D946" t="str">
            <v>신협업권대출총금액(KFB)</v>
          </cell>
        </row>
        <row r="947">
          <cell r="C947" t="str">
            <v>L20231N00</v>
          </cell>
          <cell r="D947" t="str">
            <v>새마을금고업권대출총금액(KFB)</v>
          </cell>
        </row>
        <row r="948">
          <cell r="C948" t="str">
            <v>L20231P00</v>
          </cell>
          <cell r="D948" t="str">
            <v>은행업권대출총금액(KFB)</v>
          </cell>
        </row>
        <row r="949">
          <cell r="C949" t="str">
            <v>L20231Q00</v>
          </cell>
          <cell r="D949" t="str">
            <v>보험업권대출총금액(KFB)</v>
          </cell>
        </row>
        <row r="950">
          <cell r="C950" t="str">
            <v>U1104100C</v>
          </cell>
          <cell r="D950" t="str">
            <v>최근1년내KCB등록정보의최고연소득</v>
          </cell>
        </row>
        <row r="951">
          <cell r="C951" t="str">
            <v>U1104100E</v>
          </cell>
          <cell r="D951" t="str">
            <v>최근2년내KCB등록정보의최고연소득</v>
          </cell>
        </row>
        <row r="952">
          <cell r="C952" t="str">
            <v>U1105100C</v>
          </cell>
          <cell r="D952" t="str">
            <v>최근1년내KCB등록정보의최소연소득</v>
          </cell>
        </row>
        <row r="953">
          <cell r="C953" t="str">
            <v>U1105100E</v>
          </cell>
          <cell r="D953" t="str">
            <v>최근2년내KCB등록정보의최소연소득</v>
          </cell>
        </row>
        <row r="954">
          <cell r="C954" t="str">
            <v>U1106100C</v>
          </cell>
          <cell r="D954" t="str">
            <v>최근1년내KCB등록정보의평균연소득</v>
          </cell>
        </row>
        <row r="955">
          <cell r="C955" t="str">
            <v>U1106100E</v>
          </cell>
          <cell r="D955" t="str">
            <v>최근2년내KCB등록정보의평균연소득</v>
          </cell>
        </row>
        <row r="956">
          <cell r="C956" t="str">
            <v>U11071000</v>
          </cell>
          <cell r="D956" t="str">
            <v>최근KCB등록정보의연소득</v>
          </cell>
        </row>
        <row r="957">
          <cell r="C957" t="str">
            <v>U11071100</v>
          </cell>
          <cell r="D957" t="str">
            <v>최근은행업종등록연소득</v>
          </cell>
        </row>
        <row r="958">
          <cell r="C958" t="str">
            <v>U11073000</v>
          </cell>
          <cell r="D958" t="str">
            <v>최근KCB연소득등록정보의등록업종</v>
          </cell>
        </row>
        <row r="959">
          <cell r="C959" t="str">
            <v>U1114110C</v>
          </cell>
          <cell r="D959" t="str">
            <v>최근1년내은행업종신용대출개설정보의최고연소득</v>
          </cell>
        </row>
        <row r="960">
          <cell r="C960" t="str">
            <v>U1114110E</v>
          </cell>
          <cell r="D960" t="str">
            <v>최근2년내은행업종신용대출개설정보의최고연소득</v>
          </cell>
        </row>
        <row r="961">
          <cell r="C961" t="str">
            <v>U1115110C</v>
          </cell>
          <cell r="D961" t="str">
            <v>최근1년내은행업종신용대출개설정보의최소연소득</v>
          </cell>
        </row>
        <row r="962">
          <cell r="C962" t="str">
            <v>U1115110E</v>
          </cell>
          <cell r="D962" t="str">
            <v>최근2년내은행업종신용대출개설정보의최소연소득</v>
          </cell>
        </row>
        <row r="963">
          <cell r="C963" t="str">
            <v>U1116110C</v>
          </cell>
          <cell r="D963" t="str">
            <v>최근1년내은행업종신용대출개설정보의평균연소득</v>
          </cell>
        </row>
        <row r="964">
          <cell r="C964" t="str">
            <v>U1116110E</v>
          </cell>
          <cell r="D964" t="str">
            <v>최근2년내은행업종신용대출개설정보의평균연소득</v>
          </cell>
        </row>
        <row r="965">
          <cell r="C965" t="str">
            <v>U1204100C</v>
          </cell>
          <cell r="D965" t="str">
            <v>최근1년내KCB등록정보의최고재산세</v>
          </cell>
        </row>
        <row r="966">
          <cell r="C966" t="str">
            <v>U1204100E</v>
          </cell>
          <cell r="D966" t="str">
            <v>최근2년내KCB등록정보의최고재산세</v>
          </cell>
        </row>
        <row r="967">
          <cell r="C967" t="str">
            <v>U1205100C</v>
          </cell>
          <cell r="D967" t="str">
            <v>최근1년내KCB등록정보의최소재산세</v>
          </cell>
        </row>
        <row r="968">
          <cell r="C968" t="str">
            <v>U1205100E</v>
          </cell>
          <cell r="D968" t="str">
            <v>최근2년내KCB등록정보의최소재산세</v>
          </cell>
        </row>
        <row r="969">
          <cell r="C969" t="str">
            <v>U1206100C</v>
          </cell>
          <cell r="D969" t="str">
            <v>최근1년내KCB등록정보의평균재산세</v>
          </cell>
        </row>
        <row r="970">
          <cell r="C970" t="str">
            <v>U1206100E</v>
          </cell>
          <cell r="D970" t="str">
            <v>최근2년내KCB등록정보의평균재산세</v>
          </cell>
        </row>
        <row r="971">
          <cell r="C971" t="str">
            <v>U12071000</v>
          </cell>
          <cell r="D971" t="str">
            <v>최근KCB등록정보의재산세</v>
          </cell>
        </row>
        <row r="972">
          <cell r="C972" t="str">
            <v>U12071100</v>
          </cell>
          <cell r="D972" t="str">
            <v>최근은행업종등록재산세</v>
          </cell>
        </row>
        <row r="973">
          <cell r="C973" t="str">
            <v>U12073000</v>
          </cell>
          <cell r="D973" t="str">
            <v>최근KCB재산세등록정보의등록업종</v>
          </cell>
        </row>
        <row r="974">
          <cell r="C974" t="str">
            <v>U1214110C</v>
          </cell>
          <cell r="D974" t="str">
            <v>최근1년내은행업종신용대출개설정보의최고재산세</v>
          </cell>
        </row>
        <row r="975">
          <cell r="C975" t="str">
            <v>U1214110E</v>
          </cell>
          <cell r="D975" t="str">
            <v>최근2년내은행업종신용대출개설정보의최고재산세</v>
          </cell>
        </row>
        <row r="976">
          <cell r="C976" t="str">
            <v>U1215110C</v>
          </cell>
          <cell r="D976" t="str">
            <v>최근1년내은행업종신용대출개설정보의최소재산세</v>
          </cell>
        </row>
        <row r="977">
          <cell r="C977" t="str">
            <v>U1215110E</v>
          </cell>
          <cell r="D977" t="str">
            <v>최근2년내은행업종신용대출개설정보의최소재산세</v>
          </cell>
        </row>
        <row r="978">
          <cell r="C978" t="str">
            <v>U1216110C</v>
          </cell>
          <cell r="D978" t="str">
            <v>최근1년내은행업종신용대출개설정보의평균재산세</v>
          </cell>
        </row>
        <row r="979">
          <cell r="C979" t="str">
            <v>U1216110E</v>
          </cell>
          <cell r="D979" t="str">
            <v>최근2년내은행업종신용대출개설정보의평균재산세</v>
          </cell>
        </row>
        <row r="980">
          <cell r="C980" t="str">
            <v>V10210000</v>
          </cell>
          <cell r="D980" t="str">
            <v>지급보증총건수</v>
          </cell>
        </row>
        <row r="981">
          <cell r="C981" t="str">
            <v>V10210100</v>
          </cell>
          <cell r="D981" t="str">
            <v>은행업종지급보증총건수</v>
          </cell>
        </row>
        <row r="982">
          <cell r="C982" t="str">
            <v>V10210101</v>
          </cell>
          <cell r="D982" t="str">
            <v>최근1개월내은행업종신규지급보증건수</v>
          </cell>
        </row>
        <row r="983">
          <cell r="C983" t="str">
            <v>V10210200</v>
          </cell>
          <cell r="D983" t="str">
            <v>카드업종지급보증총건수</v>
          </cell>
        </row>
        <row r="984">
          <cell r="C984" t="str">
            <v>V10210201</v>
          </cell>
          <cell r="D984" t="str">
            <v>최근1개월내카드업종신규지급보증건수</v>
          </cell>
        </row>
        <row r="985">
          <cell r="C985" t="str">
            <v>V10210300</v>
          </cell>
          <cell r="D985" t="str">
            <v>할부금융업종지급보증총건수</v>
          </cell>
        </row>
        <row r="986">
          <cell r="C986" t="str">
            <v>V10210301</v>
          </cell>
          <cell r="D986" t="str">
            <v>최근1개월내할부금융업종신규지급보증건수</v>
          </cell>
        </row>
        <row r="987">
          <cell r="C987" t="str">
            <v>V10210700</v>
          </cell>
          <cell r="D987" t="str">
            <v>조합업종지급보증총건수</v>
          </cell>
        </row>
        <row r="988">
          <cell r="C988" t="str">
            <v>V10210701</v>
          </cell>
          <cell r="D988" t="str">
            <v>최근1개월내조합업종신규지급보증건수</v>
          </cell>
        </row>
        <row r="989">
          <cell r="C989" t="str">
            <v>V10210B00</v>
          </cell>
          <cell r="D989" t="str">
            <v>보험업종지급보증총건수</v>
          </cell>
        </row>
        <row r="990">
          <cell r="C990" t="str">
            <v>V10210B01</v>
          </cell>
          <cell r="D990" t="str">
            <v>최근1개월내보험업종신규지급보증건수</v>
          </cell>
        </row>
        <row r="991">
          <cell r="C991" t="str">
            <v>V10217000</v>
          </cell>
          <cell r="D991" t="str">
            <v>2000만원미만지급보증건수</v>
          </cell>
        </row>
        <row r="992">
          <cell r="C992" t="str">
            <v>V10231000</v>
          </cell>
          <cell r="D992" t="str">
            <v>지급보증총한도금액</v>
          </cell>
        </row>
        <row r="993">
          <cell r="C993" t="str">
            <v>V10231100</v>
          </cell>
          <cell r="D993" t="str">
            <v>은행업종지급보증총한도금액</v>
          </cell>
        </row>
        <row r="994">
          <cell r="C994" t="str">
            <v>V10231101</v>
          </cell>
          <cell r="D994" t="str">
            <v>최근1개월내은행업종신규지급보증한도금액</v>
          </cell>
        </row>
        <row r="995">
          <cell r="C995" t="str">
            <v>V10231200</v>
          </cell>
          <cell r="D995" t="str">
            <v>카드업종지급보증총한도금액</v>
          </cell>
        </row>
        <row r="996">
          <cell r="C996" t="str">
            <v>V10231201</v>
          </cell>
          <cell r="D996" t="str">
            <v>최근1개월내카드업종신규지급보증한도금액</v>
          </cell>
        </row>
        <row r="997">
          <cell r="C997" t="str">
            <v>V10231300</v>
          </cell>
          <cell r="D997" t="str">
            <v>할부금융업종지급보증총한도금액</v>
          </cell>
        </row>
        <row r="998">
          <cell r="C998" t="str">
            <v>V10231301</v>
          </cell>
          <cell r="D998" t="str">
            <v>최근1개월내할부금융업종신규지급보증한도금액</v>
          </cell>
        </row>
        <row r="999">
          <cell r="C999" t="str">
            <v>V10231700</v>
          </cell>
          <cell r="D999" t="str">
            <v>조합업종지급보증총한도금액</v>
          </cell>
        </row>
        <row r="1000">
          <cell r="C1000" t="str">
            <v>V10231701</v>
          </cell>
          <cell r="D1000" t="str">
            <v>최근1개월내조합업종신규지급보증한도금액</v>
          </cell>
        </row>
        <row r="1001">
          <cell r="C1001" t="str">
            <v>V10231B00</v>
          </cell>
          <cell r="D1001" t="str">
            <v>보험업종지급보증총한도금액</v>
          </cell>
        </row>
        <row r="1002">
          <cell r="C1002" t="str">
            <v>V10231B01</v>
          </cell>
          <cell r="D1002" t="str">
            <v>최근1개월내보험업종신규지급보증한도금액</v>
          </cell>
        </row>
        <row r="1003">
          <cell r="C1003" t="str">
            <v>V10232000</v>
          </cell>
          <cell r="D1003" t="str">
            <v>지급보증총대상금액</v>
          </cell>
        </row>
        <row r="1004">
          <cell r="C1004" t="str">
            <v>V10232100</v>
          </cell>
          <cell r="D1004" t="str">
            <v>은행업종지급보증총대상금액</v>
          </cell>
        </row>
        <row r="1005">
          <cell r="C1005" t="str">
            <v>V10232101</v>
          </cell>
          <cell r="D1005" t="str">
            <v>최근1개월내은행업종신규지급보증대상금액</v>
          </cell>
        </row>
        <row r="1006">
          <cell r="C1006" t="str">
            <v>V10232200</v>
          </cell>
          <cell r="D1006" t="str">
            <v>카드업종지급보증총대상금액</v>
          </cell>
        </row>
        <row r="1007">
          <cell r="C1007" t="str">
            <v>V10232201</v>
          </cell>
          <cell r="D1007" t="str">
            <v>최근1개월내카드업종신규지급보증대상금액</v>
          </cell>
        </row>
        <row r="1008">
          <cell r="C1008" t="str">
            <v>V10232300</v>
          </cell>
          <cell r="D1008" t="str">
            <v>할부금융업종지급보증총대상금액</v>
          </cell>
        </row>
        <row r="1009">
          <cell r="C1009" t="str">
            <v>V10232301</v>
          </cell>
          <cell r="D1009" t="str">
            <v>최근1개월내할부금융업종신규지급보증대상금액</v>
          </cell>
        </row>
        <row r="1010">
          <cell r="C1010" t="str">
            <v>V10232700</v>
          </cell>
          <cell r="D1010" t="str">
            <v>조합업종지급보증총대상금액</v>
          </cell>
        </row>
        <row r="1011">
          <cell r="C1011" t="str">
            <v>V10232701</v>
          </cell>
          <cell r="D1011" t="str">
            <v>최근1개월내조합업종신규지급보증대상금액</v>
          </cell>
        </row>
        <row r="1012">
          <cell r="C1012" t="str">
            <v>V10232B00</v>
          </cell>
          <cell r="D1012" t="str">
            <v>보험업종지급보증총대상금액</v>
          </cell>
        </row>
        <row r="1013">
          <cell r="C1013" t="str">
            <v>V10232B01</v>
          </cell>
          <cell r="D1013" t="str">
            <v>최근1개월내보험업종신규지급보증대상금액</v>
          </cell>
        </row>
        <row r="1014">
          <cell r="C1014" t="str">
            <v>V10273000</v>
          </cell>
          <cell r="D1014" t="str">
            <v>최초지급보증개시일자로부터의기간</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G33"/>
  <sheetViews>
    <sheetView showGridLines="0" view="pageBreakPreview" zoomScale="90" zoomScaleSheetLayoutView="90" workbookViewId="0">
      <selection activeCell="F8" sqref="F8"/>
    </sheetView>
  </sheetViews>
  <sheetFormatPr defaultColWidth="8.85546875" defaultRowHeight="15"/>
  <cols>
    <col min="1" max="3" width="1.5703125" customWidth="1"/>
    <col min="5" max="5" width="14.5703125" customWidth="1"/>
    <col min="6" max="6" width="100" customWidth="1"/>
    <col min="7" max="7" width="2.85546875" customWidth="1"/>
  </cols>
  <sheetData>
    <row r="2" spans="1:7" ht="18.75">
      <c r="A2" s="158" t="s">
        <v>5</v>
      </c>
      <c r="B2" s="158"/>
      <c r="C2" s="158"/>
      <c r="D2" s="158"/>
      <c r="E2" s="158"/>
      <c r="F2" s="158"/>
      <c r="G2" s="158"/>
    </row>
    <row r="5" spans="1:7" ht="16.5" customHeight="1">
      <c r="D5" s="3" t="s">
        <v>0</v>
      </c>
      <c r="E5" s="3" t="s">
        <v>4</v>
      </c>
      <c r="F5" s="3" t="s">
        <v>3</v>
      </c>
    </row>
    <row r="6" spans="1:7">
      <c r="D6" s="6">
        <v>1</v>
      </c>
      <c r="E6" s="10" t="s">
        <v>1</v>
      </c>
      <c r="F6" s="1" t="s">
        <v>8</v>
      </c>
    </row>
    <row r="7" spans="1:7" ht="60">
      <c r="D7" s="6">
        <v>2</v>
      </c>
      <c r="E7" s="93" t="s">
        <v>1502</v>
      </c>
      <c r="F7" s="147" t="s">
        <v>1503</v>
      </c>
    </row>
    <row r="8" spans="1:7">
      <c r="D8" s="6"/>
      <c r="E8" s="10"/>
      <c r="F8" s="2"/>
    </row>
    <row r="9" spans="1:7">
      <c r="D9" s="5"/>
      <c r="E9" s="11"/>
      <c r="F9" s="2"/>
    </row>
    <row r="10" spans="1:7">
      <c r="D10" s="6"/>
      <c r="E10" s="10"/>
      <c r="F10" s="2"/>
    </row>
    <row r="11" spans="1:7">
      <c r="D11" s="5"/>
      <c r="E11" s="11"/>
      <c r="F11" s="2"/>
    </row>
    <row r="12" spans="1:7">
      <c r="D12" s="5"/>
      <c r="E12" s="11"/>
      <c r="F12" s="2"/>
    </row>
    <row r="13" spans="1:7">
      <c r="D13" s="5"/>
      <c r="E13" s="11"/>
      <c r="F13" s="7"/>
    </row>
    <row r="14" spans="1:7">
      <c r="D14" s="5"/>
      <c r="E14" s="11"/>
      <c r="F14" s="1"/>
    </row>
    <row r="15" spans="1:7">
      <c r="D15" s="5"/>
      <c r="E15" s="11"/>
      <c r="F15" s="1"/>
    </row>
    <row r="16" spans="1:7">
      <c r="D16" s="5"/>
      <c r="E16" s="11"/>
      <c r="F16" s="2"/>
    </row>
    <row r="17" spans="4:6">
      <c r="D17" s="5"/>
      <c r="E17" s="11"/>
      <c r="F17" s="1"/>
    </row>
    <row r="18" spans="4:6">
      <c r="D18" s="5"/>
      <c r="E18" s="11"/>
      <c r="F18" s="2"/>
    </row>
    <row r="19" spans="4:6">
      <c r="D19" s="5"/>
      <c r="E19" s="11"/>
      <c r="F19" s="1"/>
    </row>
    <row r="20" spans="4:6">
      <c r="D20" s="5"/>
      <c r="E20" s="11"/>
      <c r="F20" s="1"/>
    </row>
    <row r="21" spans="4:6">
      <c r="D21" s="5"/>
      <c r="E21" s="11"/>
      <c r="F21" s="1"/>
    </row>
    <row r="22" spans="4:6">
      <c r="D22" s="5"/>
      <c r="E22" s="11"/>
      <c r="F22" s="2"/>
    </row>
    <row r="23" spans="4:6">
      <c r="D23" s="5"/>
      <c r="E23" s="11"/>
      <c r="F23" s="2"/>
    </row>
    <row r="24" spans="4:6">
      <c r="D24" s="5"/>
      <c r="E24" s="11"/>
      <c r="F24" s="2"/>
    </row>
    <row r="25" spans="4:6">
      <c r="D25" s="5"/>
      <c r="E25" s="11"/>
      <c r="F25" s="2"/>
    </row>
    <row r="26" spans="4:6">
      <c r="D26" s="5"/>
      <c r="E26" s="11"/>
      <c r="F26" s="2"/>
    </row>
    <row r="27" spans="4:6">
      <c r="D27" s="5"/>
      <c r="E27" s="11"/>
      <c r="F27" s="7"/>
    </row>
    <row r="28" spans="4:6">
      <c r="D28" s="5"/>
      <c r="E28" s="11"/>
      <c r="F28" s="7"/>
    </row>
    <row r="29" spans="4:6">
      <c r="D29" s="5"/>
      <c r="E29" s="11"/>
      <c r="F29" s="2"/>
    </row>
    <row r="30" spans="4:6">
      <c r="D30" s="5"/>
      <c r="E30" s="11"/>
      <c r="F30" s="7"/>
    </row>
    <row r="31" spans="4:6" s="8" customFormat="1">
      <c r="D31" s="5"/>
      <c r="E31" s="11"/>
      <c r="F31" s="7"/>
    </row>
    <row r="32" spans="4:6" s="8" customFormat="1">
      <c r="D32" s="5"/>
      <c r="E32" s="11"/>
      <c r="F32" s="7"/>
    </row>
    <row r="33" spans="4:6" s="8" customFormat="1">
      <c r="D33" s="5"/>
      <c r="E33" s="11"/>
      <c r="F33" s="7"/>
    </row>
  </sheetData>
  <mergeCells count="1">
    <mergeCell ref="A2:G2"/>
  </mergeCells>
  <phoneticPr fontId="5" type="noConversion"/>
  <pageMargins left="0.7" right="0.7" top="0.75" bottom="0.75" header="0.3" footer="0.3"/>
  <pageSetup paperSize="9" scale="6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0"/>
  </sheetPr>
  <dimension ref="A2:H29"/>
  <sheetViews>
    <sheetView tabSelected="1" view="pageBreakPreview" topLeftCell="A7" zoomScaleNormal="55" zoomScaleSheetLayoutView="100" workbookViewId="0">
      <selection activeCell="D10" sqref="D10"/>
    </sheetView>
  </sheetViews>
  <sheetFormatPr defaultColWidth="9" defaultRowHeight="15"/>
  <cols>
    <col min="1" max="2" width="1.5703125" style="23" customWidth="1"/>
    <col min="3" max="3" width="14.28515625" style="99" bestFit="1" customWidth="1"/>
    <col min="4" max="5" width="15.28515625" style="23" bestFit="1" customWidth="1"/>
    <col min="6" max="6" width="10.5703125" style="23" customWidth="1"/>
    <col min="7" max="7" width="50.140625" style="23" customWidth="1"/>
    <col min="8" max="8" width="20.42578125" style="23" customWidth="1"/>
    <col min="9" max="9" width="3.5703125" style="23" customWidth="1"/>
    <col min="10" max="16384" width="9" style="23"/>
  </cols>
  <sheetData>
    <row r="2" spans="1:8" ht="18.75">
      <c r="A2" s="159" t="s">
        <v>1725</v>
      </c>
      <c r="B2" s="159"/>
      <c r="C2" s="159"/>
      <c r="D2" s="159"/>
      <c r="E2" s="159"/>
      <c r="F2" s="159"/>
      <c r="G2" s="159"/>
      <c r="H2" s="159"/>
    </row>
    <row r="3" spans="1:8" ht="18.75">
      <c r="A3" s="135"/>
      <c r="B3" s="135"/>
      <c r="C3" s="135"/>
      <c r="D3" s="135"/>
      <c r="E3" s="135"/>
      <c r="F3" s="135"/>
      <c r="G3" s="135"/>
      <c r="H3" s="135"/>
    </row>
    <row r="4" spans="1:8">
      <c r="B4" s="29"/>
      <c r="C4" s="29" t="s">
        <v>1734</v>
      </c>
      <c r="D4" s="136"/>
    </row>
    <row r="5" spans="1:8">
      <c r="B5" s="29"/>
      <c r="C5" s="153" t="s">
        <v>1570</v>
      </c>
      <c r="D5" s="136"/>
    </row>
    <row r="6" spans="1:8" ht="69" customHeight="1">
      <c r="B6" s="29"/>
      <c r="C6" s="29"/>
      <c r="D6" s="228" t="s">
        <v>1726</v>
      </c>
      <c r="E6" s="228"/>
      <c r="F6" s="228"/>
      <c r="G6" s="228"/>
    </row>
    <row r="7" spans="1:8">
      <c r="B7" s="29"/>
      <c r="C7" s="23"/>
      <c r="D7" s="136"/>
    </row>
    <row r="8" spans="1:8">
      <c r="B8" s="29"/>
      <c r="C8" s="153" t="s">
        <v>1589</v>
      </c>
      <c r="D8" s="136"/>
    </row>
    <row r="9" spans="1:8" ht="95.25" customHeight="1">
      <c r="B9" s="29"/>
      <c r="C9" s="29"/>
      <c r="D9" s="230" t="s">
        <v>1736</v>
      </c>
      <c r="E9" s="230"/>
      <c r="F9" s="230"/>
      <c r="G9" s="230"/>
    </row>
    <row r="10" spans="1:8">
      <c r="B10" s="29"/>
      <c r="C10" s="29"/>
      <c r="D10" s="136"/>
    </row>
    <row r="11" spans="1:8">
      <c r="B11" s="29"/>
      <c r="C11" s="229" t="s">
        <v>1727</v>
      </c>
      <c r="D11" s="136"/>
    </row>
    <row r="12" spans="1:8" ht="129.75" customHeight="1">
      <c r="B12" s="29"/>
      <c r="C12" s="29"/>
      <c r="D12" s="228" t="s">
        <v>1729</v>
      </c>
      <c r="E12" s="227"/>
      <c r="F12" s="227"/>
      <c r="G12" s="227"/>
    </row>
    <row r="13" spans="1:8">
      <c r="B13" s="29"/>
      <c r="C13" s="29"/>
      <c r="D13" s="136"/>
    </row>
    <row r="14" spans="1:8">
      <c r="B14" s="29"/>
      <c r="C14" s="229" t="s">
        <v>1728</v>
      </c>
      <c r="D14" s="136"/>
    </row>
    <row r="15" spans="1:8" ht="83.25" customHeight="1">
      <c r="B15" s="29"/>
      <c r="C15" s="229"/>
      <c r="D15" s="228" t="s">
        <v>1730</v>
      </c>
      <c r="E15" s="227"/>
      <c r="F15" s="227"/>
      <c r="G15" s="227"/>
    </row>
    <row r="16" spans="1:8">
      <c r="B16" s="29"/>
      <c r="C16" s="29"/>
      <c r="D16" s="136"/>
    </row>
    <row r="17" spans="2:5">
      <c r="B17" s="29"/>
      <c r="C17" s="29" t="s">
        <v>1735</v>
      </c>
      <c r="D17" s="136"/>
    </row>
    <row r="19" spans="2:5">
      <c r="C19" s="90" t="s">
        <v>1731</v>
      </c>
      <c r="D19" s="90" t="s">
        <v>1732</v>
      </c>
      <c r="E19" s="90" t="s">
        <v>1733</v>
      </c>
    </row>
    <row r="20" spans="2:5">
      <c r="C20" s="231">
        <v>0</v>
      </c>
      <c r="D20" s="231">
        <v>4000000</v>
      </c>
      <c r="E20" s="93">
        <v>10</v>
      </c>
    </row>
    <row r="21" spans="2:5">
      <c r="C21" s="231">
        <v>4000000</v>
      </c>
      <c r="D21" s="231">
        <v>5000000</v>
      </c>
      <c r="E21" s="93">
        <v>9</v>
      </c>
    </row>
    <row r="22" spans="2:5">
      <c r="C22" s="231">
        <v>5000000</v>
      </c>
      <c r="D22" s="231">
        <v>6000000</v>
      </c>
      <c r="E22" s="93">
        <v>8</v>
      </c>
    </row>
    <row r="23" spans="2:5">
      <c r="C23" s="231">
        <v>6000000</v>
      </c>
      <c r="D23" s="231">
        <v>7000000</v>
      </c>
      <c r="E23" s="93">
        <v>7</v>
      </c>
    </row>
    <row r="24" spans="2:5">
      <c r="C24" s="231">
        <v>7000000</v>
      </c>
      <c r="D24" s="231">
        <v>8000000</v>
      </c>
      <c r="E24" s="93">
        <v>6</v>
      </c>
    </row>
    <row r="25" spans="2:5">
      <c r="C25" s="231">
        <v>8000000</v>
      </c>
      <c r="D25" s="231">
        <v>9000000</v>
      </c>
      <c r="E25" s="93">
        <v>5</v>
      </c>
    </row>
    <row r="26" spans="2:5">
      <c r="C26" s="231">
        <v>9000000</v>
      </c>
      <c r="D26" s="231">
        <v>10000000</v>
      </c>
      <c r="E26" s="93">
        <v>4</v>
      </c>
    </row>
    <row r="27" spans="2:5">
      <c r="C27" s="231">
        <v>10000000</v>
      </c>
      <c r="D27" s="231">
        <v>12000000</v>
      </c>
      <c r="E27" s="93">
        <v>3</v>
      </c>
    </row>
    <row r="28" spans="2:5">
      <c r="C28" s="231">
        <v>12000000</v>
      </c>
      <c r="D28" s="231">
        <v>15000000</v>
      </c>
      <c r="E28" s="93">
        <v>2</v>
      </c>
    </row>
    <row r="29" spans="2:5">
      <c r="C29" s="231">
        <v>15000000</v>
      </c>
      <c r="D29" s="231">
        <v>999999999</v>
      </c>
      <c r="E29" s="93">
        <v>1</v>
      </c>
    </row>
  </sheetData>
  <mergeCells count="5">
    <mergeCell ref="A2:H2"/>
    <mergeCell ref="D6:G6"/>
    <mergeCell ref="D9:G9"/>
    <mergeCell ref="D12:G12"/>
    <mergeCell ref="D15:G15"/>
  </mergeCells>
  <phoneticPr fontId="5" type="noConversion"/>
  <pageMargins left="0.7" right="0.7" top="0.75" bottom="0.75" header="0.3" footer="0.3"/>
  <pageSetup paperSize="9" scale="3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0"/>
  </sheetPr>
  <dimension ref="A2:J127"/>
  <sheetViews>
    <sheetView zoomScale="85" zoomScaleNormal="85" workbookViewId="0">
      <selection activeCell="E270" sqref="E270:J270"/>
    </sheetView>
  </sheetViews>
  <sheetFormatPr defaultColWidth="9" defaultRowHeight="15"/>
  <cols>
    <col min="1" max="2" width="1.5703125" style="23" customWidth="1"/>
    <col min="3" max="3" width="4.42578125" style="24" bestFit="1" customWidth="1"/>
    <col min="4" max="4" width="33.140625" style="23" bestFit="1" customWidth="1"/>
    <col min="5" max="5" width="48.42578125" style="23" customWidth="1"/>
    <col min="6" max="6" width="19" style="23" customWidth="1"/>
    <col min="7" max="7" width="34.85546875" style="23" customWidth="1"/>
    <col min="8" max="8" width="9" style="23"/>
    <col min="9" max="9" width="42.42578125" style="23" customWidth="1"/>
    <col min="10" max="16384" width="9" style="23"/>
  </cols>
  <sheetData>
    <row r="2" spans="1:10" ht="18.75">
      <c r="A2" s="159" t="s">
        <v>252</v>
      </c>
      <c r="B2" s="159"/>
      <c r="C2" s="159"/>
      <c r="D2" s="159"/>
      <c r="E2" s="159"/>
      <c r="F2" s="159"/>
      <c r="G2" s="159"/>
      <c r="H2" s="159"/>
      <c r="I2" s="159"/>
      <c r="J2" s="159"/>
    </row>
    <row r="3" spans="1:10">
      <c r="B3" s="29" t="s">
        <v>223</v>
      </c>
    </row>
    <row r="4" spans="1:10">
      <c r="C4" s="23" t="s">
        <v>224</v>
      </c>
    </row>
    <row r="5" spans="1:10">
      <c r="C5" s="23" t="s">
        <v>225</v>
      </c>
    </row>
    <row r="7" spans="1:10">
      <c r="C7" s="36" t="s">
        <v>216</v>
      </c>
      <c r="D7" s="36" t="s">
        <v>226</v>
      </c>
      <c r="E7" s="36" t="s">
        <v>227</v>
      </c>
      <c r="F7" s="36" t="s">
        <v>228</v>
      </c>
    </row>
    <row r="8" spans="1:10">
      <c r="C8" s="10">
        <v>1</v>
      </c>
      <c r="D8" s="15" t="s">
        <v>2</v>
      </c>
      <c r="E8" s="15" t="s">
        <v>9</v>
      </c>
      <c r="F8" s="10">
        <v>-1</v>
      </c>
    </row>
    <row r="9" spans="1:10">
      <c r="C9" s="10">
        <v>2</v>
      </c>
      <c r="D9" s="15" t="s">
        <v>215</v>
      </c>
      <c r="E9" s="15" t="s">
        <v>214</v>
      </c>
      <c r="F9" s="10">
        <v>-1</v>
      </c>
    </row>
    <row r="10" spans="1:10">
      <c r="C10" s="10">
        <v>3</v>
      </c>
      <c r="D10" s="15" t="s">
        <v>213</v>
      </c>
      <c r="E10" s="9" t="s">
        <v>212</v>
      </c>
      <c r="F10" s="10">
        <v>-1</v>
      </c>
    </row>
    <row r="11" spans="1:10">
      <c r="C11" s="10">
        <v>4</v>
      </c>
      <c r="D11" s="15" t="s">
        <v>10</v>
      </c>
      <c r="E11" s="15" t="s">
        <v>11</v>
      </c>
      <c r="F11" s="10">
        <v>-1</v>
      </c>
    </row>
    <row r="12" spans="1:10">
      <c r="C12" s="10">
        <v>5</v>
      </c>
      <c r="D12" s="15" t="s">
        <v>12</v>
      </c>
      <c r="E12" s="15" t="s">
        <v>13</v>
      </c>
      <c r="F12" s="10">
        <v>-1</v>
      </c>
    </row>
    <row r="13" spans="1:10">
      <c r="C13" s="10">
        <v>6</v>
      </c>
      <c r="D13" s="15" t="s">
        <v>14</v>
      </c>
      <c r="E13" s="15" t="s">
        <v>15</v>
      </c>
      <c r="F13" s="10">
        <v>-1</v>
      </c>
    </row>
    <row r="14" spans="1:10">
      <c r="C14" s="10">
        <v>7</v>
      </c>
      <c r="D14" s="15" t="s">
        <v>16</v>
      </c>
      <c r="E14" s="15" t="s">
        <v>17</v>
      </c>
      <c r="F14" s="10">
        <v>-1</v>
      </c>
    </row>
    <row r="15" spans="1:10">
      <c r="C15" s="10">
        <v>8</v>
      </c>
      <c r="D15" s="15" t="s">
        <v>18</v>
      </c>
      <c r="E15" s="15" t="s">
        <v>19</v>
      </c>
      <c r="F15" s="10">
        <v>-1</v>
      </c>
    </row>
    <row r="16" spans="1:10">
      <c r="C16" s="10">
        <v>9</v>
      </c>
      <c r="D16" s="15" t="s">
        <v>20</v>
      </c>
      <c r="E16" s="15" t="s">
        <v>21</v>
      </c>
      <c r="F16" s="10">
        <v>-1</v>
      </c>
    </row>
    <row r="17" spans="3:6">
      <c r="C17" s="10">
        <v>10</v>
      </c>
      <c r="D17" s="15" t="s">
        <v>22</v>
      </c>
      <c r="E17" s="15" t="s">
        <v>23</v>
      </c>
      <c r="F17" s="10">
        <v>-1</v>
      </c>
    </row>
    <row r="18" spans="3:6">
      <c r="C18" s="10">
        <v>11</v>
      </c>
      <c r="D18" s="15" t="s">
        <v>24</v>
      </c>
      <c r="E18" s="15" t="s">
        <v>25</v>
      </c>
      <c r="F18" s="10">
        <v>-1</v>
      </c>
    </row>
    <row r="19" spans="3:6">
      <c r="C19" s="10">
        <v>12</v>
      </c>
      <c r="D19" s="15" t="s">
        <v>26</v>
      </c>
      <c r="E19" s="15" t="s">
        <v>27</v>
      </c>
      <c r="F19" s="10">
        <v>-1</v>
      </c>
    </row>
    <row r="20" spans="3:6">
      <c r="C20" s="10">
        <v>13</v>
      </c>
      <c r="D20" s="15" t="s">
        <v>28</v>
      </c>
      <c r="E20" s="15" t="s">
        <v>29</v>
      </c>
      <c r="F20" s="10">
        <v>-1</v>
      </c>
    </row>
    <row r="21" spans="3:6" ht="30">
      <c r="C21" s="10">
        <v>14</v>
      </c>
      <c r="D21" s="15" t="s">
        <v>30</v>
      </c>
      <c r="E21" s="17" t="s">
        <v>31</v>
      </c>
      <c r="F21" s="10">
        <v>-1</v>
      </c>
    </row>
    <row r="22" spans="3:6" ht="30">
      <c r="C22" s="10">
        <v>15</v>
      </c>
      <c r="D22" s="15" t="s">
        <v>32</v>
      </c>
      <c r="E22" s="17" t="s">
        <v>33</v>
      </c>
      <c r="F22" s="10">
        <v>-1</v>
      </c>
    </row>
    <row r="23" spans="3:6" ht="30">
      <c r="C23" s="10">
        <v>16</v>
      </c>
      <c r="D23" s="15" t="s">
        <v>34</v>
      </c>
      <c r="E23" s="17" t="s">
        <v>35</v>
      </c>
      <c r="F23" s="10">
        <v>-1</v>
      </c>
    </row>
    <row r="24" spans="3:6">
      <c r="C24" s="10">
        <v>17</v>
      </c>
      <c r="D24" s="15" t="s">
        <v>36</v>
      </c>
      <c r="E24" s="15" t="s">
        <v>37</v>
      </c>
      <c r="F24" s="10">
        <v>-1</v>
      </c>
    </row>
    <row r="25" spans="3:6">
      <c r="C25" s="10">
        <v>18</v>
      </c>
      <c r="D25" s="15" t="s">
        <v>38</v>
      </c>
      <c r="E25" s="15" t="s">
        <v>39</v>
      </c>
      <c r="F25" s="10">
        <v>-1</v>
      </c>
    </row>
    <row r="26" spans="3:6">
      <c r="C26" s="10">
        <v>19</v>
      </c>
      <c r="D26" s="15" t="s">
        <v>40</v>
      </c>
      <c r="E26" s="15" t="s">
        <v>41</v>
      </c>
      <c r="F26" s="10">
        <v>-1</v>
      </c>
    </row>
    <row r="27" spans="3:6">
      <c r="C27" s="10">
        <v>20</v>
      </c>
      <c r="D27" s="15" t="s">
        <v>42</v>
      </c>
      <c r="E27" s="15" t="s">
        <v>43</v>
      </c>
      <c r="F27" s="10">
        <v>-1</v>
      </c>
    </row>
    <row r="28" spans="3:6">
      <c r="C28" s="10">
        <v>21</v>
      </c>
      <c r="D28" s="15" t="s">
        <v>44</v>
      </c>
      <c r="E28" s="15" t="s">
        <v>45</v>
      </c>
      <c r="F28" s="10">
        <v>-1</v>
      </c>
    </row>
    <row r="29" spans="3:6">
      <c r="C29" s="10">
        <v>22</v>
      </c>
      <c r="D29" s="15" t="s">
        <v>46</v>
      </c>
      <c r="E29" s="15" t="s">
        <v>47</v>
      </c>
      <c r="F29" s="10">
        <v>-1</v>
      </c>
    </row>
    <row r="30" spans="3:6">
      <c r="C30" s="10">
        <v>23</v>
      </c>
      <c r="D30" s="15" t="s">
        <v>48</v>
      </c>
      <c r="E30" s="15" t="s">
        <v>49</v>
      </c>
      <c r="F30" s="10">
        <v>-1</v>
      </c>
    </row>
    <row r="31" spans="3:6">
      <c r="C31" s="10">
        <v>24</v>
      </c>
      <c r="D31" s="15" t="s">
        <v>50</v>
      </c>
      <c r="E31" s="15" t="s">
        <v>51</v>
      </c>
      <c r="F31" s="10">
        <v>-1</v>
      </c>
    </row>
    <row r="32" spans="3:6">
      <c r="C32" s="10">
        <v>25</v>
      </c>
      <c r="D32" s="15" t="s">
        <v>52</v>
      </c>
      <c r="E32" s="15" t="s">
        <v>53</v>
      </c>
      <c r="F32" s="10">
        <v>-1</v>
      </c>
    </row>
    <row r="33" spans="3:6">
      <c r="C33" s="10">
        <v>26</v>
      </c>
      <c r="D33" s="15" t="s">
        <v>54</v>
      </c>
      <c r="E33" s="15" t="s">
        <v>55</v>
      </c>
      <c r="F33" s="10">
        <v>-1</v>
      </c>
    </row>
    <row r="34" spans="3:6">
      <c r="C34" s="10">
        <v>27</v>
      </c>
      <c r="D34" s="15" t="s">
        <v>56</v>
      </c>
      <c r="E34" s="15" t="s">
        <v>57</v>
      </c>
      <c r="F34" s="10">
        <v>-1</v>
      </c>
    </row>
    <row r="35" spans="3:6">
      <c r="C35" s="10">
        <v>28</v>
      </c>
      <c r="D35" s="15" t="s">
        <v>58</v>
      </c>
      <c r="E35" s="15" t="s">
        <v>59</v>
      </c>
      <c r="F35" s="10">
        <v>-1</v>
      </c>
    </row>
    <row r="36" spans="3:6">
      <c r="C36" s="10">
        <v>29</v>
      </c>
      <c r="D36" s="15" t="s">
        <v>60</v>
      </c>
      <c r="E36" s="15" t="s">
        <v>61</v>
      </c>
      <c r="F36" s="10">
        <v>-1</v>
      </c>
    </row>
    <row r="37" spans="3:6">
      <c r="C37" s="10">
        <v>30</v>
      </c>
      <c r="D37" s="15" t="s">
        <v>62</v>
      </c>
      <c r="E37" s="15" t="s">
        <v>63</v>
      </c>
      <c r="F37" s="10">
        <v>-1</v>
      </c>
    </row>
    <row r="38" spans="3:6">
      <c r="C38" s="10">
        <v>31</v>
      </c>
      <c r="D38" s="15" t="s">
        <v>64</v>
      </c>
      <c r="E38" s="15" t="s">
        <v>65</v>
      </c>
      <c r="F38" s="10">
        <v>-1</v>
      </c>
    </row>
    <row r="39" spans="3:6">
      <c r="C39" s="10">
        <v>32</v>
      </c>
      <c r="D39" s="15" t="s">
        <v>66</v>
      </c>
      <c r="E39" s="15" t="s">
        <v>67</v>
      </c>
      <c r="F39" s="10">
        <v>-1</v>
      </c>
    </row>
    <row r="40" spans="3:6">
      <c r="C40" s="10">
        <v>33</v>
      </c>
      <c r="D40" s="15" t="s">
        <v>68</v>
      </c>
      <c r="E40" s="15" t="s">
        <v>69</v>
      </c>
      <c r="F40" s="10">
        <v>-1</v>
      </c>
    </row>
    <row r="41" spans="3:6">
      <c r="C41" s="10">
        <v>34</v>
      </c>
      <c r="D41" s="15" t="s">
        <v>70</v>
      </c>
      <c r="E41" s="15" t="s">
        <v>71</v>
      </c>
      <c r="F41" s="10">
        <v>-1</v>
      </c>
    </row>
    <row r="42" spans="3:6">
      <c r="C42" s="10">
        <v>35</v>
      </c>
      <c r="D42" s="15" t="s">
        <v>72</v>
      </c>
      <c r="E42" s="15" t="s">
        <v>73</v>
      </c>
      <c r="F42" s="10">
        <v>-1</v>
      </c>
    </row>
    <row r="43" spans="3:6">
      <c r="C43" s="10">
        <v>36</v>
      </c>
      <c r="D43" s="15" t="s">
        <v>74</v>
      </c>
      <c r="E43" s="15" t="s">
        <v>75</v>
      </c>
      <c r="F43" s="10">
        <v>-1</v>
      </c>
    </row>
    <row r="44" spans="3:6">
      <c r="C44" s="10">
        <v>37</v>
      </c>
      <c r="D44" s="15" t="s">
        <v>76</v>
      </c>
      <c r="E44" s="15" t="s">
        <v>77</v>
      </c>
      <c r="F44" s="10">
        <v>-1</v>
      </c>
    </row>
    <row r="45" spans="3:6">
      <c r="C45" s="10">
        <v>38</v>
      </c>
      <c r="D45" s="15" t="s">
        <v>78</v>
      </c>
      <c r="E45" s="15" t="s">
        <v>79</v>
      </c>
      <c r="F45" s="10">
        <v>-1</v>
      </c>
    </row>
    <row r="46" spans="3:6">
      <c r="C46" s="10">
        <v>39</v>
      </c>
      <c r="D46" s="15" t="s">
        <v>80</v>
      </c>
      <c r="E46" s="15" t="s">
        <v>81</v>
      </c>
      <c r="F46" s="10">
        <v>-1</v>
      </c>
    </row>
    <row r="47" spans="3:6">
      <c r="C47" s="10">
        <v>40</v>
      </c>
      <c r="D47" s="15" t="s">
        <v>82</v>
      </c>
      <c r="E47" s="15" t="s">
        <v>83</v>
      </c>
      <c r="F47" s="10">
        <v>-1</v>
      </c>
    </row>
    <row r="48" spans="3:6">
      <c r="C48" s="10">
        <v>41</v>
      </c>
      <c r="D48" s="15" t="s">
        <v>84</v>
      </c>
      <c r="E48" s="15" t="s">
        <v>85</v>
      </c>
      <c r="F48" s="10">
        <v>-1</v>
      </c>
    </row>
    <row r="49" spans="3:6">
      <c r="C49" s="10">
        <v>42</v>
      </c>
      <c r="D49" s="15" t="s">
        <v>86</v>
      </c>
      <c r="E49" s="15" t="s">
        <v>87</v>
      </c>
      <c r="F49" s="10">
        <v>-1</v>
      </c>
    </row>
    <row r="50" spans="3:6">
      <c r="C50" s="10">
        <v>43</v>
      </c>
      <c r="D50" s="15" t="s">
        <v>88</v>
      </c>
      <c r="E50" s="15" t="s">
        <v>89</v>
      </c>
      <c r="F50" s="10">
        <v>-1</v>
      </c>
    </row>
    <row r="51" spans="3:6">
      <c r="C51" s="10">
        <v>44</v>
      </c>
      <c r="D51" s="15" t="s">
        <v>90</v>
      </c>
      <c r="E51" s="15" t="s">
        <v>91</v>
      </c>
      <c r="F51" s="10">
        <v>-1</v>
      </c>
    </row>
    <row r="52" spans="3:6">
      <c r="C52" s="10">
        <v>45</v>
      </c>
      <c r="D52" s="15" t="s">
        <v>92</v>
      </c>
      <c r="E52" s="15" t="s">
        <v>93</v>
      </c>
      <c r="F52" s="10">
        <v>-1</v>
      </c>
    </row>
    <row r="53" spans="3:6">
      <c r="C53" s="10">
        <v>46</v>
      </c>
      <c r="D53" s="15" t="s">
        <v>94</v>
      </c>
      <c r="E53" s="15" t="s">
        <v>95</v>
      </c>
      <c r="F53" s="10">
        <v>-1</v>
      </c>
    </row>
    <row r="54" spans="3:6">
      <c r="C54" s="10">
        <v>47</v>
      </c>
      <c r="D54" s="15" t="s">
        <v>96</v>
      </c>
      <c r="E54" s="15" t="s">
        <v>97</v>
      </c>
      <c r="F54" s="10">
        <v>-1</v>
      </c>
    </row>
    <row r="55" spans="3:6">
      <c r="C55" s="10">
        <v>48</v>
      </c>
      <c r="D55" s="15" t="s">
        <v>98</v>
      </c>
      <c r="E55" s="15" t="s">
        <v>99</v>
      </c>
      <c r="F55" s="10">
        <v>-1</v>
      </c>
    </row>
    <row r="56" spans="3:6">
      <c r="C56" s="10">
        <v>49</v>
      </c>
      <c r="D56" s="15" t="s">
        <v>100</v>
      </c>
      <c r="E56" s="15" t="s">
        <v>101</v>
      </c>
      <c r="F56" s="10">
        <v>-1</v>
      </c>
    </row>
    <row r="57" spans="3:6">
      <c r="C57" s="10">
        <v>50</v>
      </c>
      <c r="D57" s="15" t="s">
        <v>102</v>
      </c>
      <c r="E57" s="15" t="s">
        <v>103</v>
      </c>
      <c r="F57" s="10">
        <v>-1</v>
      </c>
    </row>
    <row r="58" spans="3:6">
      <c r="C58" s="10">
        <v>51</v>
      </c>
      <c r="D58" s="15" t="s">
        <v>104</v>
      </c>
      <c r="E58" s="15" t="s">
        <v>105</v>
      </c>
      <c r="F58" s="10">
        <v>-1</v>
      </c>
    </row>
    <row r="59" spans="3:6">
      <c r="C59" s="10">
        <v>52</v>
      </c>
      <c r="D59" s="15" t="s">
        <v>106</v>
      </c>
      <c r="E59" s="15" t="s">
        <v>107</v>
      </c>
      <c r="F59" s="10">
        <v>-1</v>
      </c>
    </row>
    <row r="60" spans="3:6">
      <c r="C60" s="10">
        <v>53</v>
      </c>
      <c r="D60" s="15" t="s">
        <v>108</v>
      </c>
      <c r="E60" s="15" t="s">
        <v>109</v>
      </c>
      <c r="F60" s="10">
        <v>-1</v>
      </c>
    </row>
    <row r="61" spans="3:6">
      <c r="C61" s="10">
        <v>54</v>
      </c>
      <c r="D61" s="15" t="s">
        <v>110</v>
      </c>
      <c r="E61" s="15" t="s">
        <v>111</v>
      </c>
      <c r="F61" s="10">
        <v>-1</v>
      </c>
    </row>
    <row r="62" spans="3:6">
      <c r="C62" s="10">
        <v>55</v>
      </c>
      <c r="D62" s="15" t="s">
        <v>112</v>
      </c>
      <c r="E62" s="15" t="s">
        <v>113</v>
      </c>
      <c r="F62" s="10">
        <v>-1</v>
      </c>
    </row>
    <row r="63" spans="3:6">
      <c r="C63" s="10">
        <v>56</v>
      </c>
      <c r="D63" s="15" t="s">
        <v>114</v>
      </c>
      <c r="E63" s="15" t="s">
        <v>115</v>
      </c>
      <c r="F63" s="10">
        <v>-1</v>
      </c>
    </row>
    <row r="64" spans="3:6">
      <c r="C64" s="10">
        <v>57</v>
      </c>
      <c r="D64" s="15" t="s">
        <v>116</v>
      </c>
      <c r="E64" s="15" t="s">
        <v>117</v>
      </c>
      <c r="F64" s="10">
        <v>-1</v>
      </c>
    </row>
    <row r="65" spans="3:6">
      <c r="C65" s="10">
        <v>58</v>
      </c>
      <c r="D65" s="15" t="s">
        <v>118</v>
      </c>
      <c r="E65" s="15" t="s">
        <v>119</v>
      </c>
      <c r="F65" s="10">
        <v>-1</v>
      </c>
    </row>
    <row r="66" spans="3:6">
      <c r="C66" s="10">
        <v>59</v>
      </c>
      <c r="D66" s="15" t="s">
        <v>120</v>
      </c>
      <c r="E66" s="15" t="s">
        <v>121</v>
      </c>
      <c r="F66" s="10">
        <v>-1</v>
      </c>
    </row>
    <row r="67" spans="3:6">
      <c r="C67" s="10">
        <v>60</v>
      </c>
      <c r="D67" s="15" t="s">
        <v>122</v>
      </c>
      <c r="E67" s="15" t="s">
        <v>123</v>
      </c>
      <c r="F67" s="10">
        <v>-1</v>
      </c>
    </row>
    <row r="68" spans="3:6">
      <c r="C68" s="10">
        <v>61</v>
      </c>
      <c r="D68" s="15" t="s">
        <v>124</v>
      </c>
      <c r="E68" s="15" t="s">
        <v>125</v>
      </c>
      <c r="F68" s="10">
        <v>-1</v>
      </c>
    </row>
    <row r="69" spans="3:6">
      <c r="C69" s="10">
        <v>62</v>
      </c>
      <c r="D69" s="15" t="s">
        <v>126</v>
      </c>
      <c r="E69" s="15" t="s">
        <v>127</v>
      </c>
      <c r="F69" s="10">
        <v>-1</v>
      </c>
    </row>
    <row r="70" spans="3:6">
      <c r="C70" s="10">
        <v>63</v>
      </c>
      <c r="D70" s="15" t="s">
        <v>128</v>
      </c>
      <c r="E70" s="15" t="s">
        <v>129</v>
      </c>
      <c r="F70" s="10">
        <v>-1</v>
      </c>
    </row>
    <row r="71" spans="3:6">
      <c r="C71" s="10">
        <v>64</v>
      </c>
      <c r="D71" s="15" t="s">
        <v>130</v>
      </c>
      <c r="E71" s="15" t="s">
        <v>131</v>
      </c>
      <c r="F71" s="10">
        <v>-1</v>
      </c>
    </row>
    <row r="72" spans="3:6">
      <c r="C72" s="10">
        <v>65</v>
      </c>
      <c r="D72" s="15" t="s">
        <v>132</v>
      </c>
      <c r="E72" s="15" t="s">
        <v>133</v>
      </c>
      <c r="F72" s="10">
        <v>-1</v>
      </c>
    </row>
    <row r="73" spans="3:6">
      <c r="C73" s="10">
        <v>66</v>
      </c>
      <c r="D73" s="15" t="s">
        <v>134</v>
      </c>
      <c r="E73" s="15" t="s">
        <v>135</v>
      </c>
      <c r="F73" s="10">
        <v>-1</v>
      </c>
    </row>
    <row r="74" spans="3:6">
      <c r="C74" s="10">
        <v>67</v>
      </c>
      <c r="D74" s="15" t="s">
        <v>136</v>
      </c>
      <c r="E74" s="15" t="s">
        <v>137</v>
      </c>
      <c r="F74" s="10">
        <v>-1</v>
      </c>
    </row>
    <row r="75" spans="3:6">
      <c r="C75" s="10">
        <v>68</v>
      </c>
      <c r="D75" s="15" t="s">
        <v>138</v>
      </c>
      <c r="E75" s="15" t="s">
        <v>139</v>
      </c>
      <c r="F75" s="10">
        <v>-1</v>
      </c>
    </row>
    <row r="76" spans="3:6">
      <c r="C76" s="10">
        <v>69</v>
      </c>
      <c r="D76" s="15" t="s">
        <v>140</v>
      </c>
      <c r="E76" s="15" t="s">
        <v>141</v>
      </c>
      <c r="F76" s="10">
        <v>-1</v>
      </c>
    </row>
    <row r="77" spans="3:6">
      <c r="C77" s="10">
        <v>70</v>
      </c>
      <c r="D77" s="15" t="s">
        <v>142</v>
      </c>
      <c r="E77" s="15" t="s">
        <v>143</v>
      </c>
      <c r="F77" s="10">
        <v>-1</v>
      </c>
    </row>
    <row r="78" spans="3:6">
      <c r="C78" s="10">
        <v>71</v>
      </c>
      <c r="D78" s="15" t="s">
        <v>144</v>
      </c>
      <c r="E78" s="15" t="s">
        <v>145</v>
      </c>
      <c r="F78" s="10">
        <v>-1</v>
      </c>
    </row>
    <row r="79" spans="3:6">
      <c r="C79" s="10">
        <v>72</v>
      </c>
      <c r="D79" s="15" t="s">
        <v>146</v>
      </c>
      <c r="E79" s="15" t="s">
        <v>147</v>
      </c>
      <c r="F79" s="10">
        <v>-1</v>
      </c>
    </row>
    <row r="80" spans="3:6">
      <c r="C80" s="10">
        <v>73</v>
      </c>
      <c r="D80" s="15" t="s">
        <v>148</v>
      </c>
      <c r="E80" s="15" t="s">
        <v>149</v>
      </c>
      <c r="F80" s="10">
        <v>-1</v>
      </c>
    </row>
    <row r="81" spans="2:6">
      <c r="C81" s="10">
        <v>74</v>
      </c>
      <c r="D81" s="15" t="s">
        <v>150</v>
      </c>
      <c r="E81" s="15" t="s">
        <v>151</v>
      </c>
      <c r="F81" s="10">
        <v>-1</v>
      </c>
    </row>
    <row r="82" spans="2:6">
      <c r="C82" s="10">
        <v>75</v>
      </c>
      <c r="D82" s="15" t="s">
        <v>152</v>
      </c>
      <c r="E82" s="15" t="s">
        <v>153</v>
      </c>
      <c r="F82" s="10">
        <v>-1</v>
      </c>
    </row>
    <row r="83" spans="2:6">
      <c r="C83" s="10">
        <v>76</v>
      </c>
      <c r="D83" s="15" t="s">
        <v>154</v>
      </c>
      <c r="E83" s="15" t="s">
        <v>155</v>
      </c>
      <c r="F83" s="10">
        <v>-1</v>
      </c>
    </row>
    <row r="84" spans="2:6">
      <c r="C84" s="10">
        <v>77</v>
      </c>
      <c r="D84" s="15" t="s">
        <v>156</v>
      </c>
      <c r="E84" s="15" t="s">
        <v>157</v>
      </c>
      <c r="F84" s="10">
        <v>-1</v>
      </c>
    </row>
    <row r="85" spans="2:6">
      <c r="C85" s="10">
        <v>78</v>
      </c>
      <c r="D85" s="15" t="s">
        <v>158</v>
      </c>
      <c r="E85" s="15" t="s">
        <v>159</v>
      </c>
      <c r="F85" s="10">
        <v>-1</v>
      </c>
    </row>
    <row r="86" spans="2:6">
      <c r="C86" s="10">
        <v>79</v>
      </c>
      <c r="D86" s="15" t="s">
        <v>160</v>
      </c>
      <c r="E86" s="15" t="s">
        <v>161</v>
      </c>
      <c r="F86" s="10">
        <v>-1</v>
      </c>
    </row>
    <row r="87" spans="2:6">
      <c r="C87" s="10">
        <v>80</v>
      </c>
      <c r="D87" s="15" t="s">
        <v>162</v>
      </c>
      <c r="E87" s="15" t="s">
        <v>163</v>
      </c>
      <c r="F87" s="10">
        <v>-1</v>
      </c>
    </row>
    <row r="88" spans="2:6">
      <c r="C88" s="10">
        <v>81</v>
      </c>
      <c r="D88" s="15" t="s">
        <v>164</v>
      </c>
      <c r="E88" s="15" t="s">
        <v>165</v>
      </c>
      <c r="F88" s="10">
        <v>-1</v>
      </c>
    </row>
    <row r="89" spans="2:6">
      <c r="C89" s="10">
        <v>82</v>
      </c>
      <c r="D89" s="15" t="s">
        <v>166</v>
      </c>
      <c r="E89" s="15" t="s">
        <v>167</v>
      </c>
      <c r="F89" s="10">
        <v>-1</v>
      </c>
    </row>
    <row r="90" spans="2:6">
      <c r="C90" s="10">
        <v>83</v>
      </c>
      <c r="D90" s="15" t="s">
        <v>168</v>
      </c>
      <c r="E90" s="15" t="s">
        <v>169</v>
      </c>
      <c r="F90" s="10">
        <v>-1</v>
      </c>
    </row>
    <row r="91" spans="2:6">
      <c r="C91" s="10">
        <v>84</v>
      </c>
      <c r="D91" s="15" t="s">
        <v>170</v>
      </c>
      <c r="E91" s="15" t="s">
        <v>171</v>
      </c>
      <c r="F91" s="10">
        <v>-1</v>
      </c>
    </row>
    <row r="92" spans="2:6">
      <c r="C92" s="10">
        <v>85</v>
      </c>
      <c r="D92" s="15" t="s">
        <v>172</v>
      </c>
      <c r="E92" s="15" t="s">
        <v>173</v>
      </c>
      <c r="F92" s="10">
        <v>-1</v>
      </c>
    </row>
    <row r="94" spans="2:6">
      <c r="B94" s="29" t="s">
        <v>232</v>
      </c>
      <c r="C94" s="23"/>
    </row>
    <row r="95" spans="2:6">
      <c r="B95" s="29"/>
      <c r="C95" s="36" t="s">
        <v>211</v>
      </c>
      <c r="D95" s="36" t="s">
        <v>229</v>
      </c>
      <c r="E95" s="36" t="s">
        <v>233</v>
      </c>
    </row>
    <row r="96" spans="2:6">
      <c r="B96" s="29"/>
      <c r="C96" s="10">
        <v>1</v>
      </c>
      <c r="D96" s="15" t="s">
        <v>210</v>
      </c>
      <c r="E96" s="15" t="b">
        <v>1</v>
      </c>
    </row>
    <row r="97" spans="2:8">
      <c r="B97" s="29"/>
      <c r="C97" s="10">
        <v>2</v>
      </c>
      <c r="D97" s="15" t="s">
        <v>209</v>
      </c>
      <c r="E97" s="15" t="b">
        <v>1</v>
      </c>
    </row>
    <row r="98" spans="2:8">
      <c r="B98" s="29"/>
      <c r="C98" s="10">
        <v>3</v>
      </c>
      <c r="D98" s="15" t="s">
        <v>208</v>
      </c>
      <c r="E98" s="15" t="b">
        <v>1</v>
      </c>
    </row>
    <row r="99" spans="2:8">
      <c r="B99" s="29"/>
      <c r="C99" s="10">
        <v>4</v>
      </c>
      <c r="D99" s="15" t="s">
        <v>207</v>
      </c>
      <c r="E99" s="15" t="b">
        <v>1</v>
      </c>
    </row>
    <row r="100" spans="2:8">
      <c r="B100" s="29"/>
      <c r="C100" s="23"/>
    </row>
    <row r="101" spans="2:8">
      <c r="B101" s="29" t="s">
        <v>230</v>
      </c>
      <c r="E101" s="29"/>
    </row>
    <row r="102" spans="2:8">
      <c r="C102" s="23" t="s">
        <v>231</v>
      </c>
    </row>
    <row r="103" spans="2:8" ht="0.95" customHeight="1"/>
    <row r="104" spans="2:8">
      <c r="C104" s="36" t="s">
        <v>198</v>
      </c>
      <c r="D104" s="36" t="s">
        <v>221</v>
      </c>
      <c r="E104" s="36" t="s">
        <v>222</v>
      </c>
      <c r="F104" s="36" t="s">
        <v>238</v>
      </c>
    </row>
    <row r="105" spans="2:8">
      <c r="C105" s="10">
        <v>1</v>
      </c>
      <c r="D105" s="1" t="s">
        <v>206</v>
      </c>
      <c r="E105" s="1" t="s">
        <v>205</v>
      </c>
      <c r="F105" s="35">
        <v>0.33300000000000002</v>
      </c>
    </row>
    <row r="106" spans="2:8">
      <c r="C106" s="10">
        <v>2</v>
      </c>
      <c r="D106" s="1" t="s">
        <v>204</v>
      </c>
      <c r="E106" s="1" t="s">
        <v>203</v>
      </c>
      <c r="F106" s="35">
        <v>0.33300000000000002</v>
      </c>
    </row>
    <row r="107" spans="2:8">
      <c r="C107" s="10">
        <v>3</v>
      </c>
      <c r="D107" s="1" t="s">
        <v>202</v>
      </c>
      <c r="E107" s="1" t="s">
        <v>201</v>
      </c>
      <c r="F107" s="35">
        <v>0.33400000000000002</v>
      </c>
    </row>
    <row r="109" spans="2:8">
      <c r="C109" s="23" t="s">
        <v>236</v>
      </c>
    </row>
    <row r="110" spans="2:8">
      <c r="C110" s="37" t="s">
        <v>200</v>
      </c>
      <c r="D110" s="37" t="s">
        <v>234</v>
      </c>
      <c r="E110" s="215" t="s">
        <v>237</v>
      </c>
      <c r="F110" s="215"/>
      <c r="G110" s="215"/>
      <c r="H110" s="215"/>
    </row>
    <row r="111" spans="2:8">
      <c r="C111" s="10">
        <v>1</v>
      </c>
      <c r="D111" s="34" t="s">
        <v>235</v>
      </c>
      <c r="E111" s="216" t="s">
        <v>199</v>
      </c>
      <c r="F111" s="216"/>
      <c r="G111" s="216"/>
      <c r="H111" s="216"/>
    </row>
    <row r="112" spans="2:8">
      <c r="C112" s="31"/>
      <c r="D112" s="33"/>
      <c r="E112" s="32"/>
      <c r="F112" s="32"/>
      <c r="G112" s="32"/>
      <c r="H112" s="32"/>
    </row>
    <row r="113" spans="2:7">
      <c r="C113" s="26" t="s">
        <v>239</v>
      </c>
    </row>
    <row r="114" spans="2:7">
      <c r="C114" s="36" t="s">
        <v>198</v>
      </c>
      <c r="D114" s="36" t="s">
        <v>243</v>
      </c>
      <c r="E114" s="36" t="s">
        <v>197</v>
      </c>
      <c r="F114" s="36" t="s">
        <v>196</v>
      </c>
      <c r="G114" s="36" t="s">
        <v>195</v>
      </c>
    </row>
    <row r="115" spans="2:7">
      <c r="C115" s="10">
        <v>1</v>
      </c>
      <c r="D115" s="1" t="s">
        <v>220</v>
      </c>
      <c r="E115" s="1">
        <v>0.42730000000000001</v>
      </c>
      <c r="F115" s="1">
        <v>0.7742</v>
      </c>
      <c r="G115" s="1">
        <v>0.54830000000000001</v>
      </c>
    </row>
    <row r="116" spans="2:7">
      <c r="C116" s="10">
        <v>2</v>
      </c>
      <c r="D116" s="1" t="s">
        <v>219</v>
      </c>
      <c r="E116" s="1">
        <v>0.3821</v>
      </c>
      <c r="F116" s="1">
        <v>0.75990000000000002</v>
      </c>
      <c r="G116" s="1">
        <v>0.51970000000000005</v>
      </c>
    </row>
    <row r="117" spans="2:7">
      <c r="C117" s="10">
        <v>3</v>
      </c>
      <c r="D117" s="1" t="s">
        <v>217</v>
      </c>
      <c r="E117" s="1">
        <v>0.54520000000000002</v>
      </c>
      <c r="F117" s="1">
        <v>0.85489999999999999</v>
      </c>
      <c r="G117" s="1">
        <v>0.7097</v>
      </c>
    </row>
    <row r="118" spans="2:7">
      <c r="C118" s="10">
        <v>3</v>
      </c>
      <c r="D118" s="1" t="s">
        <v>218</v>
      </c>
      <c r="E118" s="1">
        <v>0.48149999999999998</v>
      </c>
      <c r="F118" s="1">
        <v>0.81730000000000003</v>
      </c>
      <c r="G118" s="1">
        <v>0.63460000000000005</v>
      </c>
    </row>
    <row r="119" spans="2:7">
      <c r="C119" s="31"/>
      <c r="D119" s="30"/>
      <c r="E119" s="30"/>
      <c r="F119" s="30"/>
      <c r="G119" s="30"/>
    </row>
    <row r="120" spans="2:7">
      <c r="C120" s="31"/>
      <c r="D120" s="30"/>
      <c r="E120" s="30"/>
      <c r="F120" s="30"/>
      <c r="G120" s="30"/>
    </row>
    <row r="121" spans="2:7">
      <c r="B121" s="29" t="s">
        <v>240</v>
      </c>
      <c r="C121" s="28"/>
    </row>
    <row r="122" spans="2:7">
      <c r="C122" s="27"/>
      <c r="D122" s="26" t="s">
        <v>241</v>
      </c>
    </row>
    <row r="123" spans="2:7">
      <c r="D123" s="37" t="s">
        <v>244</v>
      </c>
      <c r="E123" s="37" t="s">
        <v>242</v>
      </c>
    </row>
    <row r="124" spans="2:7">
      <c r="C124" s="221"/>
      <c r="D124" s="217" t="s">
        <v>194</v>
      </c>
      <c r="E124" s="218"/>
      <c r="F124" s="222"/>
    </row>
    <row r="125" spans="2:7">
      <c r="C125" s="221"/>
      <c r="D125" s="217"/>
      <c r="E125" s="219"/>
      <c r="F125" s="222"/>
    </row>
    <row r="126" spans="2:7">
      <c r="C126" s="221"/>
      <c r="D126" s="217"/>
      <c r="E126" s="220"/>
      <c r="F126" s="222"/>
    </row>
    <row r="127" spans="2:7">
      <c r="E127" s="25" t="s">
        <v>193</v>
      </c>
    </row>
  </sheetData>
  <mergeCells count="7">
    <mergeCell ref="A2:J2"/>
    <mergeCell ref="E110:H110"/>
    <mergeCell ref="E111:H111"/>
    <mergeCell ref="C124:C126"/>
    <mergeCell ref="D124:D126"/>
    <mergeCell ref="E124:E126"/>
    <mergeCell ref="F124:F126"/>
  </mergeCells>
  <phoneticPr fontId="5"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2:J69"/>
  <sheetViews>
    <sheetView showGridLines="0" view="pageBreakPreview" topLeftCell="A37" zoomScale="85" zoomScaleSheetLayoutView="85" workbookViewId="0">
      <selection activeCell="G44" sqref="G44"/>
    </sheetView>
  </sheetViews>
  <sheetFormatPr defaultColWidth="8.85546875" defaultRowHeight="15"/>
  <cols>
    <col min="1" max="2" width="1.5703125" style="9" customWidth="1"/>
    <col min="3" max="3" width="8.85546875" style="9"/>
    <col min="4" max="4" width="17.7109375" style="9" bestFit="1" customWidth="1"/>
    <col min="5" max="5" width="15.42578125" style="106" customWidth="1"/>
    <col min="6" max="6" width="20.42578125" style="9" customWidth="1"/>
    <col min="7" max="7" width="89.85546875" style="9" customWidth="1"/>
    <col min="8" max="8" width="26.42578125" style="9" customWidth="1"/>
    <col min="9" max="9" width="24" style="9" customWidth="1"/>
    <col min="10" max="10" width="2.85546875" style="9" customWidth="1"/>
    <col min="11" max="16384" width="8.85546875" style="9"/>
  </cols>
  <sheetData>
    <row r="2" spans="1:10" ht="17.25" customHeight="1">
      <c r="A2" s="158" t="s">
        <v>1495</v>
      </c>
      <c r="B2" s="158"/>
      <c r="C2" s="158"/>
      <c r="D2" s="158"/>
      <c r="E2" s="158"/>
      <c r="F2" s="158"/>
      <c r="G2" s="158"/>
      <c r="H2" s="158"/>
      <c r="I2" s="158"/>
      <c r="J2" s="158"/>
    </row>
    <row r="5" spans="1:10" ht="16.5" customHeight="1">
      <c r="C5" s="48" t="s">
        <v>0</v>
      </c>
      <c r="D5" s="48" t="s">
        <v>174</v>
      </c>
      <c r="E5" s="112" t="s">
        <v>1343</v>
      </c>
      <c r="F5" s="48" t="s">
        <v>1344</v>
      </c>
      <c r="G5" s="48" t="s">
        <v>3</v>
      </c>
      <c r="H5" s="48" t="s">
        <v>6</v>
      </c>
      <c r="I5" s="48" t="s">
        <v>7</v>
      </c>
    </row>
    <row r="6" spans="1:10" ht="16.5" customHeight="1">
      <c r="C6" s="12">
        <v>1</v>
      </c>
      <c r="D6" s="114" t="s">
        <v>1480</v>
      </c>
      <c r="E6" s="113" t="s">
        <v>1444</v>
      </c>
      <c r="F6" s="113" t="str">
        <f t="shared" ref="F6:F37" si="0">"B_"&amp;E6</f>
        <v>B_TCO_B04_M06</v>
      </c>
      <c r="G6" s="113" t="s">
        <v>1384</v>
      </c>
      <c r="H6" s="141" t="s">
        <v>1479</v>
      </c>
      <c r="I6" s="5"/>
    </row>
    <row r="7" spans="1:10" ht="16.5" customHeight="1">
      <c r="C7" s="12">
        <v>2</v>
      </c>
      <c r="D7" s="114" t="s">
        <v>1480</v>
      </c>
      <c r="E7" s="113" t="s">
        <v>1445</v>
      </c>
      <c r="F7" s="113" t="str">
        <f t="shared" si="0"/>
        <v>B_TCO_B07_M12</v>
      </c>
      <c r="G7" s="113" t="s">
        <v>1385</v>
      </c>
      <c r="H7" s="141" t="s">
        <v>1479</v>
      </c>
      <c r="I7" s="5"/>
    </row>
    <row r="8" spans="1:10" ht="16.5" customHeight="1">
      <c r="C8" s="12">
        <v>3</v>
      </c>
      <c r="D8" s="114" t="s">
        <v>1480</v>
      </c>
      <c r="E8" s="113" t="s">
        <v>1446</v>
      </c>
      <c r="F8" s="113" t="str">
        <f t="shared" si="0"/>
        <v>B_TCO_B08_M12</v>
      </c>
      <c r="G8" s="113" t="s">
        <v>1386</v>
      </c>
      <c r="H8" s="141" t="s">
        <v>1479</v>
      </c>
      <c r="I8" s="5"/>
    </row>
    <row r="9" spans="1:10" ht="16.5" customHeight="1">
      <c r="C9" s="12">
        <v>4</v>
      </c>
      <c r="D9" s="114" t="s">
        <v>1480</v>
      </c>
      <c r="E9" s="113" t="s">
        <v>1447</v>
      </c>
      <c r="F9" s="113" t="str">
        <f t="shared" si="0"/>
        <v>B_TCO_B09_M06</v>
      </c>
      <c r="G9" s="113" t="s">
        <v>1387</v>
      </c>
      <c r="H9" s="141" t="s">
        <v>1479</v>
      </c>
      <c r="I9" s="5"/>
    </row>
    <row r="10" spans="1:10" ht="16.5" customHeight="1">
      <c r="C10" s="12">
        <v>5</v>
      </c>
      <c r="D10" s="114" t="s">
        <v>1480</v>
      </c>
      <c r="E10" s="113" t="s">
        <v>1449</v>
      </c>
      <c r="F10" s="113" t="str">
        <f t="shared" si="0"/>
        <v>B_TCO_B12_M12</v>
      </c>
      <c r="G10" s="113" t="s">
        <v>1389</v>
      </c>
      <c r="H10" s="141" t="s">
        <v>1479</v>
      </c>
      <c r="I10" s="5"/>
    </row>
    <row r="11" spans="1:10" ht="16.5" customHeight="1">
      <c r="C11" s="12">
        <v>6</v>
      </c>
      <c r="D11" s="114" t="s">
        <v>1480</v>
      </c>
      <c r="E11" s="113" t="s">
        <v>1448</v>
      </c>
      <c r="F11" s="113" t="str">
        <f t="shared" si="0"/>
        <v>B_TCO_B12_M06</v>
      </c>
      <c r="G11" s="113" t="s">
        <v>1388</v>
      </c>
      <c r="H11" s="141" t="s">
        <v>1479</v>
      </c>
      <c r="I11" s="5"/>
    </row>
    <row r="12" spans="1:10" ht="16.5" customHeight="1">
      <c r="C12" s="12">
        <v>7</v>
      </c>
      <c r="D12" s="114" t="s">
        <v>1480</v>
      </c>
      <c r="E12" s="113" t="s">
        <v>1450</v>
      </c>
      <c r="F12" s="113" t="str">
        <f t="shared" si="0"/>
        <v>B_TCO_B13_M06</v>
      </c>
      <c r="G12" s="113" t="s">
        <v>1390</v>
      </c>
      <c r="H12" s="141" t="s">
        <v>1479</v>
      </c>
      <c r="I12" s="5"/>
    </row>
    <row r="13" spans="1:10" ht="16.5" customHeight="1">
      <c r="C13" s="12">
        <v>8</v>
      </c>
      <c r="D13" s="114" t="s">
        <v>1480</v>
      </c>
      <c r="E13" s="113" t="s">
        <v>1451</v>
      </c>
      <c r="F13" s="113" t="str">
        <f t="shared" si="0"/>
        <v>B_TCO_B14_M06</v>
      </c>
      <c r="G13" s="113" t="s">
        <v>1391</v>
      </c>
      <c r="H13" s="141" t="s">
        <v>1479</v>
      </c>
      <c r="I13" s="5"/>
    </row>
    <row r="14" spans="1:10" ht="16.5" customHeight="1">
      <c r="C14" s="142">
        <v>9</v>
      </c>
      <c r="D14" s="143" t="s">
        <v>1480</v>
      </c>
      <c r="E14" s="144" t="s">
        <v>1499</v>
      </c>
      <c r="F14" s="113" t="str">
        <f t="shared" si="0"/>
        <v>B_TCO_B17_312</v>
      </c>
      <c r="G14" s="130" t="s">
        <v>1500</v>
      </c>
      <c r="H14" s="145" t="s">
        <v>1479</v>
      </c>
      <c r="I14" s="142"/>
    </row>
    <row r="15" spans="1:10" ht="16.5" customHeight="1">
      <c r="C15" s="12">
        <v>10</v>
      </c>
      <c r="D15" s="114" t="s">
        <v>1481</v>
      </c>
      <c r="E15" s="113" t="s">
        <v>1430</v>
      </c>
      <c r="F15" s="113" t="str">
        <f t="shared" si="0"/>
        <v>B_TAX_PC1</v>
      </c>
      <c r="G15" s="113" t="s">
        <v>1370</v>
      </c>
      <c r="H15" s="141" t="s">
        <v>1479</v>
      </c>
      <c r="I15" s="5"/>
    </row>
    <row r="16" spans="1:10" ht="16.5" customHeight="1">
      <c r="C16" s="12">
        <v>11</v>
      </c>
      <c r="D16" s="114" t="s">
        <v>1481</v>
      </c>
      <c r="E16" s="113" t="s">
        <v>1431</v>
      </c>
      <c r="F16" s="113" t="str">
        <f t="shared" si="0"/>
        <v>B_TAX_PC2</v>
      </c>
      <c r="G16" s="113" t="s">
        <v>1371</v>
      </c>
      <c r="H16" s="141" t="s">
        <v>1479</v>
      </c>
      <c r="I16" s="5"/>
    </row>
    <row r="17" spans="3:9" ht="16.5" customHeight="1">
      <c r="C17" s="12">
        <v>12</v>
      </c>
      <c r="D17" s="114" t="s">
        <v>1481</v>
      </c>
      <c r="E17" s="113" t="s">
        <v>1432</v>
      </c>
      <c r="F17" s="113" t="str">
        <f t="shared" si="0"/>
        <v>B_TAX_PC3</v>
      </c>
      <c r="G17" s="113" t="s">
        <v>1372</v>
      </c>
      <c r="H17" s="141" t="s">
        <v>1479</v>
      </c>
      <c r="I17" s="5"/>
    </row>
    <row r="18" spans="3:9" ht="16.5" customHeight="1">
      <c r="C18" s="12">
        <v>13</v>
      </c>
      <c r="D18" s="114" t="s">
        <v>1481</v>
      </c>
      <c r="E18" s="113" t="s">
        <v>1433</v>
      </c>
      <c r="F18" s="113" t="str">
        <f t="shared" si="0"/>
        <v>B_TAX_VC1</v>
      </c>
      <c r="G18" s="113" t="s">
        <v>1373</v>
      </c>
      <c r="H18" s="141" t="s">
        <v>1479</v>
      </c>
      <c r="I18" s="5"/>
    </row>
    <row r="19" spans="3:9" ht="16.5" customHeight="1">
      <c r="C19" s="12">
        <v>14</v>
      </c>
      <c r="D19" s="114" t="s">
        <v>1481</v>
      </c>
      <c r="E19" s="113" t="s">
        <v>1434</v>
      </c>
      <c r="F19" s="113" t="str">
        <f t="shared" si="0"/>
        <v>B_TAX_VC2</v>
      </c>
      <c r="G19" s="113" t="s">
        <v>1374</v>
      </c>
      <c r="H19" s="141" t="s">
        <v>1479</v>
      </c>
      <c r="I19" s="5"/>
    </row>
    <row r="20" spans="3:9" ht="16.5" customHeight="1">
      <c r="C20" s="12">
        <v>15</v>
      </c>
      <c r="D20" s="114" t="s">
        <v>1481</v>
      </c>
      <c r="E20" s="113" t="s">
        <v>1435</v>
      </c>
      <c r="F20" s="113" t="str">
        <f t="shared" si="0"/>
        <v>B_TAX_C01</v>
      </c>
      <c r="G20" s="113" t="s">
        <v>1375</v>
      </c>
      <c r="H20" s="141" t="s">
        <v>1479</v>
      </c>
      <c r="I20" s="5"/>
    </row>
    <row r="21" spans="3:9" ht="16.5" customHeight="1">
      <c r="C21" s="12">
        <v>16</v>
      </c>
      <c r="D21" s="114" t="s">
        <v>1481</v>
      </c>
      <c r="E21" s="113" t="s">
        <v>1436</v>
      </c>
      <c r="F21" s="113" t="str">
        <f t="shared" si="0"/>
        <v>B_TAX_C02</v>
      </c>
      <c r="G21" s="113" t="s">
        <v>1376</v>
      </c>
      <c r="H21" s="141" t="s">
        <v>1479</v>
      </c>
      <c r="I21" s="5"/>
    </row>
    <row r="22" spans="3:9" ht="16.5" customHeight="1">
      <c r="C22" s="12">
        <v>17</v>
      </c>
      <c r="D22" s="114" t="s">
        <v>1481</v>
      </c>
      <c r="E22" s="113" t="s">
        <v>1437</v>
      </c>
      <c r="F22" s="113" t="str">
        <f t="shared" si="0"/>
        <v>B_TAX_C03</v>
      </c>
      <c r="G22" s="113" t="s">
        <v>1377</v>
      </c>
      <c r="H22" s="141" t="s">
        <v>1479</v>
      </c>
      <c r="I22" s="5"/>
    </row>
    <row r="23" spans="3:9" ht="16.5" customHeight="1">
      <c r="C23" s="12">
        <v>18</v>
      </c>
      <c r="D23" s="114" t="s">
        <v>1481</v>
      </c>
      <c r="E23" s="113" t="s">
        <v>1438</v>
      </c>
      <c r="F23" s="113" t="str">
        <f t="shared" si="0"/>
        <v>B_TAX_C04</v>
      </c>
      <c r="G23" s="113" t="s">
        <v>1378</v>
      </c>
      <c r="H23" s="141" t="s">
        <v>1479</v>
      </c>
      <c r="I23" s="5"/>
    </row>
    <row r="24" spans="3:9" ht="16.5" customHeight="1">
      <c r="C24" s="12">
        <v>19</v>
      </c>
      <c r="D24" s="114" t="s">
        <v>1482</v>
      </c>
      <c r="E24" s="113" t="s">
        <v>1427</v>
      </c>
      <c r="F24" s="113" t="str">
        <f t="shared" si="0"/>
        <v>B_TAX_I05_Y01</v>
      </c>
      <c r="G24" s="113" t="s">
        <v>1367</v>
      </c>
      <c r="H24" s="141" t="s">
        <v>1479</v>
      </c>
      <c r="I24" s="5"/>
    </row>
    <row r="25" spans="3:9" ht="16.5" customHeight="1">
      <c r="C25" s="12">
        <v>20</v>
      </c>
      <c r="D25" s="114" t="s">
        <v>1482</v>
      </c>
      <c r="E25" s="113" t="s">
        <v>1428</v>
      </c>
      <c r="F25" s="113" t="str">
        <f t="shared" si="0"/>
        <v>B_TAX_I06_Y01</v>
      </c>
      <c r="G25" s="113" t="s">
        <v>1368</v>
      </c>
      <c r="H25" s="141" t="s">
        <v>1479</v>
      </c>
      <c r="I25" s="5"/>
    </row>
    <row r="26" spans="3:9" ht="16.5" customHeight="1">
      <c r="C26" s="12">
        <v>21</v>
      </c>
      <c r="D26" s="114" t="s">
        <v>1482</v>
      </c>
      <c r="E26" s="113" t="s">
        <v>1429</v>
      </c>
      <c r="F26" s="113" t="str">
        <f t="shared" si="0"/>
        <v>B_TAX_I06_Y02</v>
      </c>
      <c r="G26" s="113" t="s">
        <v>1369</v>
      </c>
      <c r="H26" s="141" t="s">
        <v>1479</v>
      </c>
      <c r="I26" s="5"/>
    </row>
    <row r="27" spans="3:9" ht="16.5" customHeight="1">
      <c r="C27" s="12">
        <v>22</v>
      </c>
      <c r="D27" s="114" t="s">
        <v>1482</v>
      </c>
      <c r="E27" s="113" t="s">
        <v>1476</v>
      </c>
      <c r="F27" s="113" t="str">
        <f t="shared" si="0"/>
        <v>B_TAX_I07_Y01</v>
      </c>
      <c r="G27" s="113" t="s">
        <v>1416</v>
      </c>
      <c r="H27" s="141" t="s">
        <v>1479</v>
      </c>
      <c r="I27" s="5"/>
    </row>
    <row r="28" spans="3:9" ht="16.5" customHeight="1">
      <c r="C28" s="12">
        <v>23</v>
      </c>
      <c r="D28" s="114" t="s">
        <v>1482</v>
      </c>
      <c r="E28" s="113" t="s">
        <v>1477</v>
      </c>
      <c r="F28" s="113" t="str">
        <f t="shared" si="0"/>
        <v>B_TAX_I07_Y02</v>
      </c>
      <c r="G28" s="113" t="s">
        <v>1417</v>
      </c>
      <c r="H28" s="141" t="s">
        <v>1479</v>
      </c>
      <c r="I28" s="5"/>
    </row>
    <row r="29" spans="3:9" ht="16.5" customHeight="1">
      <c r="C29" s="12">
        <v>24</v>
      </c>
      <c r="D29" s="114" t="s">
        <v>1482</v>
      </c>
      <c r="E29" s="113" t="s">
        <v>1478</v>
      </c>
      <c r="F29" s="113" t="str">
        <f t="shared" si="0"/>
        <v>B_TAX_I08</v>
      </c>
      <c r="G29" s="113" t="s">
        <v>1418</v>
      </c>
      <c r="H29" s="141" t="s">
        <v>1479</v>
      </c>
      <c r="I29" s="5"/>
    </row>
    <row r="30" spans="3:9" ht="16.5" customHeight="1">
      <c r="C30" s="12">
        <v>25</v>
      </c>
      <c r="D30" s="114" t="s">
        <v>1483</v>
      </c>
      <c r="E30" s="113" t="s">
        <v>1439</v>
      </c>
      <c r="F30" s="113" t="str">
        <f t="shared" si="0"/>
        <v>B_TCO_M01</v>
      </c>
      <c r="G30" s="113" t="s">
        <v>1379</v>
      </c>
      <c r="H30" s="141" t="s">
        <v>1479</v>
      </c>
      <c r="I30" s="5"/>
    </row>
    <row r="31" spans="3:9" ht="16.5" customHeight="1">
      <c r="C31" s="12">
        <v>26</v>
      </c>
      <c r="D31" s="114" t="s">
        <v>1483</v>
      </c>
      <c r="E31" s="113" t="s">
        <v>1440</v>
      </c>
      <c r="F31" s="113" t="str">
        <f t="shared" si="0"/>
        <v>B_TCO_M02</v>
      </c>
      <c r="G31" s="113" t="s">
        <v>1380</v>
      </c>
      <c r="H31" s="141" t="s">
        <v>1479</v>
      </c>
      <c r="I31" s="5"/>
    </row>
    <row r="32" spans="3:9" ht="16.5" customHeight="1">
      <c r="C32" s="12">
        <v>27</v>
      </c>
      <c r="D32" s="114" t="s">
        <v>1483</v>
      </c>
      <c r="E32" s="113" t="s">
        <v>1441</v>
      </c>
      <c r="F32" s="113" t="str">
        <f t="shared" si="0"/>
        <v>B_TCO_M03</v>
      </c>
      <c r="G32" s="113" t="s">
        <v>1381</v>
      </c>
      <c r="H32" s="141" t="s">
        <v>1479</v>
      </c>
      <c r="I32" s="5"/>
    </row>
    <row r="33" spans="3:9" ht="16.5" customHeight="1">
      <c r="C33" s="12">
        <v>28</v>
      </c>
      <c r="D33" s="114" t="s">
        <v>1483</v>
      </c>
      <c r="E33" s="113" t="s">
        <v>1442</v>
      </c>
      <c r="F33" s="113" t="str">
        <f t="shared" si="0"/>
        <v>B_TCO_M04</v>
      </c>
      <c r="G33" s="113" t="s">
        <v>1382</v>
      </c>
      <c r="H33" s="141" t="s">
        <v>1479</v>
      </c>
      <c r="I33" s="5"/>
    </row>
    <row r="34" spans="3:9" ht="16.5" customHeight="1">
      <c r="C34" s="12">
        <v>29</v>
      </c>
      <c r="D34" s="114" t="s">
        <v>1484</v>
      </c>
      <c r="E34" s="113" t="s">
        <v>1419</v>
      </c>
      <c r="F34" s="113" t="str">
        <f t="shared" si="0"/>
        <v>B_TAX_DEP</v>
      </c>
      <c r="G34" s="113" t="s">
        <v>1359</v>
      </c>
      <c r="H34" s="141" t="s">
        <v>1479</v>
      </c>
      <c r="I34" s="5"/>
    </row>
    <row r="35" spans="3:9" ht="16.5" customHeight="1">
      <c r="C35" s="12">
        <v>30</v>
      </c>
      <c r="D35" s="114" t="s">
        <v>1485</v>
      </c>
      <c r="E35" s="113" t="s">
        <v>1443</v>
      </c>
      <c r="F35" s="113" t="str">
        <f t="shared" si="0"/>
        <v>B_TCO_R01</v>
      </c>
      <c r="G35" s="113" t="s">
        <v>1383</v>
      </c>
      <c r="H35" s="141" t="s">
        <v>1479</v>
      </c>
      <c r="I35" s="5"/>
    </row>
    <row r="36" spans="3:9" ht="16.5" customHeight="1">
      <c r="C36" s="12">
        <v>31</v>
      </c>
      <c r="D36" s="114" t="s">
        <v>1486</v>
      </c>
      <c r="E36" s="113" t="s">
        <v>1475</v>
      </c>
      <c r="F36" s="113" t="str">
        <f t="shared" si="0"/>
        <v>B_INS_I03</v>
      </c>
      <c r="G36" s="113" t="s">
        <v>1415</v>
      </c>
      <c r="H36" s="141" t="s">
        <v>1479</v>
      </c>
      <c r="I36" s="5"/>
    </row>
    <row r="37" spans="3:9" ht="16.5" customHeight="1">
      <c r="C37" s="12">
        <v>32</v>
      </c>
      <c r="D37" s="114" t="s">
        <v>1486</v>
      </c>
      <c r="E37" s="113" t="s">
        <v>1474</v>
      </c>
      <c r="F37" s="113" t="str">
        <f t="shared" si="0"/>
        <v>B_INS_I01</v>
      </c>
      <c r="G37" s="113" t="s">
        <v>1414</v>
      </c>
      <c r="H37" s="141" t="s">
        <v>1479</v>
      </c>
      <c r="I37" s="5"/>
    </row>
    <row r="38" spans="3:9" ht="16.5" customHeight="1">
      <c r="C38" s="12">
        <v>33</v>
      </c>
      <c r="D38" s="114" t="s">
        <v>1487</v>
      </c>
      <c r="E38" s="113" t="s">
        <v>1420</v>
      </c>
      <c r="F38" s="113" t="str">
        <f t="shared" ref="F38:F69" si="1">"B_"&amp;E38</f>
        <v>B_TAX_PH1</v>
      </c>
      <c r="G38" s="113" t="s">
        <v>1360</v>
      </c>
      <c r="H38" s="141" t="s">
        <v>1479</v>
      </c>
      <c r="I38" s="5"/>
    </row>
    <row r="39" spans="3:9" ht="16.5" customHeight="1">
      <c r="C39" s="12">
        <v>34</v>
      </c>
      <c r="D39" s="114" t="s">
        <v>1487</v>
      </c>
      <c r="E39" s="113" t="s">
        <v>1421</v>
      </c>
      <c r="F39" s="113" t="str">
        <f t="shared" si="1"/>
        <v>B_TAX_PH2</v>
      </c>
      <c r="G39" s="113" t="s">
        <v>1361</v>
      </c>
      <c r="H39" s="141" t="s">
        <v>1479</v>
      </c>
      <c r="I39" s="5"/>
    </row>
    <row r="40" spans="3:9" ht="16.5" customHeight="1">
      <c r="C40" s="12">
        <v>35</v>
      </c>
      <c r="D40" s="114" t="s">
        <v>1487</v>
      </c>
      <c r="E40" s="113" t="s">
        <v>1422</v>
      </c>
      <c r="F40" s="113" t="str">
        <f t="shared" si="1"/>
        <v>B_TAX_PM1</v>
      </c>
      <c r="G40" s="113" t="s">
        <v>1362</v>
      </c>
      <c r="H40" s="141" t="s">
        <v>1479</v>
      </c>
      <c r="I40" s="5"/>
    </row>
    <row r="41" spans="3:9" ht="16.5" customHeight="1">
      <c r="C41" s="12">
        <v>36</v>
      </c>
      <c r="D41" s="114" t="s">
        <v>1487</v>
      </c>
      <c r="E41" s="113" t="s">
        <v>1423</v>
      </c>
      <c r="F41" s="113" t="str">
        <f t="shared" si="1"/>
        <v>B_TAX_PM2</v>
      </c>
      <c r="G41" s="113" t="s">
        <v>1363</v>
      </c>
      <c r="H41" s="141" t="s">
        <v>1479</v>
      </c>
      <c r="I41" s="5"/>
    </row>
    <row r="42" spans="3:9" ht="16.5" customHeight="1">
      <c r="C42" s="12">
        <v>37</v>
      </c>
      <c r="D42" s="114" t="s">
        <v>1487</v>
      </c>
      <c r="E42" s="113" t="s">
        <v>1424</v>
      </c>
      <c r="F42" s="113" t="str">
        <f t="shared" si="1"/>
        <v>B_TAX_VR1</v>
      </c>
      <c r="G42" s="113" t="s">
        <v>1364</v>
      </c>
      <c r="H42" s="141" t="s">
        <v>1479</v>
      </c>
      <c r="I42" s="5"/>
    </row>
    <row r="43" spans="3:9" ht="16.5" customHeight="1">
      <c r="C43" s="12">
        <v>38</v>
      </c>
      <c r="D43" s="114" t="s">
        <v>1487</v>
      </c>
      <c r="E43" s="113" t="s">
        <v>1425</v>
      </c>
      <c r="F43" s="113" t="str">
        <f t="shared" si="1"/>
        <v>B_TAX_VH1</v>
      </c>
      <c r="G43" s="113" t="s">
        <v>1365</v>
      </c>
      <c r="H43" s="141" t="s">
        <v>1479</v>
      </c>
      <c r="I43" s="5"/>
    </row>
    <row r="44" spans="3:9" ht="16.5" customHeight="1">
      <c r="C44" s="12">
        <v>39</v>
      </c>
      <c r="D44" s="114" t="s">
        <v>1487</v>
      </c>
      <c r="E44" s="113" t="s">
        <v>1426</v>
      </c>
      <c r="F44" s="113" t="str">
        <f t="shared" si="1"/>
        <v>B_TAX_VH2</v>
      </c>
      <c r="G44" s="113" t="s">
        <v>1366</v>
      </c>
      <c r="H44" s="141" t="s">
        <v>1479</v>
      </c>
      <c r="I44" s="5"/>
    </row>
    <row r="45" spans="3:9" ht="16.5" customHeight="1">
      <c r="C45" s="142">
        <v>40</v>
      </c>
      <c r="D45" s="143" t="s">
        <v>1487</v>
      </c>
      <c r="E45" s="130" t="s">
        <v>1498</v>
      </c>
      <c r="F45" s="113" t="str">
        <f t="shared" si="1"/>
        <v>B_TAX_PM3</v>
      </c>
      <c r="G45" s="130" t="s">
        <v>1501</v>
      </c>
      <c r="H45" s="145" t="s">
        <v>1479</v>
      </c>
      <c r="I45" s="142"/>
    </row>
    <row r="46" spans="3:9" ht="16.5" customHeight="1">
      <c r="C46" s="12">
        <v>41</v>
      </c>
      <c r="D46" s="114" t="s">
        <v>1488</v>
      </c>
      <c r="E46" s="113" t="s">
        <v>1456</v>
      </c>
      <c r="F46" s="113" t="str">
        <f t="shared" si="1"/>
        <v>B_TCO_V04_M03</v>
      </c>
      <c r="G46" s="113" t="s">
        <v>1396</v>
      </c>
      <c r="H46" s="141" t="s">
        <v>1479</v>
      </c>
      <c r="I46" s="5"/>
    </row>
    <row r="47" spans="3:9" ht="16.5" customHeight="1">
      <c r="C47" s="12">
        <v>42</v>
      </c>
      <c r="D47" s="114" t="s">
        <v>1488</v>
      </c>
      <c r="E47" s="113" t="s">
        <v>1454</v>
      </c>
      <c r="F47" s="113" t="str">
        <f t="shared" si="1"/>
        <v>B_TCO_V02_M03</v>
      </c>
      <c r="G47" s="113" t="s">
        <v>1394</v>
      </c>
      <c r="H47" s="141" t="s">
        <v>1479</v>
      </c>
      <c r="I47" s="5"/>
    </row>
    <row r="48" spans="3:9" ht="16.5" customHeight="1">
      <c r="C48" s="12">
        <v>43</v>
      </c>
      <c r="D48" s="114" t="s">
        <v>1488</v>
      </c>
      <c r="E48" s="113" t="s">
        <v>1461</v>
      </c>
      <c r="F48" s="113" t="str">
        <f t="shared" si="1"/>
        <v>B_TCO_V11_M03</v>
      </c>
      <c r="G48" s="113" t="s">
        <v>1401</v>
      </c>
      <c r="H48" s="141" t="s">
        <v>1479</v>
      </c>
      <c r="I48" s="5"/>
    </row>
    <row r="49" spans="3:9" ht="16.5" customHeight="1">
      <c r="C49" s="12">
        <v>44</v>
      </c>
      <c r="D49" s="114" t="s">
        <v>1488</v>
      </c>
      <c r="E49" s="113" t="s">
        <v>1457</v>
      </c>
      <c r="F49" s="113" t="str">
        <f t="shared" si="1"/>
        <v>B_TCO_V08_M03</v>
      </c>
      <c r="G49" s="113" t="s">
        <v>1397</v>
      </c>
      <c r="H49" s="141" t="s">
        <v>1479</v>
      </c>
      <c r="I49" s="5"/>
    </row>
    <row r="50" spans="3:9" ht="16.5" customHeight="1">
      <c r="C50" s="12">
        <v>45</v>
      </c>
      <c r="D50" s="114" t="s">
        <v>1488</v>
      </c>
      <c r="E50" s="113" t="s">
        <v>1465</v>
      </c>
      <c r="F50" s="113" t="str">
        <f t="shared" si="1"/>
        <v>B_TCO_V15_M03</v>
      </c>
      <c r="G50" s="113" t="s">
        <v>1405</v>
      </c>
      <c r="H50" s="141" t="s">
        <v>1479</v>
      </c>
      <c r="I50" s="5"/>
    </row>
    <row r="51" spans="3:9" ht="16.5" customHeight="1">
      <c r="C51" s="12">
        <v>46</v>
      </c>
      <c r="D51" s="114" t="s">
        <v>1488</v>
      </c>
      <c r="E51" s="113" t="s">
        <v>1463</v>
      </c>
      <c r="F51" s="113" t="str">
        <f t="shared" si="1"/>
        <v>B_TCO_V14_M03</v>
      </c>
      <c r="G51" s="113" t="s">
        <v>1403</v>
      </c>
      <c r="H51" s="141" t="s">
        <v>1479</v>
      </c>
      <c r="I51" s="5"/>
    </row>
    <row r="52" spans="3:9" ht="16.5" customHeight="1">
      <c r="C52" s="12">
        <v>47</v>
      </c>
      <c r="D52" s="114" t="s">
        <v>1488</v>
      </c>
      <c r="E52" s="113" t="s">
        <v>1468</v>
      </c>
      <c r="F52" s="113" t="str">
        <f t="shared" si="1"/>
        <v>B_TCO_V23_M03</v>
      </c>
      <c r="G52" s="113" t="s">
        <v>1408</v>
      </c>
      <c r="H52" s="141" t="s">
        <v>1479</v>
      </c>
      <c r="I52" s="5"/>
    </row>
    <row r="53" spans="3:9" ht="16.5" customHeight="1">
      <c r="C53" s="12">
        <v>48</v>
      </c>
      <c r="D53" s="114" t="s">
        <v>1488</v>
      </c>
      <c r="E53" s="113" t="s">
        <v>1473</v>
      </c>
      <c r="F53" s="113" t="str">
        <f t="shared" si="1"/>
        <v>B_TCO_V31_M03</v>
      </c>
      <c r="G53" s="113" t="s">
        <v>1413</v>
      </c>
      <c r="H53" s="141" t="s">
        <v>1479</v>
      </c>
      <c r="I53" s="5"/>
    </row>
    <row r="54" spans="3:9" ht="16.5" customHeight="1">
      <c r="C54" s="12">
        <v>49</v>
      </c>
      <c r="D54" s="114" t="s">
        <v>1488</v>
      </c>
      <c r="E54" s="113" t="s">
        <v>1459</v>
      </c>
      <c r="F54" s="113" t="str">
        <f t="shared" si="1"/>
        <v>B_TCO_V10_M03</v>
      </c>
      <c r="G54" s="113" t="s">
        <v>1399</v>
      </c>
      <c r="H54" s="141" t="s">
        <v>1479</v>
      </c>
      <c r="I54" s="5"/>
    </row>
    <row r="55" spans="3:9" ht="16.5" customHeight="1">
      <c r="C55" s="12">
        <v>50</v>
      </c>
      <c r="D55" s="114" t="s">
        <v>1488</v>
      </c>
      <c r="E55" s="113" t="s">
        <v>1455</v>
      </c>
      <c r="F55" s="113" t="str">
        <f t="shared" si="1"/>
        <v>B_TCO_V04_M01</v>
      </c>
      <c r="G55" s="113" t="s">
        <v>1395</v>
      </c>
      <c r="H55" s="141" t="s">
        <v>1479</v>
      </c>
      <c r="I55" s="5"/>
    </row>
    <row r="56" spans="3:9" ht="16.5" customHeight="1">
      <c r="C56" s="12">
        <v>51</v>
      </c>
      <c r="D56" s="114" t="s">
        <v>1488</v>
      </c>
      <c r="E56" s="113" t="s">
        <v>1453</v>
      </c>
      <c r="F56" s="113" t="str">
        <f t="shared" si="1"/>
        <v>B_TCO_V02_M01</v>
      </c>
      <c r="G56" s="113" t="s">
        <v>1393</v>
      </c>
      <c r="H56" s="141" t="s">
        <v>1479</v>
      </c>
      <c r="I56" s="5"/>
    </row>
    <row r="57" spans="3:9" ht="16.5" customHeight="1">
      <c r="C57" s="12">
        <v>52</v>
      </c>
      <c r="D57" s="114" t="s">
        <v>1488</v>
      </c>
      <c r="E57" s="113" t="s">
        <v>1452</v>
      </c>
      <c r="F57" s="113" t="str">
        <f t="shared" si="1"/>
        <v>B_TCO_V01_M01</v>
      </c>
      <c r="G57" s="113" t="s">
        <v>1392</v>
      </c>
      <c r="H57" s="141" t="s">
        <v>1479</v>
      </c>
      <c r="I57" s="5"/>
    </row>
    <row r="58" spans="3:9" ht="16.5" customHeight="1">
      <c r="C58" s="12">
        <v>53</v>
      </c>
      <c r="D58" s="114" t="s">
        <v>1488</v>
      </c>
      <c r="E58" s="113" t="s">
        <v>1460</v>
      </c>
      <c r="F58" s="113" t="str">
        <f t="shared" si="1"/>
        <v>B_TCO_V11_M01</v>
      </c>
      <c r="G58" s="113" t="s">
        <v>1400</v>
      </c>
      <c r="H58" s="141" t="s">
        <v>1479</v>
      </c>
      <c r="I58" s="5"/>
    </row>
    <row r="59" spans="3:9" ht="16.5" customHeight="1">
      <c r="C59" s="12">
        <v>54</v>
      </c>
      <c r="D59" s="114" t="s">
        <v>1488</v>
      </c>
      <c r="E59" s="113" t="s">
        <v>1458</v>
      </c>
      <c r="F59" s="113" t="str">
        <f t="shared" si="1"/>
        <v>B_TCO_V09_M01</v>
      </c>
      <c r="G59" s="113" t="s">
        <v>1398</v>
      </c>
      <c r="H59" s="141" t="s">
        <v>1479</v>
      </c>
      <c r="I59" s="5"/>
    </row>
    <row r="60" spans="3:9" ht="16.5" customHeight="1">
      <c r="C60" s="12">
        <v>55</v>
      </c>
      <c r="D60" s="114" t="s">
        <v>1488</v>
      </c>
      <c r="E60" s="113" t="s">
        <v>1462</v>
      </c>
      <c r="F60" s="113" t="str">
        <f t="shared" si="1"/>
        <v>B_TCO_V14_M01</v>
      </c>
      <c r="G60" s="113" t="s">
        <v>1402</v>
      </c>
      <c r="H60" s="141" t="s">
        <v>1479</v>
      </c>
      <c r="I60" s="5"/>
    </row>
    <row r="61" spans="3:9" ht="16.5" customHeight="1">
      <c r="C61" s="12">
        <v>56</v>
      </c>
      <c r="D61" s="114" t="s">
        <v>1488</v>
      </c>
      <c r="E61" s="113" t="s">
        <v>1464</v>
      </c>
      <c r="F61" s="113" t="str">
        <f t="shared" si="1"/>
        <v>B_TCO_V15_M01</v>
      </c>
      <c r="G61" s="113" t="s">
        <v>1404</v>
      </c>
      <c r="H61" s="141" t="s">
        <v>1479</v>
      </c>
      <c r="I61" s="5"/>
    </row>
    <row r="62" spans="3:9" ht="16.5" customHeight="1">
      <c r="C62" s="12">
        <v>57</v>
      </c>
      <c r="D62" s="114" t="s">
        <v>1488</v>
      </c>
      <c r="E62" s="113" t="s">
        <v>1467</v>
      </c>
      <c r="F62" s="113" t="str">
        <f t="shared" si="1"/>
        <v>B_TCO_V23_M01</v>
      </c>
      <c r="G62" s="113" t="s">
        <v>1407</v>
      </c>
      <c r="H62" s="141" t="s">
        <v>1479</v>
      </c>
      <c r="I62" s="5"/>
    </row>
    <row r="63" spans="3:9" ht="16.5" customHeight="1">
      <c r="C63" s="12">
        <v>58</v>
      </c>
      <c r="D63" s="114" t="s">
        <v>1488</v>
      </c>
      <c r="E63" s="113" t="s">
        <v>1466</v>
      </c>
      <c r="F63" s="113" t="str">
        <f t="shared" si="1"/>
        <v>B_TCO_V22_M01</v>
      </c>
      <c r="G63" s="113" t="s">
        <v>1406</v>
      </c>
      <c r="H63" s="141" t="s">
        <v>1479</v>
      </c>
      <c r="I63" s="5"/>
    </row>
    <row r="64" spans="3:9" ht="16.5" customHeight="1">
      <c r="C64" s="12">
        <v>59</v>
      </c>
      <c r="D64" s="114" t="s">
        <v>1488</v>
      </c>
      <c r="E64" s="113" t="s">
        <v>1472</v>
      </c>
      <c r="F64" s="113" t="str">
        <f t="shared" si="1"/>
        <v>B_TCO_V30_M01</v>
      </c>
      <c r="G64" s="113" t="s">
        <v>1412</v>
      </c>
      <c r="H64" s="141" t="s">
        <v>1479</v>
      </c>
      <c r="I64" s="5"/>
    </row>
    <row r="65" spans="3:9" ht="16.5" customHeight="1">
      <c r="C65" s="12">
        <v>60</v>
      </c>
      <c r="D65" s="114" t="s">
        <v>1488</v>
      </c>
      <c r="E65" s="113" t="s">
        <v>1469</v>
      </c>
      <c r="F65" s="113" t="str">
        <f t="shared" si="1"/>
        <v>B_TCO_V24_M03</v>
      </c>
      <c r="G65" s="113" t="s">
        <v>1409</v>
      </c>
      <c r="H65" s="141" t="s">
        <v>1479</v>
      </c>
      <c r="I65" s="5"/>
    </row>
    <row r="66" spans="3:9" ht="16.5" customHeight="1">
      <c r="C66" s="12">
        <v>61</v>
      </c>
      <c r="D66" s="114" t="s">
        <v>1488</v>
      </c>
      <c r="E66" s="113" t="s">
        <v>1470</v>
      </c>
      <c r="F66" s="113" t="str">
        <f t="shared" si="1"/>
        <v>B_TCO_V28_M01</v>
      </c>
      <c r="G66" s="113" t="s">
        <v>1410</v>
      </c>
      <c r="H66" s="141" t="s">
        <v>1479</v>
      </c>
      <c r="I66" s="5"/>
    </row>
    <row r="67" spans="3:9" ht="16.5" customHeight="1">
      <c r="C67" s="12">
        <v>62</v>
      </c>
      <c r="D67" s="114" t="s">
        <v>1488</v>
      </c>
      <c r="E67" s="113" t="s">
        <v>1471</v>
      </c>
      <c r="F67" s="113" t="str">
        <f t="shared" si="1"/>
        <v>B_TCO_V28_M03</v>
      </c>
      <c r="G67" s="113" t="s">
        <v>1411</v>
      </c>
      <c r="H67" s="141" t="s">
        <v>1479</v>
      </c>
      <c r="I67" s="5"/>
    </row>
    <row r="68" spans="3:9" ht="16.5" customHeight="1">
      <c r="C68" s="142">
        <v>63</v>
      </c>
      <c r="D68" s="146"/>
      <c r="E68" s="146" t="s">
        <v>1496</v>
      </c>
      <c r="F68" s="113" t="str">
        <f t="shared" si="1"/>
        <v>B_INS_TAX_I04</v>
      </c>
      <c r="G68" s="146" t="s">
        <v>1168</v>
      </c>
      <c r="H68" s="145" t="s">
        <v>1479</v>
      </c>
      <c r="I68" s="142"/>
    </row>
    <row r="69" spans="3:9" ht="16.5" customHeight="1">
      <c r="C69" s="142">
        <v>64</v>
      </c>
      <c r="D69" s="146"/>
      <c r="E69" s="146" t="s">
        <v>1497</v>
      </c>
      <c r="F69" s="113" t="str">
        <f t="shared" si="1"/>
        <v>B_INS_TAX_I05</v>
      </c>
      <c r="G69" s="146" t="s">
        <v>2</v>
      </c>
      <c r="H69" s="145" t="s">
        <v>1479</v>
      </c>
      <c r="I69" s="142"/>
    </row>
  </sheetData>
  <autoFilter ref="C5:I69" xr:uid="{00000000-0001-0000-0100-000000000000}"/>
  <mergeCells count="1">
    <mergeCell ref="A2:J2"/>
  </mergeCells>
  <phoneticPr fontId="5" type="noConversion"/>
  <pageMargins left="0.7" right="0.7" top="0.75" bottom="0.75" header="0.3" footer="0.3"/>
  <pageSetup paperSize="9" scale="4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Q486"/>
  <sheetViews>
    <sheetView showGridLines="0" view="pageBreakPreview" zoomScale="85" zoomScaleNormal="85" zoomScaleSheetLayoutView="85" workbookViewId="0">
      <selection activeCell="D8" sqref="D8"/>
    </sheetView>
  </sheetViews>
  <sheetFormatPr defaultRowHeight="15"/>
  <cols>
    <col min="1" max="1" width="3.5703125" customWidth="1"/>
    <col min="2" max="3" width="13.5703125" customWidth="1"/>
    <col min="4" max="4" width="19.42578125" style="96" customWidth="1"/>
    <col min="5" max="5" width="96.85546875" customWidth="1"/>
    <col min="6" max="6" width="11.42578125" customWidth="1"/>
    <col min="7" max="7" width="15.28515625" customWidth="1"/>
    <col min="8" max="8" width="3.5703125" customWidth="1"/>
    <col min="9" max="9" width="19.85546875" customWidth="1"/>
  </cols>
  <sheetData>
    <row r="2" spans="1:17" ht="18.75">
      <c r="A2" s="159"/>
      <c r="B2" s="159"/>
      <c r="C2" s="159"/>
      <c r="D2" s="159"/>
      <c r="E2" s="159"/>
      <c r="F2" s="159"/>
      <c r="G2" s="159"/>
      <c r="H2" s="159"/>
      <c r="I2" s="159"/>
    </row>
    <row r="4" spans="1:17">
      <c r="B4" s="29" t="s">
        <v>1151</v>
      </c>
      <c r="C4" s="23"/>
      <c r="D4" s="24"/>
      <c r="E4" s="23"/>
      <c r="F4" s="23"/>
      <c r="G4" s="23"/>
      <c r="N4" t="s">
        <v>1146</v>
      </c>
      <c r="O4" t="s">
        <v>1147</v>
      </c>
      <c r="P4" t="s">
        <v>1148</v>
      </c>
      <c r="Q4" t="s">
        <v>1149</v>
      </c>
    </row>
    <row r="5" spans="1:17">
      <c r="A5" s="23"/>
      <c r="B5" s="65" t="s">
        <v>245</v>
      </c>
      <c r="C5" s="66" t="s">
        <v>246</v>
      </c>
      <c r="D5" s="67" t="s">
        <v>247</v>
      </c>
      <c r="E5" s="68" t="s">
        <v>248</v>
      </c>
      <c r="F5" s="68" t="s">
        <v>249</v>
      </c>
      <c r="G5" s="68" t="s">
        <v>250</v>
      </c>
      <c r="N5" s="52" t="s">
        <v>253</v>
      </c>
      <c r="O5" s="53" t="s">
        <v>212</v>
      </c>
      <c r="P5" s="54">
        <v>9.3399999999999997E-2</v>
      </c>
      <c r="Q5" s="55">
        <v>5.4300000000000001E-2</v>
      </c>
    </row>
    <row r="6" spans="1:17">
      <c r="A6" s="23"/>
      <c r="B6" s="116">
        <v>1</v>
      </c>
      <c r="C6" s="117" t="s">
        <v>1150</v>
      </c>
      <c r="D6" s="118" t="s">
        <v>253</v>
      </c>
      <c r="E6" s="119" t="s">
        <v>399</v>
      </c>
      <c r="F6" s="120">
        <f t="shared" ref="F6:F37" si="0">VLOOKUP(D6,$N$5:$Q$551,3,0)</f>
        <v>9.3399999999999997E-2</v>
      </c>
      <c r="G6" s="121">
        <f t="shared" ref="G6:G37" si="1">VLOOKUP(D6,$N$5:$Q$551,4,0)</f>
        <v>5.4300000000000001E-2</v>
      </c>
      <c r="N6" s="56" t="s">
        <v>254</v>
      </c>
      <c r="O6" s="57" t="s">
        <v>402</v>
      </c>
      <c r="P6" s="58">
        <v>6.4399999999999999E-2</v>
      </c>
      <c r="Q6" s="59">
        <v>2.35E-2</v>
      </c>
    </row>
    <row r="7" spans="1:17">
      <c r="A7" s="23"/>
      <c r="B7" s="122">
        <v>2</v>
      </c>
      <c r="C7" s="123" t="s">
        <v>1150</v>
      </c>
      <c r="D7" s="124" t="s">
        <v>254</v>
      </c>
      <c r="E7" s="125" t="s">
        <v>398</v>
      </c>
      <c r="F7" s="126">
        <f t="shared" si="0"/>
        <v>6.4399999999999999E-2</v>
      </c>
      <c r="G7" s="127">
        <f t="shared" si="1"/>
        <v>2.35E-2</v>
      </c>
      <c r="H7" s="9"/>
      <c r="N7" s="56" t="s">
        <v>255</v>
      </c>
      <c r="O7" s="57" t="s">
        <v>11</v>
      </c>
      <c r="P7" s="58">
        <v>0.1028</v>
      </c>
      <c r="Q7" s="59">
        <v>5.6699999999999993E-2</v>
      </c>
    </row>
    <row r="8" spans="1:17">
      <c r="A8" s="23"/>
      <c r="B8" s="122">
        <v>3</v>
      </c>
      <c r="C8" s="123" t="s">
        <v>1150</v>
      </c>
      <c r="D8" s="124" t="s">
        <v>255</v>
      </c>
      <c r="E8" s="125" t="s">
        <v>400</v>
      </c>
      <c r="F8" s="126">
        <f t="shared" si="0"/>
        <v>0.1028</v>
      </c>
      <c r="G8" s="127">
        <f t="shared" si="1"/>
        <v>5.6699999999999993E-2</v>
      </c>
      <c r="N8" s="56" t="s">
        <v>2</v>
      </c>
      <c r="O8" s="57" t="s">
        <v>1169</v>
      </c>
      <c r="P8" s="58">
        <v>4.65E-2</v>
      </c>
      <c r="Q8" s="59">
        <v>1.4999999999999999E-2</v>
      </c>
    </row>
    <row r="9" spans="1:17" s="9" customFormat="1">
      <c r="A9" s="23"/>
      <c r="B9" s="64">
        <v>4</v>
      </c>
      <c r="C9" s="39" t="s">
        <v>1150</v>
      </c>
      <c r="D9" s="94" t="s">
        <v>2</v>
      </c>
      <c r="E9" s="44" t="s">
        <v>1346</v>
      </c>
      <c r="F9" s="46">
        <f t="shared" si="0"/>
        <v>4.65E-2</v>
      </c>
      <c r="G9" s="40">
        <f t="shared" si="1"/>
        <v>1.4999999999999999E-2</v>
      </c>
      <c r="N9" s="56" t="s">
        <v>256</v>
      </c>
      <c r="O9" s="57" t="s">
        <v>328</v>
      </c>
      <c r="P9" s="58">
        <v>0.107</v>
      </c>
      <c r="Q9" s="59">
        <v>6.4600000000000005E-2</v>
      </c>
    </row>
    <row r="10" spans="1:17">
      <c r="A10" s="23"/>
      <c r="B10" s="122">
        <v>5</v>
      </c>
      <c r="C10" s="123" t="s">
        <v>1150</v>
      </c>
      <c r="D10" s="124" t="s">
        <v>256</v>
      </c>
      <c r="E10" s="125" t="s">
        <v>401</v>
      </c>
      <c r="F10" s="126">
        <f t="shared" si="0"/>
        <v>0.107</v>
      </c>
      <c r="G10" s="127">
        <f t="shared" si="1"/>
        <v>6.4600000000000005E-2</v>
      </c>
      <c r="N10" s="56" t="s">
        <v>257</v>
      </c>
      <c r="O10" s="57" t="s">
        <v>329</v>
      </c>
      <c r="P10" s="58">
        <v>9.2899999999999996E-2</v>
      </c>
      <c r="Q10" s="59">
        <v>5.0099999999999999E-2</v>
      </c>
    </row>
    <row r="11" spans="1:17">
      <c r="A11" s="23"/>
      <c r="B11" s="122">
        <v>6</v>
      </c>
      <c r="C11" s="123" t="s">
        <v>1150</v>
      </c>
      <c r="D11" s="124" t="s">
        <v>257</v>
      </c>
      <c r="E11" s="125" t="s">
        <v>11</v>
      </c>
      <c r="F11" s="126">
        <f t="shared" si="0"/>
        <v>9.2899999999999996E-2</v>
      </c>
      <c r="G11" s="127">
        <f t="shared" si="1"/>
        <v>5.0099999999999999E-2</v>
      </c>
      <c r="N11" s="56" t="s">
        <v>258</v>
      </c>
      <c r="O11" s="57" t="s">
        <v>403</v>
      </c>
      <c r="P11" s="58">
        <v>3.95E-2</v>
      </c>
      <c r="Q11" s="59">
        <v>1.5800000000000002E-2</v>
      </c>
    </row>
    <row r="12" spans="1:17">
      <c r="A12" s="23"/>
      <c r="B12" s="64">
        <v>7</v>
      </c>
      <c r="C12" s="39" t="s">
        <v>1150</v>
      </c>
      <c r="D12" s="94" t="s">
        <v>258</v>
      </c>
      <c r="E12" s="44" t="s">
        <v>328</v>
      </c>
      <c r="F12" s="46">
        <f t="shared" si="0"/>
        <v>3.95E-2</v>
      </c>
      <c r="G12" s="40">
        <f t="shared" si="1"/>
        <v>1.5800000000000002E-2</v>
      </c>
      <c r="N12" s="56" t="s">
        <v>259</v>
      </c>
      <c r="O12" s="57" t="s">
        <v>330</v>
      </c>
      <c r="P12" s="58">
        <v>8.5599999999999996E-2</v>
      </c>
      <c r="Q12" s="59">
        <v>4.2999999999999997E-2</v>
      </c>
    </row>
    <row r="13" spans="1:17">
      <c r="A13" s="23"/>
      <c r="B13" s="122">
        <v>8</v>
      </c>
      <c r="C13" s="123" t="s">
        <v>1150</v>
      </c>
      <c r="D13" s="124" t="s">
        <v>259</v>
      </c>
      <c r="E13" s="125" t="s">
        <v>329</v>
      </c>
      <c r="F13" s="126">
        <f t="shared" si="0"/>
        <v>8.5599999999999996E-2</v>
      </c>
      <c r="G13" s="127">
        <f t="shared" si="1"/>
        <v>4.2999999999999997E-2</v>
      </c>
      <c r="N13" s="56" t="s">
        <v>260</v>
      </c>
      <c r="O13" s="57" t="s">
        <v>404</v>
      </c>
      <c r="P13" s="58">
        <v>6.25E-2</v>
      </c>
      <c r="Q13" s="59">
        <v>2.4199999999999999E-2</v>
      </c>
    </row>
    <row r="14" spans="1:17">
      <c r="A14" s="23"/>
      <c r="B14" s="122">
        <v>9</v>
      </c>
      <c r="C14" s="123" t="s">
        <v>1150</v>
      </c>
      <c r="D14" s="124" t="s">
        <v>260</v>
      </c>
      <c r="E14" s="125" t="s">
        <v>330</v>
      </c>
      <c r="F14" s="126">
        <f t="shared" si="0"/>
        <v>6.25E-2</v>
      </c>
      <c r="G14" s="127">
        <f t="shared" si="1"/>
        <v>2.4199999999999999E-2</v>
      </c>
      <c r="N14" s="56" t="s">
        <v>261</v>
      </c>
      <c r="O14" s="57" t="s">
        <v>331</v>
      </c>
      <c r="P14" s="58">
        <v>9.6799999999999997E-2</v>
      </c>
      <c r="Q14" s="59">
        <v>5.6399999999999992E-2</v>
      </c>
    </row>
    <row r="15" spans="1:17">
      <c r="A15" s="23"/>
      <c r="B15" s="116">
        <v>10</v>
      </c>
      <c r="C15" s="123" t="s">
        <v>1150</v>
      </c>
      <c r="D15" s="124" t="s">
        <v>261</v>
      </c>
      <c r="E15" s="125" t="s">
        <v>331</v>
      </c>
      <c r="F15" s="126">
        <f t="shared" si="0"/>
        <v>9.6799999999999997E-2</v>
      </c>
      <c r="G15" s="127">
        <f t="shared" si="1"/>
        <v>5.6399999999999992E-2</v>
      </c>
      <c r="N15" s="56" t="s">
        <v>262</v>
      </c>
      <c r="O15" s="57" t="s">
        <v>332</v>
      </c>
      <c r="P15" s="58">
        <v>9.7600000000000006E-2</v>
      </c>
      <c r="Q15" s="59">
        <v>5.5699999999999993E-2</v>
      </c>
    </row>
    <row r="16" spans="1:17">
      <c r="A16" s="23"/>
      <c r="B16" s="122">
        <v>11</v>
      </c>
      <c r="C16" s="123" t="s">
        <v>1150</v>
      </c>
      <c r="D16" s="124" t="s">
        <v>262</v>
      </c>
      <c r="E16" s="125" t="s">
        <v>332</v>
      </c>
      <c r="F16" s="126">
        <f t="shared" si="0"/>
        <v>9.7600000000000006E-2</v>
      </c>
      <c r="G16" s="127">
        <f t="shared" si="1"/>
        <v>5.5699999999999993E-2</v>
      </c>
      <c r="N16" s="56" t="s">
        <v>263</v>
      </c>
      <c r="O16" s="57" t="s">
        <v>405</v>
      </c>
      <c r="P16" s="58">
        <v>9.4799999999999995E-2</v>
      </c>
      <c r="Q16" s="59">
        <v>5.5500000000000008E-2</v>
      </c>
    </row>
    <row r="17" spans="1:17">
      <c r="A17" s="23"/>
      <c r="B17" s="122">
        <v>12</v>
      </c>
      <c r="C17" s="123" t="s">
        <v>1150</v>
      </c>
      <c r="D17" s="124" t="s">
        <v>263</v>
      </c>
      <c r="E17" s="125" t="s">
        <v>333</v>
      </c>
      <c r="F17" s="126">
        <f t="shared" si="0"/>
        <v>9.4799999999999995E-2</v>
      </c>
      <c r="G17" s="127">
        <f t="shared" si="1"/>
        <v>5.5500000000000008E-2</v>
      </c>
      <c r="N17" s="56" t="s">
        <v>264</v>
      </c>
      <c r="O17" s="57" t="s">
        <v>406</v>
      </c>
      <c r="P17" s="58">
        <v>0.1013</v>
      </c>
      <c r="Q17" s="59">
        <v>5.2900000000000003E-2</v>
      </c>
    </row>
    <row r="18" spans="1:17">
      <c r="A18" s="23"/>
      <c r="B18" s="116">
        <v>13</v>
      </c>
      <c r="C18" s="123" t="s">
        <v>1150</v>
      </c>
      <c r="D18" s="124" t="s">
        <v>264</v>
      </c>
      <c r="E18" s="125" t="s">
        <v>334</v>
      </c>
      <c r="F18" s="126">
        <f t="shared" si="0"/>
        <v>0.1013</v>
      </c>
      <c r="G18" s="127">
        <f t="shared" si="1"/>
        <v>5.2900000000000003E-2</v>
      </c>
      <c r="N18" s="56" t="s">
        <v>265</v>
      </c>
      <c r="O18" s="57" t="s">
        <v>407</v>
      </c>
      <c r="P18" s="58">
        <v>7.0800000000000002E-2</v>
      </c>
      <c r="Q18" s="59">
        <v>3.2399999999999998E-2</v>
      </c>
    </row>
    <row r="19" spans="1:17">
      <c r="A19" s="23"/>
      <c r="B19" s="122">
        <v>14</v>
      </c>
      <c r="C19" s="123" t="s">
        <v>1150</v>
      </c>
      <c r="D19" s="124" t="s">
        <v>265</v>
      </c>
      <c r="E19" s="125" t="s">
        <v>335</v>
      </c>
      <c r="F19" s="126">
        <f t="shared" si="0"/>
        <v>7.0800000000000002E-2</v>
      </c>
      <c r="G19" s="127">
        <f t="shared" si="1"/>
        <v>3.2399999999999998E-2</v>
      </c>
      <c r="N19" s="56" t="s">
        <v>266</v>
      </c>
      <c r="O19" s="57" t="s">
        <v>408</v>
      </c>
      <c r="P19" s="58">
        <v>6.3100000000000003E-2</v>
      </c>
      <c r="Q19" s="59">
        <v>2.1299999999999999E-2</v>
      </c>
    </row>
    <row r="20" spans="1:17">
      <c r="A20" s="23"/>
      <c r="B20" s="122">
        <v>15</v>
      </c>
      <c r="C20" s="123" t="s">
        <v>1150</v>
      </c>
      <c r="D20" s="124" t="s">
        <v>266</v>
      </c>
      <c r="E20" s="125" t="s">
        <v>336</v>
      </c>
      <c r="F20" s="126">
        <f t="shared" si="0"/>
        <v>6.3100000000000003E-2</v>
      </c>
      <c r="G20" s="127">
        <f t="shared" si="1"/>
        <v>2.1299999999999999E-2</v>
      </c>
      <c r="N20" s="56" t="s">
        <v>267</v>
      </c>
      <c r="O20" s="57" t="s">
        <v>409</v>
      </c>
      <c r="P20" s="58">
        <v>8.3299999999999999E-2</v>
      </c>
      <c r="Q20" s="59">
        <v>4.4200000000000003E-2</v>
      </c>
    </row>
    <row r="21" spans="1:17">
      <c r="A21" s="23"/>
      <c r="B21" s="116">
        <v>16</v>
      </c>
      <c r="C21" s="123" t="s">
        <v>1150</v>
      </c>
      <c r="D21" s="124" t="s">
        <v>267</v>
      </c>
      <c r="E21" s="125" t="s">
        <v>337</v>
      </c>
      <c r="F21" s="126">
        <f t="shared" si="0"/>
        <v>8.3299999999999999E-2</v>
      </c>
      <c r="G21" s="127">
        <f t="shared" si="1"/>
        <v>4.4200000000000003E-2</v>
      </c>
      <c r="N21" s="56" t="s">
        <v>268</v>
      </c>
      <c r="O21" s="57" t="s">
        <v>410</v>
      </c>
      <c r="P21" s="58">
        <v>5.8599999999999999E-2</v>
      </c>
      <c r="Q21" s="59">
        <v>2.7500000000000004E-2</v>
      </c>
    </row>
    <row r="22" spans="1:17">
      <c r="A22" s="23"/>
      <c r="B22" s="122">
        <v>17</v>
      </c>
      <c r="C22" s="123" t="s">
        <v>1150</v>
      </c>
      <c r="D22" s="124" t="s">
        <v>268</v>
      </c>
      <c r="E22" s="125" t="s">
        <v>338</v>
      </c>
      <c r="F22" s="126">
        <f t="shared" si="0"/>
        <v>5.8599999999999999E-2</v>
      </c>
      <c r="G22" s="127">
        <f t="shared" si="1"/>
        <v>2.7500000000000004E-2</v>
      </c>
      <c r="N22" s="56" t="s">
        <v>269</v>
      </c>
      <c r="O22" s="57" t="s">
        <v>333</v>
      </c>
      <c r="P22" s="58">
        <v>4.1799999999999997E-2</v>
      </c>
      <c r="Q22" s="59">
        <v>9.2999999999999992E-3</v>
      </c>
    </row>
    <row r="23" spans="1:17">
      <c r="A23" s="23"/>
      <c r="B23" s="38">
        <v>18</v>
      </c>
      <c r="C23" s="39" t="s">
        <v>1150</v>
      </c>
      <c r="D23" s="94" t="s">
        <v>269</v>
      </c>
      <c r="E23" s="44" t="s">
        <v>339</v>
      </c>
      <c r="F23" s="46">
        <f t="shared" si="0"/>
        <v>4.1799999999999997E-2</v>
      </c>
      <c r="G23" s="40">
        <f t="shared" si="1"/>
        <v>9.2999999999999992E-3</v>
      </c>
      <c r="N23" s="56" t="s">
        <v>270</v>
      </c>
      <c r="O23" s="57" t="s">
        <v>411</v>
      </c>
      <c r="P23" s="58">
        <v>4.19E-2</v>
      </c>
      <c r="Q23" s="59">
        <v>9.9000000000000008E-3</v>
      </c>
    </row>
    <row r="24" spans="1:17">
      <c r="A24" s="23"/>
      <c r="B24" s="64">
        <v>19</v>
      </c>
      <c r="C24" s="39" t="s">
        <v>1150</v>
      </c>
      <c r="D24" s="94" t="s">
        <v>270</v>
      </c>
      <c r="E24" s="44" t="s">
        <v>340</v>
      </c>
      <c r="F24" s="46">
        <f t="shared" si="0"/>
        <v>4.19E-2</v>
      </c>
      <c r="G24" s="40">
        <f t="shared" si="1"/>
        <v>9.9000000000000008E-3</v>
      </c>
      <c r="N24" s="56" t="s">
        <v>271</v>
      </c>
      <c r="O24" s="57" t="s">
        <v>412</v>
      </c>
      <c r="P24" s="58">
        <v>3.3000000000000002E-2</v>
      </c>
      <c r="Q24" s="59">
        <v>6.4000000000000003E-3</v>
      </c>
    </row>
    <row r="25" spans="1:17">
      <c r="A25" s="23"/>
      <c r="B25" s="38">
        <v>20</v>
      </c>
      <c r="C25" s="39" t="s">
        <v>1150</v>
      </c>
      <c r="D25" s="94" t="s">
        <v>271</v>
      </c>
      <c r="E25" s="44" t="s">
        <v>341</v>
      </c>
      <c r="F25" s="46">
        <f t="shared" si="0"/>
        <v>3.3000000000000002E-2</v>
      </c>
      <c r="G25" s="40">
        <f t="shared" si="1"/>
        <v>6.4000000000000003E-3</v>
      </c>
      <c r="N25" s="56" t="s">
        <v>272</v>
      </c>
      <c r="O25" s="57" t="s">
        <v>334</v>
      </c>
      <c r="P25" s="58">
        <v>4.2700000000000002E-2</v>
      </c>
      <c r="Q25" s="59">
        <v>9.7000000000000003E-3</v>
      </c>
    </row>
    <row r="26" spans="1:17">
      <c r="A26" s="23"/>
      <c r="B26" s="38">
        <v>21</v>
      </c>
      <c r="C26" s="39" t="s">
        <v>1150</v>
      </c>
      <c r="D26" s="94" t="s">
        <v>272</v>
      </c>
      <c r="E26" s="44" t="s">
        <v>342</v>
      </c>
      <c r="F26" s="46">
        <f t="shared" si="0"/>
        <v>4.2700000000000002E-2</v>
      </c>
      <c r="G26" s="40">
        <f t="shared" si="1"/>
        <v>9.7000000000000003E-3</v>
      </c>
      <c r="N26" s="56" t="s">
        <v>273</v>
      </c>
      <c r="O26" s="57" t="s">
        <v>413</v>
      </c>
      <c r="P26" s="58">
        <v>4.0500000000000001E-2</v>
      </c>
      <c r="Q26" s="59">
        <v>8.6E-3</v>
      </c>
    </row>
    <row r="27" spans="1:17">
      <c r="A27" s="23"/>
      <c r="B27" s="64">
        <v>22</v>
      </c>
      <c r="C27" s="39" t="s">
        <v>1150</v>
      </c>
      <c r="D27" s="94" t="s">
        <v>273</v>
      </c>
      <c r="E27" s="44" t="s">
        <v>343</v>
      </c>
      <c r="F27" s="46">
        <f t="shared" si="0"/>
        <v>4.0500000000000001E-2</v>
      </c>
      <c r="G27" s="40">
        <f t="shared" si="1"/>
        <v>8.6E-3</v>
      </c>
      <c r="N27" s="56" t="s">
        <v>274</v>
      </c>
      <c r="O27" s="57" t="s">
        <v>414</v>
      </c>
      <c r="P27" s="58">
        <v>3.2500000000000001E-2</v>
      </c>
      <c r="Q27" s="59">
        <v>6.0999999999999995E-3</v>
      </c>
    </row>
    <row r="28" spans="1:17">
      <c r="A28" s="23"/>
      <c r="B28" s="38">
        <v>23</v>
      </c>
      <c r="C28" s="39" t="s">
        <v>1150</v>
      </c>
      <c r="D28" s="94" t="s">
        <v>274</v>
      </c>
      <c r="E28" s="44" t="s">
        <v>344</v>
      </c>
      <c r="F28" s="46">
        <f t="shared" si="0"/>
        <v>3.2500000000000001E-2</v>
      </c>
      <c r="G28" s="40">
        <f t="shared" si="1"/>
        <v>6.0999999999999995E-3</v>
      </c>
      <c r="N28" s="56" t="s">
        <v>275</v>
      </c>
      <c r="O28" s="57" t="s">
        <v>415</v>
      </c>
      <c r="P28" s="58">
        <v>3.0499999999999999E-2</v>
      </c>
      <c r="Q28" s="59">
        <v>6.0000000000000001E-3</v>
      </c>
    </row>
    <row r="29" spans="1:17">
      <c r="A29" s="23"/>
      <c r="B29" s="38">
        <v>24</v>
      </c>
      <c r="C29" s="39" t="s">
        <v>1150</v>
      </c>
      <c r="D29" s="94" t="s">
        <v>275</v>
      </c>
      <c r="E29" s="44" t="s">
        <v>345</v>
      </c>
      <c r="F29" s="46">
        <f t="shared" si="0"/>
        <v>3.0499999999999999E-2</v>
      </c>
      <c r="G29" s="40">
        <f t="shared" si="1"/>
        <v>6.0000000000000001E-3</v>
      </c>
      <c r="N29" s="56" t="s">
        <v>276</v>
      </c>
      <c r="O29" s="57" t="s">
        <v>416</v>
      </c>
      <c r="P29" s="58">
        <v>3.7600000000000001E-2</v>
      </c>
      <c r="Q29" s="59">
        <v>7.4999999999999997E-3</v>
      </c>
    </row>
    <row r="30" spans="1:17">
      <c r="A30" s="23"/>
      <c r="B30" s="64">
        <v>25</v>
      </c>
      <c r="C30" s="39" t="s">
        <v>1150</v>
      </c>
      <c r="D30" s="94" t="s">
        <v>276</v>
      </c>
      <c r="E30" s="44" t="s">
        <v>346</v>
      </c>
      <c r="F30" s="46">
        <f t="shared" si="0"/>
        <v>3.7600000000000001E-2</v>
      </c>
      <c r="G30" s="40">
        <f t="shared" si="1"/>
        <v>7.4999999999999997E-3</v>
      </c>
      <c r="N30" s="56" t="s">
        <v>277</v>
      </c>
      <c r="O30" s="57" t="s">
        <v>417</v>
      </c>
      <c r="P30" s="58">
        <v>3.5700000000000003E-2</v>
      </c>
      <c r="Q30" s="59">
        <v>6.7999999999999996E-3</v>
      </c>
    </row>
    <row r="31" spans="1:17">
      <c r="A31" s="23"/>
      <c r="B31" s="38">
        <v>26</v>
      </c>
      <c r="C31" s="39" t="s">
        <v>1150</v>
      </c>
      <c r="D31" s="94" t="s">
        <v>277</v>
      </c>
      <c r="E31" s="44" t="s">
        <v>347</v>
      </c>
      <c r="F31" s="46">
        <f t="shared" si="0"/>
        <v>3.5700000000000003E-2</v>
      </c>
      <c r="G31" s="40">
        <f t="shared" si="1"/>
        <v>6.7999999999999996E-3</v>
      </c>
      <c r="N31" s="56" t="s">
        <v>278</v>
      </c>
      <c r="O31" s="57" t="s">
        <v>418</v>
      </c>
      <c r="P31" s="58">
        <v>9.7999999999999997E-3</v>
      </c>
      <c r="Q31" s="59">
        <v>2.7999999999999995E-3</v>
      </c>
    </row>
    <row r="32" spans="1:17">
      <c r="A32" s="23"/>
      <c r="B32" s="38">
        <v>27</v>
      </c>
      <c r="C32" s="39" t="s">
        <v>1150</v>
      </c>
      <c r="D32" s="94" t="s">
        <v>278</v>
      </c>
      <c r="E32" s="44" t="s">
        <v>348</v>
      </c>
      <c r="F32" s="46">
        <f t="shared" si="0"/>
        <v>9.7999999999999997E-3</v>
      </c>
      <c r="G32" s="40">
        <f t="shared" si="1"/>
        <v>2.7999999999999995E-3</v>
      </c>
      <c r="N32" s="56" t="s">
        <v>279</v>
      </c>
      <c r="O32" s="57" t="s">
        <v>419</v>
      </c>
      <c r="P32" s="58">
        <v>6.4000000000000003E-3</v>
      </c>
      <c r="Q32" s="59">
        <v>1.4999999999999998E-3</v>
      </c>
    </row>
    <row r="33" spans="1:17">
      <c r="A33" s="23"/>
      <c r="B33" s="64">
        <v>28</v>
      </c>
      <c r="C33" s="39" t="s">
        <v>1150</v>
      </c>
      <c r="D33" s="94" t="s">
        <v>279</v>
      </c>
      <c r="E33" s="44" t="s">
        <v>349</v>
      </c>
      <c r="F33" s="46">
        <f t="shared" si="0"/>
        <v>6.4000000000000003E-3</v>
      </c>
      <c r="G33" s="40">
        <f t="shared" si="1"/>
        <v>1.4999999999999998E-3</v>
      </c>
      <c r="N33" s="56" t="s">
        <v>280</v>
      </c>
      <c r="O33" s="57" t="s">
        <v>420</v>
      </c>
      <c r="P33" s="58">
        <v>3.0999999999999999E-3</v>
      </c>
      <c r="Q33" s="59">
        <v>8.9999999999999998E-4</v>
      </c>
    </row>
    <row r="34" spans="1:17">
      <c r="A34" s="23"/>
      <c r="B34" s="38">
        <v>29</v>
      </c>
      <c r="C34" s="39" t="s">
        <v>1150</v>
      </c>
      <c r="D34" s="94" t="s">
        <v>280</v>
      </c>
      <c r="E34" s="44" t="s">
        <v>350</v>
      </c>
      <c r="F34" s="46">
        <f t="shared" si="0"/>
        <v>3.0999999999999999E-3</v>
      </c>
      <c r="G34" s="40">
        <f t="shared" si="1"/>
        <v>8.9999999999999998E-4</v>
      </c>
      <c r="N34" s="56" t="s">
        <v>281</v>
      </c>
      <c r="O34" s="57" t="s">
        <v>421</v>
      </c>
      <c r="P34" s="58">
        <v>1.0200000000000001E-2</v>
      </c>
      <c r="Q34" s="59">
        <v>3.0999999999999999E-3</v>
      </c>
    </row>
    <row r="35" spans="1:17">
      <c r="A35" s="23"/>
      <c r="B35" s="38">
        <v>30</v>
      </c>
      <c r="C35" s="39" t="s">
        <v>1150</v>
      </c>
      <c r="D35" s="94" t="s">
        <v>281</v>
      </c>
      <c r="E35" s="44" t="s">
        <v>351</v>
      </c>
      <c r="F35" s="46">
        <f t="shared" si="0"/>
        <v>1.0200000000000001E-2</v>
      </c>
      <c r="G35" s="40">
        <f t="shared" si="1"/>
        <v>3.0999999999999999E-3</v>
      </c>
      <c r="N35" s="56" t="s">
        <v>282</v>
      </c>
      <c r="O35" s="57" t="s">
        <v>422</v>
      </c>
      <c r="P35" s="58">
        <v>3.8999999999999994E-3</v>
      </c>
      <c r="Q35" s="59">
        <v>1.8E-3</v>
      </c>
    </row>
    <row r="36" spans="1:17">
      <c r="A36" s="23"/>
      <c r="B36" s="64">
        <v>31</v>
      </c>
      <c r="C36" s="39" t="s">
        <v>1150</v>
      </c>
      <c r="D36" s="94" t="s">
        <v>282</v>
      </c>
      <c r="E36" s="44" t="s">
        <v>352</v>
      </c>
      <c r="F36" s="46">
        <f t="shared" si="0"/>
        <v>3.8999999999999994E-3</v>
      </c>
      <c r="G36" s="40">
        <f t="shared" si="1"/>
        <v>1.8E-3</v>
      </c>
      <c r="N36" s="56" t="s">
        <v>283</v>
      </c>
      <c r="O36" s="57" t="s">
        <v>423</v>
      </c>
      <c r="P36" s="58">
        <v>7.4999999999999997E-3</v>
      </c>
      <c r="Q36" s="59">
        <v>1.6000000000000001E-3</v>
      </c>
    </row>
    <row r="37" spans="1:17">
      <c r="A37" s="23"/>
      <c r="B37" s="38">
        <v>32</v>
      </c>
      <c r="C37" s="39" t="s">
        <v>1150</v>
      </c>
      <c r="D37" s="94" t="s">
        <v>283</v>
      </c>
      <c r="E37" s="44" t="s">
        <v>353</v>
      </c>
      <c r="F37" s="46">
        <f t="shared" si="0"/>
        <v>7.4999999999999997E-3</v>
      </c>
      <c r="G37" s="40">
        <f t="shared" si="1"/>
        <v>1.6000000000000001E-3</v>
      </c>
      <c r="N37" s="56" t="s">
        <v>284</v>
      </c>
      <c r="O37" s="57" t="s">
        <v>424</v>
      </c>
      <c r="P37" s="58">
        <v>8.3000000000000001E-3</v>
      </c>
      <c r="Q37" s="59">
        <v>1.9E-3</v>
      </c>
    </row>
    <row r="38" spans="1:17">
      <c r="A38" s="23"/>
      <c r="B38" s="38">
        <v>33</v>
      </c>
      <c r="C38" s="39" t="s">
        <v>1150</v>
      </c>
      <c r="D38" s="94" t="s">
        <v>284</v>
      </c>
      <c r="E38" s="44" t="s">
        <v>354</v>
      </c>
      <c r="F38" s="46">
        <f t="shared" ref="F38:F69" si="2">VLOOKUP(D38,$N$5:$Q$551,3,0)</f>
        <v>8.3000000000000001E-3</v>
      </c>
      <c r="G38" s="40">
        <f t="shared" ref="G38:G69" si="3">VLOOKUP(D38,$N$5:$Q$551,4,0)</f>
        <v>1.9E-3</v>
      </c>
      <c r="N38" s="56" t="s">
        <v>285</v>
      </c>
      <c r="O38" s="57" t="s">
        <v>425</v>
      </c>
      <c r="P38" s="58">
        <v>4.7000000000000002E-3</v>
      </c>
      <c r="Q38" s="59">
        <v>5.9999999999999995E-4</v>
      </c>
    </row>
    <row r="39" spans="1:17">
      <c r="A39" s="23"/>
      <c r="B39" s="64">
        <v>34</v>
      </c>
      <c r="C39" s="39" t="s">
        <v>1150</v>
      </c>
      <c r="D39" s="94" t="s">
        <v>285</v>
      </c>
      <c r="E39" s="44" t="s">
        <v>355</v>
      </c>
      <c r="F39" s="46">
        <f t="shared" si="2"/>
        <v>4.7000000000000002E-3</v>
      </c>
      <c r="G39" s="40">
        <f t="shared" si="3"/>
        <v>5.9999999999999995E-4</v>
      </c>
      <c r="N39" s="56" t="s">
        <v>286</v>
      </c>
      <c r="O39" s="57" t="s">
        <v>426</v>
      </c>
      <c r="P39" s="58">
        <v>8.3000000000000001E-3</v>
      </c>
      <c r="Q39" s="59">
        <v>2.0999999999999999E-3</v>
      </c>
    </row>
    <row r="40" spans="1:17">
      <c r="B40" s="38">
        <v>35</v>
      </c>
      <c r="C40" s="39" t="s">
        <v>1150</v>
      </c>
      <c r="D40" s="94" t="s">
        <v>286</v>
      </c>
      <c r="E40" s="44" t="s">
        <v>356</v>
      </c>
      <c r="F40" s="46">
        <f t="shared" si="2"/>
        <v>8.3000000000000001E-3</v>
      </c>
      <c r="G40" s="40">
        <f t="shared" si="3"/>
        <v>2.0999999999999999E-3</v>
      </c>
      <c r="N40" s="56" t="s">
        <v>287</v>
      </c>
      <c r="O40" s="57" t="s">
        <v>427</v>
      </c>
      <c r="P40" s="58">
        <v>3.3999999999999998E-3</v>
      </c>
      <c r="Q40" s="59">
        <v>2.0000000000000001E-4</v>
      </c>
    </row>
    <row r="41" spans="1:17">
      <c r="B41" s="38">
        <v>36</v>
      </c>
      <c r="C41" s="39" t="s">
        <v>1150</v>
      </c>
      <c r="D41" s="94" t="s">
        <v>287</v>
      </c>
      <c r="E41" s="44" t="s">
        <v>357</v>
      </c>
      <c r="F41" s="46">
        <f t="shared" si="2"/>
        <v>3.3999999999999998E-3</v>
      </c>
      <c r="G41" s="40">
        <f t="shared" si="3"/>
        <v>2.0000000000000001E-4</v>
      </c>
      <c r="N41" s="56" t="s">
        <v>288</v>
      </c>
      <c r="O41" s="57" t="s">
        <v>428</v>
      </c>
      <c r="P41" s="58">
        <v>8.6E-3</v>
      </c>
      <c r="Q41" s="59">
        <v>2.0999999999999999E-3</v>
      </c>
    </row>
    <row r="42" spans="1:17">
      <c r="B42" s="64">
        <v>37</v>
      </c>
      <c r="C42" s="39" t="s">
        <v>1150</v>
      </c>
      <c r="D42" s="94" t="s">
        <v>288</v>
      </c>
      <c r="E42" s="44" t="s">
        <v>358</v>
      </c>
      <c r="F42" s="46">
        <f t="shared" si="2"/>
        <v>8.6E-3</v>
      </c>
      <c r="G42" s="40">
        <f t="shared" si="3"/>
        <v>2.0999999999999999E-3</v>
      </c>
      <c r="N42" s="56" t="s">
        <v>289</v>
      </c>
      <c r="O42" s="57" t="s">
        <v>429</v>
      </c>
      <c r="P42" s="58">
        <v>3.3700000000000001E-2</v>
      </c>
      <c r="Q42" s="59">
        <v>6.5000000000000006E-3</v>
      </c>
    </row>
    <row r="43" spans="1:17">
      <c r="B43" s="38">
        <v>38</v>
      </c>
      <c r="C43" s="39" t="s">
        <v>1150</v>
      </c>
      <c r="D43" s="94" t="s">
        <v>289</v>
      </c>
      <c r="E43" s="44" t="s">
        <v>359</v>
      </c>
      <c r="F43" s="46">
        <f t="shared" si="2"/>
        <v>3.3700000000000001E-2</v>
      </c>
      <c r="G43" s="40">
        <f t="shared" si="3"/>
        <v>6.5000000000000006E-3</v>
      </c>
      <c r="N43" s="56" t="s">
        <v>290</v>
      </c>
      <c r="O43" s="57" t="s">
        <v>430</v>
      </c>
      <c r="P43" s="58">
        <v>3.3799999999999997E-2</v>
      </c>
      <c r="Q43" s="59">
        <v>6.7000000000000002E-3</v>
      </c>
    </row>
    <row r="44" spans="1:17">
      <c r="B44" s="38">
        <v>39</v>
      </c>
      <c r="C44" s="39" t="s">
        <v>1150</v>
      </c>
      <c r="D44" s="94" t="s">
        <v>290</v>
      </c>
      <c r="E44" s="44" t="s">
        <v>360</v>
      </c>
      <c r="F44" s="46">
        <f t="shared" si="2"/>
        <v>3.3799999999999997E-2</v>
      </c>
      <c r="G44" s="40">
        <f t="shared" si="3"/>
        <v>6.7000000000000002E-3</v>
      </c>
      <c r="N44" s="56" t="s">
        <v>291</v>
      </c>
      <c r="O44" s="57" t="s">
        <v>431</v>
      </c>
      <c r="P44" s="58">
        <v>2.9000000000000005E-2</v>
      </c>
      <c r="Q44" s="59">
        <v>6.7000000000000002E-3</v>
      </c>
    </row>
    <row r="45" spans="1:17">
      <c r="B45" s="64">
        <v>40</v>
      </c>
      <c r="C45" s="39" t="s">
        <v>1150</v>
      </c>
      <c r="D45" s="94" t="s">
        <v>291</v>
      </c>
      <c r="E45" s="44" t="s">
        <v>361</v>
      </c>
      <c r="F45" s="46">
        <f t="shared" si="2"/>
        <v>2.9000000000000005E-2</v>
      </c>
      <c r="G45" s="40">
        <f t="shared" si="3"/>
        <v>6.7000000000000002E-3</v>
      </c>
      <c r="N45" s="56" t="s">
        <v>292</v>
      </c>
      <c r="O45" s="57" t="s">
        <v>432</v>
      </c>
      <c r="P45" s="58">
        <v>4.2299999999999997E-2</v>
      </c>
      <c r="Q45" s="59">
        <v>1.1900000000000001E-2</v>
      </c>
    </row>
    <row r="46" spans="1:17">
      <c r="B46" s="38">
        <v>41</v>
      </c>
      <c r="C46" s="39" t="s">
        <v>1150</v>
      </c>
      <c r="D46" s="94" t="s">
        <v>292</v>
      </c>
      <c r="E46" s="44" t="s">
        <v>362</v>
      </c>
      <c r="F46" s="46">
        <f t="shared" si="2"/>
        <v>4.2299999999999997E-2</v>
      </c>
      <c r="G46" s="40">
        <f t="shared" si="3"/>
        <v>1.1900000000000001E-2</v>
      </c>
      <c r="N46" s="56" t="s">
        <v>293</v>
      </c>
      <c r="O46" s="57" t="s">
        <v>433</v>
      </c>
      <c r="P46" s="58">
        <v>3.8399999999999997E-2</v>
      </c>
      <c r="Q46" s="59">
        <v>1.0699999999999999E-2</v>
      </c>
    </row>
    <row r="47" spans="1:17">
      <c r="B47" s="38">
        <v>42</v>
      </c>
      <c r="C47" s="39" t="s">
        <v>1150</v>
      </c>
      <c r="D47" s="94" t="s">
        <v>293</v>
      </c>
      <c r="E47" s="44" t="s">
        <v>363</v>
      </c>
      <c r="F47" s="46">
        <f t="shared" si="2"/>
        <v>3.8399999999999997E-2</v>
      </c>
      <c r="G47" s="40">
        <f t="shared" si="3"/>
        <v>1.0699999999999999E-2</v>
      </c>
      <c r="N47" s="56" t="s">
        <v>294</v>
      </c>
      <c r="O47" s="57" t="s">
        <v>434</v>
      </c>
      <c r="P47" s="58">
        <v>3.2099999999999997E-2</v>
      </c>
      <c r="Q47" s="59">
        <v>9.2999999999999992E-3</v>
      </c>
    </row>
    <row r="48" spans="1:17">
      <c r="B48" s="64">
        <v>43</v>
      </c>
      <c r="C48" s="39" t="s">
        <v>1150</v>
      </c>
      <c r="D48" s="94" t="s">
        <v>294</v>
      </c>
      <c r="E48" s="44" t="s">
        <v>364</v>
      </c>
      <c r="F48" s="46">
        <f t="shared" si="2"/>
        <v>3.2099999999999997E-2</v>
      </c>
      <c r="G48" s="40">
        <f t="shared" si="3"/>
        <v>9.2999999999999992E-3</v>
      </c>
      <c r="N48" s="56" t="s">
        <v>295</v>
      </c>
      <c r="O48" s="57" t="s">
        <v>435</v>
      </c>
      <c r="P48" s="58">
        <v>3.1899999999999998E-2</v>
      </c>
      <c r="Q48" s="59">
        <v>7.7000000000000002E-3</v>
      </c>
    </row>
    <row r="49" spans="2:17">
      <c r="B49" s="38">
        <v>44</v>
      </c>
      <c r="C49" s="39" t="s">
        <v>1150</v>
      </c>
      <c r="D49" s="94" t="s">
        <v>295</v>
      </c>
      <c r="E49" s="44" t="s">
        <v>365</v>
      </c>
      <c r="F49" s="46">
        <f t="shared" si="2"/>
        <v>3.1899999999999998E-2</v>
      </c>
      <c r="G49" s="40">
        <f t="shared" si="3"/>
        <v>7.7000000000000002E-3</v>
      </c>
      <c r="N49" s="56" t="s">
        <v>296</v>
      </c>
      <c r="O49" s="57" t="s">
        <v>436</v>
      </c>
      <c r="P49" s="58">
        <v>3.2399999999999998E-2</v>
      </c>
      <c r="Q49" s="59">
        <v>7.3000000000000001E-3</v>
      </c>
    </row>
    <row r="50" spans="2:17">
      <c r="B50" s="38">
        <v>45</v>
      </c>
      <c r="C50" s="39" t="s">
        <v>1150</v>
      </c>
      <c r="D50" s="94" t="s">
        <v>296</v>
      </c>
      <c r="E50" s="44" t="s">
        <v>366</v>
      </c>
      <c r="F50" s="46">
        <f t="shared" si="2"/>
        <v>3.2399999999999998E-2</v>
      </c>
      <c r="G50" s="40">
        <f t="shared" si="3"/>
        <v>7.3000000000000001E-3</v>
      </c>
      <c r="N50" s="56" t="s">
        <v>297</v>
      </c>
      <c r="O50" s="57" t="s">
        <v>437</v>
      </c>
      <c r="P50" s="58">
        <v>2.7699999999999995E-2</v>
      </c>
      <c r="Q50" s="59">
        <v>6.4000000000000003E-3</v>
      </c>
    </row>
    <row r="51" spans="2:17">
      <c r="B51" s="64">
        <v>46</v>
      </c>
      <c r="C51" s="39" t="s">
        <v>1150</v>
      </c>
      <c r="D51" s="94" t="s">
        <v>297</v>
      </c>
      <c r="E51" s="44" t="s">
        <v>367</v>
      </c>
      <c r="F51" s="46">
        <f t="shared" si="2"/>
        <v>2.7699999999999995E-2</v>
      </c>
      <c r="G51" s="40">
        <f t="shared" si="3"/>
        <v>6.4000000000000003E-3</v>
      </c>
      <c r="N51" s="56" t="s">
        <v>298</v>
      </c>
      <c r="O51" s="57" t="s">
        <v>438</v>
      </c>
      <c r="P51" s="58">
        <v>2.8699999999999996E-2</v>
      </c>
      <c r="Q51" s="59">
        <v>6.0000000000000001E-3</v>
      </c>
    </row>
    <row r="52" spans="2:17">
      <c r="B52" s="38">
        <v>47</v>
      </c>
      <c r="C52" s="39" t="s">
        <v>1150</v>
      </c>
      <c r="D52" s="94" t="s">
        <v>298</v>
      </c>
      <c r="E52" s="44" t="s">
        <v>368</v>
      </c>
      <c r="F52" s="46">
        <f t="shared" si="2"/>
        <v>2.8699999999999996E-2</v>
      </c>
      <c r="G52" s="40">
        <f t="shared" si="3"/>
        <v>6.0000000000000001E-3</v>
      </c>
      <c r="N52" s="56" t="s">
        <v>299</v>
      </c>
      <c r="O52" s="57" t="s">
        <v>439</v>
      </c>
      <c r="P52" s="58">
        <v>2.7699999999999995E-2</v>
      </c>
      <c r="Q52" s="59">
        <v>4.8999999999999998E-3</v>
      </c>
    </row>
    <row r="53" spans="2:17">
      <c r="B53" s="38">
        <v>48</v>
      </c>
      <c r="C53" s="39" t="s">
        <v>1150</v>
      </c>
      <c r="D53" s="94" t="s">
        <v>299</v>
      </c>
      <c r="E53" s="44" t="s">
        <v>369</v>
      </c>
      <c r="F53" s="46">
        <f t="shared" si="2"/>
        <v>2.7699999999999995E-2</v>
      </c>
      <c r="G53" s="40">
        <f t="shared" si="3"/>
        <v>4.8999999999999998E-3</v>
      </c>
      <c r="N53" s="56" t="s">
        <v>300</v>
      </c>
      <c r="O53" s="57" t="s">
        <v>440</v>
      </c>
      <c r="P53" s="58">
        <v>0.04</v>
      </c>
      <c r="Q53" s="59">
        <v>1.04E-2</v>
      </c>
    </row>
    <row r="54" spans="2:17">
      <c r="B54" s="64">
        <v>49</v>
      </c>
      <c r="C54" s="39" t="s">
        <v>1150</v>
      </c>
      <c r="D54" s="94" t="s">
        <v>300</v>
      </c>
      <c r="E54" s="44" t="s">
        <v>370</v>
      </c>
      <c r="F54" s="46">
        <f t="shared" si="2"/>
        <v>0.04</v>
      </c>
      <c r="G54" s="40">
        <f t="shared" si="3"/>
        <v>1.04E-2</v>
      </c>
      <c r="N54" s="56" t="s">
        <v>301</v>
      </c>
      <c r="O54" s="57" t="s">
        <v>441</v>
      </c>
      <c r="P54" s="58">
        <v>3.44E-2</v>
      </c>
      <c r="Q54" s="59">
        <v>9.7999999999999997E-3</v>
      </c>
    </row>
    <row r="55" spans="2:17">
      <c r="B55" s="38">
        <v>50</v>
      </c>
      <c r="C55" s="39" t="s">
        <v>1150</v>
      </c>
      <c r="D55" s="94" t="s">
        <v>301</v>
      </c>
      <c r="E55" s="44" t="s">
        <v>371</v>
      </c>
      <c r="F55" s="46">
        <f t="shared" si="2"/>
        <v>3.44E-2</v>
      </c>
      <c r="G55" s="40">
        <f t="shared" si="3"/>
        <v>9.7999999999999997E-3</v>
      </c>
      <c r="N55" s="56" t="s">
        <v>302</v>
      </c>
      <c r="O55" s="57" t="s">
        <v>442</v>
      </c>
      <c r="P55" s="58">
        <v>3.0099999999999998E-2</v>
      </c>
      <c r="Q55" s="59">
        <v>8.5000000000000006E-3</v>
      </c>
    </row>
    <row r="56" spans="2:17">
      <c r="B56" s="38">
        <v>51</v>
      </c>
      <c r="C56" s="39" t="s">
        <v>1150</v>
      </c>
      <c r="D56" s="94" t="s">
        <v>302</v>
      </c>
      <c r="E56" s="44" t="s">
        <v>372</v>
      </c>
      <c r="F56" s="46">
        <f t="shared" si="2"/>
        <v>3.0099999999999998E-2</v>
      </c>
      <c r="G56" s="40">
        <f t="shared" si="3"/>
        <v>8.5000000000000006E-3</v>
      </c>
      <c r="N56" s="56" t="s">
        <v>303</v>
      </c>
      <c r="O56" s="57" t="s">
        <v>443</v>
      </c>
      <c r="P56" s="58">
        <v>4.1099999999999998E-2</v>
      </c>
      <c r="Q56" s="59">
        <v>1.0500000000000001E-2</v>
      </c>
    </row>
    <row r="57" spans="2:17">
      <c r="B57" s="64">
        <v>52</v>
      </c>
      <c r="C57" s="39" t="s">
        <v>1150</v>
      </c>
      <c r="D57" s="94" t="s">
        <v>303</v>
      </c>
      <c r="E57" s="44" t="s">
        <v>373</v>
      </c>
      <c r="F57" s="46">
        <f t="shared" si="2"/>
        <v>4.1099999999999998E-2</v>
      </c>
      <c r="G57" s="40">
        <f t="shared" si="3"/>
        <v>1.0500000000000001E-2</v>
      </c>
      <c r="N57" s="56" t="s">
        <v>304</v>
      </c>
      <c r="O57" s="57" t="s">
        <v>444</v>
      </c>
      <c r="P57" s="58">
        <v>3.78E-2</v>
      </c>
      <c r="Q57" s="59">
        <v>1.0500000000000001E-2</v>
      </c>
    </row>
    <row r="58" spans="2:17">
      <c r="B58" s="38">
        <v>53</v>
      </c>
      <c r="C58" s="39" t="s">
        <v>1150</v>
      </c>
      <c r="D58" s="94" t="s">
        <v>304</v>
      </c>
      <c r="E58" s="44" t="s">
        <v>374</v>
      </c>
      <c r="F58" s="46">
        <f t="shared" si="2"/>
        <v>3.78E-2</v>
      </c>
      <c r="G58" s="40">
        <f t="shared" si="3"/>
        <v>1.0500000000000001E-2</v>
      </c>
      <c r="N58" s="56" t="s">
        <v>305</v>
      </c>
      <c r="O58" s="57" t="s">
        <v>445</v>
      </c>
      <c r="P58" s="58">
        <v>3.1199999999999999E-2</v>
      </c>
      <c r="Q58" s="59">
        <v>8.8999999999999999E-3</v>
      </c>
    </row>
    <row r="59" spans="2:17">
      <c r="B59" s="38">
        <v>54</v>
      </c>
      <c r="C59" s="39" t="s">
        <v>1150</v>
      </c>
      <c r="D59" s="94" t="s">
        <v>305</v>
      </c>
      <c r="E59" s="44" t="s">
        <v>375</v>
      </c>
      <c r="F59" s="46">
        <f t="shared" si="2"/>
        <v>3.1199999999999999E-2</v>
      </c>
      <c r="G59" s="40">
        <f t="shared" si="3"/>
        <v>8.8999999999999999E-3</v>
      </c>
      <c r="N59" s="56" t="s">
        <v>306</v>
      </c>
      <c r="O59" s="57" t="s">
        <v>446</v>
      </c>
      <c r="P59" s="58">
        <v>2.7699999999999995E-2</v>
      </c>
      <c r="Q59" s="59">
        <v>4.8999999999999998E-3</v>
      </c>
    </row>
    <row r="60" spans="2:17">
      <c r="B60" s="64">
        <v>55</v>
      </c>
      <c r="C60" s="39" t="s">
        <v>1150</v>
      </c>
      <c r="D60" s="94" t="s">
        <v>306</v>
      </c>
      <c r="E60" s="44" t="s">
        <v>376</v>
      </c>
      <c r="F60" s="46">
        <f t="shared" si="2"/>
        <v>2.7699999999999995E-2</v>
      </c>
      <c r="G60" s="40">
        <f t="shared" si="3"/>
        <v>4.8999999999999998E-3</v>
      </c>
      <c r="N60" s="56" t="s">
        <v>307</v>
      </c>
      <c r="O60" s="57" t="s">
        <v>447</v>
      </c>
      <c r="P60" s="58">
        <v>2.7699999999999995E-2</v>
      </c>
      <c r="Q60" s="59">
        <v>5.2000000000000006E-3</v>
      </c>
    </row>
    <row r="61" spans="2:17">
      <c r="B61" s="38">
        <v>56</v>
      </c>
      <c r="C61" s="39" t="s">
        <v>1150</v>
      </c>
      <c r="D61" s="94" t="s">
        <v>307</v>
      </c>
      <c r="E61" s="44" t="s">
        <v>377</v>
      </c>
      <c r="F61" s="46">
        <f t="shared" si="2"/>
        <v>2.7699999999999995E-2</v>
      </c>
      <c r="G61" s="40">
        <f t="shared" si="3"/>
        <v>5.2000000000000006E-3</v>
      </c>
      <c r="N61" s="56" t="s">
        <v>308</v>
      </c>
      <c r="O61" s="57" t="s">
        <v>448</v>
      </c>
      <c r="P61" s="58">
        <v>4.1799999999999997E-2</v>
      </c>
      <c r="Q61" s="59">
        <v>1.4E-2</v>
      </c>
    </row>
    <row r="62" spans="2:17">
      <c r="B62" s="38">
        <v>57</v>
      </c>
      <c r="C62" s="39" t="s">
        <v>1150</v>
      </c>
      <c r="D62" s="94" t="s">
        <v>308</v>
      </c>
      <c r="E62" s="44" t="s">
        <v>378</v>
      </c>
      <c r="F62" s="46">
        <f t="shared" si="2"/>
        <v>4.1799999999999997E-2</v>
      </c>
      <c r="G62" s="40">
        <f t="shared" si="3"/>
        <v>1.4E-2</v>
      </c>
      <c r="N62" s="56" t="s">
        <v>309</v>
      </c>
      <c r="O62" s="57" t="s">
        <v>449</v>
      </c>
      <c r="P62" s="58">
        <v>3.6999999999999998E-2</v>
      </c>
      <c r="Q62" s="59">
        <v>1.21E-2</v>
      </c>
    </row>
    <row r="63" spans="2:17">
      <c r="B63" s="64">
        <v>58</v>
      </c>
      <c r="C63" s="39" t="s">
        <v>1150</v>
      </c>
      <c r="D63" s="94" t="s">
        <v>309</v>
      </c>
      <c r="E63" s="44" t="s">
        <v>379</v>
      </c>
      <c r="F63" s="46">
        <f t="shared" si="2"/>
        <v>3.6999999999999998E-2</v>
      </c>
      <c r="G63" s="40">
        <f t="shared" si="3"/>
        <v>1.21E-2</v>
      </c>
      <c r="N63" s="56" t="s">
        <v>310</v>
      </c>
      <c r="O63" s="57" t="s">
        <v>450</v>
      </c>
      <c r="P63" s="58">
        <v>2.7699999999999995E-2</v>
      </c>
      <c r="Q63" s="59">
        <v>4.4000000000000003E-3</v>
      </c>
    </row>
    <row r="64" spans="2:17">
      <c r="B64" s="38">
        <v>59</v>
      </c>
      <c r="C64" s="39" t="s">
        <v>1150</v>
      </c>
      <c r="D64" s="94" t="s">
        <v>310</v>
      </c>
      <c r="E64" s="44" t="s">
        <v>380</v>
      </c>
      <c r="F64" s="46">
        <f t="shared" si="2"/>
        <v>2.7699999999999995E-2</v>
      </c>
      <c r="G64" s="40">
        <f t="shared" si="3"/>
        <v>4.4000000000000003E-3</v>
      </c>
      <c r="N64" s="56" t="s">
        <v>311</v>
      </c>
      <c r="O64" s="57" t="s">
        <v>451</v>
      </c>
      <c r="P64" s="58">
        <v>2.7799999999999998E-2</v>
      </c>
      <c r="Q64" s="59">
        <v>3.8E-3</v>
      </c>
    </row>
    <row r="65" spans="2:17">
      <c r="B65" s="38">
        <v>60</v>
      </c>
      <c r="C65" s="39" t="s">
        <v>1150</v>
      </c>
      <c r="D65" s="94" t="s">
        <v>311</v>
      </c>
      <c r="E65" s="44" t="s">
        <v>381</v>
      </c>
      <c r="F65" s="46">
        <f t="shared" si="2"/>
        <v>2.7799999999999998E-2</v>
      </c>
      <c r="G65" s="40">
        <f t="shared" si="3"/>
        <v>3.8E-3</v>
      </c>
      <c r="N65" s="56" t="s">
        <v>312</v>
      </c>
      <c r="O65" s="57" t="s">
        <v>452</v>
      </c>
      <c r="P65" s="58">
        <v>2.7699999999999995E-2</v>
      </c>
      <c r="Q65" s="59">
        <v>3.3000000000000004E-3</v>
      </c>
    </row>
    <row r="66" spans="2:17">
      <c r="B66" s="64">
        <v>61</v>
      </c>
      <c r="C66" s="39" t="s">
        <v>1150</v>
      </c>
      <c r="D66" s="94" t="s">
        <v>312</v>
      </c>
      <c r="E66" s="44" t="s">
        <v>382</v>
      </c>
      <c r="F66" s="46">
        <f t="shared" si="2"/>
        <v>2.7699999999999995E-2</v>
      </c>
      <c r="G66" s="40">
        <f t="shared" si="3"/>
        <v>3.3000000000000004E-3</v>
      </c>
      <c r="N66" s="56" t="s">
        <v>313</v>
      </c>
      <c r="O66" s="57" t="s">
        <v>453</v>
      </c>
      <c r="P66" s="58">
        <v>2.7699999999999995E-2</v>
      </c>
      <c r="Q66" s="59">
        <v>4.0000000000000001E-3</v>
      </c>
    </row>
    <row r="67" spans="2:17">
      <c r="B67" s="38">
        <v>62</v>
      </c>
      <c r="C67" s="39" t="s">
        <v>1150</v>
      </c>
      <c r="D67" s="94" t="s">
        <v>313</v>
      </c>
      <c r="E67" s="44" t="s">
        <v>383</v>
      </c>
      <c r="F67" s="46">
        <f t="shared" si="2"/>
        <v>2.7699999999999995E-2</v>
      </c>
      <c r="G67" s="40">
        <f t="shared" si="3"/>
        <v>4.0000000000000001E-3</v>
      </c>
      <c r="N67" s="56" t="s">
        <v>314</v>
      </c>
      <c r="O67" s="57" t="s">
        <v>454</v>
      </c>
      <c r="P67" s="58">
        <v>2.7699999999999995E-2</v>
      </c>
      <c r="Q67" s="59">
        <v>3.8999999999999994E-3</v>
      </c>
    </row>
    <row r="68" spans="2:17">
      <c r="B68" s="38">
        <v>63</v>
      </c>
      <c r="C68" s="39" t="s">
        <v>1150</v>
      </c>
      <c r="D68" s="94" t="s">
        <v>314</v>
      </c>
      <c r="E68" s="44" t="s">
        <v>384</v>
      </c>
      <c r="F68" s="46">
        <f t="shared" si="2"/>
        <v>2.7699999999999995E-2</v>
      </c>
      <c r="G68" s="40">
        <f t="shared" si="3"/>
        <v>3.8999999999999994E-3</v>
      </c>
      <c r="N68" s="56" t="s">
        <v>315</v>
      </c>
      <c r="O68" s="57" t="s">
        <v>455</v>
      </c>
      <c r="P68" s="58">
        <v>2.7699999999999995E-2</v>
      </c>
      <c r="Q68" s="59">
        <v>4.1000000000000003E-3</v>
      </c>
    </row>
    <row r="69" spans="2:17">
      <c r="B69" s="64">
        <v>64</v>
      </c>
      <c r="C69" s="39" t="s">
        <v>1150</v>
      </c>
      <c r="D69" s="94" t="s">
        <v>315</v>
      </c>
      <c r="E69" s="44" t="s">
        <v>385</v>
      </c>
      <c r="F69" s="46">
        <f t="shared" si="2"/>
        <v>2.7699999999999995E-2</v>
      </c>
      <c r="G69" s="40">
        <f t="shared" si="3"/>
        <v>4.1000000000000003E-3</v>
      </c>
      <c r="N69" s="56" t="s">
        <v>316</v>
      </c>
      <c r="O69" s="57" t="s">
        <v>456</v>
      </c>
      <c r="P69" s="58">
        <v>2.7699999999999995E-2</v>
      </c>
      <c r="Q69" s="59">
        <v>4.5999999999999999E-3</v>
      </c>
    </row>
    <row r="70" spans="2:17">
      <c r="B70" s="38">
        <v>65</v>
      </c>
      <c r="C70" s="39" t="s">
        <v>1150</v>
      </c>
      <c r="D70" s="94" t="s">
        <v>316</v>
      </c>
      <c r="E70" s="44" t="s">
        <v>386</v>
      </c>
      <c r="F70" s="46">
        <f t="shared" ref="F70:F81" si="4">VLOOKUP(D70,$N$5:$Q$551,3,0)</f>
        <v>2.7699999999999995E-2</v>
      </c>
      <c r="G70" s="40">
        <f t="shared" ref="G70:G81" si="5">VLOOKUP(D70,$N$5:$Q$551,4,0)</f>
        <v>4.5999999999999999E-3</v>
      </c>
      <c r="N70" s="56" t="s">
        <v>317</v>
      </c>
      <c r="O70" s="57" t="s">
        <v>457</v>
      </c>
      <c r="P70" s="58">
        <v>2.7699999999999995E-2</v>
      </c>
      <c r="Q70" s="59">
        <v>4.1000000000000003E-3</v>
      </c>
    </row>
    <row r="71" spans="2:17">
      <c r="B71" s="38">
        <v>66</v>
      </c>
      <c r="C71" s="39" t="s">
        <v>1150</v>
      </c>
      <c r="D71" s="94" t="s">
        <v>317</v>
      </c>
      <c r="E71" s="44" t="s">
        <v>387</v>
      </c>
      <c r="F71" s="46">
        <f t="shared" si="4"/>
        <v>2.7699999999999995E-2</v>
      </c>
      <c r="G71" s="40">
        <f t="shared" si="5"/>
        <v>4.1000000000000003E-3</v>
      </c>
      <c r="N71" s="56" t="s">
        <v>318</v>
      </c>
      <c r="O71" s="57" t="s">
        <v>458</v>
      </c>
      <c r="P71" s="58">
        <v>2.7699999999999995E-2</v>
      </c>
      <c r="Q71" s="59">
        <v>4.1000000000000003E-3</v>
      </c>
    </row>
    <row r="72" spans="2:17">
      <c r="B72" s="64">
        <v>67</v>
      </c>
      <c r="C72" s="39" t="s">
        <v>1150</v>
      </c>
      <c r="D72" s="94" t="s">
        <v>318</v>
      </c>
      <c r="E72" s="44" t="s">
        <v>388</v>
      </c>
      <c r="F72" s="46">
        <f t="shared" si="4"/>
        <v>2.7699999999999995E-2</v>
      </c>
      <c r="G72" s="40">
        <f t="shared" si="5"/>
        <v>4.1000000000000003E-3</v>
      </c>
      <c r="N72" s="56" t="s">
        <v>319</v>
      </c>
      <c r="O72" s="57" t="s">
        <v>459</v>
      </c>
      <c r="P72" s="58">
        <v>2.7699999999999995E-2</v>
      </c>
      <c r="Q72" s="59">
        <v>3.3000000000000004E-3</v>
      </c>
    </row>
    <row r="73" spans="2:17">
      <c r="B73" s="38">
        <v>68</v>
      </c>
      <c r="C73" s="39" t="s">
        <v>1150</v>
      </c>
      <c r="D73" s="94" t="s">
        <v>319</v>
      </c>
      <c r="E73" s="44" t="s">
        <v>389</v>
      </c>
      <c r="F73" s="46">
        <f t="shared" si="4"/>
        <v>2.7699999999999995E-2</v>
      </c>
      <c r="G73" s="40">
        <f t="shared" si="5"/>
        <v>3.3000000000000004E-3</v>
      </c>
      <c r="N73" s="56" t="s">
        <v>320</v>
      </c>
      <c r="O73" s="57" t="s">
        <v>460</v>
      </c>
      <c r="P73" s="58">
        <v>2.7699999999999995E-2</v>
      </c>
      <c r="Q73" s="59">
        <v>3.5999999999999999E-3</v>
      </c>
    </row>
    <row r="74" spans="2:17">
      <c r="B74" s="38">
        <v>69</v>
      </c>
      <c r="C74" s="39" t="s">
        <v>1150</v>
      </c>
      <c r="D74" s="94" t="s">
        <v>320</v>
      </c>
      <c r="E74" s="44" t="s">
        <v>390</v>
      </c>
      <c r="F74" s="46">
        <f t="shared" si="4"/>
        <v>2.7699999999999995E-2</v>
      </c>
      <c r="G74" s="40">
        <f t="shared" si="5"/>
        <v>3.5999999999999999E-3</v>
      </c>
      <c r="N74" s="56" t="s">
        <v>321</v>
      </c>
      <c r="O74" s="57" t="s">
        <v>461</v>
      </c>
      <c r="P74" s="58">
        <v>2.7699999999999995E-2</v>
      </c>
      <c r="Q74" s="59">
        <v>4.1000000000000003E-3</v>
      </c>
    </row>
    <row r="75" spans="2:17">
      <c r="B75" s="64">
        <v>70</v>
      </c>
      <c r="C75" s="39" t="s">
        <v>1150</v>
      </c>
      <c r="D75" s="94" t="s">
        <v>321</v>
      </c>
      <c r="E75" s="44" t="s">
        <v>391</v>
      </c>
      <c r="F75" s="46">
        <f t="shared" si="4"/>
        <v>2.7699999999999995E-2</v>
      </c>
      <c r="G75" s="40">
        <f t="shared" si="5"/>
        <v>4.1000000000000003E-3</v>
      </c>
      <c r="N75" s="56" t="s">
        <v>322</v>
      </c>
      <c r="O75" s="57" t="s">
        <v>462</v>
      </c>
      <c r="P75" s="58">
        <v>2.7699999999999995E-2</v>
      </c>
      <c r="Q75" s="59">
        <v>4.1000000000000003E-3</v>
      </c>
    </row>
    <row r="76" spans="2:17">
      <c r="B76" s="38">
        <v>71</v>
      </c>
      <c r="C76" s="39" t="s">
        <v>1150</v>
      </c>
      <c r="D76" s="94" t="s">
        <v>322</v>
      </c>
      <c r="E76" s="44" t="s">
        <v>392</v>
      </c>
      <c r="F76" s="46">
        <f t="shared" si="4"/>
        <v>2.7699999999999995E-2</v>
      </c>
      <c r="G76" s="40">
        <f t="shared" si="5"/>
        <v>4.1000000000000003E-3</v>
      </c>
      <c r="N76" s="56" t="s">
        <v>323</v>
      </c>
      <c r="O76" s="57" t="s">
        <v>463</v>
      </c>
      <c r="P76" s="58">
        <v>2.7699999999999995E-2</v>
      </c>
      <c r="Q76" s="59">
        <v>3.8999999999999994E-3</v>
      </c>
    </row>
    <row r="77" spans="2:17">
      <c r="B77" s="38">
        <v>72</v>
      </c>
      <c r="C77" s="39" t="s">
        <v>1150</v>
      </c>
      <c r="D77" s="94" t="s">
        <v>323</v>
      </c>
      <c r="E77" s="44" t="s">
        <v>393</v>
      </c>
      <c r="F77" s="46">
        <f t="shared" si="4"/>
        <v>2.7699999999999995E-2</v>
      </c>
      <c r="G77" s="40">
        <f t="shared" si="5"/>
        <v>3.8999999999999994E-3</v>
      </c>
      <c r="N77" s="56" t="s">
        <v>324</v>
      </c>
      <c r="O77" s="57" t="s">
        <v>464</v>
      </c>
      <c r="P77" s="58">
        <v>2.7699999999999995E-2</v>
      </c>
      <c r="Q77" s="59">
        <v>4.1000000000000003E-3</v>
      </c>
    </row>
    <row r="78" spans="2:17">
      <c r="B78" s="64">
        <v>73</v>
      </c>
      <c r="C78" s="39" t="s">
        <v>1150</v>
      </c>
      <c r="D78" s="94" t="s">
        <v>324</v>
      </c>
      <c r="E78" s="44" t="s">
        <v>394</v>
      </c>
      <c r="F78" s="46">
        <f t="shared" si="4"/>
        <v>2.7699999999999995E-2</v>
      </c>
      <c r="G78" s="40">
        <f t="shared" si="5"/>
        <v>4.1000000000000003E-3</v>
      </c>
      <c r="N78" s="56" t="s">
        <v>325</v>
      </c>
      <c r="O78" s="57" t="s">
        <v>465</v>
      </c>
      <c r="P78" s="58">
        <v>2.7699999999999995E-2</v>
      </c>
      <c r="Q78" s="59">
        <v>4.1999999999999997E-3</v>
      </c>
    </row>
    <row r="79" spans="2:17">
      <c r="B79" s="38">
        <v>74</v>
      </c>
      <c r="C79" s="39" t="s">
        <v>1150</v>
      </c>
      <c r="D79" s="94" t="s">
        <v>325</v>
      </c>
      <c r="E79" s="44" t="s">
        <v>395</v>
      </c>
      <c r="F79" s="46">
        <f t="shared" si="4"/>
        <v>2.7699999999999995E-2</v>
      </c>
      <c r="G79" s="40">
        <f t="shared" si="5"/>
        <v>4.1999999999999997E-3</v>
      </c>
      <c r="N79" s="56" t="s">
        <v>326</v>
      </c>
      <c r="O79" s="57" t="s">
        <v>466</v>
      </c>
      <c r="P79" s="58">
        <v>2.7699999999999995E-2</v>
      </c>
      <c r="Q79" s="59">
        <v>4.4999999999999997E-3</v>
      </c>
    </row>
    <row r="80" spans="2:17">
      <c r="B80" s="38">
        <v>75</v>
      </c>
      <c r="C80" s="39" t="s">
        <v>1150</v>
      </c>
      <c r="D80" s="94" t="s">
        <v>326</v>
      </c>
      <c r="E80" s="44" t="s">
        <v>396</v>
      </c>
      <c r="F80" s="46">
        <f t="shared" si="4"/>
        <v>2.7699999999999995E-2</v>
      </c>
      <c r="G80" s="40">
        <f t="shared" si="5"/>
        <v>4.4999999999999997E-3</v>
      </c>
      <c r="N80" s="56" t="s">
        <v>327</v>
      </c>
      <c r="O80" s="57" t="s">
        <v>467</v>
      </c>
      <c r="P80" s="58">
        <v>2.7699999999999995E-2</v>
      </c>
      <c r="Q80" s="59">
        <v>4.5999999999999999E-3</v>
      </c>
    </row>
    <row r="81" spans="2:17">
      <c r="B81" s="41">
        <v>76</v>
      </c>
      <c r="C81" s="42" t="s">
        <v>1150</v>
      </c>
      <c r="D81" s="95" t="s">
        <v>327</v>
      </c>
      <c r="E81" s="45" t="s">
        <v>397</v>
      </c>
      <c r="F81" s="47">
        <f t="shared" si="4"/>
        <v>2.7699999999999995E-2</v>
      </c>
      <c r="G81" s="43">
        <f t="shared" si="5"/>
        <v>4.5999999999999999E-3</v>
      </c>
      <c r="N81" s="56" t="s">
        <v>468</v>
      </c>
      <c r="O81" s="57" t="s">
        <v>469</v>
      </c>
      <c r="P81" s="58">
        <v>2.7699999999999995E-2</v>
      </c>
      <c r="Q81" s="59">
        <v>3.2000000000000002E-3</v>
      </c>
    </row>
    <row r="82" spans="2:17">
      <c r="N82" s="56" t="s">
        <v>470</v>
      </c>
      <c r="O82" s="57" t="s">
        <v>471</v>
      </c>
      <c r="P82" s="58">
        <v>2.7699999999999995E-2</v>
      </c>
      <c r="Q82" s="59">
        <v>3.3999999999999998E-3</v>
      </c>
    </row>
    <row r="83" spans="2:17">
      <c r="N83" s="56" t="s">
        <v>472</v>
      </c>
      <c r="O83" s="57" t="s">
        <v>473</v>
      </c>
      <c r="P83" s="58">
        <v>2.7699999999999995E-2</v>
      </c>
      <c r="Q83" s="59">
        <v>4.1000000000000003E-3</v>
      </c>
    </row>
    <row r="84" spans="2:17">
      <c r="N84" s="56" t="s">
        <v>474</v>
      </c>
      <c r="O84" s="57" t="s">
        <v>475</v>
      </c>
      <c r="P84" s="58">
        <v>2.8400000000000002E-2</v>
      </c>
      <c r="Q84" s="59">
        <v>5.4000000000000003E-3</v>
      </c>
    </row>
    <row r="85" spans="2:17">
      <c r="N85" s="56" t="s">
        <v>476</v>
      </c>
      <c r="O85" s="57" t="s">
        <v>477</v>
      </c>
      <c r="P85" s="58">
        <v>3.2500000000000001E-2</v>
      </c>
      <c r="Q85" s="59">
        <v>7.6E-3</v>
      </c>
    </row>
    <row r="86" spans="2:17">
      <c r="N86" s="56" t="s">
        <v>478</v>
      </c>
      <c r="O86" s="57" t="s">
        <v>479</v>
      </c>
      <c r="P86" s="58">
        <v>3.2800000000000003E-2</v>
      </c>
      <c r="Q86" s="59">
        <v>7.7000000000000002E-3</v>
      </c>
    </row>
    <row r="87" spans="2:17">
      <c r="N87" s="56" t="s">
        <v>480</v>
      </c>
      <c r="O87" s="57" t="s">
        <v>481</v>
      </c>
      <c r="P87" s="58">
        <v>3.8300000000000001E-2</v>
      </c>
      <c r="Q87" s="59">
        <v>9.7999999999999997E-3</v>
      </c>
    </row>
    <row r="88" spans="2:17">
      <c r="N88" s="56" t="s">
        <v>482</v>
      </c>
      <c r="O88" s="57" t="s">
        <v>483</v>
      </c>
      <c r="P88" s="58">
        <v>4.0099999999999997E-2</v>
      </c>
      <c r="Q88" s="59">
        <v>1.1299999999999999E-2</v>
      </c>
    </row>
    <row r="89" spans="2:17">
      <c r="N89" s="56" t="s">
        <v>484</v>
      </c>
      <c r="O89" s="57" t="s">
        <v>485</v>
      </c>
      <c r="P89" s="58">
        <v>4.7600000000000003E-2</v>
      </c>
      <c r="Q89" s="59">
        <v>1.8200000000000001E-2</v>
      </c>
    </row>
    <row r="90" spans="2:17">
      <c r="N90" s="56" t="s">
        <v>486</v>
      </c>
      <c r="O90" s="57" t="s">
        <v>487</v>
      </c>
      <c r="P90" s="58">
        <v>3.5999999999999999E-3</v>
      </c>
      <c r="Q90" s="59">
        <v>5.9999999999999995E-4</v>
      </c>
    </row>
    <row r="91" spans="2:17">
      <c r="N91" s="56" t="s">
        <v>488</v>
      </c>
      <c r="O91" s="57" t="s">
        <v>489</v>
      </c>
      <c r="P91" s="58">
        <v>2.0999999999999999E-3</v>
      </c>
      <c r="Q91" s="59">
        <v>1E-4</v>
      </c>
    </row>
    <row r="92" spans="2:17">
      <c r="N92" s="56" t="s">
        <v>490</v>
      </c>
      <c r="O92" s="57" t="s">
        <v>491</v>
      </c>
      <c r="P92" s="58">
        <v>0</v>
      </c>
      <c r="Q92" s="59">
        <v>0</v>
      </c>
    </row>
    <row r="93" spans="2:17">
      <c r="N93" s="56" t="s">
        <v>265</v>
      </c>
      <c r="O93" s="57" t="s">
        <v>492</v>
      </c>
      <c r="P93" s="58">
        <v>7.1800000000000003E-2</v>
      </c>
      <c r="Q93" s="59">
        <v>3.5499999999999997E-2</v>
      </c>
    </row>
    <row r="94" spans="2:17">
      <c r="N94" s="56" t="s">
        <v>493</v>
      </c>
      <c r="O94" s="57" t="s">
        <v>494</v>
      </c>
      <c r="P94" s="58">
        <v>3.1099999999999999E-2</v>
      </c>
      <c r="Q94" s="59">
        <v>1.17E-2</v>
      </c>
    </row>
    <row r="95" spans="2:17">
      <c r="N95" s="56" t="s">
        <v>495</v>
      </c>
      <c r="O95" s="57" t="s">
        <v>496</v>
      </c>
      <c r="P95" s="58">
        <v>4.6899999999999997E-2</v>
      </c>
      <c r="Q95" s="59">
        <v>1.3200000000000002E-2</v>
      </c>
    </row>
    <row r="96" spans="2:17">
      <c r="N96" s="56" t="s">
        <v>497</v>
      </c>
      <c r="O96" s="57" t="s">
        <v>498</v>
      </c>
      <c r="P96" s="58">
        <v>5.7099999999999998E-2</v>
      </c>
      <c r="Q96" s="59">
        <v>1.9800000000000002E-2</v>
      </c>
    </row>
    <row r="97" spans="14:17">
      <c r="N97" s="56" t="s">
        <v>499</v>
      </c>
      <c r="O97" s="57" t="s">
        <v>500</v>
      </c>
      <c r="P97" s="58">
        <v>5.8799999999999998E-2</v>
      </c>
      <c r="Q97" s="59">
        <v>2.0299999999999999E-2</v>
      </c>
    </row>
    <row r="98" spans="14:17">
      <c r="N98" s="56" t="s">
        <v>501</v>
      </c>
      <c r="O98" s="57" t="s">
        <v>502</v>
      </c>
      <c r="P98" s="58">
        <v>9.3299999999999994E-2</v>
      </c>
      <c r="Q98" s="59">
        <v>4.1399999999999999E-2</v>
      </c>
    </row>
    <row r="99" spans="14:17">
      <c r="N99" s="56" t="s">
        <v>266</v>
      </c>
      <c r="O99" s="57" t="s">
        <v>336</v>
      </c>
      <c r="P99" s="58">
        <v>9.7500000000000003E-2</v>
      </c>
      <c r="Q99" s="59">
        <v>4.6399999999999997E-2</v>
      </c>
    </row>
    <row r="100" spans="14:17">
      <c r="N100" s="56" t="s">
        <v>267</v>
      </c>
      <c r="O100" s="57" t="s">
        <v>337</v>
      </c>
      <c r="P100" s="58">
        <v>9.64E-2</v>
      </c>
      <c r="Q100" s="59">
        <v>5.0500000000000003E-2</v>
      </c>
    </row>
    <row r="101" spans="14:17">
      <c r="N101" s="56" t="s">
        <v>503</v>
      </c>
      <c r="O101" s="57" t="s">
        <v>504</v>
      </c>
      <c r="P101" s="58">
        <v>3.2399999999999998E-2</v>
      </c>
      <c r="Q101" s="59">
        <v>1.1299999999999999E-2</v>
      </c>
    </row>
    <row r="102" spans="14:17">
      <c r="N102" s="56" t="s">
        <v>505</v>
      </c>
      <c r="O102" s="57" t="s">
        <v>506</v>
      </c>
      <c r="P102" s="58">
        <v>1.5100000000000001E-2</v>
      </c>
      <c r="Q102" s="59">
        <v>2.8999999999999998E-3</v>
      </c>
    </row>
    <row r="103" spans="14:17">
      <c r="N103" s="56" t="s">
        <v>268</v>
      </c>
      <c r="O103" s="57" t="s">
        <v>338</v>
      </c>
      <c r="P103" s="58">
        <v>8.9800000000000005E-2</v>
      </c>
      <c r="Q103" s="59">
        <v>4.02E-2</v>
      </c>
    </row>
    <row r="104" spans="14:17">
      <c r="N104" s="56" t="s">
        <v>507</v>
      </c>
      <c r="O104" s="57" t="s">
        <v>508</v>
      </c>
      <c r="P104" s="58">
        <v>9.2200000000000004E-2</v>
      </c>
      <c r="Q104" s="59">
        <v>4.3799999999999999E-2</v>
      </c>
    </row>
    <row r="105" spans="14:17">
      <c r="N105" s="56" t="s">
        <v>509</v>
      </c>
      <c r="O105" s="57" t="s">
        <v>510</v>
      </c>
      <c r="P105" s="58">
        <v>3.4799999999999998E-2</v>
      </c>
      <c r="Q105" s="59">
        <v>6.6E-3</v>
      </c>
    </row>
    <row r="106" spans="14:17">
      <c r="N106" s="56" t="s">
        <v>511</v>
      </c>
      <c r="O106" s="57" t="s">
        <v>512</v>
      </c>
      <c r="P106" s="58">
        <v>3.4200000000000001E-2</v>
      </c>
      <c r="Q106" s="59">
        <v>7.000000000000001E-3</v>
      </c>
    </row>
    <row r="107" spans="14:17">
      <c r="N107" s="56" t="s">
        <v>513</v>
      </c>
      <c r="O107" s="57" t="s">
        <v>514</v>
      </c>
      <c r="P107" s="58">
        <v>1.3800000000000002E-2</v>
      </c>
      <c r="Q107" s="59">
        <v>2.7999999999999995E-3</v>
      </c>
    </row>
    <row r="108" spans="14:17">
      <c r="N108" s="56" t="s">
        <v>515</v>
      </c>
      <c r="O108" s="57" t="s">
        <v>516</v>
      </c>
      <c r="P108" s="58">
        <v>5.6599999999999998E-2</v>
      </c>
      <c r="Q108" s="59">
        <v>1.89E-2</v>
      </c>
    </row>
    <row r="109" spans="14:17">
      <c r="N109" s="56" t="s">
        <v>517</v>
      </c>
      <c r="O109" s="57" t="s">
        <v>518</v>
      </c>
      <c r="P109" s="58">
        <v>5.6500000000000009E-2</v>
      </c>
      <c r="Q109" s="59">
        <v>1.72E-2</v>
      </c>
    </row>
    <row r="110" spans="14:17">
      <c r="N110" s="56" t="s">
        <v>519</v>
      </c>
      <c r="O110" s="57" t="s">
        <v>520</v>
      </c>
      <c r="P110" s="58">
        <v>5.9299999999999999E-2</v>
      </c>
      <c r="Q110" s="59">
        <v>1.7899999999999999E-2</v>
      </c>
    </row>
    <row r="111" spans="14:17">
      <c r="N111" s="56" t="s">
        <v>521</v>
      </c>
      <c r="O111" s="57" t="s">
        <v>522</v>
      </c>
      <c r="P111" s="58">
        <v>3.8999999999999994E-3</v>
      </c>
      <c r="Q111" s="59">
        <v>2.9999999999999997E-4</v>
      </c>
    </row>
    <row r="112" spans="14:17">
      <c r="N112" s="56" t="s">
        <v>523</v>
      </c>
      <c r="O112" s="57" t="s">
        <v>524</v>
      </c>
      <c r="P112" s="58">
        <v>7.1000000000000004E-3</v>
      </c>
      <c r="Q112" s="59">
        <v>5.0000000000000001E-4</v>
      </c>
    </row>
    <row r="113" spans="14:17">
      <c r="N113" s="56" t="s">
        <v>525</v>
      </c>
      <c r="O113" s="57" t="s">
        <v>526</v>
      </c>
      <c r="P113" s="58">
        <v>3.5099999999999999E-2</v>
      </c>
      <c r="Q113" s="59">
        <v>6.0000000000000001E-3</v>
      </c>
    </row>
    <row r="114" spans="14:17">
      <c r="N114" s="56" t="s">
        <v>527</v>
      </c>
      <c r="O114" s="57" t="s">
        <v>528</v>
      </c>
      <c r="P114" s="58">
        <v>2.0400000000000001E-2</v>
      </c>
      <c r="Q114" s="59">
        <v>9.2999999999999992E-3</v>
      </c>
    </row>
    <row r="115" spans="14:17">
      <c r="N115" s="56" t="s">
        <v>529</v>
      </c>
      <c r="O115" s="57" t="s">
        <v>530</v>
      </c>
      <c r="P115" s="58">
        <v>2.3599999999999999E-2</v>
      </c>
      <c r="Q115" s="59">
        <v>1.18E-2</v>
      </c>
    </row>
    <row r="116" spans="14:17">
      <c r="N116" s="56" t="s">
        <v>531</v>
      </c>
      <c r="O116" s="57" t="s">
        <v>532</v>
      </c>
      <c r="P116" s="58">
        <v>2.35E-2</v>
      </c>
      <c r="Q116" s="59">
        <v>1.0699999999999999E-2</v>
      </c>
    </row>
    <row r="117" spans="14:17">
      <c r="N117" s="56" t="s">
        <v>533</v>
      </c>
      <c r="O117" s="57" t="s">
        <v>534</v>
      </c>
      <c r="P117" s="58">
        <v>7.51E-2</v>
      </c>
      <c r="Q117" s="59">
        <v>2.8799999999999999E-2</v>
      </c>
    </row>
    <row r="118" spans="14:17">
      <c r="N118" s="56" t="s">
        <v>269</v>
      </c>
      <c r="O118" s="57" t="s">
        <v>339</v>
      </c>
      <c r="P118" s="58">
        <v>6.5299999999999997E-2</v>
      </c>
      <c r="Q118" s="59">
        <v>2.58E-2</v>
      </c>
    </row>
    <row r="119" spans="14:17">
      <c r="N119" s="56" t="s">
        <v>535</v>
      </c>
      <c r="O119" s="57" t="s">
        <v>536</v>
      </c>
      <c r="P119" s="58">
        <v>6.0199999999999997E-2</v>
      </c>
      <c r="Q119" s="59">
        <v>2.2200000000000001E-2</v>
      </c>
    </row>
    <row r="120" spans="14:17">
      <c r="N120" s="56" t="s">
        <v>537</v>
      </c>
      <c r="O120" s="57" t="s">
        <v>538</v>
      </c>
      <c r="P120" s="58">
        <v>3.2500000000000001E-2</v>
      </c>
      <c r="Q120" s="59">
        <v>6.0000000000000001E-3</v>
      </c>
    </row>
    <row r="121" spans="14:17">
      <c r="N121" s="56" t="s">
        <v>539</v>
      </c>
      <c r="O121" s="57" t="s">
        <v>540</v>
      </c>
      <c r="P121" s="58">
        <v>2.01E-2</v>
      </c>
      <c r="Q121" s="59">
        <v>2.3E-3</v>
      </c>
    </row>
    <row r="122" spans="14:17">
      <c r="N122" s="56" t="s">
        <v>541</v>
      </c>
      <c r="O122" s="57" t="s">
        <v>542</v>
      </c>
      <c r="P122" s="58">
        <v>2.8799999999999999E-2</v>
      </c>
      <c r="Q122" s="59">
        <v>4.4000000000000003E-3</v>
      </c>
    </row>
    <row r="123" spans="14:17">
      <c r="N123" s="56" t="s">
        <v>543</v>
      </c>
      <c r="O123" s="57" t="s">
        <v>544</v>
      </c>
      <c r="P123" s="58">
        <v>6.4799999999999996E-2</v>
      </c>
      <c r="Q123" s="59">
        <v>2.2800000000000001E-2</v>
      </c>
    </row>
    <row r="124" spans="14:17">
      <c r="N124" s="56" t="s">
        <v>270</v>
      </c>
      <c r="O124" s="57" t="s">
        <v>340</v>
      </c>
      <c r="P124" s="58">
        <v>6.7299999999999999E-2</v>
      </c>
      <c r="Q124" s="59">
        <v>2.4199999999999999E-2</v>
      </c>
    </row>
    <row r="125" spans="14:17">
      <c r="N125" s="56" t="s">
        <v>271</v>
      </c>
      <c r="O125" s="57" t="s">
        <v>341</v>
      </c>
      <c r="P125" s="58">
        <v>7.7299999999999994E-2</v>
      </c>
      <c r="Q125" s="59">
        <v>3.1099999999999999E-2</v>
      </c>
    </row>
    <row r="126" spans="14:17">
      <c r="N126" s="56" t="s">
        <v>545</v>
      </c>
      <c r="O126" s="57" t="s">
        <v>546</v>
      </c>
      <c r="P126" s="58">
        <v>2.24E-2</v>
      </c>
      <c r="Q126" s="59">
        <v>3.3999999999999998E-3</v>
      </c>
    </row>
    <row r="127" spans="14:17">
      <c r="N127" s="56" t="s">
        <v>547</v>
      </c>
      <c r="O127" s="57" t="s">
        <v>548</v>
      </c>
      <c r="P127" s="58">
        <v>2.3199999999999998E-2</v>
      </c>
      <c r="Q127" s="59">
        <v>4.7000000000000002E-3</v>
      </c>
    </row>
    <row r="128" spans="14:17">
      <c r="N128" s="56" t="s">
        <v>549</v>
      </c>
      <c r="O128" s="57" t="s">
        <v>550</v>
      </c>
      <c r="P128" s="58">
        <v>2.24E-2</v>
      </c>
      <c r="Q128" s="59">
        <v>4.8999999999999998E-3</v>
      </c>
    </row>
    <row r="129" spans="14:17">
      <c r="N129" s="56" t="s">
        <v>551</v>
      </c>
      <c r="O129" s="57" t="s">
        <v>552</v>
      </c>
      <c r="P129" s="58">
        <v>2.4199999999999999E-2</v>
      </c>
      <c r="Q129" s="59">
        <v>5.4000000000000003E-3</v>
      </c>
    </row>
    <row r="130" spans="14:17">
      <c r="N130" s="56" t="s">
        <v>553</v>
      </c>
      <c r="O130" s="57" t="s">
        <v>554</v>
      </c>
      <c r="P130" s="58">
        <v>2.3199999999999998E-2</v>
      </c>
      <c r="Q130" s="59">
        <v>5.2000000000000006E-3</v>
      </c>
    </row>
    <row r="131" spans="14:17">
      <c r="N131" s="56" t="s">
        <v>555</v>
      </c>
      <c r="O131" s="57" t="s">
        <v>556</v>
      </c>
      <c r="P131" s="58">
        <v>2.24E-2</v>
      </c>
      <c r="Q131" s="59">
        <v>5.0000000000000001E-3</v>
      </c>
    </row>
    <row r="132" spans="14:17">
      <c r="N132" s="56" t="s">
        <v>557</v>
      </c>
      <c r="O132" s="57" t="s">
        <v>558</v>
      </c>
      <c r="P132" s="58">
        <v>2.24E-2</v>
      </c>
      <c r="Q132" s="59">
        <v>3.5000000000000005E-3</v>
      </c>
    </row>
    <row r="133" spans="14:17">
      <c r="N133" s="56" t="s">
        <v>559</v>
      </c>
      <c r="O133" s="57" t="s">
        <v>560</v>
      </c>
      <c r="P133" s="58">
        <v>2.24E-2</v>
      </c>
      <c r="Q133" s="59">
        <v>4.7999999999999996E-3</v>
      </c>
    </row>
    <row r="134" spans="14:17">
      <c r="N134" s="56" t="s">
        <v>561</v>
      </c>
      <c r="O134" s="57" t="s">
        <v>562</v>
      </c>
      <c r="P134" s="58">
        <v>2.24E-2</v>
      </c>
      <c r="Q134" s="59">
        <v>4.3E-3</v>
      </c>
    </row>
    <row r="135" spans="14:17">
      <c r="N135" s="56" t="s">
        <v>563</v>
      </c>
      <c r="O135" s="57" t="s">
        <v>564</v>
      </c>
      <c r="P135" s="58">
        <v>2.3199999999999998E-2</v>
      </c>
      <c r="Q135" s="59">
        <v>5.2000000000000006E-3</v>
      </c>
    </row>
    <row r="136" spans="14:17">
      <c r="N136" s="56" t="s">
        <v>565</v>
      </c>
      <c r="O136" s="57" t="s">
        <v>566</v>
      </c>
      <c r="P136" s="58">
        <v>2.24E-2</v>
      </c>
      <c r="Q136" s="59">
        <v>4.5999999999999999E-3</v>
      </c>
    </row>
    <row r="137" spans="14:17">
      <c r="N137" s="56" t="s">
        <v>567</v>
      </c>
      <c r="O137" s="57" t="s">
        <v>568</v>
      </c>
      <c r="P137" s="58">
        <v>2.24E-2</v>
      </c>
      <c r="Q137" s="59">
        <v>4.1000000000000003E-3</v>
      </c>
    </row>
    <row r="138" spans="14:17">
      <c r="N138" s="56" t="s">
        <v>569</v>
      </c>
      <c r="O138" s="57" t="s">
        <v>570</v>
      </c>
      <c r="P138" s="58">
        <v>2.3199999999999998E-2</v>
      </c>
      <c r="Q138" s="59">
        <v>4.7000000000000002E-3</v>
      </c>
    </row>
    <row r="139" spans="14:17">
      <c r="N139" s="56" t="s">
        <v>571</v>
      </c>
      <c r="O139" s="57" t="s">
        <v>572</v>
      </c>
      <c r="P139" s="58">
        <v>2.24E-2</v>
      </c>
      <c r="Q139" s="59">
        <v>4.8999999999999998E-3</v>
      </c>
    </row>
    <row r="140" spans="14:17">
      <c r="N140" s="56" t="s">
        <v>573</v>
      </c>
      <c r="O140" s="57" t="s">
        <v>574</v>
      </c>
      <c r="P140" s="58">
        <v>2.24E-2</v>
      </c>
      <c r="Q140" s="59">
        <v>4.0000000000000001E-3</v>
      </c>
    </row>
    <row r="141" spans="14:17">
      <c r="N141" s="56" t="s">
        <v>575</v>
      </c>
      <c r="O141" s="57" t="s">
        <v>576</v>
      </c>
      <c r="P141" s="58">
        <v>2.3199999999999998E-2</v>
      </c>
      <c r="Q141" s="59">
        <v>5.1000000000000004E-3</v>
      </c>
    </row>
    <row r="142" spans="14:17">
      <c r="N142" s="56" t="s">
        <v>577</v>
      </c>
      <c r="O142" s="57" t="s">
        <v>578</v>
      </c>
      <c r="P142" s="58">
        <v>2.24E-2</v>
      </c>
      <c r="Q142" s="59">
        <v>6.0999999999999995E-3</v>
      </c>
    </row>
    <row r="143" spans="14:17">
      <c r="N143" s="56" t="s">
        <v>579</v>
      </c>
      <c r="O143" s="57" t="s">
        <v>580</v>
      </c>
      <c r="P143" s="58">
        <v>2.3199999999999998E-2</v>
      </c>
      <c r="Q143" s="59">
        <v>5.1000000000000004E-3</v>
      </c>
    </row>
    <row r="144" spans="14:17">
      <c r="N144" s="56" t="s">
        <v>581</v>
      </c>
      <c r="O144" s="57" t="s">
        <v>582</v>
      </c>
      <c r="P144" s="58">
        <v>2.24E-2</v>
      </c>
      <c r="Q144" s="59">
        <v>4.5999999999999999E-3</v>
      </c>
    </row>
    <row r="145" spans="14:17">
      <c r="N145" s="56" t="s">
        <v>583</v>
      </c>
      <c r="O145" s="57" t="s">
        <v>584</v>
      </c>
      <c r="P145" s="58">
        <v>2.5399999999999999E-2</v>
      </c>
      <c r="Q145" s="59">
        <v>5.7000000000000002E-3</v>
      </c>
    </row>
    <row r="146" spans="14:17">
      <c r="N146" s="56" t="s">
        <v>585</v>
      </c>
      <c r="O146" s="57" t="s">
        <v>586</v>
      </c>
      <c r="P146" s="58">
        <v>2.3199999999999998E-2</v>
      </c>
      <c r="Q146" s="59">
        <v>6.0000000000000001E-3</v>
      </c>
    </row>
    <row r="147" spans="14:17">
      <c r="N147" s="56" t="s">
        <v>272</v>
      </c>
      <c r="O147" s="57" t="s">
        <v>342</v>
      </c>
      <c r="P147" s="58">
        <v>7.1300000000000002E-2</v>
      </c>
      <c r="Q147" s="59">
        <v>2.8799999999999999E-2</v>
      </c>
    </row>
    <row r="148" spans="14:17">
      <c r="N148" s="56" t="s">
        <v>587</v>
      </c>
      <c r="O148" s="57" t="s">
        <v>588</v>
      </c>
      <c r="P148" s="58">
        <v>6.7699999999999996E-2</v>
      </c>
      <c r="Q148" s="59">
        <v>2.9100000000000004E-2</v>
      </c>
    </row>
    <row r="149" spans="14:17">
      <c r="N149" s="56" t="s">
        <v>589</v>
      </c>
      <c r="O149" s="57" t="s">
        <v>590</v>
      </c>
      <c r="P149" s="58">
        <v>6.4100000000000004E-2</v>
      </c>
      <c r="Q149" s="59">
        <v>2.64E-2</v>
      </c>
    </row>
    <row r="150" spans="14:17">
      <c r="N150" s="56" t="s">
        <v>273</v>
      </c>
      <c r="O150" s="57" t="s">
        <v>343</v>
      </c>
      <c r="P150" s="58">
        <v>6.88E-2</v>
      </c>
      <c r="Q150" s="59">
        <v>2.6000000000000002E-2</v>
      </c>
    </row>
    <row r="151" spans="14:17">
      <c r="N151" s="56" t="s">
        <v>591</v>
      </c>
      <c r="O151" s="57" t="s">
        <v>592</v>
      </c>
      <c r="P151" s="58">
        <v>6.4199999999999993E-2</v>
      </c>
      <c r="Q151" s="59">
        <v>2.8000000000000004E-2</v>
      </c>
    </row>
    <row r="152" spans="14:17">
      <c r="N152" s="56" t="s">
        <v>274</v>
      </c>
      <c r="O152" s="57" t="s">
        <v>344</v>
      </c>
      <c r="P152" s="58">
        <v>6.8699999999999997E-2</v>
      </c>
      <c r="Q152" s="59">
        <v>2.8199999999999996E-2</v>
      </c>
    </row>
    <row r="153" spans="14:17">
      <c r="N153" s="56" t="s">
        <v>593</v>
      </c>
      <c r="O153" s="57" t="s">
        <v>594</v>
      </c>
      <c r="P153" s="58">
        <v>1E-3</v>
      </c>
      <c r="Q153" s="59">
        <v>0</v>
      </c>
    </row>
    <row r="154" spans="14:17">
      <c r="N154" s="56" t="s">
        <v>595</v>
      </c>
      <c r="O154" s="57" t="s">
        <v>596</v>
      </c>
      <c r="P154" s="58">
        <v>1.7899999999999999E-2</v>
      </c>
      <c r="Q154" s="59">
        <v>6.0999999999999995E-3</v>
      </c>
    </row>
    <row r="155" spans="14:17">
      <c r="N155" s="56" t="s">
        <v>597</v>
      </c>
      <c r="O155" s="57" t="s">
        <v>598</v>
      </c>
      <c r="P155" s="58">
        <v>7.6E-3</v>
      </c>
      <c r="Q155" s="59">
        <v>3.5000000000000005E-3</v>
      </c>
    </row>
    <row r="156" spans="14:17">
      <c r="N156" s="56" t="s">
        <v>599</v>
      </c>
      <c r="O156" s="57" t="s">
        <v>600</v>
      </c>
      <c r="P156" s="58">
        <v>5.1000000000000004E-2</v>
      </c>
      <c r="Q156" s="59">
        <v>1.6500000000000001E-2</v>
      </c>
    </row>
    <row r="157" spans="14:17">
      <c r="N157" s="56" t="s">
        <v>601</v>
      </c>
      <c r="O157" s="57" t="s">
        <v>602</v>
      </c>
      <c r="P157" s="58">
        <v>2.5899999999999999E-2</v>
      </c>
      <c r="Q157" s="59">
        <v>3.2000000000000002E-3</v>
      </c>
    </row>
    <row r="158" spans="14:17">
      <c r="N158" s="56" t="s">
        <v>603</v>
      </c>
      <c r="O158" s="57" t="s">
        <v>604</v>
      </c>
      <c r="P158" s="58">
        <v>2.7799999999999998E-2</v>
      </c>
      <c r="Q158" s="59">
        <v>5.3E-3</v>
      </c>
    </row>
    <row r="159" spans="14:17">
      <c r="N159" s="56" t="s">
        <v>605</v>
      </c>
      <c r="O159" s="57" t="s">
        <v>606</v>
      </c>
      <c r="P159" s="58">
        <v>1.89E-2</v>
      </c>
      <c r="Q159" s="59">
        <v>2.3999999999999998E-3</v>
      </c>
    </row>
    <row r="160" spans="14:17">
      <c r="N160" s="56" t="s">
        <v>607</v>
      </c>
      <c r="O160" s="57" t="s">
        <v>608</v>
      </c>
      <c r="P160" s="58">
        <v>2.8799999999999999E-2</v>
      </c>
      <c r="Q160" s="59">
        <v>5.2000000000000006E-3</v>
      </c>
    </row>
    <row r="161" spans="14:17">
      <c r="N161" s="56" t="s">
        <v>609</v>
      </c>
      <c r="O161" s="57" t="s">
        <v>610</v>
      </c>
      <c r="P161" s="58">
        <v>7.5499999999999998E-2</v>
      </c>
      <c r="Q161" s="59">
        <v>3.0700000000000002E-2</v>
      </c>
    </row>
    <row r="162" spans="14:17">
      <c r="N162" s="56" t="s">
        <v>611</v>
      </c>
      <c r="O162" s="57" t="s">
        <v>612</v>
      </c>
      <c r="P162" s="58">
        <v>8.2199999999999995E-2</v>
      </c>
      <c r="Q162" s="59">
        <v>3.7499999999999999E-2</v>
      </c>
    </row>
    <row r="163" spans="14:17">
      <c r="N163" s="56" t="s">
        <v>613</v>
      </c>
      <c r="O163" s="57" t="s">
        <v>614</v>
      </c>
      <c r="P163" s="58">
        <v>7.9299999999999995E-2</v>
      </c>
      <c r="Q163" s="59">
        <v>3.4200000000000001E-2</v>
      </c>
    </row>
    <row r="164" spans="14:17">
      <c r="N164" s="56" t="s">
        <v>615</v>
      </c>
      <c r="O164" s="57" t="s">
        <v>616</v>
      </c>
      <c r="P164" s="58">
        <v>5.2000000000000005E-2</v>
      </c>
      <c r="Q164" s="59">
        <v>1.55E-2</v>
      </c>
    </row>
    <row r="165" spans="14:17">
      <c r="N165" s="56" t="s">
        <v>617</v>
      </c>
      <c r="O165" s="57" t="s">
        <v>618</v>
      </c>
      <c r="P165" s="58">
        <v>3.2899999999999999E-2</v>
      </c>
      <c r="Q165" s="59">
        <v>5.7999999999999996E-3</v>
      </c>
    </row>
    <row r="166" spans="14:17">
      <c r="N166" s="56" t="s">
        <v>619</v>
      </c>
      <c r="O166" s="57" t="s">
        <v>620</v>
      </c>
      <c r="P166" s="58">
        <v>7.85E-2</v>
      </c>
      <c r="Q166" s="59">
        <v>3.56E-2</v>
      </c>
    </row>
    <row r="167" spans="14:17">
      <c r="N167" s="56" t="s">
        <v>275</v>
      </c>
      <c r="O167" s="57" t="s">
        <v>345</v>
      </c>
      <c r="P167" s="58">
        <v>8.1000000000000003E-2</v>
      </c>
      <c r="Q167" s="59">
        <v>3.9699999999999999E-2</v>
      </c>
    </row>
    <row r="168" spans="14:17">
      <c r="N168" s="56" t="s">
        <v>276</v>
      </c>
      <c r="O168" s="57" t="s">
        <v>346</v>
      </c>
      <c r="P168" s="58">
        <v>9.9500000000000005E-2</v>
      </c>
      <c r="Q168" s="59">
        <v>5.269999999999999E-2</v>
      </c>
    </row>
    <row r="169" spans="14:17">
      <c r="N169" s="56" t="s">
        <v>277</v>
      </c>
      <c r="O169" s="57" t="s">
        <v>347</v>
      </c>
      <c r="P169" s="58">
        <v>0.1009</v>
      </c>
      <c r="Q169" s="59">
        <v>5.8699999999999995E-2</v>
      </c>
    </row>
    <row r="170" spans="14:17">
      <c r="N170" s="56" t="s">
        <v>278</v>
      </c>
      <c r="O170" s="57" t="s">
        <v>348</v>
      </c>
      <c r="P170" s="58">
        <v>8.9399999999999993E-2</v>
      </c>
      <c r="Q170" s="59">
        <v>4.7800000000000002E-2</v>
      </c>
    </row>
    <row r="171" spans="14:17">
      <c r="N171" s="56" t="s">
        <v>621</v>
      </c>
      <c r="O171" s="57" t="s">
        <v>622</v>
      </c>
      <c r="P171" s="58">
        <v>6.5600000000000006E-2</v>
      </c>
      <c r="Q171" s="59">
        <v>2.2800000000000001E-2</v>
      </c>
    </row>
    <row r="172" spans="14:17">
      <c r="N172" s="56" t="s">
        <v>279</v>
      </c>
      <c r="O172" s="57" t="s">
        <v>349</v>
      </c>
      <c r="P172" s="58">
        <v>7.5600000000000001E-2</v>
      </c>
      <c r="Q172" s="59">
        <v>3.09E-2</v>
      </c>
    </row>
    <row r="173" spans="14:17">
      <c r="N173" s="56" t="s">
        <v>280</v>
      </c>
      <c r="O173" s="57" t="s">
        <v>350</v>
      </c>
      <c r="P173" s="58">
        <v>7.17E-2</v>
      </c>
      <c r="Q173" s="59">
        <v>2.98E-2</v>
      </c>
    </row>
    <row r="174" spans="14:17">
      <c r="N174" s="56" t="s">
        <v>623</v>
      </c>
      <c r="O174" s="57" t="s">
        <v>624</v>
      </c>
      <c r="P174" s="58">
        <v>1.17E-2</v>
      </c>
      <c r="Q174" s="59">
        <v>1.8E-3</v>
      </c>
    </row>
    <row r="175" spans="14:17">
      <c r="N175" s="56" t="s">
        <v>625</v>
      </c>
      <c r="O175" s="57" t="s">
        <v>626</v>
      </c>
      <c r="P175" s="58">
        <v>1.54E-2</v>
      </c>
      <c r="Q175" s="59">
        <v>5.7000000000000002E-3</v>
      </c>
    </row>
    <row r="176" spans="14:17">
      <c r="N176" s="56" t="s">
        <v>627</v>
      </c>
      <c r="O176" s="57" t="s">
        <v>628</v>
      </c>
      <c r="P176" s="58">
        <v>4.3900000000000002E-2</v>
      </c>
      <c r="Q176" s="59">
        <v>1.8499999999999999E-2</v>
      </c>
    </row>
    <row r="177" spans="14:17">
      <c r="N177" s="56" t="s">
        <v>629</v>
      </c>
      <c r="O177" s="57" t="s">
        <v>630</v>
      </c>
      <c r="P177" s="58">
        <v>4.6800000000000001E-2</v>
      </c>
      <c r="Q177" s="59">
        <v>1.3899999999999997E-2</v>
      </c>
    </row>
    <row r="178" spans="14:17">
      <c r="N178" s="56" t="s">
        <v>631</v>
      </c>
      <c r="O178" s="57" t="s">
        <v>632</v>
      </c>
      <c r="P178" s="58">
        <v>4.3400000000000001E-2</v>
      </c>
      <c r="Q178" s="59">
        <v>8.8999999999999999E-3</v>
      </c>
    </row>
    <row r="179" spans="14:17">
      <c r="N179" s="56" t="s">
        <v>633</v>
      </c>
      <c r="O179" s="57" t="s">
        <v>634</v>
      </c>
      <c r="P179" s="58">
        <v>3.6600000000000001E-2</v>
      </c>
      <c r="Q179" s="59">
        <v>9.1999999999999998E-3</v>
      </c>
    </row>
    <row r="180" spans="14:17">
      <c r="N180" s="56" t="s">
        <v>635</v>
      </c>
      <c r="O180" s="57" t="s">
        <v>636</v>
      </c>
      <c r="P180" s="58">
        <v>3.27E-2</v>
      </c>
      <c r="Q180" s="59">
        <v>7.1999999999999998E-3</v>
      </c>
    </row>
    <row r="181" spans="14:17">
      <c r="N181" s="56" t="s">
        <v>637</v>
      </c>
      <c r="O181" s="57" t="s">
        <v>638</v>
      </c>
      <c r="P181" s="58">
        <v>3.2000000000000001E-2</v>
      </c>
      <c r="Q181" s="59">
        <v>5.4000000000000003E-3</v>
      </c>
    </row>
    <row r="182" spans="14:17">
      <c r="N182" s="56" t="s">
        <v>639</v>
      </c>
      <c r="O182" s="57" t="s">
        <v>640</v>
      </c>
      <c r="P182" s="58">
        <v>6.4000000000000001E-2</v>
      </c>
      <c r="Q182" s="59">
        <v>2.3199999999999998E-2</v>
      </c>
    </row>
    <row r="183" spans="14:17">
      <c r="N183" s="56" t="s">
        <v>641</v>
      </c>
      <c r="O183" s="57" t="s">
        <v>642</v>
      </c>
      <c r="P183" s="58">
        <v>6.7199999999999996E-2</v>
      </c>
      <c r="Q183" s="59">
        <v>2.6000000000000002E-2</v>
      </c>
    </row>
    <row r="184" spans="14:17">
      <c r="N184" s="56" t="s">
        <v>643</v>
      </c>
      <c r="O184" s="57" t="s">
        <v>644</v>
      </c>
      <c r="P184" s="58">
        <v>6.3100000000000003E-2</v>
      </c>
      <c r="Q184" s="59">
        <v>2.6600000000000002E-2</v>
      </c>
    </row>
    <row r="185" spans="14:17">
      <c r="N185" s="56" t="s">
        <v>645</v>
      </c>
      <c r="O185" s="57" t="s">
        <v>646</v>
      </c>
      <c r="P185" s="58">
        <v>4.4699999999999997E-2</v>
      </c>
      <c r="Q185" s="59">
        <v>1.0200000000000001E-2</v>
      </c>
    </row>
    <row r="186" spans="14:17">
      <c r="N186" s="56" t="s">
        <v>647</v>
      </c>
      <c r="O186" s="57" t="s">
        <v>648</v>
      </c>
      <c r="P186" s="58">
        <v>3.3000000000000002E-2</v>
      </c>
      <c r="Q186" s="59">
        <v>6.1999999999999998E-3</v>
      </c>
    </row>
    <row r="187" spans="14:17">
      <c r="N187" s="56" t="s">
        <v>281</v>
      </c>
      <c r="O187" s="57" t="s">
        <v>351</v>
      </c>
      <c r="P187" s="58">
        <v>6.9900000000000004E-2</v>
      </c>
      <c r="Q187" s="59">
        <v>2.8100000000000003E-2</v>
      </c>
    </row>
    <row r="188" spans="14:17">
      <c r="N188" s="56" t="s">
        <v>649</v>
      </c>
      <c r="O188" s="57" t="s">
        <v>650</v>
      </c>
      <c r="P188" s="58">
        <v>7.17E-2</v>
      </c>
      <c r="Q188" s="59">
        <v>3.1399999999999997E-2</v>
      </c>
    </row>
    <row r="189" spans="14:17">
      <c r="N189" s="56" t="s">
        <v>282</v>
      </c>
      <c r="O189" s="57" t="s">
        <v>352</v>
      </c>
      <c r="P189" s="58">
        <v>0.1031</v>
      </c>
      <c r="Q189" s="59">
        <v>5.920000000000001E-2</v>
      </c>
    </row>
    <row r="190" spans="14:17">
      <c r="N190" s="56" t="s">
        <v>283</v>
      </c>
      <c r="O190" s="57" t="s">
        <v>353</v>
      </c>
      <c r="P190" s="58">
        <v>9.8900000000000002E-2</v>
      </c>
      <c r="Q190" s="59">
        <v>5.5599999999999997E-2</v>
      </c>
    </row>
    <row r="191" spans="14:17">
      <c r="N191" s="56" t="s">
        <v>651</v>
      </c>
      <c r="O191" s="57" t="s">
        <v>652</v>
      </c>
      <c r="P191" s="58">
        <v>9.1300000000000006E-2</v>
      </c>
      <c r="Q191" s="59">
        <v>4.9599999999999998E-2</v>
      </c>
    </row>
    <row r="192" spans="14:17">
      <c r="N192" s="56" t="s">
        <v>653</v>
      </c>
      <c r="O192" s="57" t="s">
        <v>654</v>
      </c>
      <c r="P192" s="58">
        <v>4.41E-2</v>
      </c>
      <c r="Q192" s="59">
        <v>1.1599999999999999E-2</v>
      </c>
    </row>
    <row r="193" spans="14:17">
      <c r="N193" s="56" t="s">
        <v>655</v>
      </c>
      <c r="O193" s="57" t="s">
        <v>656</v>
      </c>
      <c r="P193" s="58">
        <v>4.5499999999999999E-2</v>
      </c>
      <c r="Q193" s="59">
        <v>1.3800000000000002E-2</v>
      </c>
    </row>
    <row r="194" spans="14:17">
      <c r="N194" s="56" t="s">
        <v>657</v>
      </c>
      <c r="O194" s="57" t="s">
        <v>658</v>
      </c>
      <c r="P194" s="58">
        <v>4.6399999999999997E-2</v>
      </c>
      <c r="Q194" s="59">
        <v>1.61E-2</v>
      </c>
    </row>
    <row r="195" spans="14:17">
      <c r="N195" s="56" t="s">
        <v>659</v>
      </c>
      <c r="O195" s="57" t="s">
        <v>660</v>
      </c>
      <c r="P195" s="58">
        <v>1.17E-2</v>
      </c>
      <c r="Q195" s="59">
        <v>3.5000000000000005E-3</v>
      </c>
    </row>
    <row r="196" spans="14:17">
      <c r="N196" s="56" t="s">
        <v>661</v>
      </c>
      <c r="O196" s="57" t="s">
        <v>662</v>
      </c>
      <c r="P196" s="58">
        <v>1.17E-2</v>
      </c>
      <c r="Q196" s="59">
        <v>3.5999999999999999E-3</v>
      </c>
    </row>
    <row r="197" spans="14:17">
      <c r="N197" s="56" t="s">
        <v>663</v>
      </c>
      <c r="O197" s="57" t="s">
        <v>664</v>
      </c>
      <c r="P197" s="58">
        <v>1.17E-2</v>
      </c>
      <c r="Q197" s="59">
        <v>3.5999999999999999E-3</v>
      </c>
    </row>
    <row r="198" spans="14:17">
      <c r="N198" s="56" t="s">
        <v>284</v>
      </c>
      <c r="O198" s="57" t="s">
        <v>354</v>
      </c>
      <c r="P198" s="58">
        <v>7.6300000000000007E-2</v>
      </c>
      <c r="Q198" s="59">
        <v>3.2500000000000001E-2</v>
      </c>
    </row>
    <row r="199" spans="14:17">
      <c r="N199" s="56" t="s">
        <v>665</v>
      </c>
      <c r="O199" s="57" t="s">
        <v>666</v>
      </c>
      <c r="P199" s="58">
        <v>8.3199999999999996E-2</v>
      </c>
      <c r="Q199" s="59">
        <v>3.3500000000000002E-2</v>
      </c>
    </row>
    <row r="200" spans="14:17">
      <c r="N200" s="56" t="s">
        <v>667</v>
      </c>
      <c r="O200" s="57" t="s">
        <v>668</v>
      </c>
      <c r="P200" s="58">
        <v>2.64E-2</v>
      </c>
      <c r="Q200" s="59">
        <v>1.37E-2</v>
      </c>
    </row>
    <row r="201" spans="14:17">
      <c r="N201" s="56" t="s">
        <v>669</v>
      </c>
      <c r="O201" s="57" t="s">
        <v>670</v>
      </c>
      <c r="P201" s="58">
        <v>2.29E-2</v>
      </c>
      <c r="Q201" s="59">
        <v>9.7000000000000003E-3</v>
      </c>
    </row>
    <row r="202" spans="14:17">
      <c r="N202" s="56" t="s">
        <v>671</v>
      </c>
      <c r="O202" s="57" t="s">
        <v>672</v>
      </c>
      <c r="P202" s="58">
        <v>2.23E-2</v>
      </c>
      <c r="Q202" s="59">
        <v>9.2999999999999992E-3</v>
      </c>
    </row>
    <row r="203" spans="14:17">
      <c r="N203" s="56" t="s">
        <v>285</v>
      </c>
      <c r="O203" s="57" t="s">
        <v>355</v>
      </c>
      <c r="P203" s="58">
        <v>8.6199999999999999E-2</v>
      </c>
      <c r="Q203" s="59">
        <v>4.2200000000000001E-2</v>
      </c>
    </row>
    <row r="204" spans="14:17">
      <c r="N204" s="56" t="s">
        <v>673</v>
      </c>
      <c r="O204" s="57" t="s">
        <v>674</v>
      </c>
      <c r="P204" s="58">
        <v>7.0199999999999999E-2</v>
      </c>
      <c r="Q204" s="59">
        <v>3.5700000000000003E-2</v>
      </c>
    </row>
    <row r="205" spans="14:17">
      <c r="N205" s="56" t="s">
        <v>675</v>
      </c>
      <c r="O205" s="57" t="s">
        <v>676</v>
      </c>
      <c r="P205" s="58">
        <v>6.7699999999999996E-2</v>
      </c>
      <c r="Q205" s="59">
        <v>3.1899999999999998E-2</v>
      </c>
    </row>
    <row r="206" spans="14:17">
      <c r="N206" s="56" t="s">
        <v>677</v>
      </c>
      <c r="O206" s="57" t="s">
        <v>678</v>
      </c>
      <c r="P206" s="58">
        <v>3.2000000000000002E-3</v>
      </c>
      <c r="Q206" s="59">
        <v>2.9999999999999997E-4</v>
      </c>
    </row>
    <row r="207" spans="14:17">
      <c r="N207" s="56" t="s">
        <v>679</v>
      </c>
      <c r="O207" s="57" t="s">
        <v>680</v>
      </c>
      <c r="P207" s="58">
        <v>9.2999999999999992E-3</v>
      </c>
      <c r="Q207" s="59">
        <v>1.4999999999999998E-3</v>
      </c>
    </row>
    <row r="208" spans="14:17">
      <c r="N208" s="56" t="s">
        <v>681</v>
      </c>
      <c r="O208" s="57" t="s">
        <v>682</v>
      </c>
      <c r="P208" s="58">
        <v>4.0000000000000001E-3</v>
      </c>
      <c r="Q208" s="59">
        <v>1E-3</v>
      </c>
    </row>
    <row r="209" spans="14:17">
      <c r="N209" s="56" t="s">
        <v>683</v>
      </c>
      <c r="O209" s="57" t="s">
        <v>684</v>
      </c>
      <c r="P209" s="58">
        <v>5.21E-2</v>
      </c>
      <c r="Q209" s="59">
        <v>1.52E-2</v>
      </c>
    </row>
    <row r="210" spans="14:17">
      <c r="N210" s="56" t="s">
        <v>685</v>
      </c>
      <c r="O210" s="57" t="s">
        <v>686</v>
      </c>
      <c r="P210" s="58">
        <v>5.5300000000000002E-2</v>
      </c>
      <c r="Q210" s="59">
        <v>1.54E-2</v>
      </c>
    </row>
    <row r="211" spans="14:17">
      <c r="N211" s="56" t="s">
        <v>687</v>
      </c>
      <c r="O211" s="57" t="s">
        <v>688</v>
      </c>
      <c r="P211" s="58">
        <v>6.0100000000000001E-2</v>
      </c>
      <c r="Q211" s="59">
        <v>2.64E-2</v>
      </c>
    </row>
    <row r="212" spans="14:17">
      <c r="N212" s="56" t="s">
        <v>689</v>
      </c>
      <c r="O212" s="57" t="s">
        <v>690</v>
      </c>
      <c r="P212" s="58">
        <v>5.8999999999999997E-2</v>
      </c>
      <c r="Q212" s="59">
        <v>2.5000000000000001E-2</v>
      </c>
    </row>
    <row r="213" spans="14:17">
      <c r="N213" s="56" t="s">
        <v>691</v>
      </c>
      <c r="O213" s="57" t="s">
        <v>692</v>
      </c>
      <c r="P213" s="58">
        <v>5.0900000000000001E-2</v>
      </c>
      <c r="Q213" s="59">
        <v>2.1100000000000001E-2</v>
      </c>
    </row>
    <row r="214" spans="14:17">
      <c r="N214" s="56" t="s">
        <v>286</v>
      </c>
      <c r="O214" s="57" t="s">
        <v>356</v>
      </c>
      <c r="P214" s="58">
        <v>8.14E-2</v>
      </c>
      <c r="Q214" s="59">
        <v>3.9800000000000002E-2</v>
      </c>
    </row>
    <row r="215" spans="14:17">
      <c r="N215" s="56" t="s">
        <v>693</v>
      </c>
      <c r="O215" s="57" t="s">
        <v>694</v>
      </c>
      <c r="P215" s="58">
        <v>7.8200000000000006E-2</v>
      </c>
      <c r="Q215" s="59">
        <v>3.6999999999999998E-2</v>
      </c>
    </row>
    <row r="216" spans="14:17">
      <c r="N216" s="56" t="s">
        <v>287</v>
      </c>
      <c r="O216" s="57" t="s">
        <v>357</v>
      </c>
      <c r="P216" s="58">
        <v>6.8000000000000005E-2</v>
      </c>
      <c r="Q216" s="59">
        <v>3.4299999999999997E-2</v>
      </c>
    </row>
    <row r="217" spans="14:17">
      <c r="N217" s="56" t="s">
        <v>695</v>
      </c>
      <c r="O217" s="57" t="s">
        <v>696</v>
      </c>
      <c r="P217" s="58">
        <v>2.2800000000000001E-2</v>
      </c>
      <c r="Q217" s="59">
        <v>3.3000000000000004E-3</v>
      </c>
    </row>
    <row r="218" spans="14:17">
      <c r="N218" s="56" t="s">
        <v>697</v>
      </c>
      <c r="O218" s="57" t="s">
        <v>698</v>
      </c>
      <c r="P218" s="58">
        <v>9.1999999999999998E-3</v>
      </c>
      <c r="Q218" s="59">
        <v>1.6999999999999999E-3</v>
      </c>
    </row>
    <row r="219" spans="14:17">
      <c r="N219" s="56" t="s">
        <v>699</v>
      </c>
      <c r="O219" s="57" t="s">
        <v>700</v>
      </c>
      <c r="P219" s="58">
        <v>5.0000000000000001E-3</v>
      </c>
      <c r="Q219" s="59">
        <v>1.6999999999999999E-3</v>
      </c>
    </row>
    <row r="220" spans="14:17">
      <c r="N220" s="56" t="s">
        <v>701</v>
      </c>
      <c r="O220" s="57" t="s">
        <v>702</v>
      </c>
      <c r="P220" s="58">
        <v>4.7899999999999998E-2</v>
      </c>
      <c r="Q220" s="59">
        <v>1.3500000000000002E-2</v>
      </c>
    </row>
    <row r="221" spans="14:17">
      <c r="N221" s="56" t="s">
        <v>703</v>
      </c>
      <c r="O221" s="57" t="s">
        <v>704</v>
      </c>
      <c r="P221" s="58">
        <v>5.4100000000000002E-2</v>
      </c>
      <c r="Q221" s="59">
        <v>1.66E-2</v>
      </c>
    </row>
    <row r="222" spans="14:17">
      <c r="N222" s="56" t="s">
        <v>705</v>
      </c>
      <c r="O222" s="57" t="s">
        <v>706</v>
      </c>
      <c r="P222" s="58">
        <v>6.5699999999999995E-2</v>
      </c>
      <c r="Q222" s="59">
        <v>2.4400000000000002E-2</v>
      </c>
    </row>
    <row r="223" spans="14:17">
      <c r="N223" s="56" t="s">
        <v>288</v>
      </c>
      <c r="O223" s="57" t="s">
        <v>358</v>
      </c>
      <c r="P223" s="58">
        <v>7.1999999999999995E-2</v>
      </c>
      <c r="Q223" s="59">
        <v>2.6000000000000002E-2</v>
      </c>
    </row>
    <row r="224" spans="14:17">
      <c r="N224" s="56" t="s">
        <v>707</v>
      </c>
      <c r="O224" s="57" t="s">
        <v>708</v>
      </c>
      <c r="P224" s="58">
        <v>6.88E-2</v>
      </c>
      <c r="Q224" s="59">
        <v>2.7199999999999995E-2</v>
      </c>
    </row>
    <row r="225" spans="14:17">
      <c r="N225" s="56" t="s">
        <v>709</v>
      </c>
      <c r="O225" s="57" t="s">
        <v>710</v>
      </c>
      <c r="P225" s="58">
        <v>5.21E-2</v>
      </c>
      <c r="Q225" s="59">
        <v>1.52E-2</v>
      </c>
    </row>
    <row r="226" spans="14:17">
      <c r="N226" s="56" t="s">
        <v>711</v>
      </c>
      <c r="O226" s="57" t="s">
        <v>712</v>
      </c>
      <c r="P226" s="58">
        <v>5.5300000000000002E-2</v>
      </c>
      <c r="Q226" s="59">
        <v>1.54E-2</v>
      </c>
    </row>
    <row r="227" spans="14:17">
      <c r="N227" s="56" t="s">
        <v>289</v>
      </c>
      <c r="O227" s="57" t="s">
        <v>359</v>
      </c>
      <c r="P227" s="58">
        <v>8.7599999999999997E-2</v>
      </c>
      <c r="Q227" s="59">
        <v>4.2599999999999999E-2</v>
      </c>
    </row>
    <row r="228" spans="14:17">
      <c r="N228" s="56" t="s">
        <v>290</v>
      </c>
      <c r="O228" s="57" t="s">
        <v>360</v>
      </c>
      <c r="P228" s="58">
        <v>8.2299999999999998E-2</v>
      </c>
      <c r="Q228" s="59">
        <v>3.9800000000000002E-2</v>
      </c>
    </row>
    <row r="229" spans="14:17">
      <c r="N229" s="56" t="s">
        <v>291</v>
      </c>
      <c r="O229" s="57" t="s">
        <v>361</v>
      </c>
      <c r="P229" s="58">
        <v>8.6300000000000002E-2</v>
      </c>
      <c r="Q229" s="59">
        <v>4.0500000000000001E-2</v>
      </c>
    </row>
    <row r="230" spans="14:17">
      <c r="N230" s="56" t="s">
        <v>713</v>
      </c>
      <c r="O230" s="57" t="s">
        <v>714</v>
      </c>
      <c r="P230" s="58">
        <v>5.7399999999999993E-2</v>
      </c>
      <c r="Q230" s="59">
        <v>2.0199999999999999E-2</v>
      </c>
    </row>
    <row r="231" spans="14:17">
      <c r="N231" s="56" t="s">
        <v>715</v>
      </c>
      <c r="O231" s="57" t="s">
        <v>716</v>
      </c>
      <c r="P231" s="58">
        <v>0.06</v>
      </c>
      <c r="Q231" s="59">
        <v>2.12E-2</v>
      </c>
    </row>
    <row r="232" spans="14:17">
      <c r="N232" s="56" t="s">
        <v>717</v>
      </c>
      <c r="O232" s="57" t="s">
        <v>718</v>
      </c>
      <c r="P232" s="58">
        <v>5.5500000000000008E-2</v>
      </c>
      <c r="Q232" s="59">
        <v>1.9099999999999999E-2</v>
      </c>
    </row>
    <row r="233" spans="14:17">
      <c r="N233" s="56" t="s">
        <v>719</v>
      </c>
      <c r="O233" s="57" t="s">
        <v>720</v>
      </c>
      <c r="P233" s="58">
        <v>5.28E-2</v>
      </c>
      <c r="Q233" s="59">
        <v>1.72E-2</v>
      </c>
    </row>
    <row r="234" spans="14:17">
      <c r="N234" s="56" t="s">
        <v>721</v>
      </c>
      <c r="O234" s="57" t="s">
        <v>722</v>
      </c>
      <c r="P234" s="58">
        <v>5.3000000000000005E-2</v>
      </c>
      <c r="Q234" s="59">
        <v>1.7000000000000001E-2</v>
      </c>
    </row>
    <row r="235" spans="14:17">
      <c r="N235" s="56" t="s">
        <v>723</v>
      </c>
      <c r="O235" s="57" t="s">
        <v>724</v>
      </c>
      <c r="P235" s="58">
        <v>2.3800000000000002E-2</v>
      </c>
      <c r="Q235" s="59">
        <v>4.7999999999999996E-3</v>
      </c>
    </row>
    <row r="236" spans="14:17">
      <c r="N236" s="56" t="s">
        <v>725</v>
      </c>
      <c r="O236" s="57" t="s">
        <v>726</v>
      </c>
      <c r="P236" s="58">
        <v>3.6400000000000002E-2</v>
      </c>
      <c r="Q236" s="59">
        <v>0.01</v>
      </c>
    </row>
    <row r="237" spans="14:17">
      <c r="N237" s="56" t="s">
        <v>727</v>
      </c>
      <c r="O237" s="57" t="s">
        <v>728</v>
      </c>
      <c r="P237" s="58">
        <v>7.5200000000000003E-2</v>
      </c>
      <c r="Q237" s="59">
        <v>3.6400000000000002E-2</v>
      </c>
    </row>
    <row r="238" spans="14:17">
      <c r="N238" s="56" t="s">
        <v>292</v>
      </c>
      <c r="O238" s="57" t="s">
        <v>362</v>
      </c>
      <c r="P238" s="58">
        <v>8.2799999999999999E-2</v>
      </c>
      <c r="Q238" s="59">
        <v>4.1399999999999999E-2</v>
      </c>
    </row>
    <row r="239" spans="14:17">
      <c r="N239" s="56" t="s">
        <v>729</v>
      </c>
      <c r="O239" s="57" t="s">
        <v>730</v>
      </c>
      <c r="P239" s="58">
        <v>7.9200000000000007E-2</v>
      </c>
      <c r="Q239" s="59">
        <v>4.1399999999999999E-2</v>
      </c>
    </row>
    <row r="240" spans="14:17">
      <c r="N240" s="56" t="s">
        <v>731</v>
      </c>
      <c r="O240" s="57" t="s">
        <v>732</v>
      </c>
      <c r="P240" s="58">
        <v>4.4999999999999998E-2</v>
      </c>
      <c r="Q240" s="59">
        <v>1.2500000000000001E-2</v>
      </c>
    </row>
    <row r="241" spans="14:17">
      <c r="N241" s="56" t="s">
        <v>733</v>
      </c>
      <c r="O241" s="57" t="s">
        <v>734</v>
      </c>
      <c r="P241" s="58">
        <v>5.1200000000000002E-2</v>
      </c>
      <c r="Q241" s="59">
        <v>1.4899999999999998E-2</v>
      </c>
    </row>
    <row r="242" spans="14:17">
      <c r="N242" s="56" t="s">
        <v>735</v>
      </c>
      <c r="O242" s="57" t="s">
        <v>736</v>
      </c>
      <c r="P242" s="58">
        <v>5.2000000000000005E-2</v>
      </c>
      <c r="Q242" s="59">
        <v>1.6899999999999998E-2</v>
      </c>
    </row>
    <row r="243" spans="14:17">
      <c r="N243" s="56" t="s">
        <v>737</v>
      </c>
      <c r="O243" s="57" t="s">
        <v>738</v>
      </c>
      <c r="P243" s="58">
        <v>3.7499999999999999E-2</v>
      </c>
      <c r="Q243" s="59">
        <v>8.8000000000000005E-3</v>
      </c>
    </row>
    <row r="244" spans="14:17">
      <c r="N244" s="56" t="s">
        <v>739</v>
      </c>
      <c r="O244" s="57" t="s">
        <v>740</v>
      </c>
      <c r="P244" s="58">
        <v>4.3700000000000003E-2</v>
      </c>
      <c r="Q244" s="59">
        <v>1.0500000000000001E-2</v>
      </c>
    </row>
    <row r="245" spans="14:17">
      <c r="N245" s="56" t="s">
        <v>741</v>
      </c>
      <c r="O245" s="57" t="s">
        <v>742</v>
      </c>
      <c r="P245" s="58">
        <v>7.8799999999999995E-2</v>
      </c>
      <c r="Q245" s="59">
        <v>4.1000000000000002E-2</v>
      </c>
    </row>
    <row r="246" spans="14:17">
      <c r="N246" s="56" t="s">
        <v>743</v>
      </c>
      <c r="O246" s="57" t="s">
        <v>744</v>
      </c>
      <c r="P246" s="58">
        <v>8.09E-2</v>
      </c>
      <c r="Q246" s="59">
        <v>3.5000000000000003E-2</v>
      </c>
    </row>
    <row r="247" spans="14:17">
      <c r="N247" s="56" t="s">
        <v>293</v>
      </c>
      <c r="O247" s="57" t="s">
        <v>363</v>
      </c>
      <c r="P247" s="58">
        <v>8.6999999999999994E-2</v>
      </c>
      <c r="Q247" s="59">
        <v>0.04</v>
      </c>
    </row>
    <row r="248" spans="14:17">
      <c r="N248" s="56" t="s">
        <v>745</v>
      </c>
      <c r="O248" s="57" t="s">
        <v>746</v>
      </c>
      <c r="P248" s="58">
        <v>6.1800000000000001E-2</v>
      </c>
      <c r="Q248" s="59">
        <v>1.9300000000000001E-2</v>
      </c>
    </row>
    <row r="249" spans="14:17">
      <c r="N249" s="56" t="s">
        <v>747</v>
      </c>
      <c r="O249" s="57" t="s">
        <v>748</v>
      </c>
      <c r="P249" s="58">
        <v>5.7299999999999997E-2</v>
      </c>
      <c r="Q249" s="59">
        <v>1.6299999999999999E-2</v>
      </c>
    </row>
    <row r="250" spans="14:17">
      <c r="N250" s="56" t="s">
        <v>749</v>
      </c>
      <c r="O250" s="57" t="s">
        <v>750</v>
      </c>
      <c r="P250" s="58">
        <v>4.4400000000000002E-2</v>
      </c>
      <c r="Q250" s="59">
        <v>1.1299999999999999E-2</v>
      </c>
    </row>
    <row r="251" spans="14:17">
      <c r="N251" s="56" t="s">
        <v>294</v>
      </c>
      <c r="O251" s="57" t="s">
        <v>364</v>
      </c>
      <c r="P251" s="58">
        <v>7.8299999999999995E-2</v>
      </c>
      <c r="Q251" s="59">
        <v>3.5000000000000003E-2</v>
      </c>
    </row>
    <row r="252" spans="14:17">
      <c r="N252" s="56" t="s">
        <v>751</v>
      </c>
      <c r="O252" s="57" t="s">
        <v>752</v>
      </c>
      <c r="P252" s="58">
        <v>7.5600000000000001E-2</v>
      </c>
      <c r="Q252" s="59">
        <v>3.5999999999999997E-2</v>
      </c>
    </row>
    <row r="253" spans="14:17">
      <c r="N253" s="56" t="s">
        <v>753</v>
      </c>
      <c r="O253" s="57" t="s">
        <v>754</v>
      </c>
      <c r="P253" s="58">
        <v>6.4299999999999996E-2</v>
      </c>
      <c r="Q253" s="59">
        <v>2.7699999999999995E-2</v>
      </c>
    </row>
    <row r="254" spans="14:17">
      <c r="N254" s="56" t="s">
        <v>295</v>
      </c>
      <c r="O254" s="57" t="s">
        <v>365</v>
      </c>
      <c r="P254" s="58">
        <v>8.6099999999999996E-2</v>
      </c>
      <c r="Q254" s="59">
        <v>4.8099999999999997E-2</v>
      </c>
    </row>
    <row r="255" spans="14:17">
      <c r="N255" s="56" t="s">
        <v>296</v>
      </c>
      <c r="O255" s="57" t="s">
        <v>366</v>
      </c>
      <c r="P255" s="58">
        <v>7.5300000000000006E-2</v>
      </c>
      <c r="Q255" s="59">
        <v>3.6600000000000001E-2</v>
      </c>
    </row>
    <row r="256" spans="14:17">
      <c r="N256" s="56" t="s">
        <v>755</v>
      </c>
      <c r="O256" s="57" t="s">
        <v>756</v>
      </c>
      <c r="P256" s="58">
        <v>6.1800000000000001E-2</v>
      </c>
      <c r="Q256" s="59">
        <v>2.53E-2</v>
      </c>
    </row>
    <row r="257" spans="14:17">
      <c r="N257" s="56" t="s">
        <v>757</v>
      </c>
      <c r="O257" s="57" t="s">
        <v>758</v>
      </c>
      <c r="P257" s="58">
        <v>2.69E-2</v>
      </c>
      <c r="Q257" s="59">
        <v>1.4E-2</v>
      </c>
    </row>
    <row r="258" spans="14:17">
      <c r="N258" s="56" t="s">
        <v>759</v>
      </c>
      <c r="O258" s="57" t="s">
        <v>760</v>
      </c>
      <c r="P258" s="58">
        <v>1.11E-2</v>
      </c>
      <c r="Q258" s="59">
        <v>7.4999999999999997E-3</v>
      </c>
    </row>
    <row r="259" spans="14:17">
      <c r="N259" s="56" t="s">
        <v>761</v>
      </c>
      <c r="O259" s="57" t="s">
        <v>762</v>
      </c>
      <c r="P259" s="58">
        <v>3.5099999999999999E-2</v>
      </c>
      <c r="Q259" s="59">
        <v>7.4999999999999997E-3</v>
      </c>
    </row>
    <row r="260" spans="14:17">
      <c r="N260" s="56" t="s">
        <v>763</v>
      </c>
      <c r="O260" s="57" t="s">
        <v>764</v>
      </c>
      <c r="P260" s="58">
        <v>3.5200000000000002E-2</v>
      </c>
      <c r="Q260" s="59">
        <v>7.4999999999999997E-3</v>
      </c>
    </row>
    <row r="261" spans="14:17">
      <c r="N261" s="56" t="s">
        <v>765</v>
      </c>
      <c r="O261" s="57" t="s">
        <v>766</v>
      </c>
      <c r="P261" s="58">
        <v>3.5200000000000002E-2</v>
      </c>
      <c r="Q261" s="59">
        <v>7.4999999999999997E-3</v>
      </c>
    </row>
    <row r="262" spans="14:17">
      <c r="N262" s="56" t="s">
        <v>767</v>
      </c>
      <c r="O262" s="57" t="s">
        <v>768</v>
      </c>
      <c r="P262" s="58">
        <v>0</v>
      </c>
      <c r="Q262" s="59">
        <v>0</v>
      </c>
    </row>
    <row r="263" spans="14:17">
      <c r="N263" s="56" t="s">
        <v>769</v>
      </c>
      <c r="O263" s="57" t="s">
        <v>770</v>
      </c>
      <c r="P263" s="58">
        <v>1.11E-2</v>
      </c>
      <c r="Q263" s="59">
        <v>7.4999999999999997E-3</v>
      </c>
    </row>
    <row r="264" spans="14:17">
      <c r="N264" s="56" t="s">
        <v>771</v>
      </c>
      <c r="O264" s="57" t="s">
        <v>772</v>
      </c>
      <c r="P264" s="58">
        <v>3.5099999999999999E-2</v>
      </c>
      <c r="Q264" s="59">
        <v>7.4999999999999997E-3</v>
      </c>
    </row>
    <row r="265" spans="14:17">
      <c r="N265" s="56" t="s">
        <v>773</v>
      </c>
      <c r="O265" s="57" t="s">
        <v>774</v>
      </c>
      <c r="P265" s="58">
        <v>3.5200000000000002E-2</v>
      </c>
      <c r="Q265" s="59">
        <v>7.4999999999999997E-3</v>
      </c>
    </row>
    <row r="266" spans="14:17">
      <c r="N266" s="56" t="s">
        <v>775</v>
      </c>
      <c r="O266" s="57" t="s">
        <v>776</v>
      </c>
      <c r="P266" s="58">
        <v>3.5200000000000002E-2</v>
      </c>
      <c r="Q266" s="59">
        <v>7.4999999999999997E-3</v>
      </c>
    </row>
    <row r="267" spans="14:17">
      <c r="N267" s="56" t="s">
        <v>777</v>
      </c>
      <c r="O267" s="57" t="s">
        <v>778</v>
      </c>
      <c r="P267" s="58">
        <v>3.5099999999999999E-2</v>
      </c>
      <c r="Q267" s="59">
        <v>7.4999999999999997E-3</v>
      </c>
    </row>
    <row r="268" spans="14:17">
      <c r="N268" s="56" t="s">
        <v>779</v>
      </c>
      <c r="O268" s="57" t="s">
        <v>780</v>
      </c>
      <c r="P268" s="58">
        <v>1.1299999999999999E-2</v>
      </c>
      <c r="Q268" s="59">
        <v>6.0999999999999995E-3</v>
      </c>
    </row>
    <row r="269" spans="14:17">
      <c r="N269" s="56" t="s">
        <v>781</v>
      </c>
      <c r="O269" s="57" t="s">
        <v>782</v>
      </c>
      <c r="P269" s="58">
        <v>2E-3</v>
      </c>
      <c r="Q269" s="59">
        <v>5.9999999999999995E-4</v>
      </c>
    </row>
    <row r="270" spans="14:17">
      <c r="N270" s="56" t="s">
        <v>783</v>
      </c>
      <c r="O270" s="57" t="s">
        <v>784</v>
      </c>
      <c r="P270" s="58">
        <v>0.10730000000000001</v>
      </c>
      <c r="Q270" s="59">
        <v>6.8599999999999994E-2</v>
      </c>
    </row>
    <row r="271" spans="14:17">
      <c r="N271" s="56" t="s">
        <v>785</v>
      </c>
      <c r="O271" s="57" t="s">
        <v>786</v>
      </c>
      <c r="P271" s="58">
        <v>0.1074</v>
      </c>
      <c r="Q271" s="59">
        <v>6.8400000000000002E-2</v>
      </c>
    </row>
    <row r="272" spans="14:17">
      <c r="N272" s="56" t="s">
        <v>297</v>
      </c>
      <c r="O272" s="57" t="s">
        <v>367</v>
      </c>
      <c r="P272" s="58">
        <v>0.10539999999999999</v>
      </c>
      <c r="Q272" s="59">
        <v>6.5299999999999997E-2</v>
      </c>
    </row>
    <row r="273" spans="14:17">
      <c r="N273" s="56" t="s">
        <v>787</v>
      </c>
      <c r="O273" s="57" t="s">
        <v>788</v>
      </c>
      <c r="P273" s="58">
        <v>4.7699999999999999E-2</v>
      </c>
      <c r="Q273" s="59">
        <v>1.26E-2</v>
      </c>
    </row>
    <row r="274" spans="14:17">
      <c r="N274" s="56" t="s">
        <v>789</v>
      </c>
      <c r="O274" s="57" t="s">
        <v>790</v>
      </c>
      <c r="P274" s="58">
        <v>6.2899999999999998E-2</v>
      </c>
      <c r="Q274" s="59">
        <v>2.0899999999999998E-2</v>
      </c>
    </row>
    <row r="275" spans="14:17">
      <c r="N275" s="56" t="s">
        <v>298</v>
      </c>
      <c r="O275" s="57" t="s">
        <v>368</v>
      </c>
      <c r="P275" s="58">
        <v>0.12620000000000001</v>
      </c>
      <c r="Q275" s="59">
        <v>8.2799999999999999E-2</v>
      </c>
    </row>
    <row r="276" spans="14:17">
      <c r="N276" s="56" t="s">
        <v>791</v>
      </c>
      <c r="O276" s="57" t="s">
        <v>792</v>
      </c>
      <c r="P276" s="58">
        <v>0.1172</v>
      </c>
      <c r="Q276" s="59">
        <v>7.3599999999999999E-2</v>
      </c>
    </row>
    <row r="277" spans="14:17">
      <c r="N277" s="56" t="s">
        <v>793</v>
      </c>
      <c r="O277" s="57" t="s">
        <v>794</v>
      </c>
      <c r="P277" s="58">
        <v>4.7500000000000001E-2</v>
      </c>
      <c r="Q277" s="59">
        <v>1.54E-2</v>
      </c>
    </row>
    <row r="278" spans="14:17">
      <c r="N278" s="56" t="s">
        <v>299</v>
      </c>
      <c r="O278" s="57" t="s">
        <v>369</v>
      </c>
      <c r="P278" s="58">
        <v>7.0999999999999994E-2</v>
      </c>
      <c r="Q278" s="59">
        <v>2.64E-2</v>
      </c>
    </row>
    <row r="279" spans="14:17">
      <c r="N279" s="56" t="s">
        <v>795</v>
      </c>
      <c r="O279" s="57" t="s">
        <v>796</v>
      </c>
      <c r="P279" s="58">
        <v>7.4099999999999999E-2</v>
      </c>
      <c r="Q279" s="59">
        <v>3.1300000000000001E-2</v>
      </c>
    </row>
    <row r="280" spans="14:17">
      <c r="N280" s="56" t="s">
        <v>300</v>
      </c>
      <c r="O280" s="57" t="s">
        <v>370</v>
      </c>
      <c r="P280" s="58">
        <v>8.4000000000000005E-2</v>
      </c>
      <c r="Q280" s="59">
        <v>3.8699999999999998E-2</v>
      </c>
    </row>
    <row r="281" spans="14:17">
      <c r="N281" s="56" t="s">
        <v>797</v>
      </c>
      <c r="O281" s="57" t="s">
        <v>798</v>
      </c>
      <c r="P281" s="58">
        <v>4.07E-2</v>
      </c>
      <c r="Q281" s="59">
        <v>1.1900000000000001E-2</v>
      </c>
    </row>
    <row r="282" spans="14:17">
      <c r="N282" s="56" t="s">
        <v>799</v>
      </c>
      <c r="O282" s="57" t="s">
        <v>800</v>
      </c>
      <c r="P282" s="58">
        <v>5.9299999999999999E-2</v>
      </c>
      <c r="Q282" s="59">
        <v>1.8499999999999999E-2</v>
      </c>
    </row>
    <row r="283" spans="14:17">
      <c r="N283" s="56" t="s">
        <v>301</v>
      </c>
      <c r="O283" s="57" t="s">
        <v>371</v>
      </c>
      <c r="P283" s="58">
        <v>7.8100000000000003E-2</v>
      </c>
      <c r="Q283" s="59">
        <v>3.2300000000000002E-2</v>
      </c>
    </row>
    <row r="284" spans="14:17">
      <c r="N284" s="56" t="s">
        <v>302</v>
      </c>
      <c r="O284" s="57" t="s">
        <v>372</v>
      </c>
      <c r="P284" s="58">
        <v>7.4099999999999999E-2</v>
      </c>
      <c r="Q284" s="59">
        <v>3.04E-2</v>
      </c>
    </row>
    <row r="285" spans="14:17">
      <c r="N285" s="56" t="s">
        <v>801</v>
      </c>
      <c r="O285" s="57" t="s">
        <v>802</v>
      </c>
      <c r="P285" s="58">
        <v>4.7399999999999998E-2</v>
      </c>
      <c r="Q285" s="59">
        <v>1.4E-2</v>
      </c>
    </row>
    <row r="286" spans="14:17">
      <c r="N286" s="56" t="s">
        <v>803</v>
      </c>
      <c r="O286" s="57" t="s">
        <v>804</v>
      </c>
      <c r="P286" s="58">
        <v>6.08E-2</v>
      </c>
      <c r="Q286" s="59">
        <v>3.2800000000000003E-2</v>
      </c>
    </row>
    <row r="287" spans="14:17">
      <c r="N287" s="56" t="s">
        <v>303</v>
      </c>
      <c r="O287" s="57" t="s">
        <v>373</v>
      </c>
      <c r="P287" s="58">
        <v>6.8400000000000002E-2</v>
      </c>
      <c r="Q287" s="59">
        <v>3.3399999999999999E-2</v>
      </c>
    </row>
    <row r="288" spans="14:17">
      <c r="N288" s="56" t="s">
        <v>805</v>
      </c>
      <c r="O288" s="57" t="s">
        <v>806</v>
      </c>
      <c r="P288" s="58">
        <v>5.6300000000000003E-2</v>
      </c>
      <c r="Q288" s="59">
        <v>2.29E-2</v>
      </c>
    </row>
    <row r="289" spans="14:17">
      <c r="N289" s="56" t="s">
        <v>807</v>
      </c>
      <c r="O289" s="57" t="s">
        <v>808</v>
      </c>
      <c r="P289" s="58">
        <v>3.1E-2</v>
      </c>
      <c r="Q289" s="59">
        <v>8.0999999999999996E-3</v>
      </c>
    </row>
    <row r="290" spans="14:17">
      <c r="N290" s="56" t="s">
        <v>809</v>
      </c>
      <c r="O290" s="57" t="s">
        <v>810</v>
      </c>
      <c r="P290" s="58">
        <v>3.4299999999999997E-2</v>
      </c>
      <c r="Q290" s="59">
        <v>1.0800000000000001E-2</v>
      </c>
    </row>
    <row r="291" spans="14:17">
      <c r="N291" s="56" t="s">
        <v>811</v>
      </c>
      <c r="O291" s="57" t="s">
        <v>812</v>
      </c>
      <c r="P291" s="58">
        <v>3.7999999999999999E-2</v>
      </c>
      <c r="Q291" s="59">
        <v>1.23E-2</v>
      </c>
    </row>
    <row r="292" spans="14:17">
      <c r="N292" s="56" t="s">
        <v>813</v>
      </c>
      <c r="O292" s="57" t="s">
        <v>814</v>
      </c>
      <c r="P292" s="58">
        <v>6.4600000000000005E-2</v>
      </c>
      <c r="Q292" s="59">
        <v>2.7199999999999995E-2</v>
      </c>
    </row>
    <row r="293" spans="14:17">
      <c r="N293" s="56" t="s">
        <v>815</v>
      </c>
      <c r="O293" s="57" t="s">
        <v>816</v>
      </c>
      <c r="P293" s="58">
        <v>6.0299999999999999E-2</v>
      </c>
      <c r="Q293" s="59">
        <v>2.3300000000000001E-2</v>
      </c>
    </row>
    <row r="294" spans="14:17">
      <c r="N294" s="56" t="s">
        <v>304</v>
      </c>
      <c r="O294" s="57" t="s">
        <v>374</v>
      </c>
      <c r="P294" s="58">
        <v>6.8099999999999994E-2</v>
      </c>
      <c r="Q294" s="59">
        <v>2.7100000000000003E-2</v>
      </c>
    </row>
    <row r="295" spans="14:17">
      <c r="N295" s="56" t="s">
        <v>817</v>
      </c>
      <c r="O295" s="57" t="s">
        <v>818</v>
      </c>
      <c r="P295" s="58">
        <v>5.6200000000000007E-2</v>
      </c>
      <c r="Q295" s="59">
        <v>1.8499999999999999E-2</v>
      </c>
    </row>
    <row r="296" spans="14:17">
      <c r="N296" s="56" t="s">
        <v>819</v>
      </c>
      <c r="O296" s="57" t="s">
        <v>820</v>
      </c>
      <c r="P296" s="58">
        <v>5.7200000000000008E-2</v>
      </c>
      <c r="Q296" s="59">
        <v>2.29E-2</v>
      </c>
    </row>
    <row r="297" spans="14:17">
      <c r="N297" s="56" t="s">
        <v>821</v>
      </c>
      <c r="O297" s="57" t="s">
        <v>822</v>
      </c>
      <c r="P297" s="58">
        <v>5.8699999999999995E-2</v>
      </c>
      <c r="Q297" s="59">
        <v>1.9900000000000001E-2</v>
      </c>
    </row>
    <row r="298" spans="14:17">
      <c r="N298" s="56" t="s">
        <v>823</v>
      </c>
      <c r="O298" s="57" t="s">
        <v>824</v>
      </c>
      <c r="P298" s="58">
        <v>4.6800000000000001E-2</v>
      </c>
      <c r="Q298" s="59">
        <v>2.7000000000000003E-2</v>
      </c>
    </row>
    <row r="299" spans="14:17">
      <c r="N299" s="56" t="s">
        <v>825</v>
      </c>
      <c r="O299" s="57" t="s">
        <v>826</v>
      </c>
      <c r="P299" s="58">
        <v>3.1899999999999998E-2</v>
      </c>
      <c r="Q299" s="59">
        <v>1.72E-2</v>
      </c>
    </row>
    <row r="300" spans="14:17">
      <c r="N300" s="56" t="s">
        <v>827</v>
      </c>
      <c r="O300" s="57" t="s">
        <v>828</v>
      </c>
      <c r="P300" s="58">
        <v>1.6899999999999998E-2</v>
      </c>
      <c r="Q300" s="59">
        <v>6.0000000000000001E-3</v>
      </c>
    </row>
    <row r="301" spans="14:17">
      <c r="N301" s="56" t="s">
        <v>829</v>
      </c>
      <c r="O301" s="57" t="s">
        <v>830</v>
      </c>
      <c r="P301" s="58">
        <v>2.1100000000000001E-2</v>
      </c>
      <c r="Q301" s="59">
        <v>2.8999999999999998E-3</v>
      </c>
    </row>
    <row r="302" spans="14:17">
      <c r="N302" s="56" t="s">
        <v>831</v>
      </c>
      <c r="O302" s="57" t="s">
        <v>832</v>
      </c>
      <c r="P302" s="58">
        <v>1.8800000000000001E-2</v>
      </c>
      <c r="Q302" s="59">
        <v>5.5999999999999991E-3</v>
      </c>
    </row>
    <row r="303" spans="14:17">
      <c r="N303" s="56" t="s">
        <v>833</v>
      </c>
      <c r="O303" s="57" t="s">
        <v>834</v>
      </c>
      <c r="P303" s="58">
        <v>1.1900000000000001E-2</v>
      </c>
      <c r="Q303" s="59">
        <v>1.6999999999999999E-3</v>
      </c>
    </row>
    <row r="304" spans="14:17">
      <c r="N304" s="56" t="s">
        <v>835</v>
      </c>
      <c r="O304" s="57" t="s">
        <v>836</v>
      </c>
      <c r="P304" s="58">
        <v>1.3599999999999998E-2</v>
      </c>
      <c r="Q304" s="59">
        <v>8.0000000000000004E-4</v>
      </c>
    </row>
    <row r="305" spans="14:17">
      <c r="N305" s="56" t="s">
        <v>837</v>
      </c>
      <c r="O305" s="57" t="s">
        <v>838</v>
      </c>
      <c r="P305" s="58">
        <v>2.5899999999999999E-2</v>
      </c>
      <c r="Q305" s="59">
        <v>3.8999999999999994E-3</v>
      </c>
    </row>
    <row r="306" spans="14:17">
      <c r="N306" s="56" t="s">
        <v>839</v>
      </c>
      <c r="O306" s="57" t="s">
        <v>840</v>
      </c>
      <c r="P306" s="58">
        <v>1.1900000000000001E-2</v>
      </c>
      <c r="Q306" s="59">
        <v>1.4E-3</v>
      </c>
    </row>
    <row r="307" spans="14:17">
      <c r="N307" s="56" t="s">
        <v>305</v>
      </c>
      <c r="O307" s="57" t="s">
        <v>375</v>
      </c>
      <c r="P307" s="58">
        <v>5.2900000000000003E-2</v>
      </c>
      <c r="Q307" s="59">
        <v>1.7600000000000001E-2</v>
      </c>
    </row>
    <row r="308" spans="14:17">
      <c r="N308" s="56" t="s">
        <v>841</v>
      </c>
      <c r="O308" s="57" t="s">
        <v>842</v>
      </c>
      <c r="P308" s="58">
        <v>5.0200000000000002E-2</v>
      </c>
      <c r="Q308" s="59">
        <v>1.41E-2</v>
      </c>
    </row>
    <row r="309" spans="14:17">
      <c r="N309" s="56" t="s">
        <v>843</v>
      </c>
      <c r="O309" s="57" t="s">
        <v>844</v>
      </c>
      <c r="P309" s="58">
        <v>3.8699999999999998E-2</v>
      </c>
      <c r="Q309" s="59">
        <v>9.7000000000000003E-3</v>
      </c>
    </row>
    <row r="310" spans="14:17">
      <c r="N310" s="56" t="s">
        <v>306</v>
      </c>
      <c r="O310" s="57" t="s">
        <v>376</v>
      </c>
      <c r="P310" s="58">
        <v>5.5599999999999997E-2</v>
      </c>
      <c r="Q310" s="59">
        <v>1.78E-2</v>
      </c>
    </row>
    <row r="311" spans="14:17">
      <c r="N311" s="56" t="s">
        <v>845</v>
      </c>
      <c r="O311" s="57" t="s">
        <v>846</v>
      </c>
      <c r="P311" s="58">
        <v>2.1299999999999999E-2</v>
      </c>
      <c r="Q311" s="59">
        <v>7.1000000000000004E-3</v>
      </c>
    </row>
    <row r="312" spans="14:17">
      <c r="N312" s="56" t="s">
        <v>847</v>
      </c>
      <c r="O312" s="57" t="s">
        <v>848</v>
      </c>
      <c r="P312" s="58">
        <v>5.4000000000000003E-3</v>
      </c>
      <c r="Q312" s="59">
        <v>1E-3</v>
      </c>
    </row>
    <row r="313" spans="14:17">
      <c r="N313" s="56" t="s">
        <v>307</v>
      </c>
      <c r="O313" s="57" t="s">
        <v>377</v>
      </c>
      <c r="P313" s="58">
        <v>9.9199999999999997E-2</v>
      </c>
      <c r="Q313" s="59">
        <v>5.21E-2</v>
      </c>
    </row>
    <row r="314" spans="14:17">
      <c r="N314" s="56" t="s">
        <v>308</v>
      </c>
      <c r="O314" s="57" t="s">
        <v>378</v>
      </c>
      <c r="P314" s="58">
        <v>0.10489999999999999</v>
      </c>
      <c r="Q314" s="59">
        <v>6.08E-2</v>
      </c>
    </row>
    <row r="315" spans="14:17">
      <c r="N315" s="56" t="s">
        <v>849</v>
      </c>
      <c r="O315" s="57" t="s">
        <v>850</v>
      </c>
      <c r="P315" s="58">
        <v>9.6100000000000005E-2</v>
      </c>
      <c r="Q315" s="59">
        <v>5.4600000000000003E-2</v>
      </c>
    </row>
    <row r="316" spans="14:17">
      <c r="N316" s="56" t="s">
        <v>851</v>
      </c>
      <c r="O316" s="57" t="s">
        <v>852</v>
      </c>
      <c r="P316" s="58">
        <v>2.6500000000000003E-2</v>
      </c>
      <c r="Q316" s="59">
        <v>5.8999999999999999E-3</v>
      </c>
    </row>
    <row r="317" spans="14:17">
      <c r="N317" s="56" t="s">
        <v>309</v>
      </c>
      <c r="O317" s="57" t="s">
        <v>379</v>
      </c>
      <c r="P317" s="58">
        <v>3.1099999999999999E-2</v>
      </c>
      <c r="Q317" s="59">
        <v>6.8999999999999999E-3</v>
      </c>
    </row>
    <row r="318" spans="14:17">
      <c r="N318" s="56" t="s">
        <v>853</v>
      </c>
      <c r="O318" s="57" t="s">
        <v>854</v>
      </c>
      <c r="P318" s="58">
        <v>1.8800000000000001E-2</v>
      </c>
      <c r="Q318" s="59">
        <v>2.3E-3</v>
      </c>
    </row>
    <row r="319" spans="14:17">
      <c r="N319" s="56" t="s">
        <v>855</v>
      </c>
      <c r="O319" s="57" t="s">
        <v>856</v>
      </c>
      <c r="P319" s="58">
        <v>2.98E-2</v>
      </c>
      <c r="Q319" s="59">
        <v>6.7999999999999996E-3</v>
      </c>
    </row>
    <row r="320" spans="14:17">
      <c r="N320" s="56" t="s">
        <v>857</v>
      </c>
      <c r="O320" s="57" t="s">
        <v>858</v>
      </c>
      <c r="P320" s="58">
        <v>3.1199999999999999E-2</v>
      </c>
      <c r="Q320" s="59">
        <v>6.8999999999999999E-3</v>
      </c>
    </row>
    <row r="321" spans="14:17">
      <c r="N321" s="56" t="s">
        <v>859</v>
      </c>
      <c r="O321" s="57" t="s">
        <v>860</v>
      </c>
      <c r="P321" s="58">
        <v>2.41E-2</v>
      </c>
      <c r="Q321" s="59">
        <v>5.1000000000000004E-3</v>
      </c>
    </row>
    <row r="322" spans="14:17">
      <c r="N322" s="56" t="s">
        <v>861</v>
      </c>
      <c r="O322" s="57" t="s">
        <v>862</v>
      </c>
      <c r="P322" s="58">
        <v>2.7000000000000003E-2</v>
      </c>
      <c r="Q322" s="59">
        <v>6.7000000000000002E-3</v>
      </c>
    </row>
    <row r="323" spans="14:17">
      <c r="N323" s="56" t="s">
        <v>863</v>
      </c>
      <c r="O323" s="57" t="s">
        <v>864</v>
      </c>
      <c r="P323" s="58">
        <v>3.27E-2</v>
      </c>
      <c r="Q323" s="59">
        <v>7.4000000000000003E-3</v>
      </c>
    </row>
    <row r="324" spans="14:17">
      <c r="N324" s="56" t="s">
        <v>865</v>
      </c>
      <c r="O324" s="57" t="s">
        <v>866</v>
      </c>
      <c r="P324" s="58">
        <v>2.29E-2</v>
      </c>
      <c r="Q324" s="59">
        <v>3.3999999999999998E-3</v>
      </c>
    </row>
    <row r="325" spans="14:17">
      <c r="N325" s="56" t="s">
        <v>310</v>
      </c>
      <c r="O325" s="57" t="s">
        <v>380</v>
      </c>
      <c r="P325" s="58">
        <v>3.7900000000000003E-2</v>
      </c>
      <c r="Q325" s="59">
        <v>9.4000000000000004E-3</v>
      </c>
    </row>
    <row r="326" spans="14:17">
      <c r="N326" s="56" t="s">
        <v>867</v>
      </c>
      <c r="O326" s="57" t="s">
        <v>868</v>
      </c>
      <c r="P326" s="58">
        <v>2.7100000000000003E-2</v>
      </c>
      <c r="Q326" s="59">
        <v>4.5999999999999999E-3</v>
      </c>
    </row>
    <row r="327" spans="14:17">
      <c r="N327" s="56" t="s">
        <v>869</v>
      </c>
      <c r="O327" s="57" t="s">
        <v>870</v>
      </c>
      <c r="P327" s="58">
        <v>3.1699999999999999E-2</v>
      </c>
      <c r="Q327" s="59">
        <v>7.6E-3</v>
      </c>
    </row>
    <row r="328" spans="14:17">
      <c r="N328" s="56" t="s">
        <v>871</v>
      </c>
      <c r="O328" s="57" t="s">
        <v>872</v>
      </c>
      <c r="P328" s="58">
        <v>1.6500000000000001E-2</v>
      </c>
      <c r="Q328" s="59">
        <v>3.0000000000000001E-3</v>
      </c>
    </row>
    <row r="329" spans="14:17">
      <c r="N329" s="56" t="s">
        <v>873</v>
      </c>
      <c r="O329" s="57" t="s">
        <v>874</v>
      </c>
      <c r="P329" s="58">
        <v>3.32E-2</v>
      </c>
      <c r="Q329" s="59">
        <v>8.0000000000000002E-3</v>
      </c>
    </row>
    <row r="330" spans="14:17">
      <c r="N330" s="56" t="s">
        <v>875</v>
      </c>
      <c r="O330" s="57" t="s">
        <v>876</v>
      </c>
      <c r="P330" s="58">
        <v>2.8799999999999999E-2</v>
      </c>
      <c r="Q330" s="59">
        <v>5.0000000000000001E-3</v>
      </c>
    </row>
    <row r="331" spans="14:17">
      <c r="N331" s="56" t="s">
        <v>877</v>
      </c>
      <c r="O331" s="57" t="s">
        <v>878</v>
      </c>
      <c r="P331" s="58">
        <v>3.0499999999999999E-2</v>
      </c>
      <c r="Q331" s="59">
        <v>7.9000000000000008E-3</v>
      </c>
    </row>
    <row r="332" spans="14:17">
      <c r="N332" s="56" t="s">
        <v>879</v>
      </c>
      <c r="O332" s="57" t="s">
        <v>880</v>
      </c>
      <c r="P332" s="58">
        <v>2.2200000000000001E-2</v>
      </c>
      <c r="Q332" s="59">
        <v>5.3E-3</v>
      </c>
    </row>
    <row r="333" spans="14:17">
      <c r="N333" s="56" t="s">
        <v>881</v>
      </c>
      <c r="O333" s="57" t="s">
        <v>882</v>
      </c>
      <c r="P333" s="58">
        <v>2.4799999999999999E-2</v>
      </c>
      <c r="Q333" s="59">
        <v>5.0000000000000001E-3</v>
      </c>
    </row>
    <row r="334" spans="14:17">
      <c r="N334" s="56" t="s">
        <v>883</v>
      </c>
      <c r="O334" s="57" t="s">
        <v>884</v>
      </c>
      <c r="P334" s="58">
        <v>3.8100000000000002E-2</v>
      </c>
      <c r="Q334" s="59">
        <v>1.01E-2</v>
      </c>
    </row>
    <row r="335" spans="14:17">
      <c r="N335" s="56" t="s">
        <v>311</v>
      </c>
      <c r="O335" s="57" t="s">
        <v>885</v>
      </c>
      <c r="P335" s="58">
        <v>3.2000000000000001E-2</v>
      </c>
      <c r="Q335" s="59">
        <v>6.7999999999999996E-3</v>
      </c>
    </row>
    <row r="336" spans="14:17">
      <c r="N336" s="56" t="s">
        <v>886</v>
      </c>
      <c r="O336" s="57" t="s">
        <v>887</v>
      </c>
      <c r="P336" s="58">
        <v>7.0599999999999996E-2</v>
      </c>
      <c r="Q336" s="59">
        <v>2.93E-2</v>
      </c>
    </row>
    <row r="337" spans="14:17">
      <c r="N337" s="56" t="s">
        <v>888</v>
      </c>
      <c r="O337" s="57" t="s">
        <v>889</v>
      </c>
      <c r="P337" s="58">
        <v>8.2199999999999995E-2</v>
      </c>
      <c r="Q337" s="59">
        <v>3.44E-2</v>
      </c>
    </row>
    <row r="338" spans="14:17">
      <c r="N338" s="56" t="s">
        <v>890</v>
      </c>
      <c r="O338" s="57" t="s">
        <v>891</v>
      </c>
      <c r="P338" s="58">
        <v>0.08</v>
      </c>
      <c r="Q338" s="59">
        <v>3.5499999999999997E-2</v>
      </c>
    </row>
    <row r="339" spans="14:17">
      <c r="N339" s="56" t="s">
        <v>892</v>
      </c>
      <c r="O339" s="57" t="s">
        <v>893</v>
      </c>
      <c r="P339" s="58">
        <v>6.1600000000000002E-2</v>
      </c>
      <c r="Q339" s="59">
        <v>2.6600000000000002E-2</v>
      </c>
    </row>
    <row r="340" spans="14:17">
      <c r="N340" s="56" t="s">
        <v>894</v>
      </c>
      <c r="O340" s="57" t="s">
        <v>895</v>
      </c>
      <c r="P340" s="58">
        <v>4.2200000000000001E-2</v>
      </c>
      <c r="Q340" s="59">
        <v>1.2500000000000001E-2</v>
      </c>
    </row>
    <row r="341" spans="14:17">
      <c r="N341" s="56" t="s">
        <v>896</v>
      </c>
      <c r="O341" s="57" t="s">
        <v>897</v>
      </c>
      <c r="P341" s="58">
        <v>3.0300000000000001E-2</v>
      </c>
      <c r="Q341" s="59">
        <v>4.3E-3</v>
      </c>
    </row>
    <row r="342" spans="14:17">
      <c r="N342" s="56" t="s">
        <v>898</v>
      </c>
      <c r="O342" s="57" t="s">
        <v>899</v>
      </c>
      <c r="P342" s="58">
        <v>2.69E-2</v>
      </c>
      <c r="Q342" s="59">
        <v>4.7000000000000002E-3</v>
      </c>
    </row>
    <row r="343" spans="14:17">
      <c r="N343" s="56" t="s">
        <v>900</v>
      </c>
      <c r="O343" s="57" t="s">
        <v>901</v>
      </c>
      <c r="P343" s="58">
        <v>2.9100000000000004E-2</v>
      </c>
      <c r="Q343" s="59">
        <v>5.3E-3</v>
      </c>
    </row>
    <row r="344" spans="14:17">
      <c r="N344" s="56" t="s">
        <v>902</v>
      </c>
      <c r="O344" s="57" t="s">
        <v>903</v>
      </c>
      <c r="P344" s="58">
        <v>4.48E-2</v>
      </c>
      <c r="Q344" s="59">
        <v>1.17E-2</v>
      </c>
    </row>
    <row r="345" spans="14:17">
      <c r="N345" s="56" t="s">
        <v>904</v>
      </c>
      <c r="O345" s="57" t="s">
        <v>905</v>
      </c>
      <c r="P345" s="58">
        <v>3.1099999999999999E-2</v>
      </c>
      <c r="Q345" s="59">
        <v>7.1000000000000004E-3</v>
      </c>
    </row>
    <row r="346" spans="14:17">
      <c r="N346" s="56" t="s">
        <v>906</v>
      </c>
      <c r="O346" s="57" t="s">
        <v>907</v>
      </c>
      <c r="P346" s="58">
        <v>8.6900000000000005E-2</v>
      </c>
      <c r="Q346" s="59">
        <v>3.9699999999999999E-2</v>
      </c>
    </row>
    <row r="347" spans="14:17">
      <c r="N347" s="56" t="s">
        <v>312</v>
      </c>
      <c r="O347" s="57" t="s">
        <v>382</v>
      </c>
      <c r="P347" s="58">
        <v>8.0799999999999997E-2</v>
      </c>
      <c r="Q347" s="59">
        <v>3.4700000000000002E-2</v>
      </c>
    </row>
    <row r="348" spans="14:17">
      <c r="N348" s="56" t="s">
        <v>908</v>
      </c>
      <c r="O348" s="57" t="s">
        <v>909</v>
      </c>
      <c r="P348" s="58">
        <v>5.9699999999999996E-2</v>
      </c>
      <c r="Q348" s="59">
        <v>2.3199999999999998E-2</v>
      </c>
    </row>
    <row r="349" spans="14:17">
      <c r="N349" s="56" t="s">
        <v>910</v>
      </c>
      <c r="O349" s="57" t="s">
        <v>911</v>
      </c>
      <c r="P349" s="58">
        <v>5.3900000000000003E-2</v>
      </c>
      <c r="Q349" s="59">
        <v>1.47E-2</v>
      </c>
    </row>
    <row r="350" spans="14:17">
      <c r="N350" s="56" t="s">
        <v>912</v>
      </c>
      <c r="O350" s="57" t="s">
        <v>913</v>
      </c>
      <c r="P350" s="58">
        <v>3.0499999999999999E-2</v>
      </c>
      <c r="Q350" s="59">
        <v>6.0000000000000001E-3</v>
      </c>
    </row>
    <row r="351" spans="14:17">
      <c r="N351" s="56" t="s">
        <v>914</v>
      </c>
      <c r="O351" s="57" t="s">
        <v>915</v>
      </c>
      <c r="P351" s="58">
        <v>2.7999999999999995E-3</v>
      </c>
      <c r="Q351" s="59">
        <v>1.1999999999999999E-3</v>
      </c>
    </row>
    <row r="352" spans="14:17">
      <c r="N352" s="56" t="s">
        <v>916</v>
      </c>
      <c r="O352" s="57" t="s">
        <v>917</v>
      </c>
      <c r="P352" s="58">
        <v>8.9999999999999998E-4</v>
      </c>
      <c r="Q352" s="59">
        <v>2.0000000000000001E-4</v>
      </c>
    </row>
    <row r="353" spans="14:17">
      <c r="N353" s="56" t="s">
        <v>918</v>
      </c>
      <c r="O353" s="57" t="s">
        <v>919</v>
      </c>
      <c r="P353" s="58">
        <v>4.0000000000000002E-4</v>
      </c>
      <c r="Q353" s="59">
        <v>1E-4</v>
      </c>
    </row>
    <row r="354" spans="14:17">
      <c r="N354" s="56" t="s">
        <v>920</v>
      </c>
      <c r="O354" s="57" t="s">
        <v>921</v>
      </c>
      <c r="P354" s="58">
        <v>5.0000000000000001E-4</v>
      </c>
      <c r="Q354" s="59">
        <v>4.0000000000000002E-4</v>
      </c>
    </row>
    <row r="355" spans="14:17">
      <c r="N355" s="56" t="s">
        <v>922</v>
      </c>
      <c r="O355" s="57" t="s">
        <v>923</v>
      </c>
      <c r="P355" s="58">
        <v>1E-4</v>
      </c>
      <c r="Q355" s="59">
        <v>0</v>
      </c>
    </row>
    <row r="356" spans="14:17">
      <c r="N356" s="56" t="s">
        <v>313</v>
      </c>
      <c r="O356" s="57" t="s">
        <v>383</v>
      </c>
      <c r="P356" s="58">
        <v>7.0000000000000007E-2</v>
      </c>
      <c r="Q356" s="59">
        <v>2.8799999999999999E-2</v>
      </c>
    </row>
    <row r="357" spans="14:17">
      <c r="N357" s="56" t="s">
        <v>924</v>
      </c>
      <c r="O357" s="57" t="s">
        <v>925</v>
      </c>
      <c r="P357" s="58">
        <v>6.5799999999999997E-2</v>
      </c>
      <c r="Q357" s="59">
        <v>2.7900000000000005E-2</v>
      </c>
    </row>
    <row r="358" spans="14:17">
      <c r="N358" s="56" t="s">
        <v>926</v>
      </c>
      <c r="O358" s="57" t="s">
        <v>927</v>
      </c>
      <c r="P358" s="58">
        <v>5.7399999999999993E-2</v>
      </c>
      <c r="Q358" s="59">
        <v>2.3099999999999999E-2</v>
      </c>
    </row>
    <row r="359" spans="14:17">
      <c r="N359" s="56" t="s">
        <v>928</v>
      </c>
      <c r="O359" s="57" t="s">
        <v>929</v>
      </c>
      <c r="P359" s="58">
        <v>4.4900000000000002E-2</v>
      </c>
      <c r="Q359" s="59">
        <v>1.34E-2</v>
      </c>
    </row>
    <row r="360" spans="14:17">
      <c r="N360" s="56" t="s">
        <v>930</v>
      </c>
      <c r="O360" s="57" t="s">
        <v>931</v>
      </c>
      <c r="P360" s="58">
        <v>3.6200000000000003E-2</v>
      </c>
      <c r="Q360" s="59">
        <v>7.4999999999999997E-3</v>
      </c>
    </row>
    <row r="361" spans="14:17">
      <c r="N361" s="56" t="s">
        <v>932</v>
      </c>
      <c r="O361" s="57" t="s">
        <v>933</v>
      </c>
      <c r="P361" s="58">
        <v>7.0499999999999993E-2</v>
      </c>
      <c r="Q361" s="59">
        <v>2.8100000000000003E-2</v>
      </c>
    </row>
    <row r="362" spans="14:17">
      <c r="N362" s="56" t="s">
        <v>934</v>
      </c>
      <c r="O362" s="57" t="s">
        <v>935</v>
      </c>
      <c r="P362" s="58">
        <v>6.5600000000000006E-2</v>
      </c>
      <c r="Q362" s="59">
        <v>2.7199999999999995E-2</v>
      </c>
    </row>
    <row r="363" spans="14:17">
      <c r="N363" s="56" t="s">
        <v>936</v>
      </c>
      <c r="O363" s="57" t="s">
        <v>937</v>
      </c>
      <c r="P363" s="58">
        <v>5.7099999999999998E-2</v>
      </c>
      <c r="Q363" s="59">
        <v>2.29E-2</v>
      </c>
    </row>
    <row r="364" spans="14:17">
      <c r="N364" s="56" t="s">
        <v>938</v>
      </c>
      <c r="O364" s="57" t="s">
        <v>939</v>
      </c>
      <c r="P364" s="58">
        <v>4.4499999999999998E-2</v>
      </c>
      <c r="Q364" s="59">
        <v>1.3100000000000001E-2</v>
      </c>
    </row>
    <row r="365" spans="14:17">
      <c r="N365" s="56" t="s">
        <v>940</v>
      </c>
      <c r="O365" s="57" t="s">
        <v>941</v>
      </c>
      <c r="P365" s="58">
        <v>3.7600000000000001E-2</v>
      </c>
      <c r="Q365" s="59">
        <v>8.3999999999999995E-3</v>
      </c>
    </row>
    <row r="366" spans="14:17">
      <c r="N366" s="56" t="s">
        <v>942</v>
      </c>
      <c r="O366" s="57" t="s">
        <v>943</v>
      </c>
      <c r="P366" s="58">
        <v>1.0500000000000001E-2</v>
      </c>
      <c r="Q366" s="59">
        <v>2.3E-3</v>
      </c>
    </row>
    <row r="367" spans="14:17">
      <c r="N367" s="56" t="s">
        <v>944</v>
      </c>
      <c r="O367" s="57" t="s">
        <v>945</v>
      </c>
      <c r="P367" s="58">
        <v>7.4999999999999997E-3</v>
      </c>
      <c r="Q367" s="59">
        <v>1.9E-3</v>
      </c>
    </row>
    <row r="368" spans="14:17">
      <c r="N368" s="56" t="s">
        <v>946</v>
      </c>
      <c r="O368" s="57" t="s">
        <v>947</v>
      </c>
      <c r="P368" s="58">
        <v>3.5999999999999999E-3</v>
      </c>
      <c r="Q368" s="59">
        <v>8.9999999999999998E-4</v>
      </c>
    </row>
    <row r="369" spans="14:17">
      <c r="N369" s="56" t="s">
        <v>948</v>
      </c>
      <c r="O369" s="57" t="s">
        <v>949</v>
      </c>
      <c r="P369" s="58">
        <v>3.5000000000000005E-3</v>
      </c>
      <c r="Q369" s="59">
        <v>1.1999999999999999E-3</v>
      </c>
    </row>
    <row r="370" spans="14:17">
      <c r="N370" s="56" t="s">
        <v>950</v>
      </c>
      <c r="O370" s="57" t="s">
        <v>951</v>
      </c>
      <c r="P370" s="58">
        <v>1.6999999999999999E-3</v>
      </c>
      <c r="Q370" s="59">
        <v>5.9999999999999995E-4</v>
      </c>
    </row>
    <row r="371" spans="14:17">
      <c r="N371" s="56" t="s">
        <v>314</v>
      </c>
      <c r="O371" s="57" t="s">
        <v>384</v>
      </c>
      <c r="P371" s="58">
        <v>9.01E-2</v>
      </c>
      <c r="Q371" s="59">
        <v>4.2900000000000001E-2</v>
      </c>
    </row>
    <row r="372" spans="14:17">
      <c r="N372" s="56" t="s">
        <v>952</v>
      </c>
      <c r="O372" s="57" t="s">
        <v>953</v>
      </c>
      <c r="P372" s="58">
        <v>8.3299999999999999E-2</v>
      </c>
      <c r="Q372" s="59">
        <v>3.5799999999999998E-2</v>
      </c>
    </row>
    <row r="373" spans="14:17">
      <c r="N373" s="56" t="s">
        <v>954</v>
      </c>
      <c r="O373" s="57" t="s">
        <v>955</v>
      </c>
      <c r="P373" s="58">
        <v>6.3500000000000001E-2</v>
      </c>
      <c r="Q373" s="59">
        <v>2.5600000000000001E-2</v>
      </c>
    </row>
    <row r="374" spans="14:17">
      <c r="N374" s="56" t="s">
        <v>956</v>
      </c>
      <c r="O374" s="57" t="s">
        <v>957</v>
      </c>
      <c r="P374" s="58">
        <v>5.6699999999999993E-2</v>
      </c>
      <c r="Q374" s="59">
        <v>1.55E-2</v>
      </c>
    </row>
    <row r="375" spans="14:17">
      <c r="N375" s="56" t="s">
        <v>958</v>
      </c>
      <c r="O375" s="57" t="s">
        <v>959</v>
      </c>
      <c r="P375" s="58">
        <v>2.2599999999999999E-2</v>
      </c>
      <c r="Q375" s="59">
        <v>4.1000000000000003E-3</v>
      </c>
    </row>
    <row r="376" spans="14:17">
      <c r="N376" s="56" t="s">
        <v>960</v>
      </c>
      <c r="O376" s="57" t="s">
        <v>961</v>
      </c>
      <c r="P376" s="58">
        <v>3.49E-2</v>
      </c>
      <c r="Q376" s="59">
        <v>8.3000000000000001E-3</v>
      </c>
    </row>
    <row r="377" spans="14:17">
      <c r="N377" s="56" t="s">
        <v>962</v>
      </c>
      <c r="O377" s="57" t="s">
        <v>963</v>
      </c>
      <c r="P377" s="58">
        <v>1.8200000000000001E-2</v>
      </c>
      <c r="Q377" s="59">
        <v>3.3999999999999998E-3</v>
      </c>
    </row>
    <row r="378" spans="14:17">
      <c r="N378" s="56" t="s">
        <v>964</v>
      </c>
      <c r="O378" s="57" t="s">
        <v>965</v>
      </c>
      <c r="P378" s="58">
        <v>5.3E-3</v>
      </c>
      <c r="Q378" s="59">
        <v>5.9999999999999995E-4</v>
      </c>
    </row>
    <row r="379" spans="14:17">
      <c r="N379" s="56" t="s">
        <v>966</v>
      </c>
      <c r="O379" s="57" t="s">
        <v>967</v>
      </c>
      <c r="P379" s="58">
        <v>2.9700000000000001E-2</v>
      </c>
      <c r="Q379" s="59">
        <v>5.5999999999999991E-3</v>
      </c>
    </row>
    <row r="380" spans="14:17">
      <c r="N380" s="56" t="s">
        <v>968</v>
      </c>
      <c r="O380" s="57" t="s">
        <v>969</v>
      </c>
      <c r="P380" s="58">
        <v>3.0999999999999999E-3</v>
      </c>
      <c r="Q380" s="59">
        <v>2.0000000000000001E-4</v>
      </c>
    </row>
    <row r="381" spans="14:17">
      <c r="N381" s="56" t="s">
        <v>970</v>
      </c>
      <c r="O381" s="57" t="s">
        <v>971</v>
      </c>
      <c r="P381" s="58">
        <v>7.3300000000000004E-2</v>
      </c>
      <c r="Q381" s="59">
        <v>2.9199999999999997E-2</v>
      </c>
    </row>
    <row r="382" spans="14:17">
      <c r="N382" s="56" t="s">
        <v>315</v>
      </c>
      <c r="O382" s="57" t="s">
        <v>385</v>
      </c>
      <c r="P382" s="58">
        <v>8.1199999999999994E-2</v>
      </c>
      <c r="Q382" s="59">
        <v>3.2500000000000001E-2</v>
      </c>
    </row>
    <row r="383" spans="14:17">
      <c r="N383" s="56" t="s">
        <v>316</v>
      </c>
      <c r="O383" s="57" t="s">
        <v>386</v>
      </c>
      <c r="P383" s="58">
        <v>8.6999999999999994E-2</v>
      </c>
      <c r="Q383" s="59">
        <v>3.9100000000000003E-2</v>
      </c>
    </row>
    <row r="384" spans="14:17">
      <c r="N384" s="56" t="s">
        <v>317</v>
      </c>
      <c r="O384" s="57" t="s">
        <v>387</v>
      </c>
      <c r="P384" s="58">
        <v>6.83E-2</v>
      </c>
      <c r="Q384" s="59">
        <v>3.3300000000000003E-2</v>
      </c>
    </row>
    <row r="385" spans="14:17">
      <c r="N385" s="56" t="s">
        <v>972</v>
      </c>
      <c r="O385" s="57" t="s">
        <v>973</v>
      </c>
      <c r="P385" s="58">
        <v>4.3099999999999999E-2</v>
      </c>
      <c r="Q385" s="59">
        <v>1.6E-2</v>
      </c>
    </row>
    <row r="386" spans="14:17">
      <c r="N386" s="56" t="s">
        <v>318</v>
      </c>
      <c r="O386" s="57" t="s">
        <v>388</v>
      </c>
      <c r="P386" s="58">
        <v>7.1099999999999997E-2</v>
      </c>
      <c r="Q386" s="59">
        <v>2.6600000000000002E-2</v>
      </c>
    </row>
    <row r="387" spans="14:17">
      <c r="N387" s="56" t="s">
        <v>974</v>
      </c>
      <c r="O387" s="57" t="s">
        <v>975</v>
      </c>
      <c r="P387" s="58">
        <v>7.0999999999999994E-2</v>
      </c>
      <c r="Q387" s="59">
        <v>2.63E-2</v>
      </c>
    </row>
    <row r="388" spans="14:17">
      <c r="N388" s="56" t="s">
        <v>319</v>
      </c>
      <c r="O388" s="57" t="s">
        <v>389</v>
      </c>
      <c r="P388" s="58">
        <v>7.1400000000000005E-2</v>
      </c>
      <c r="Q388" s="59">
        <v>2.64E-2</v>
      </c>
    </row>
    <row r="389" spans="14:17">
      <c r="N389" s="56" t="s">
        <v>976</v>
      </c>
      <c r="O389" s="57" t="s">
        <v>977</v>
      </c>
      <c r="P389" s="58">
        <v>5.8200000000000009E-2</v>
      </c>
      <c r="Q389" s="59">
        <v>2.7000000000000003E-2</v>
      </c>
    </row>
    <row r="390" spans="14:17">
      <c r="N390" s="56" t="s">
        <v>978</v>
      </c>
      <c r="O390" s="57" t="s">
        <v>979</v>
      </c>
      <c r="P390" s="58">
        <v>4.2700000000000002E-2</v>
      </c>
      <c r="Q390" s="59">
        <v>1.1900000000000001E-2</v>
      </c>
    </row>
    <row r="391" spans="14:17">
      <c r="N391" s="56" t="s">
        <v>320</v>
      </c>
      <c r="O391" s="57" t="s">
        <v>390</v>
      </c>
      <c r="P391" s="58">
        <v>6.7900000000000002E-2</v>
      </c>
      <c r="Q391" s="59">
        <v>2.7900000000000005E-2</v>
      </c>
    </row>
    <row r="392" spans="14:17">
      <c r="N392" s="56" t="s">
        <v>980</v>
      </c>
      <c r="O392" s="57" t="s">
        <v>981</v>
      </c>
      <c r="P392" s="58">
        <v>7.0699999999999999E-2</v>
      </c>
      <c r="Q392" s="59">
        <v>3.1399999999999997E-2</v>
      </c>
    </row>
    <row r="393" spans="14:17">
      <c r="N393" s="56" t="s">
        <v>982</v>
      </c>
      <c r="O393" s="57" t="s">
        <v>983</v>
      </c>
      <c r="P393" s="58">
        <v>6.3500000000000001E-2</v>
      </c>
      <c r="Q393" s="59">
        <v>2.5100000000000001E-2</v>
      </c>
    </row>
    <row r="394" spans="14:17">
      <c r="N394" s="56" t="s">
        <v>984</v>
      </c>
      <c r="O394" s="57" t="s">
        <v>985</v>
      </c>
      <c r="P394" s="58">
        <v>4.9599999999999998E-2</v>
      </c>
      <c r="Q394" s="59">
        <v>1.7899999999999999E-2</v>
      </c>
    </row>
    <row r="395" spans="14:17">
      <c r="N395" s="56" t="s">
        <v>986</v>
      </c>
      <c r="O395" s="57" t="s">
        <v>987</v>
      </c>
      <c r="P395" s="58">
        <v>2.52E-2</v>
      </c>
      <c r="Q395" s="59">
        <v>4.1999999999999997E-3</v>
      </c>
    </row>
    <row r="396" spans="14:17">
      <c r="N396" s="56" t="s">
        <v>988</v>
      </c>
      <c r="O396" s="57" t="s">
        <v>989</v>
      </c>
      <c r="P396" s="58">
        <v>5.8699999999999995E-2</v>
      </c>
      <c r="Q396" s="59">
        <v>2.0799999999999999E-2</v>
      </c>
    </row>
    <row r="397" spans="14:17">
      <c r="N397" s="56" t="s">
        <v>990</v>
      </c>
      <c r="O397" s="57" t="s">
        <v>991</v>
      </c>
      <c r="P397" s="58">
        <v>5.2400000000000002E-2</v>
      </c>
      <c r="Q397" s="59">
        <v>1.5100000000000001E-2</v>
      </c>
    </row>
    <row r="398" spans="14:17">
      <c r="N398" s="56" t="s">
        <v>992</v>
      </c>
      <c r="O398" s="57" t="s">
        <v>993</v>
      </c>
      <c r="P398" s="58">
        <v>4.0300000000000002E-2</v>
      </c>
      <c r="Q398" s="59">
        <v>0.01</v>
      </c>
    </row>
    <row r="399" spans="14:17">
      <c r="N399" s="56" t="s">
        <v>994</v>
      </c>
      <c r="O399" s="57" t="s">
        <v>995</v>
      </c>
      <c r="P399" s="58">
        <v>3.4700000000000002E-2</v>
      </c>
      <c r="Q399" s="59">
        <v>8.6999999999999994E-3</v>
      </c>
    </row>
    <row r="400" spans="14:17">
      <c r="N400" s="56" t="s">
        <v>996</v>
      </c>
      <c r="O400" s="57" t="s">
        <v>997</v>
      </c>
      <c r="P400" s="58">
        <v>3.1099999999999999E-2</v>
      </c>
      <c r="Q400" s="59">
        <v>5.5999999999999991E-3</v>
      </c>
    </row>
    <row r="401" spans="14:17">
      <c r="N401" s="56" t="s">
        <v>321</v>
      </c>
      <c r="O401" s="57" t="s">
        <v>391</v>
      </c>
      <c r="P401" s="58">
        <v>7.1300000000000002E-2</v>
      </c>
      <c r="Q401" s="59">
        <v>2.9000000000000005E-2</v>
      </c>
    </row>
    <row r="402" spans="14:17">
      <c r="N402" s="56" t="s">
        <v>998</v>
      </c>
      <c r="O402" s="57" t="s">
        <v>999</v>
      </c>
      <c r="P402" s="58">
        <v>5.8799999999999998E-2</v>
      </c>
      <c r="Q402" s="59">
        <v>2.23E-2</v>
      </c>
    </row>
    <row r="403" spans="14:17">
      <c r="N403" s="56" t="s">
        <v>1000</v>
      </c>
      <c r="O403" s="57" t="s">
        <v>1001</v>
      </c>
      <c r="P403" s="58">
        <v>4.2599999999999999E-2</v>
      </c>
      <c r="Q403" s="59">
        <v>1.5100000000000001E-2</v>
      </c>
    </row>
    <row r="404" spans="14:17">
      <c r="N404" s="56" t="s">
        <v>1002</v>
      </c>
      <c r="O404" s="57" t="s">
        <v>1003</v>
      </c>
      <c r="P404" s="58">
        <v>4.7100000000000003E-2</v>
      </c>
      <c r="Q404" s="59">
        <v>1.11E-2</v>
      </c>
    </row>
    <row r="405" spans="14:17">
      <c r="N405" s="56" t="s">
        <v>1004</v>
      </c>
      <c r="O405" s="57" t="s">
        <v>1005</v>
      </c>
      <c r="P405" s="58">
        <v>4.4999999999999998E-2</v>
      </c>
      <c r="Q405" s="59">
        <v>1.0500000000000001E-2</v>
      </c>
    </row>
    <row r="406" spans="14:17">
      <c r="N406" s="56" t="s">
        <v>1006</v>
      </c>
      <c r="O406" s="57" t="s">
        <v>1007</v>
      </c>
      <c r="P406" s="58">
        <v>1.5800000000000002E-2</v>
      </c>
      <c r="Q406" s="59">
        <v>1.4999999999999998E-3</v>
      </c>
    </row>
    <row r="407" spans="14:17">
      <c r="N407" s="56" t="s">
        <v>1008</v>
      </c>
      <c r="O407" s="57" t="s">
        <v>1009</v>
      </c>
      <c r="P407" s="58">
        <v>0.02</v>
      </c>
      <c r="Q407" s="59">
        <v>2.6000000000000003E-3</v>
      </c>
    </row>
    <row r="408" spans="14:17">
      <c r="N408" s="56" t="s">
        <v>1010</v>
      </c>
      <c r="O408" s="57" t="s">
        <v>1011</v>
      </c>
      <c r="P408" s="58">
        <v>2.6700000000000002E-2</v>
      </c>
      <c r="Q408" s="59">
        <v>3.8999999999999994E-3</v>
      </c>
    </row>
    <row r="409" spans="14:17">
      <c r="N409" s="56" t="s">
        <v>1012</v>
      </c>
      <c r="O409" s="57" t="s">
        <v>1013</v>
      </c>
      <c r="P409" s="58">
        <v>2.69E-2</v>
      </c>
      <c r="Q409" s="59">
        <v>4.4000000000000003E-3</v>
      </c>
    </row>
    <row r="410" spans="14:17">
      <c r="N410" s="56" t="s">
        <v>1014</v>
      </c>
      <c r="O410" s="57" t="s">
        <v>1015</v>
      </c>
      <c r="P410" s="58">
        <v>2.41E-2</v>
      </c>
      <c r="Q410" s="59">
        <v>3.7000000000000002E-3</v>
      </c>
    </row>
    <row r="411" spans="14:17">
      <c r="N411" s="56" t="s">
        <v>1016</v>
      </c>
      <c r="O411" s="57" t="s">
        <v>1017</v>
      </c>
      <c r="P411" s="58">
        <v>7.1499999999999994E-2</v>
      </c>
      <c r="Q411" s="59">
        <v>0.03</v>
      </c>
    </row>
    <row r="412" spans="14:17">
      <c r="N412" s="56" t="s">
        <v>322</v>
      </c>
      <c r="O412" s="57" t="s">
        <v>392</v>
      </c>
      <c r="P412" s="58">
        <v>7.2900000000000006E-2</v>
      </c>
      <c r="Q412" s="59">
        <v>3.3000000000000002E-2</v>
      </c>
    </row>
    <row r="413" spans="14:17">
      <c r="N413" s="56" t="s">
        <v>1018</v>
      </c>
      <c r="O413" s="57" t="s">
        <v>1019</v>
      </c>
      <c r="P413" s="58">
        <v>7.0199999999999999E-2</v>
      </c>
      <c r="Q413" s="59">
        <v>2.8500000000000004E-2</v>
      </c>
    </row>
    <row r="414" spans="14:17">
      <c r="N414" s="56" t="s">
        <v>1020</v>
      </c>
      <c r="O414" s="57" t="s">
        <v>1021</v>
      </c>
      <c r="P414" s="58">
        <v>5.5899999999999991E-2</v>
      </c>
      <c r="Q414" s="59">
        <v>1.8499999999999999E-2</v>
      </c>
    </row>
    <row r="415" spans="14:17">
      <c r="N415" s="56" t="s">
        <v>1022</v>
      </c>
      <c r="O415" s="57" t="s">
        <v>1023</v>
      </c>
      <c r="P415" s="58">
        <v>2.9100000000000004E-2</v>
      </c>
      <c r="Q415" s="59">
        <v>4.7000000000000002E-3</v>
      </c>
    </row>
    <row r="416" spans="14:17">
      <c r="N416" s="56" t="s">
        <v>1024</v>
      </c>
      <c r="O416" s="57" t="s">
        <v>1025</v>
      </c>
      <c r="P416" s="58">
        <v>6.2399999999999997E-2</v>
      </c>
      <c r="Q416" s="59">
        <v>2.1100000000000001E-2</v>
      </c>
    </row>
    <row r="417" spans="14:17">
      <c r="N417" s="56" t="s">
        <v>1026</v>
      </c>
      <c r="O417" s="57" t="s">
        <v>1027</v>
      </c>
      <c r="P417" s="58">
        <v>6.2100000000000002E-2</v>
      </c>
      <c r="Q417" s="59">
        <v>2.3099999999999999E-2</v>
      </c>
    </row>
    <row r="418" spans="14:17">
      <c r="N418" s="56" t="s">
        <v>1028</v>
      </c>
      <c r="O418" s="57" t="s">
        <v>1029</v>
      </c>
      <c r="P418" s="58">
        <v>5.8599999999999999E-2</v>
      </c>
      <c r="Q418" s="59">
        <v>1.9E-2</v>
      </c>
    </row>
    <row r="419" spans="14:17">
      <c r="N419" s="56" t="s">
        <v>1030</v>
      </c>
      <c r="O419" s="57" t="s">
        <v>1031</v>
      </c>
      <c r="P419" s="58">
        <v>4.1300000000000003E-2</v>
      </c>
      <c r="Q419" s="59">
        <v>1.0699999999999999E-2</v>
      </c>
    </row>
    <row r="420" spans="14:17">
      <c r="N420" s="56" t="s">
        <v>1032</v>
      </c>
      <c r="O420" s="57" t="s">
        <v>1033</v>
      </c>
      <c r="P420" s="58">
        <v>3.2199999999999999E-2</v>
      </c>
      <c r="Q420" s="59">
        <v>5.7999999999999996E-3</v>
      </c>
    </row>
    <row r="421" spans="14:17">
      <c r="N421" s="56" t="s">
        <v>323</v>
      </c>
      <c r="O421" s="57" t="s">
        <v>393</v>
      </c>
      <c r="P421" s="58">
        <v>6.8900000000000003E-2</v>
      </c>
      <c r="Q421" s="59">
        <v>2.63E-2</v>
      </c>
    </row>
    <row r="422" spans="14:17">
      <c r="N422" s="56" t="s">
        <v>1034</v>
      </c>
      <c r="O422" s="57" t="s">
        <v>1035</v>
      </c>
      <c r="P422" s="58">
        <v>5.6200000000000007E-2</v>
      </c>
      <c r="Q422" s="59">
        <v>2.1600000000000005E-2</v>
      </c>
    </row>
    <row r="423" spans="14:17">
      <c r="N423" s="56" t="s">
        <v>1036</v>
      </c>
      <c r="O423" s="57" t="s">
        <v>1037</v>
      </c>
      <c r="P423" s="58">
        <v>4.82E-2</v>
      </c>
      <c r="Q423" s="59">
        <v>1.8700000000000001E-2</v>
      </c>
    </row>
    <row r="424" spans="14:17">
      <c r="N424" s="56" t="s">
        <v>1038</v>
      </c>
      <c r="O424" s="57" t="s">
        <v>1039</v>
      </c>
      <c r="P424" s="58">
        <v>4.2200000000000001E-2</v>
      </c>
      <c r="Q424" s="59">
        <v>9.9000000000000008E-3</v>
      </c>
    </row>
    <row r="425" spans="14:17">
      <c r="N425" s="56" t="s">
        <v>1040</v>
      </c>
      <c r="O425" s="57" t="s">
        <v>1041</v>
      </c>
      <c r="P425" s="58">
        <v>2.5899999999999999E-2</v>
      </c>
      <c r="Q425" s="59">
        <v>3.3000000000000004E-3</v>
      </c>
    </row>
    <row r="426" spans="14:17">
      <c r="N426" s="56" t="s">
        <v>1042</v>
      </c>
      <c r="O426" s="57" t="s">
        <v>1043</v>
      </c>
      <c r="P426" s="58">
        <v>2.7000000000000003E-2</v>
      </c>
      <c r="Q426" s="59">
        <v>7.000000000000001E-3</v>
      </c>
    </row>
    <row r="427" spans="14:17">
      <c r="N427" s="56" t="s">
        <v>1044</v>
      </c>
      <c r="O427" s="57" t="s">
        <v>1045</v>
      </c>
      <c r="P427" s="58">
        <v>3.2500000000000001E-2</v>
      </c>
      <c r="Q427" s="59">
        <v>1.0500000000000001E-2</v>
      </c>
    </row>
    <row r="428" spans="14:17">
      <c r="N428" s="56" t="s">
        <v>1046</v>
      </c>
      <c r="O428" s="57" t="s">
        <v>1047</v>
      </c>
      <c r="P428" s="58">
        <v>2.63E-2</v>
      </c>
      <c r="Q428" s="59">
        <v>6.5000000000000006E-3</v>
      </c>
    </row>
    <row r="429" spans="14:17">
      <c r="N429" s="56" t="s">
        <v>1048</v>
      </c>
      <c r="O429" s="57" t="s">
        <v>1049</v>
      </c>
      <c r="P429" s="58">
        <v>3.32E-2</v>
      </c>
      <c r="Q429" s="59">
        <v>7.4000000000000003E-3</v>
      </c>
    </row>
    <row r="430" spans="14:17">
      <c r="N430" s="56" t="s">
        <v>1050</v>
      </c>
      <c r="O430" s="57" t="s">
        <v>1051</v>
      </c>
      <c r="P430" s="58">
        <v>2.6100000000000002E-2</v>
      </c>
      <c r="Q430" s="59">
        <v>3.3000000000000004E-3</v>
      </c>
    </row>
    <row r="431" spans="14:17">
      <c r="N431" s="56" t="s">
        <v>1052</v>
      </c>
      <c r="O431" s="57" t="s">
        <v>1053</v>
      </c>
      <c r="P431" s="58">
        <v>3.4200000000000001E-2</v>
      </c>
      <c r="Q431" s="59">
        <v>1.04E-2</v>
      </c>
    </row>
    <row r="432" spans="14:17">
      <c r="N432" s="56" t="s">
        <v>1054</v>
      </c>
      <c r="O432" s="57" t="s">
        <v>1055</v>
      </c>
      <c r="P432" s="58">
        <v>3.1300000000000001E-2</v>
      </c>
      <c r="Q432" s="59">
        <v>8.8000000000000005E-3</v>
      </c>
    </row>
    <row r="433" spans="14:17">
      <c r="N433" s="56" t="s">
        <v>1056</v>
      </c>
      <c r="O433" s="57" t="s">
        <v>1057</v>
      </c>
      <c r="P433" s="58">
        <v>2.3300000000000001E-2</v>
      </c>
      <c r="Q433" s="59">
        <v>6.7999999999999996E-3</v>
      </c>
    </row>
    <row r="434" spans="14:17">
      <c r="N434" s="56" t="s">
        <v>1058</v>
      </c>
      <c r="O434" s="57" t="s">
        <v>1059</v>
      </c>
      <c r="P434" s="58">
        <v>3.9399999999999998E-2</v>
      </c>
      <c r="Q434" s="59">
        <v>8.0999999999999996E-3</v>
      </c>
    </row>
    <row r="435" spans="14:17">
      <c r="N435" s="56" t="s">
        <v>1060</v>
      </c>
      <c r="O435" s="57" t="s">
        <v>1061</v>
      </c>
      <c r="P435" s="58">
        <v>3.1099999999999999E-2</v>
      </c>
      <c r="Q435" s="59">
        <v>7.7999999999999988E-3</v>
      </c>
    </row>
    <row r="436" spans="14:17">
      <c r="N436" s="56" t="s">
        <v>1062</v>
      </c>
      <c r="O436" s="57" t="s">
        <v>1063</v>
      </c>
      <c r="P436" s="58">
        <v>8.0000000000000004E-4</v>
      </c>
      <c r="Q436" s="59">
        <v>0</v>
      </c>
    </row>
    <row r="437" spans="14:17">
      <c r="N437" s="56" t="s">
        <v>1064</v>
      </c>
      <c r="O437" s="57" t="s">
        <v>1065</v>
      </c>
      <c r="P437" s="58">
        <v>4.7999999999999996E-3</v>
      </c>
      <c r="Q437" s="59">
        <v>1E-3</v>
      </c>
    </row>
    <row r="438" spans="14:17">
      <c r="N438" s="56" t="s">
        <v>1066</v>
      </c>
      <c r="O438" s="57" t="s">
        <v>1067</v>
      </c>
      <c r="P438" s="58">
        <v>2.3999999999999998E-3</v>
      </c>
      <c r="Q438" s="59">
        <v>5.9999999999999995E-4</v>
      </c>
    </row>
    <row r="439" spans="14:17">
      <c r="N439" s="56" t="s">
        <v>1068</v>
      </c>
      <c r="O439" s="57" t="s">
        <v>1069</v>
      </c>
      <c r="P439" s="58">
        <v>2.9999999999999997E-4</v>
      </c>
      <c r="Q439" s="59">
        <v>0</v>
      </c>
    </row>
    <row r="440" spans="14:17">
      <c r="N440" s="56" t="s">
        <v>1070</v>
      </c>
      <c r="O440" s="57" t="s">
        <v>1071</v>
      </c>
      <c r="P440" s="58">
        <v>6.9999999999999999E-4</v>
      </c>
      <c r="Q440" s="59">
        <v>1E-4</v>
      </c>
    </row>
    <row r="441" spans="14:17">
      <c r="N441" s="56" t="s">
        <v>324</v>
      </c>
      <c r="O441" s="57" t="s">
        <v>394</v>
      </c>
      <c r="P441" s="58">
        <v>5.5300000000000002E-2</v>
      </c>
      <c r="Q441" s="59">
        <v>1.83E-2</v>
      </c>
    </row>
    <row r="442" spans="14:17">
      <c r="N442" s="56" t="s">
        <v>1072</v>
      </c>
      <c r="O442" s="57" t="s">
        <v>1073</v>
      </c>
      <c r="P442" s="58">
        <v>5.28E-2</v>
      </c>
      <c r="Q442" s="59">
        <v>1.78E-2</v>
      </c>
    </row>
    <row r="443" spans="14:17">
      <c r="N443" s="56" t="s">
        <v>1074</v>
      </c>
      <c r="O443" s="57" t="s">
        <v>1075</v>
      </c>
      <c r="P443" s="58">
        <v>3.9100000000000003E-2</v>
      </c>
      <c r="Q443" s="59">
        <v>1.41E-2</v>
      </c>
    </row>
    <row r="444" spans="14:17">
      <c r="N444" s="56" t="s">
        <v>325</v>
      </c>
      <c r="O444" s="57" t="s">
        <v>395</v>
      </c>
      <c r="P444" s="58">
        <v>3.7900000000000003E-2</v>
      </c>
      <c r="Q444" s="59">
        <v>9.1000000000000004E-3</v>
      </c>
    </row>
    <row r="445" spans="14:17">
      <c r="N445" s="56" t="s">
        <v>1076</v>
      </c>
      <c r="O445" s="57" t="s">
        <v>1077</v>
      </c>
      <c r="P445" s="58">
        <v>3.3000000000000002E-2</v>
      </c>
      <c r="Q445" s="59">
        <v>6.6E-3</v>
      </c>
    </row>
    <row r="446" spans="14:17">
      <c r="N446" s="56" t="s">
        <v>1078</v>
      </c>
      <c r="O446" s="57" t="s">
        <v>1079</v>
      </c>
      <c r="P446" s="58">
        <v>4.0899999999999999E-2</v>
      </c>
      <c r="Q446" s="59">
        <v>8.8000000000000005E-3</v>
      </c>
    </row>
    <row r="447" spans="14:17">
      <c r="N447" s="56" t="s">
        <v>326</v>
      </c>
      <c r="O447" s="57" t="s">
        <v>396</v>
      </c>
      <c r="P447" s="58">
        <v>3.5099999999999999E-2</v>
      </c>
      <c r="Q447" s="59">
        <v>8.0000000000000002E-3</v>
      </c>
    </row>
    <row r="448" spans="14:17">
      <c r="N448" s="56" t="s">
        <v>1080</v>
      </c>
      <c r="O448" s="57" t="s">
        <v>1081</v>
      </c>
      <c r="P448" s="58">
        <v>3.6900000000000002E-2</v>
      </c>
      <c r="Q448" s="59">
        <v>7.1000000000000004E-3</v>
      </c>
    </row>
    <row r="449" spans="14:17">
      <c r="N449" s="56" t="s">
        <v>1082</v>
      </c>
      <c r="O449" s="57" t="s">
        <v>1083</v>
      </c>
      <c r="P449" s="58">
        <v>3.6299999999999999E-2</v>
      </c>
      <c r="Q449" s="59">
        <v>7.9000000000000008E-3</v>
      </c>
    </row>
    <row r="450" spans="14:17">
      <c r="N450" s="56" t="s">
        <v>1084</v>
      </c>
      <c r="O450" s="57" t="s">
        <v>1085</v>
      </c>
      <c r="P450" s="58">
        <v>1.84E-2</v>
      </c>
      <c r="Q450" s="59">
        <v>7.6E-3</v>
      </c>
    </row>
    <row r="451" spans="14:17">
      <c r="N451" s="56" t="s">
        <v>1086</v>
      </c>
      <c r="O451" s="57" t="s">
        <v>1087</v>
      </c>
      <c r="P451" s="58">
        <v>1.84E-2</v>
      </c>
      <c r="Q451" s="59">
        <v>7.3000000000000001E-3</v>
      </c>
    </row>
    <row r="452" spans="14:17">
      <c r="N452" s="56" t="s">
        <v>1088</v>
      </c>
      <c r="O452" s="57" t="s">
        <v>1089</v>
      </c>
      <c r="P452" s="58">
        <v>1.84E-2</v>
      </c>
      <c r="Q452" s="59">
        <v>7.1999999999999998E-3</v>
      </c>
    </row>
    <row r="453" spans="14:17">
      <c r="N453" s="56" t="s">
        <v>1090</v>
      </c>
      <c r="O453" s="57" t="s">
        <v>1091</v>
      </c>
      <c r="P453" s="58">
        <v>1.84E-2</v>
      </c>
      <c r="Q453" s="59">
        <v>7.1000000000000004E-3</v>
      </c>
    </row>
    <row r="454" spans="14:17">
      <c r="N454" s="56" t="s">
        <v>1092</v>
      </c>
      <c r="O454" s="57" t="s">
        <v>1093</v>
      </c>
      <c r="P454" s="58">
        <v>1.84E-2</v>
      </c>
      <c r="Q454" s="59">
        <v>7.1999999999999998E-3</v>
      </c>
    </row>
    <row r="455" spans="14:17">
      <c r="N455" s="56" t="s">
        <v>1094</v>
      </c>
      <c r="O455" s="57" t="s">
        <v>1095</v>
      </c>
      <c r="P455" s="58">
        <v>1.84E-2</v>
      </c>
      <c r="Q455" s="59">
        <v>8.3000000000000001E-3</v>
      </c>
    </row>
    <row r="456" spans="14:17">
      <c r="N456" s="56" t="s">
        <v>1096</v>
      </c>
      <c r="O456" s="57" t="s">
        <v>1097</v>
      </c>
      <c r="P456" s="58">
        <v>1.84E-2</v>
      </c>
      <c r="Q456" s="59">
        <v>8.6999999999999994E-3</v>
      </c>
    </row>
    <row r="457" spans="14:17">
      <c r="N457" s="56" t="s">
        <v>1098</v>
      </c>
      <c r="O457" s="57" t="s">
        <v>1099</v>
      </c>
      <c r="P457" s="58">
        <v>1.84E-2</v>
      </c>
      <c r="Q457" s="59">
        <v>8.0000000000000002E-3</v>
      </c>
    </row>
    <row r="458" spans="14:17">
      <c r="N458" s="56" t="s">
        <v>1100</v>
      </c>
      <c r="O458" s="57" t="s">
        <v>1101</v>
      </c>
      <c r="P458" s="58">
        <v>1.84E-2</v>
      </c>
      <c r="Q458" s="59">
        <v>7.1000000000000004E-3</v>
      </c>
    </row>
    <row r="459" spans="14:17">
      <c r="N459" s="56" t="s">
        <v>1102</v>
      </c>
      <c r="O459" s="57" t="s">
        <v>1103</v>
      </c>
      <c r="P459" s="58">
        <v>1.84E-2</v>
      </c>
      <c r="Q459" s="59">
        <v>7.1000000000000004E-3</v>
      </c>
    </row>
    <row r="460" spans="14:17">
      <c r="N460" s="56" t="s">
        <v>1104</v>
      </c>
      <c r="O460" s="57" t="s">
        <v>1105</v>
      </c>
      <c r="P460" s="58">
        <v>1.84E-2</v>
      </c>
      <c r="Q460" s="59">
        <v>7.1000000000000004E-3</v>
      </c>
    </row>
    <row r="461" spans="14:17">
      <c r="N461" s="56" t="s">
        <v>1106</v>
      </c>
      <c r="O461" s="57" t="s">
        <v>1107</v>
      </c>
      <c r="P461" s="58">
        <v>1.84E-2</v>
      </c>
      <c r="Q461" s="59">
        <v>7.1000000000000004E-3</v>
      </c>
    </row>
    <row r="462" spans="14:17">
      <c r="N462" s="56" t="s">
        <v>1108</v>
      </c>
      <c r="O462" s="57" t="s">
        <v>1109</v>
      </c>
      <c r="P462" s="58">
        <v>1.84E-2</v>
      </c>
      <c r="Q462" s="59">
        <v>7.1000000000000004E-3</v>
      </c>
    </row>
    <row r="463" spans="14:17">
      <c r="N463" s="56" t="s">
        <v>1110</v>
      </c>
      <c r="O463" s="57" t="s">
        <v>1111</v>
      </c>
      <c r="P463" s="58">
        <v>1.84E-2</v>
      </c>
      <c r="Q463" s="59">
        <v>7.1999999999999998E-3</v>
      </c>
    </row>
    <row r="464" spans="14:17">
      <c r="N464" s="56" t="s">
        <v>1112</v>
      </c>
      <c r="O464" s="57" t="s">
        <v>1113</v>
      </c>
      <c r="P464" s="58">
        <v>1.84E-2</v>
      </c>
      <c r="Q464" s="59">
        <v>8.2000000000000007E-3</v>
      </c>
    </row>
    <row r="465" spans="14:17">
      <c r="N465" s="56" t="s">
        <v>1114</v>
      </c>
      <c r="O465" s="57" t="s">
        <v>1115</v>
      </c>
      <c r="P465" s="58">
        <v>1.84E-2</v>
      </c>
      <c r="Q465" s="59">
        <v>8.2000000000000007E-3</v>
      </c>
    </row>
    <row r="466" spans="14:17">
      <c r="N466" s="56" t="s">
        <v>1116</v>
      </c>
      <c r="O466" s="57" t="s">
        <v>1117</v>
      </c>
      <c r="P466" s="58">
        <v>1.84E-2</v>
      </c>
      <c r="Q466" s="59">
        <v>7.1999999999999998E-3</v>
      </c>
    </row>
    <row r="467" spans="14:17">
      <c r="N467" s="56" t="s">
        <v>1118</v>
      </c>
      <c r="O467" s="57" t="s">
        <v>1119</v>
      </c>
      <c r="P467" s="58">
        <v>1.84E-2</v>
      </c>
      <c r="Q467" s="59">
        <v>7.6E-3</v>
      </c>
    </row>
    <row r="468" spans="14:17">
      <c r="N468" s="56" t="s">
        <v>1120</v>
      </c>
      <c r="O468" s="57" t="s">
        <v>1121</v>
      </c>
      <c r="P468" s="58">
        <v>1.84E-2</v>
      </c>
      <c r="Q468" s="59">
        <v>7.1999999999999998E-3</v>
      </c>
    </row>
    <row r="469" spans="14:17">
      <c r="N469" s="56" t="s">
        <v>1122</v>
      </c>
      <c r="O469" s="57" t="s">
        <v>1123</v>
      </c>
      <c r="P469" s="58">
        <v>1.84E-2</v>
      </c>
      <c r="Q469" s="59">
        <v>7.1000000000000004E-3</v>
      </c>
    </row>
    <row r="470" spans="14:17">
      <c r="N470" s="56" t="s">
        <v>1124</v>
      </c>
      <c r="O470" s="57" t="s">
        <v>1125</v>
      </c>
      <c r="P470" s="58">
        <v>1.84E-2</v>
      </c>
      <c r="Q470" s="59">
        <v>7.1000000000000004E-3</v>
      </c>
    </row>
    <row r="471" spans="14:17">
      <c r="N471" s="56" t="s">
        <v>1126</v>
      </c>
      <c r="O471" s="57" t="s">
        <v>1127</v>
      </c>
      <c r="P471" s="58">
        <v>1.84E-2</v>
      </c>
      <c r="Q471" s="59">
        <v>7.1000000000000004E-3</v>
      </c>
    </row>
    <row r="472" spans="14:17">
      <c r="N472" s="56" t="s">
        <v>1128</v>
      </c>
      <c r="O472" s="57" t="s">
        <v>1129</v>
      </c>
      <c r="P472" s="58">
        <v>1.84E-2</v>
      </c>
      <c r="Q472" s="59">
        <v>7.1000000000000004E-3</v>
      </c>
    </row>
    <row r="473" spans="14:17">
      <c r="N473" s="56" t="s">
        <v>1130</v>
      </c>
      <c r="O473" s="57" t="s">
        <v>1131</v>
      </c>
      <c r="P473" s="58">
        <v>1.84E-2</v>
      </c>
      <c r="Q473" s="59">
        <v>7.1000000000000004E-3</v>
      </c>
    </row>
    <row r="474" spans="14:17">
      <c r="N474" s="56" t="s">
        <v>1132</v>
      </c>
      <c r="O474" s="57" t="s">
        <v>1133</v>
      </c>
      <c r="P474" s="58">
        <v>1.84E-2</v>
      </c>
      <c r="Q474" s="59">
        <v>7.1000000000000004E-3</v>
      </c>
    </row>
    <row r="475" spans="14:17">
      <c r="N475" s="56" t="s">
        <v>1134</v>
      </c>
      <c r="O475" s="57" t="s">
        <v>1135</v>
      </c>
      <c r="P475" s="58">
        <v>1.84E-2</v>
      </c>
      <c r="Q475" s="59">
        <v>7.1999999999999998E-3</v>
      </c>
    </row>
    <row r="476" spans="14:17">
      <c r="N476" s="56" t="s">
        <v>1136</v>
      </c>
      <c r="O476" s="57" t="s">
        <v>1137</v>
      </c>
      <c r="P476" s="58">
        <v>1.84E-2</v>
      </c>
      <c r="Q476" s="59">
        <v>7.1000000000000004E-3</v>
      </c>
    </row>
    <row r="477" spans="14:17">
      <c r="N477" s="56" t="s">
        <v>1138</v>
      </c>
      <c r="O477" s="57" t="s">
        <v>1139</v>
      </c>
      <c r="P477" s="58">
        <v>1.84E-2</v>
      </c>
      <c r="Q477" s="59">
        <v>7.1999999999999998E-3</v>
      </c>
    </row>
    <row r="478" spans="14:17">
      <c r="N478" s="56" t="s">
        <v>1140</v>
      </c>
      <c r="O478" s="57" t="s">
        <v>1141</v>
      </c>
      <c r="P478" s="58">
        <v>1.84E-2</v>
      </c>
      <c r="Q478" s="59">
        <v>7.1000000000000004E-3</v>
      </c>
    </row>
    <row r="479" spans="14:17">
      <c r="N479" s="56" t="s">
        <v>1142</v>
      </c>
      <c r="O479" s="57" t="s">
        <v>1143</v>
      </c>
      <c r="P479" s="58">
        <v>1.84E-2</v>
      </c>
      <c r="Q479" s="59">
        <v>7.1999999999999998E-3</v>
      </c>
    </row>
    <row r="480" spans="14:17">
      <c r="N480" s="60" t="s">
        <v>1144</v>
      </c>
      <c r="O480" s="61" t="s">
        <v>1145</v>
      </c>
      <c r="P480" s="62">
        <v>1.84E-2</v>
      </c>
      <c r="Q480" s="63">
        <v>7.1999999999999998E-3</v>
      </c>
    </row>
    <row r="481" spans="14:17">
      <c r="N481" s="69" t="s">
        <v>327</v>
      </c>
      <c r="O481" s="9" t="s">
        <v>397</v>
      </c>
      <c r="P481" s="70">
        <v>1.9699999999999999E-2</v>
      </c>
      <c r="Q481" s="72">
        <v>2.0899999999999998E-2</v>
      </c>
    </row>
    <row r="482" spans="14:17">
      <c r="N482" s="69" t="s">
        <v>1152</v>
      </c>
      <c r="O482" s="9" t="s">
        <v>1154</v>
      </c>
      <c r="P482" s="70">
        <v>2.1399999999999999E-2</v>
      </c>
      <c r="Q482" s="71">
        <v>2.29E-2</v>
      </c>
    </row>
    <row r="483" spans="14:17">
      <c r="N483" s="69" t="s">
        <v>1153</v>
      </c>
      <c r="O483" s="9" t="s">
        <v>1155</v>
      </c>
      <c r="P483" s="70">
        <v>2.29E-2</v>
      </c>
      <c r="Q483" s="71">
        <v>2.3300000000000001E-2</v>
      </c>
    </row>
    <row r="484" spans="14:17">
      <c r="N484" s="69" t="s">
        <v>253</v>
      </c>
      <c r="P484" s="70">
        <v>2.0999999999999999E-3</v>
      </c>
      <c r="Q484" s="71">
        <v>5.9999999999999995E-4</v>
      </c>
    </row>
    <row r="485" spans="14:17">
      <c r="N485" s="69" t="s">
        <v>254</v>
      </c>
      <c r="P485" s="70">
        <v>3.85E-2</v>
      </c>
      <c r="Q485" s="71">
        <v>6.0000000000000001E-3</v>
      </c>
    </row>
    <row r="486" spans="14:17">
      <c r="N486" s="69" t="s">
        <v>255</v>
      </c>
      <c r="P486" s="70">
        <v>1.5699999999999999E-2</v>
      </c>
      <c r="Q486" s="71">
        <v>5.0000000000000001E-3</v>
      </c>
    </row>
  </sheetData>
  <autoFilter ref="B5:G5" xr:uid="{00000000-0001-0000-0200-000000000000}">
    <sortState xmlns:xlrd2="http://schemas.microsoft.com/office/spreadsheetml/2017/richdata2" ref="B6:G81">
      <sortCondition ref="B5"/>
    </sortState>
  </autoFilter>
  <mergeCells count="1">
    <mergeCell ref="A2:I2"/>
  </mergeCells>
  <phoneticPr fontId="5" type="noConversion"/>
  <pageMargins left="0.7" right="0.7" top="0.75" bottom="0.75" header="0.3" footer="0.3"/>
  <pageSetup paperSize="9" scale="4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M269"/>
  <sheetViews>
    <sheetView showGridLines="0" view="pageBreakPreview" topLeftCell="A10" zoomScale="70" zoomScaleSheetLayoutView="70" workbookViewId="0">
      <selection activeCell="C39" sqref="C39:D39"/>
    </sheetView>
  </sheetViews>
  <sheetFormatPr defaultRowHeight="15" outlineLevelRow="1"/>
  <cols>
    <col min="2" max="2" width="22" customWidth="1"/>
    <col min="3" max="4" width="80.5703125" customWidth="1"/>
    <col min="10" max="10" width="12.140625" customWidth="1"/>
    <col min="11" max="11" width="32.85546875" customWidth="1"/>
    <col min="12" max="12" width="3.5703125" customWidth="1"/>
  </cols>
  <sheetData>
    <row r="2" spans="1:12" ht="18.75">
      <c r="A2" s="158" t="s">
        <v>251</v>
      </c>
      <c r="B2" s="158"/>
      <c r="C2" s="158"/>
      <c r="D2" s="158"/>
      <c r="E2" s="158"/>
      <c r="F2" s="158"/>
      <c r="G2" s="158"/>
      <c r="H2" s="158"/>
      <c r="I2" s="158"/>
      <c r="J2" s="158"/>
      <c r="K2" s="158"/>
      <c r="L2" s="158"/>
    </row>
    <row r="4" spans="1:12">
      <c r="A4" s="73" t="s">
        <v>176</v>
      </c>
      <c r="B4" s="13"/>
      <c r="C4" s="13"/>
      <c r="D4" s="13"/>
      <c r="E4" s="13"/>
      <c r="F4" s="13"/>
      <c r="G4" s="13"/>
      <c r="H4" s="13"/>
      <c r="I4" s="13"/>
      <c r="J4" s="13"/>
      <c r="K4" s="13"/>
      <c r="L4" s="13"/>
    </row>
    <row r="6" spans="1:12">
      <c r="B6" s="77" t="s">
        <v>177</v>
      </c>
      <c r="C6" s="77" t="s">
        <v>178</v>
      </c>
      <c r="D6" s="77" t="s">
        <v>3</v>
      </c>
      <c r="E6" s="77" t="s">
        <v>185</v>
      </c>
    </row>
    <row r="7" spans="1:12">
      <c r="B7" s="20">
        <v>1</v>
      </c>
      <c r="C7" s="15" t="s">
        <v>1156</v>
      </c>
      <c r="D7" s="17" t="s">
        <v>1162</v>
      </c>
      <c r="E7" s="76">
        <v>6</v>
      </c>
    </row>
    <row r="8" spans="1:12">
      <c r="B8" s="20">
        <v>2</v>
      </c>
      <c r="C8" s="15" t="s">
        <v>1161</v>
      </c>
      <c r="D8" s="15" t="s">
        <v>1164</v>
      </c>
      <c r="E8" s="76">
        <v>5</v>
      </c>
    </row>
    <row r="9" spans="1:12">
      <c r="B9" s="20">
        <v>3</v>
      </c>
      <c r="C9" s="15" t="s">
        <v>1178</v>
      </c>
      <c r="D9" s="15" t="s">
        <v>1179</v>
      </c>
      <c r="E9" s="76">
        <v>3</v>
      </c>
    </row>
    <row r="10" spans="1:12">
      <c r="B10" s="20">
        <v>4</v>
      </c>
      <c r="C10" s="15" t="s">
        <v>1206</v>
      </c>
      <c r="D10" s="15" t="s">
        <v>1215</v>
      </c>
      <c r="E10" s="76">
        <v>7</v>
      </c>
    </row>
    <row r="11" spans="1:12" s="9" customFormat="1">
      <c r="B11" s="76">
        <v>5</v>
      </c>
      <c r="C11" s="15" t="s">
        <v>1216</v>
      </c>
      <c r="D11" s="15" t="s">
        <v>1220</v>
      </c>
      <c r="E11" s="76">
        <v>4</v>
      </c>
    </row>
    <row r="12" spans="1:12" s="9" customFormat="1">
      <c r="B12" s="76">
        <v>6</v>
      </c>
      <c r="C12" s="15" t="s">
        <v>1232</v>
      </c>
      <c r="D12" s="15" t="s">
        <v>1233</v>
      </c>
      <c r="E12" s="76">
        <v>9</v>
      </c>
    </row>
    <row r="13" spans="1:12" s="9" customFormat="1">
      <c r="B13" s="76">
        <v>7</v>
      </c>
      <c r="C13" s="15" t="s">
        <v>1240</v>
      </c>
      <c r="D13" s="15" t="s">
        <v>1241</v>
      </c>
      <c r="E13" s="76">
        <v>9</v>
      </c>
    </row>
    <row r="14" spans="1:12" s="9" customFormat="1">
      <c r="B14" s="76">
        <v>8</v>
      </c>
      <c r="C14" s="15" t="s">
        <v>1254</v>
      </c>
      <c r="D14" s="89" t="s">
        <v>1255</v>
      </c>
      <c r="E14" s="76">
        <v>3</v>
      </c>
    </row>
    <row r="15" spans="1:12" s="9" customFormat="1">
      <c r="B15" s="76">
        <v>9</v>
      </c>
      <c r="C15" s="15" t="s">
        <v>1270</v>
      </c>
      <c r="D15" s="89" t="s">
        <v>1271</v>
      </c>
      <c r="E15" s="76">
        <v>12</v>
      </c>
    </row>
    <row r="16" spans="1:12" s="9" customFormat="1">
      <c r="B16" s="76">
        <v>10</v>
      </c>
      <c r="C16" s="15" t="s">
        <v>1285</v>
      </c>
      <c r="D16" s="89" t="s">
        <v>1286</v>
      </c>
      <c r="E16" s="76">
        <v>3</v>
      </c>
    </row>
    <row r="17" spans="1:13" s="9" customFormat="1">
      <c r="B17" s="76">
        <v>11</v>
      </c>
      <c r="C17" s="15" t="s">
        <v>1308</v>
      </c>
      <c r="D17" s="89" t="s">
        <v>1300</v>
      </c>
      <c r="E17" s="76">
        <v>15</v>
      </c>
    </row>
    <row r="18" spans="1:13">
      <c r="B18" s="20" t="s">
        <v>186</v>
      </c>
      <c r="C18" s="15"/>
      <c r="D18" s="17"/>
      <c r="E18" s="76">
        <f>SUM(E7:E17)</f>
        <v>76</v>
      </c>
    </row>
    <row r="20" spans="1:13">
      <c r="A20" s="74" t="s">
        <v>179</v>
      </c>
      <c r="B20" s="13"/>
      <c r="C20" s="13"/>
      <c r="D20" s="13"/>
      <c r="E20" s="13"/>
      <c r="F20" s="13"/>
      <c r="G20" s="13"/>
      <c r="H20" s="13"/>
      <c r="I20" s="13"/>
      <c r="J20" s="13"/>
      <c r="K20" s="13"/>
      <c r="L20" s="13"/>
    </row>
    <row r="21" spans="1:13" s="9" customFormat="1">
      <c r="A21" s="18"/>
    </row>
    <row r="22" spans="1:13" s="9" customFormat="1">
      <c r="A22" s="18"/>
      <c r="B22" s="206" t="s">
        <v>1214</v>
      </c>
      <c r="C22" s="206"/>
      <c r="L22"/>
      <c r="M22"/>
    </row>
    <row r="23" spans="1:13" s="9" customFormat="1">
      <c r="A23" s="18"/>
      <c r="B23" s="81" t="s">
        <v>1163</v>
      </c>
      <c r="C23" s="19"/>
      <c r="L23"/>
      <c r="M23"/>
    </row>
    <row r="24" spans="1:13" s="9" customFormat="1">
      <c r="A24" s="18"/>
      <c r="B24" s="80"/>
      <c r="C24" s="19"/>
    </row>
    <row r="25" spans="1:13" s="9" customFormat="1" outlineLevel="1">
      <c r="A25" s="18"/>
      <c r="B25" s="77" t="s">
        <v>177</v>
      </c>
      <c r="C25" s="16" t="s">
        <v>184</v>
      </c>
      <c r="D25" s="16" t="s">
        <v>3</v>
      </c>
    </row>
    <row r="26" spans="1:13" s="9" customFormat="1" outlineLevel="1">
      <c r="A26" s="18"/>
      <c r="B26" s="76">
        <v>1</v>
      </c>
      <c r="C26" s="15" t="s">
        <v>256</v>
      </c>
      <c r="D26" s="15" t="s">
        <v>212</v>
      </c>
    </row>
    <row r="27" spans="1:13" s="9" customFormat="1" outlineLevel="1">
      <c r="A27" s="18"/>
      <c r="B27" s="76">
        <v>2</v>
      </c>
      <c r="C27" s="15" t="s">
        <v>258</v>
      </c>
      <c r="D27" s="15" t="s">
        <v>328</v>
      </c>
    </row>
    <row r="28" spans="1:13" s="9" customFormat="1" outlineLevel="1">
      <c r="A28" s="18"/>
      <c r="B28" s="76">
        <v>3</v>
      </c>
      <c r="C28" s="15" t="s">
        <v>259</v>
      </c>
      <c r="D28" s="15" t="s">
        <v>329</v>
      </c>
    </row>
    <row r="29" spans="1:13" s="9" customFormat="1" outlineLevel="1">
      <c r="A29" s="18"/>
      <c r="B29" s="76">
        <v>4</v>
      </c>
      <c r="C29" s="15" t="s">
        <v>260</v>
      </c>
      <c r="D29" s="15" t="s">
        <v>330</v>
      </c>
    </row>
    <row r="30" spans="1:13" s="9" customFormat="1" outlineLevel="1">
      <c r="A30" s="18"/>
      <c r="B30" s="76">
        <v>5</v>
      </c>
      <c r="C30" s="15" t="s">
        <v>261</v>
      </c>
      <c r="D30" s="15" t="s">
        <v>331</v>
      </c>
    </row>
    <row r="31" spans="1:13" s="9" customFormat="1" outlineLevel="1">
      <c r="A31" s="18"/>
      <c r="B31" s="76">
        <v>6</v>
      </c>
      <c r="C31" s="15" t="s">
        <v>262</v>
      </c>
      <c r="D31" s="15" t="s">
        <v>332</v>
      </c>
    </row>
    <row r="32" spans="1:13" s="9" customFormat="1" outlineLevel="1">
      <c r="A32" s="18"/>
    </row>
    <row r="33" spans="1:13" s="9" customFormat="1" outlineLevel="1">
      <c r="A33" s="18"/>
    </row>
    <row r="34" spans="1:13" s="9" customFormat="1" outlineLevel="1">
      <c r="A34" s="18"/>
      <c r="B34" s="4" t="s">
        <v>182</v>
      </c>
      <c r="C34" s="160" t="s">
        <v>1170</v>
      </c>
      <c r="D34" s="160"/>
      <c r="E34" s="161" t="s">
        <v>3</v>
      </c>
      <c r="F34" s="162"/>
      <c r="G34" s="162"/>
      <c r="H34" s="162"/>
      <c r="I34" s="162"/>
      <c r="J34" s="163"/>
      <c r="K34" s="77" t="s">
        <v>1171</v>
      </c>
    </row>
    <row r="35" spans="1:13" s="9" customFormat="1" ht="30" customHeight="1" outlineLevel="1">
      <c r="A35" s="18"/>
      <c r="B35" s="20" t="s">
        <v>180</v>
      </c>
      <c r="C35" s="168" t="s">
        <v>1182</v>
      </c>
      <c r="D35" s="168"/>
      <c r="E35" s="169" t="s">
        <v>1173</v>
      </c>
      <c r="F35" s="170"/>
      <c r="G35" s="170"/>
      <c r="H35" s="170"/>
      <c r="I35" s="170"/>
      <c r="J35" s="166"/>
      <c r="K35" s="76"/>
      <c r="L35"/>
      <c r="M35"/>
    </row>
    <row r="36" spans="1:13" s="9" customFormat="1" ht="160.5" customHeight="1" outlineLevel="1">
      <c r="A36" s="18"/>
      <c r="B36" s="51" t="s">
        <v>1158</v>
      </c>
      <c r="C36" s="168" t="s">
        <v>1323</v>
      </c>
      <c r="D36" s="168"/>
      <c r="E36" s="169" t="s">
        <v>1174</v>
      </c>
      <c r="F36" s="170"/>
      <c r="G36" s="170"/>
      <c r="H36" s="170"/>
      <c r="I36" s="170"/>
      <c r="J36" s="166"/>
      <c r="K36" s="76"/>
    </row>
    <row r="37" spans="1:13" s="9" customFormat="1" ht="118.5" customHeight="1" outlineLevel="1">
      <c r="A37" s="18"/>
      <c r="B37" s="51" t="s">
        <v>1159</v>
      </c>
      <c r="C37" s="168" t="s">
        <v>1324</v>
      </c>
      <c r="D37" s="168"/>
      <c r="E37" s="169" t="s">
        <v>1314</v>
      </c>
      <c r="F37" s="170"/>
      <c r="G37" s="170"/>
      <c r="H37" s="170"/>
      <c r="I37" s="170"/>
      <c r="J37" s="166"/>
      <c r="K37" s="76"/>
    </row>
    <row r="38" spans="1:13" s="9" customFormat="1" ht="355.5" customHeight="1" outlineLevel="1">
      <c r="A38" s="18"/>
      <c r="B38" s="51" t="s">
        <v>1157</v>
      </c>
      <c r="C38" s="168" t="s">
        <v>1315</v>
      </c>
      <c r="D38" s="168"/>
      <c r="E38" s="169" t="s">
        <v>1184</v>
      </c>
      <c r="F38" s="170"/>
      <c r="G38" s="170"/>
      <c r="H38" s="170"/>
      <c r="I38" s="170"/>
      <c r="J38" s="166"/>
      <c r="K38" s="76"/>
    </row>
    <row r="39" spans="1:13" s="9" customFormat="1" ht="237.75" customHeight="1" outlineLevel="1">
      <c r="A39" s="18"/>
      <c r="B39" s="51" t="s">
        <v>1160</v>
      </c>
      <c r="C39" s="168" t="s">
        <v>1325</v>
      </c>
      <c r="D39" s="168"/>
      <c r="E39" s="169" t="s">
        <v>1198</v>
      </c>
      <c r="F39" s="170"/>
      <c r="G39" s="170"/>
      <c r="H39" s="170"/>
      <c r="I39" s="170"/>
      <c r="J39" s="166"/>
      <c r="K39" s="76"/>
    </row>
    <row r="40" spans="1:13" s="9" customFormat="1" ht="274.5" customHeight="1" outlineLevel="1">
      <c r="A40" s="18"/>
      <c r="B40" s="195" t="s">
        <v>1196</v>
      </c>
      <c r="C40" s="197" t="s">
        <v>1197</v>
      </c>
      <c r="D40" s="178"/>
      <c r="E40" s="200" t="s">
        <v>1199</v>
      </c>
      <c r="F40" s="201"/>
      <c r="G40" s="201"/>
      <c r="H40" s="201"/>
      <c r="I40" s="201"/>
      <c r="J40" s="202"/>
      <c r="K40" s="195"/>
    </row>
    <row r="41" spans="1:13" s="9" customFormat="1" ht="190.5" customHeight="1" outlineLevel="1">
      <c r="A41" s="18"/>
      <c r="B41" s="196"/>
      <c r="C41" s="198"/>
      <c r="D41" s="199"/>
      <c r="E41" s="203"/>
      <c r="F41" s="204"/>
      <c r="G41" s="204"/>
      <c r="H41" s="204"/>
      <c r="I41" s="204"/>
      <c r="J41" s="205"/>
      <c r="K41" s="196"/>
    </row>
    <row r="42" spans="1:13" s="9" customFormat="1" ht="15.75" customHeight="1">
      <c r="A42" s="18"/>
      <c r="B42" s="75"/>
      <c r="C42" s="49"/>
      <c r="D42" s="49"/>
      <c r="E42" s="49"/>
      <c r="F42" s="49"/>
      <c r="G42" s="49"/>
      <c r="H42" s="49"/>
      <c r="I42" s="49"/>
      <c r="J42" s="49"/>
    </row>
    <row r="43" spans="1:13" s="9" customFormat="1">
      <c r="A43" s="18"/>
      <c r="L43"/>
      <c r="M43"/>
    </row>
    <row r="44" spans="1:13" s="9" customFormat="1">
      <c r="A44" s="18"/>
      <c r="B44" s="14" t="s">
        <v>1165</v>
      </c>
      <c r="L44"/>
      <c r="M44"/>
    </row>
    <row r="45" spans="1:13" s="9" customFormat="1">
      <c r="A45" s="18"/>
      <c r="B45" s="81" t="s">
        <v>1166</v>
      </c>
      <c r="C45" s="19"/>
    </row>
    <row r="46" spans="1:13" s="9" customFormat="1">
      <c r="A46" s="18"/>
      <c r="B46" s="80"/>
      <c r="C46" s="19"/>
    </row>
    <row r="47" spans="1:13" s="9" customFormat="1" hidden="1" outlineLevel="1">
      <c r="A47" s="18"/>
      <c r="B47" s="77" t="s">
        <v>177</v>
      </c>
      <c r="C47" s="77" t="s">
        <v>184</v>
      </c>
      <c r="D47" s="77" t="s">
        <v>3</v>
      </c>
    </row>
    <row r="48" spans="1:13" s="9" customFormat="1" hidden="1" outlineLevel="1">
      <c r="A48" s="18"/>
      <c r="B48" s="76">
        <v>1</v>
      </c>
      <c r="C48" s="15" t="s">
        <v>1167</v>
      </c>
      <c r="D48" s="15" t="s">
        <v>1190</v>
      </c>
    </row>
    <row r="49" spans="1:13" s="9" customFormat="1" hidden="1" outlineLevel="1">
      <c r="A49" s="18"/>
      <c r="B49" s="76">
        <v>2</v>
      </c>
      <c r="C49" s="15" t="s">
        <v>254</v>
      </c>
      <c r="D49" s="15" t="s">
        <v>1168</v>
      </c>
    </row>
    <row r="50" spans="1:13" s="9" customFormat="1" hidden="1" outlineLevel="1">
      <c r="A50" s="18"/>
      <c r="B50" s="76">
        <v>3</v>
      </c>
      <c r="C50" s="15" t="s">
        <v>1189</v>
      </c>
      <c r="D50" s="15" t="s">
        <v>1191</v>
      </c>
    </row>
    <row r="51" spans="1:13" s="9" customFormat="1" hidden="1" outlineLevel="1">
      <c r="A51" s="18"/>
      <c r="B51" s="76">
        <v>4</v>
      </c>
      <c r="C51" s="15" t="s">
        <v>9</v>
      </c>
      <c r="D51" s="15" t="s">
        <v>1346</v>
      </c>
    </row>
    <row r="52" spans="1:13" s="9" customFormat="1" hidden="1" outlineLevel="1">
      <c r="A52" s="18"/>
      <c r="B52" s="76">
        <v>5</v>
      </c>
      <c r="C52" s="15" t="s">
        <v>1192</v>
      </c>
      <c r="D52" s="15" t="s">
        <v>1193</v>
      </c>
    </row>
    <row r="53" spans="1:13" s="9" customFormat="1" hidden="1" outlineLevel="1">
      <c r="A53" s="18"/>
      <c r="B53" s="82"/>
      <c r="C53" s="82"/>
      <c r="D53" s="82"/>
    </row>
    <row r="54" spans="1:13" s="9" customFormat="1" hidden="1" outlineLevel="1">
      <c r="A54" s="18"/>
    </row>
    <row r="55" spans="1:13" s="9" customFormat="1" hidden="1" outlineLevel="1">
      <c r="A55" s="18"/>
      <c r="B55" s="4" t="s">
        <v>182</v>
      </c>
      <c r="C55" s="160" t="s">
        <v>1170</v>
      </c>
      <c r="D55" s="160"/>
      <c r="E55" s="164" t="s">
        <v>1172</v>
      </c>
      <c r="F55" s="164"/>
      <c r="G55" s="164"/>
      <c r="H55" s="164"/>
      <c r="I55" s="164"/>
      <c r="J55" s="164"/>
      <c r="K55" s="77" t="s">
        <v>1171</v>
      </c>
    </row>
    <row r="56" spans="1:13" s="9" customFormat="1" ht="37.5" hidden="1" customHeight="1" outlineLevel="1">
      <c r="A56" s="18"/>
      <c r="B56" s="20" t="s">
        <v>180</v>
      </c>
      <c r="C56" s="165" t="s">
        <v>1183</v>
      </c>
      <c r="D56" s="166"/>
      <c r="E56" s="167" t="s">
        <v>1173</v>
      </c>
      <c r="F56" s="168"/>
      <c r="G56" s="168"/>
      <c r="H56" s="168"/>
      <c r="I56" s="168"/>
      <c r="J56" s="168"/>
      <c r="K56" s="76"/>
    </row>
    <row r="57" spans="1:13" s="9" customFormat="1" ht="177.75" hidden="1" customHeight="1" outlineLevel="1">
      <c r="A57" s="18"/>
      <c r="B57" s="76" t="s">
        <v>181</v>
      </c>
      <c r="C57" s="165" t="s">
        <v>1326</v>
      </c>
      <c r="D57" s="166"/>
      <c r="E57" s="169" t="s">
        <v>1176</v>
      </c>
      <c r="F57" s="170"/>
      <c r="G57" s="170"/>
      <c r="H57" s="170"/>
      <c r="I57" s="170"/>
      <c r="J57" s="166"/>
      <c r="K57" s="76"/>
    </row>
    <row r="58" spans="1:13" s="9" customFormat="1" ht="345" hidden="1" customHeight="1" outlineLevel="1">
      <c r="A58" s="18"/>
      <c r="B58" s="76" t="s">
        <v>183</v>
      </c>
      <c r="C58" s="165" t="s">
        <v>1327</v>
      </c>
      <c r="D58" s="166"/>
      <c r="E58" s="169" t="s">
        <v>1177</v>
      </c>
      <c r="F58" s="170"/>
      <c r="G58" s="170"/>
      <c r="H58" s="170"/>
      <c r="I58" s="170"/>
      <c r="J58" s="166"/>
      <c r="K58" s="76"/>
    </row>
    <row r="59" spans="1:13" s="9" customFormat="1" ht="228.75" hidden="1" customHeight="1" outlineLevel="1">
      <c r="A59" s="18"/>
      <c r="B59" s="76" t="s">
        <v>1175</v>
      </c>
      <c r="C59" s="165" t="s">
        <v>1194</v>
      </c>
      <c r="D59" s="166"/>
      <c r="E59" s="192" t="s">
        <v>1203</v>
      </c>
      <c r="F59" s="193"/>
      <c r="G59" s="193"/>
      <c r="H59" s="193"/>
      <c r="I59" s="193"/>
      <c r="J59" s="194"/>
      <c r="K59" s="76"/>
    </row>
    <row r="60" spans="1:13" s="9" customFormat="1" ht="228.75" hidden="1" customHeight="1" outlineLevel="1">
      <c r="A60" s="18"/>
      <c r="B60" s="76" t="s">
        <v>188</v>
      </c>
      <c r="C60" s="165" t="s">
        <v>1205</v>
      </c>
      <c r="D60" s="166"/>
      <c r="E60" s="192" t="s">
        <v>1200</v>
      </c>
      <c r="F60" s="193"/>
      <c r="G60" s="193"/>
      <c r="H60" s="193"/>
      <c r="I60" s="193"/>
      <c r="J60" s="194"/>
      <c r="K60" s="76"/>
    </row>
    <row r="61" spans="1:13" s="9" customFormat="1" collapsed="1">
      <c r="A61" s="18"/>
    </row>
    <row r="62" spans="1:13" s="9" customFormat="1">
      <c r="A62" s="18"/>
    </row>
    <row r="63" spans="1:13" s="9" customFormat="1">
      <c r="A63" s="18"/>
      <c r="B63" s="14" t="s">
        <v>1348</v>
      </c>
      <c r="C63" s="14"/>
    </row>
    <row r="64" spans="1:13">
      <c r="B64" s="81" t="s">
        <v>1180</v>
      </c>
      <c r="C64" s="81"/>
      <c r="L64" s="9"/>
      <c r="M64" s="9"/>
    </row>
    <row r="65" spans="2:13" s="9" customFormat="1">
      <c r="B65" s="14"/>
      <c r="C65" s="19"/>
    </row>
    <row r="66" spans="2:13" s="9" customFormat="1" hidden="1" outlineLevel="1">
      <c r="B66" s="77" t="s">
        <v>177</v>
      </c>
      <c r="C66" s="77" t="s">
        <v>184</v>
      </c>
      <c r="D66" s="77" t="s">
        <v>3</v>
      </c>
    </row>
    <row r="67" spans="2:13" s="9" customFormat="1" hidden="1" outlineLevel="1">
      <c r="B67" s="76">
        <v>1</v>
      </c>
      <c r="C67" s="15" t="s">
        <v>1349</v>
      </c>
      <c r="D67" s="15" t="s">
        <v>1201</v>
      </c>
    </row>
    <row r="68" spans="2:13" s="9" customFormat="1" hidden="1" outlineLevel="1">
      <c r="B68" s="76">
        <v>2</v>
      </c>
      <c r="C68" s="15" t="s">
        <v>1350</v>
      </c>
      <c r="D68" s="15" t="s">
        <v>1202</v>
      </c>
    </row>
    <row r="69" spans="2:13" s="9" customFormat="1" hidden="1" outlineLevel="1">
      <c r="B69" s="76">
        <v>3</v>
      </c>
      <c r="C69" s="15" t="s">
        <v>1351</v>
      </c>
      <c r="D69" s="15" t="s">
        <v>397</v>
      </c>
    </row>
    <row r="70" spans="2:13" s="9" customFormat="1" hidden="1" outlineLevel="1">
      <c r="B70" s="14"/>
      <c r="C70" s="19"/>
    </row>
    <row r="71" spans="2:13" s="9" customFormat="1" hidden="1" outlineLevel="1">
      <c r="B71" s="14"/>
      <c r="C71" s="19"/>
    </row>
    <row r="72" spans="2:13" s="9" customFormat="1" hidden="1" outlineLevel="1">
      <c r="B72" s="4" t="s">
        <v>182</v>
      </c>
      <c r="C72" s="160" t="s">
        <v>1186</v>
      </c>
      <c r="D72" s="160"/>
      <c r="E72" s="161" t="s">
        <v>3</v>
      </c>
      <c r="F72" s="162"/>
      <c r="G72" s="162"/>
      <c r="H72" s="162"/>
      <c r="I72" s="162"/>
      <c r="J72" s="163"/>
    </row>
    <row r="73" spans="2:13" ht="40.5" hidden="1" customHeight="1" outlineLevel="1">
      <c r="B73" s="20" t="s">
        <v>180</v>
      </c>
      <c r="C73" s="168" t="s">
        <v>1181</v>
      </c>
      <c r="D73" s="168"/>
      <c r="E73" s="167" t="s">
        <v>1185</v>
      </c>
      <c r="F73" s="168"/>
      <c r="G73" s="168"/>
      <c r="H73" s="168"/>
      <c r="I73" s="168"/>
      <c r="J73" s="168"/>
      <c r="L73" s="9"/>
      <c r="M73" s="9"/>
    </row>
    <row r="74" spans="2:13" s="9" customFormat="1" ht="160.5" hidden="1" customHeight="1" outlineLevel="1">
      <c r="B74" s="76" t="s">
        <v>181</v>
      </c>
      <c r="C74" s="165" t="s">
        <v>1316</v>
      </c>
      <c r="D74" s="166"/>
      <c r="E74" s="169" t="s">
        <v>1187</v>
      </c>
      <c r="F74" s="179"/>
      <c r="G74" s="179"/>
      <c r="H74" s="179"/>
      <c r="I74" s="179"/>
      <c r="J74" s="180"/>
    </row>
    <row r="75" spans="2:13" ht="117.75" hidden="1" customHeight="1" outlineLevel="1">
      <c r="B75" s="76" t="s">
        <v>183</v>
      </c>
      <c r="C75" s="165" t="s">
        <v>1317</v>
      </c>
      <c r="D75" s="166"/>
      <c r="E75" s="169" t="s">
        <v>1188</v>
      </c>
      <c r="F75" s="170"/>
      <c r="G75" s="170"/>
      <c r="H75" s="170"/>
      <c r="I75" s="170"/>
      <c r="J75" s="166"/>
      <c r="L75" s="9"/>
      <c r="M75" s="9"/>
    </row>
    <row r="76" spans="2:13" ht="225.75" hidden="1" customHeight="1" outlineLevel="1">
      <c r="B76" s="76" t="s">
        <v>187</v>
      </c>
      <c r="C76" s="168" t="s">
        <v>1318</v>
      </c>
      <c r="D76" s="168"/>
      <c r="E76" s="176" t="s">
        <v>1195</v>
      </c>
      <c r="F76" s="177"/>
      <c r="G76" s="177"/>
      <c r="H76" s="177"/>
      <c r="I76" s="177"/>
      <c r="J76" s="178"/>
      <c r="L76" s="9"/>
      <c r="M76" s="9"/>
    </row>
    <row r="77" spans="2:13" s="9" customFormat="1" ht="226.5" hidden="1" customHeight="1" outlineLevel="1">
      <c r="B77" s="76" t="s">
        <v>188</v>
      </c>
      <c r="C77" s="168" t="s">
        <v>1319</v>
      </c>
      <c r="D77" s="168"/>
      <c r="E77" s="169" t="s">
        <v>1204</v>
      </c>
      <c r="F77" s="170"/>
      <c r="G77" s="170"/>
      <c r="H77" s="170"/>
      <c r="I77" s="170"/>
      <c r="J77" s="166"/>
    </row>
    <row r="78" spans="2:13" ht="183.75" hidden="1" customHeight="1" outlineLevel="1">
      <c r="B78" s="22" t="s">
        <v>189</v>
      </c>
      <c r="C78" s="165" t="s">
        <v>1320</v>
      </c>
      <c r="D78" s="166"/>
      <c r="E78" s="169" t="s">
        <v>1212</v>
      </c>
      <c r="F78" s="170"/>
      <c r="G78" s="170"/>
      <c r="H78" s="170"/>
      <c r="I78" s="170"/>
      <c r="J78" s="166"/>
      <c r="L78" s="9"/>
      <c r="M78" s="9"/>
    </row>
    <row r="79" spans="2:13" collapsed="1">
      <c r="L79" s="9"/>
      <c r="M79" s="9"/>
    </row>
    <row r="80" spans="2:13">
      <c r="L80" s="9"/>
      <c r="M80" s="9"/>
    </row>
    <row r="81" spans="2:10" s="9" customFormat="1">
      <c r="B81" s="14" t="s">
        <v>1354</v>
      </c>
    </row>
    <row r="82" spans="2:10" s="9" customFormat="1">
      <c r="B82" s="81" t="s">
        <v>1219</v>
      </c>
      <c r="C82" s="19"/>
    </row>
    <row r="83" spans="2:10" s="9" customFormat="1">
      <c r="B83" s="14"/>
      <c r="C83" s="19"/>
    </row>
    <row r="84" spans="2:10" s="9" customFormat="1" hidden="1" outlineLevel="1">
      <c r="B84" s="77" t="s">
        <v>177</v>
      </c>
      <c r="C84" s="77" t="s">
        <v>175</v>
      </c>
      <c r="D84" s="77" t="s">
        <v>3</v>
      </c>
    </row>
    <row r="85" spans="2:10" s="9" customFormat="1" hidden="1" outlineLevel="1">
      <c r="B85" s="76">
        <v>1</v>
      </c>
      <c r="C85" s="15" t="s">
        <v>1352</v>
      </c>
      <c r="D85" s="15" t="s">
        <v>335</v>
      </c>
    </row>
    <row r="86" spans="2:10" s="9" customFormat="1" hidden="1" outlineLevel="1">
      <c r="B86" s="76">
        <v>2</v>
      </c>
      <c r="C86" s="15" t="s">
        <v>1353</v>
      </c>
      <c r="D86" s="15" t="s">
        <v>336</v>
      </c>
    </row>
    <row r="87" spans="2:10" s="9" customFormat="1" hidden="1" outlineLevel="1">
      <c r="B87" s="76">
        <v>3</v>
      </c>
      <c r="C87" s="15" t="s">
        <v>267</v>
      </c>
      <c r="D87" s="15" t="s">
        <v>337</v>
      </c>
    </row>
    <row r="88" spans="2:10" s="9" customFormat="1" hidden="1" outlineLevel="1">
      <c r="B88" s="76">
        <v>4</v>
      </c>
      <c r="C88" s="15" t="s">
        <v>268</v>
      </c>
      <c r="D88" s="17" t="s">
        <v>1209</v>
      </c>
    </row>
    <row r="89" spans="2:10" s="9" customFormat="1" hidden="1" outlineLevel="1">
      <c r="B89" s="76">
        <v>5</v>
      </c>
      <c r="C89" s="15" t="s">
        <v>269</v>
      </c>
      <c r="D89" s="17" t="s">
        <v>339</v>
      </c>
    </row>
    <row r="90" spans="2:10" s="9" customFormat="1" hidden="1" outlineLevel="1">
      <c r="B90" s="76">
        <v>6</v>
      </c>
      <c r="C90" s="15" t="s">
        <v>270</v>
      </c>
      <c r="D90" s="50" t="s">
        <v>340</v>
      </c>
    </row>
    <row r="91" spans="2:10" s="9" customFormat="1" hidden="1" outlineLevel="1">
      <c r="B91" s="76">
        <v>7</v>
      </c>
      <c r="C91" s="15" t="s">
        <v>271</v>
      </c>
      <c r="D91" s="17" t="s">
        <v>341</v>
      </c>
    </row>
    <row r="92" spans="2:10" s="9" customFormat="1" hidden="1" outlineLevel="1">
      <c r="B92" s="82"/>
      <c r="C92" s="82"/>
      <c r="D92" s="83"/>
    </row>
    <row r="93" spans="2:10" s="9" customFormat="1" hidden="1" outlineLevel="1"/>
    <row r="94" spans="2:10" s="9" customFormat="1" hidden="1" outlineLevel="1">
      <c r="B94" s="77" t="s">
        <v>182</v>
      </c>
      <c r="C94" s="160" t="s">
        <v>1170</v>
      </c>
      <c r="D94" s="160"/>
      <c r="E94" s="161" t="s">
        <v>3</v>
      </c>
      <c r="F94" s="162"/>
      <c r="G94" s="162"/>
      <c r="H94" s="162"/>
      <c r="I94" s="162"/>
      <c r="J94" s="163"/>
    </row>
    <row r="95" spans="2:10" s="9" customFormat="1" ht="41.25" hidden="1" customHeight="1" outlineLevel="1">
      <c r="B95" s="21" t="s">
        <v>180</v>
      </c>
      <c r="C95" s="181" t="s">
        <v>1207</v>
      </c>
      <c r="D95" s="182"/>
      <c r="E95" s="183" t="s">
        <v>1185</v>
      </c>
      <c r="F95" s="184"/>
      <c r="G95" s="184"/>
      <c r="H95" s="184"/>
      <c r="I95" s="184"/>
      <c r="J95" s="185"/>
    </row>
    <row r="96" spans="2:10" s="9" customFormat="1" ht="144" hidden="1" customHeight="1" outlineLevel="1">
      <c r="B96" s="21" t="s">
        <v>181</v>
      </c>
      <c r="C96" s="186" t="s">
        <v>1328</v>
      </c>
      <c r="D96" s="187"/>
      <c r="E96" s="188" t="s">
        <v>1208</v>
      </c>
      <c r="F96" s="189"/>
      <c r="G96" s="189"/>
      <c r="H96" s="189"/>
      <c r="I96" s="189"/>
      <c r="J96" s="190"/>
    </row>
    <row r="97" spans="2:13" s="9" customFormat="1" ht="409.5" hidden="1" customHeight="1" outlineLevel="1">
      <c r="B97" s="85" t="s">
        <v>183</v>
      </c>
      <c r="C97" s="171" t="s">
        <v>1329</v>
      </c>
      <c r="D97" s="172"/>
      <c r="E97" s="173" t="s">
        <v>1210</v>
      </c>
      <c r="F97" s="174"/>
      <c r="G97" s="174"/>
      <c r="H97" s="174"/>
      <c r="I97" s="174"/>
      <c r="J97" s="175"/>
    </row>
    <row r="98" spans="2:13" s="9" customFormat="1" ht="249" hidden="1" customHeight="1" outlineLevel="1">
      <c r="B98" s="21" t="s">
        <v>187</v>
      </c>
      <c r="C98" s="186" t="s">
        <v>1330</v>
      </c>
      <c r="D98" s="191"/>
      <c r="E98" s="169" t="s">
        <v>1204</v>
      </c>
      <c r="F98" s="170"/>
      <c r="G98" s="170"/>
      <c r="H98" s="170"/>
      <c r="I98" s="170"/>
      <c r="J98" s="166"/>
    </row>
    <row r="99" spans="2:13" s="9" customFormat="1" ht="183.75" hidden="1" customHeight="1" outlineLevel="1">
      <c r="B99" s="21" t="s">
        <v>188</v>
      </c>
      <c r="C99" s="186" t="s">
        <v>1211</v>
      </c>
      <c r="D99" s="191"/>
      <c r="E99" s="169" t="s">
        <v>1213</v>
      </c>
      <c r="F99" s="170"/>
      <c r="G99" s="170"/>
      <c r="H99" s="170"/>
      <c r="I99" s="170"/>
      <c r="J99" s="166"/>
    </row>
    <row r="100" spans="2:13" s="9" customFormat="1" ht="16.5" customHeight="1" collapsed="1">
      <c r="B100" s="86"/>
      <c r="C100" s="87"/>
      <c r="D100" s="88"/>
      <c r="E100" s="84"/>
      <c r="F100" s="78"/>
      <c r="G100" s="78"/>
      <c r="H100" s="78"/>
      <c r="I100" s="78"/>
      <c r="J100" s="78"/>
    </row>
    <row r="101" spans="2:13" s="9" customFormat="1" ht="17.25" customHeight="1">
      <c r="B101" s="86"/>
      <c r="C101" s="87"/>
      <c r="D101" s="88"/>
      <c r="E101" s="84"/>
      <c r="F101" s="78"/>
      <c r="G101" s="78"/>
      <c r="H101" s="78"/>
      <c r="I101" s="78"/>
      <c r="J101" s="78"/>
    </row>
    <row r="102" spans="2:13">
      <c r="B102" s="14" t="s">
        <v>1217</v>
      </c>
      <c r="C102" s="9"/>
      <c r="D102" s="9"/>
      <c r="L102" s="9"/>
      <c r="M102" s="9"/>
    </row>
    <row r="103" spans="2:13">
      <c r="B103" s="81" t="s">
        <v>1221</v>
      </c>
      <c r="C103" s="19"/>
      <c r="D103" s="9"/>
      <c r="L103" s="9"/>
      <c r="M103" s="9"/>
    </row>
    <row r="104" spans="2:13">
      <c r="B104" s="14"/>
      <c r="C104" s="19"/>
      <c r="D104" s="9"/>
      <c r="L104" s="9"/>
      <c r="M104" s="9"/>
    </row>
    <row r="105" spans="2:13">
      <c r="B105" s="14"/>
      <c r="C105" s="19"/>
      <c r="D105" s="9"/>
      <c r="L105" s="9"/>
      <c r="M105" s="9"/>
    </row>
    <row r="106" spans="2:13" hidden="1" outlineLevel="1">
      <c r="B106" s="77" t="s">
        <v>177</v>
      </c>
      <c r="C106" s="77" t="s">
        <v>184</v>
      </c>
      <c r="D106" s="77" t="s">
        <v>3</v>
      </c>
      <c r="L106" s="9"/>
      <c r="M106" s="9"/>
    </row>
    <row r="107" spans="2:13" hidden="1" outlineLevel="1">
      <c r="B107" s="76">
        <v>1</v>
      </c>
      <c r="C107" s="15" t="s">
        <v>272</v>
      </c>
      <c r="D107" s="15" t="s">
        <v>1226</v>
      </c>
      <c r="L107" s="9"/>
      <c r="M107" s="9"/>
    </row>
    <row r="108" spans="2:13" hidden="1" outlineLevel="1">
      <c r="B108" s="76">
        <v>2</v>
      </c>
      <c r="C108" s="15" t="s">
        <v>273</v>
      </c>
      <c r="D108" s="15" t="s">
        <v>1227</v>
      </c>
    </row>
    <row r="109" spans="2:13" hidden="1" outlineLevel="1">
      <c r="B109" s="76">
        <v>3</v>
      </c>
      <c r="C109" s="15" t="s">
        <v>274</v>
      </c>
      <c r="D109" s="15" t="s">
        <v>344</v>
      </c>
    </row>
    <row r="110" spans="2:13" hidden="1" outlineLevel="1">
      <c r="B110" s="76">
        <v>4</v>
      </c>
      <c r="C110" s="15" t="s">
        <v>275</v>
      </c>
      <c r="D110" s="17" t="s">
        <v>1228</v>
      </c>
    </row>
    <row r="111" spans="2:13" s="9" customFormat="1" hidden="1" outlineLevel="1">
      <c r="B111" s="82"/>
      <c r="C111" s="82"/>
      <c r="D111" s="83"/>
    </row>
    <row r="112" spans="2:13" hidden="1" outlineLevel="1"/>
    <row r="113" spans="2:10" hidden="1" outlineLevel="1">
      <c r="B113" s="4" t="s">
        <v>182</v>
      </c>
      <c r="C113" s="160" t="s">
        <v>1170</v>
      </c>
      <c r="D113" s="160"/>
      <c r="E113" s="161" t="s">
        <v>3</v>
      </c>
      <c r="F113" s="162"/>
      <c r="G113" s="162"/>
      <c r="H113" s="162"/>
      <c r="I113" s="162"/>
      <c r="J113" s="163"/>
    </row>
    <row r="114" spans="2:10" s="9" customFormat="1" ht="41.25" hidden="1" customHeight="1" outlineLevel="1">
      <c r="B114" s="21" t="s">
        <v>191</v>
      </c>
      <c r="C114" s="181" t="s">
        <v>1218</v>
      </c>
      <c r="D114" s="182"/>
      <c r="E114" s="183" t="s">
        <v>1185</v>
      </c>
      <c r="F114" s="184"/>
      <c r="G114" s="184"/>
      <c r="H114" s="184"/>
      <c r="I114" s="184"/>
      <c r="J114" s="185"/>
    </row>
    <row r="115" spans="2:10" s="9" customFormat="1" ht="132.75" hidden="1" customHeight="1" outlineLevel="1">
      <c r="B115" s="21" t="s">
        <v>192</v>
      </c>
      <c r="C115" s="186" t="s">
        <v>1223</v>
      </c>
      <c r="D115" s="187"/>
      <c r="E115" s="188" t="s">
        <v>1222</v>
      </c>
      <c r="F115" s="189"/>
      <c r="G115" s="189"/>
      <c r="H115" s="189"/>
      <c r="I115" s="189"/>
      <c r="J115" s="190"/>
    </row>
    <row r="116" spans="2:10" s="9" customFormat="1" ht="116.25" hidden="1" customHeight="1" outlineLevel="1">
      <c r="B116" s="85" t="s">
        <v>1224</v>
      </c>
      <c r="C116" s="186" t="s">
        <v>1332</v>
      </c>
      <c r="D116" s="187"/>
      <c r="E116" s="188" t="s">
        <v>1225</v>
      </c>
      <c r="F116" s="189"/>
      <c r="G116" s="189"/>
      <c r="H116" s="189"/>
      <c r="I116" s="189"/>
      <c r="J116" s="190"/>
    </row>
    <row r="117" spans="2:10" s="9" customFormat="1" ht="267.75" hidden="1" customHeight="1" outlineLevel="1">
      <c r="B117" s="85" t="s">
        <v>187</v>
      </c>
      <c r="C117" s="171" t="s">
        <v>1331</v>
      </c>
      <c r="D117" s="172"/>
      <c r="E117" s="173" t="s">
        <v>1229</v>
      </c>
      <c r="F117" s="174"/>
      <c r="G117" s="174"/>
      <c r="H117" s="174"/>
      <c r="I117" s="174"/>
      <c r="J117" s="175"/>
    </row>
    <row r="118" spans="2:10" s="9" customFormat="1" ht="258" hidden="1" customHeight="1" outlineLevel="1">
      <c r="B118" s="21" t="s">
        <v>188</v>
      </c>
      <c r="C118" s="186" t="s">
        <v>1333</v>
      </c>
      <c r="D118" s="191"/>
      <c r="E118" s="169" t="s">
        <v>1230</v>
      </c>
      <c r="F118" s="170"/>
      <c r="G118" s="170"/>
      <c r="H118" s="170"/>
      <c r="I118" s="170"/>
      <c r="J118" s="166"/>
    </row>
    <row r="119" spans="2:10" s="9" customFormat="1" ht="163.5" hidden="1" customHeight="1" outlineLevel="1">
      <c r="B119" s="21" t="s">
        <v>189</v>
      </c>
      <c r="C119" s="186" t="s">
        <v>1211</v>
      </c>
      <c r="D119" s="191"/>
      <c r="E119" s="169" t="s">
        <v>1231</v>
      </c>
      <c r="F119" s="170"/>
      <c r="G119" s="170"/>
      <c r="H119" s="170"/>
      <c r="I119" s="170"/>
      <c r="J119" s="166"/>
    </row>
    <row r="120" spans="2:10" collapsed="1"/>
    <row r="121" spans="2:10" s="9" customFormat="1">
      <c r="B121" s="14" t="s">
        <v>1355</v>
      </c>
    </row>
    <row r="122" spans="2:10" s="9" customFormat="1">
      <c r="B122" s="81" t="s">
        <v>1234</v>
      </c>
      <c r="C122" s="19"/>
    </row>
    <row r="123" spans="2:10" s="9" customFormat="1">
      <c r="B123" s="14"/>
      <c r="C123" s="19"/>
    </row>
    <row r="124" spans="2:10" s="9" customFormat="1">
      <c r="B124" s="14"/>
      <c r="C124" s="19"/>
    </row>
    <row r="125" spans="2:10" s="9" customFormat="1" hidden="1" outlineLevel="1">
      <c r="B125" s="77" t="s">
        <v>177</v>
      </c>
      <c r="C125" s="77" t="s">
        <v>175</v>
      </c>
      <c r="D125" s="77" t="s">
        <v>3</v>
      </c>
    </row>
    <row r="126" spans="2:10" s="9" customFormat="1" hidden="1" outlineLevel="1">
      <c r="B126" s="76">
        <v>1</v>
      </c>
      <c r="C126" s="15" t="s">
        <v>276</v>
      </c>
      <c r="D126" s="15" t="s">
        <v>346</v>
      </c>
    </row>
    <row r="127" spans="2:10" s="9" customFormat="1" hidden="1" outlineLevel="1">
      <c r="B127" s="76">
        <v>2</v>
      </c>
      <c r="C127" s="15" t="s">
        <v>277</v>
      </c>
      <c r="D127" s="15" t="s">
        <v>347</v>
      </c>
    </row>
    <row r="128" spans="2:10" s="9" customFormat="1" hidden="1" outlineLevel="1">
      <c r="B128" s="76">
        <v>3</v>
      </c>
      <c r="C128" s="15" t="s">
        <v>278</v>
      </c>
      <c r="D128" s="15" t="s">
        <v>348</v>
      </c>
    </row>
    <row r="129" spans="2:10" s="9" customFormat="1" hidden="1" outlineLevel="1">
      <c r="B129" s="76">
        <v>4</v>
      </c>
      <c r="C129" s="15" t="s">
        <v>279</v>
      </c>
      <c r="D129" s="17" t="s">
        <v>349</v>
      </c>
    </row>
    <row r="130" spans="2:10" s="9" customFormat="1" hidden="1" outlineLevel="1">
      <c r="B130" s="76">
        <v>5</v>
      </c>
      <c r="C130" s="15" t="s">
        <v>280</v>
      </c>
      <c r="D130" s="15" t="s">
        <v>350</v>
      </c>
    </row>
    <row r="131" spans="2:10" s="9" customFormat="1" hidden="1" outlineLevel="1">
      <c r="B131" s="76">
        <v>6</v>
      </c>
      <c r="C131" s="15" t="s">
        <v>281</v>
      </c>
      <c r="D131" s="15" t="s">
        <v>351</v>
      </c>
    </row>
    <row r="132" spans="2:10" s="9" customFormat="1" hidden="1" outlineLevel="1">
      <c r="B132" s="76">
        <v>7</v>
      </c>
      <c r="C132" s="15" t="s">
        <v>282</v>
      </c>
      <c r="D132" s="17" t="s">
        <v>352</v>
      </c>
    </row>
    <row r="133" spans="2:10" s="9" customFormat="1" hidden="1" outlineLevel="1">
      <c r="B133" s="76">
        <v>8</v>
      </c>
      <c r="C133" s="15" t="s">
        <v>283</v>
      </c>
      <c r="D133" s="15" t="s">
        <v>353</v>
      </c>
    </row>
    <row r="134" spans="2:10" s="9" customFormat="1" hidden="1" outlineLevel="1">
      <c r="B134" s="76">
        <v>9</v>
      </c>
      <c r="C134" s="15" t="s">
        <v>284</v>
      </c>
      <c r="D134" s="15" t="s">
        <v>354</v>
      </c>
    </row>
    <row r="135" spans="2:10" s="9" customFormat="1" hidden="1" outlineLevel="1">
      <c r="B135" s="82"/>
      <c r="C135" s="82"/>
      <c r="D135" s="83"/>
    </row>
    <row r="136" spans="2:10" s="9" customFormat="1" hidden="1" outlineLevel="1"/>
    <row r="137" spans="2:10" s="9" customFormat="1" hidden="1" outlineLevel="1">
      <c r="B137" s="77" t="s">
        <v>182</v>
      </c>
      <c r="C137" s="160" t="s">
        <v>1170</v>
      </c>
      <c r="D137" s="160"/>
      <c r="E137" s="161" t="s">
        <v>3</v>
      </c>
      <c r="F137" s="162"/>
      <c r="G137" s="162"/>
      <c r="H137" s="162"/>
      <c r="I137" s="162"/>
      <c r="J137" s="163"/>
    </row>
    <row r="138" spans="2:10" s="9" customFormat="1" ht="41.25" hidden="1" customHeight="1" outlineLevel="1">
      <c r="B138" s="21" t="s">
        <v>180</v>
      </c>
      <c r="C138" s="181" t="s">
        <v>1235</v>
      </c>
      <c r="D138" s="182"/>
      <c r="E138" s="183" t="s">
        <v>1185</v>
      </c>
      <c r="F138" s="184"/>
      <c r="G138" s="184"/>
      <c r="H138" s="184"/>
      <c r="I138" s="184"/>
      <c r="J138" s="185"/>
    </row>
    <row r="139" spans="2:10" s="9" customFormat="1" ht="144" hidden="1" customHeight="1" outlineLevel="1">
      <c r="B139" s="21" t="s">
        <v>181</v>
      </c>
      <c r="C139" s="186" t="s">
        <v>1334</v>
      </c>
      <c r="D139" s="187"/>
      <c r="E139" s="188" t="s">
        <v>1261</v>
      </c>
      <c r="F139" s="189"/>
      <c r="G139" s="189"/>
      <c r="H139" s="189"/>
      <c r="I139" s="189"/>
      <c r="J139" s="190"/>
    </row>
    <row r="140" spans="2:10" s="9" customFormat="1" ht="129" hidden="1" customHeight="1" outlineLevel="1">
      <c r="B140" s="85" t="s">
        <v>1224</v>
      </c>
      <c r="C140" s="186" t="s">
        <v>1335</v>
      </c>
      <c r="D140" s="187"/>
      <c r="E140" s="188" t="s">
        <v>1236</v>
      </c>
      <c r="F140" s="189"/>
      <c r="G140" s="189"/>
      <c r="H140" s="189"/>
      <c r="I140" s="189"/>
      <c r="J140" s="190"/>
    </row>
    <row r="141" spans="2:10" s="9" customFormat="1" ht="248.25" hidden="1" customHeight="1" outlineLevel="1">
      <c r="B141" s="207" t="s">
        <v>187</v>
      </c>
      <c r="C141" s="171" t="s">
        <v>1336</v>
      </c>
      <c r="D141" s="172"/>
      <c r="E141" s="173" t="s">
        <v>1229</v>
      </c>
      <c r="F141" s="174"/>
      <c r="G141" s="174"/>
      <c r="H141" s="174"/>
      <c r="I141" s="174"/>
      <c r="J141" s="175"/>
    </row>
    <row r="142" spans="2:10" s="9" customFormat="1" ht="256.5" hidden="1" customHeight="1" outlineLevel="1">
      <c r="B142" s="208"/>
      <c r="C142" s="212"/>
      <c r="D142" s="213"/>
      <c r="E142" s="209"/>
      <c r="F142" s="210"/>
      <c r="G142" s="210"/>
      <c r="H142" s="210"/>
      <c r="I142" s="210"/>
      <c r="J142" s="211"/>
    </row>
    <row r="143" spans="2:10" s="9" customFormat="1" ht="162" hidden="1" customHeight="1" outlineLevel="1">
      <c r="B143" s="21" t="s">
        <v>188</v>
      </c>
      <c r="C143" s="186" t="s">
        <v>1237</v>
      </c>
      <c r="D143" s="191"/>
      <c r="E143" s="169" t="s">
        <v>1230</v>
      </c>
      <c r="F143" s="170"/>
      <c r="G143" s="170"/>
      <c r="H143" s="170"/>
      <c r="I143" s="170"/>
      <c r="J143" s="166"/>
    </row>
    <row r="144" spans="2:10" s="9" customFormat="1" ht="183.75" hidden="1" customHeight="1" outlineLevel="1">
      <c r="B144" s="21" t="s">
        <v>189</v>
      </c>
      <c r="C144" s="186" t="s">
        <v>1211</v>
      </c>
      <c r="D144" s="191"/>
      <c r="E144" s="169" t="s">
        <v>1238</v>
      </c>
      <c r="F144" s="170"/>
      <c r="G144" s="170"/>
      <c r="H144" s="170"/>
      <c r="I144" s="170"/>
      <c r="J144" s="166"/>
    </row>
    <row r="145" spans="2:4" collapsed="1"/>
    <row r="146" spans="2:4" s="9" customFormat="1">
      <c r="B146" s="14" t="s">
        <v>1239</v>
      </c>
    </row>
    <row r="147" spans="2:4" s="9" customFormat="1">
      <c r="B147" s="81" t="s">
        <v>1242</v>
      </c>
      <c r="C147" s="19"/>
    </row>
    <row r="148" spans="2:4" s="9" customFormat="1">
      <c r="B148" s="14"/>
      <c r="C148" s="19"/>
    </row>
    <row r="149" spans="2:4" s="9" customFormat="1">
      <c r="B149" s="14"/>
      <c r="C149" s="19"/>
    </row>
    <row r="150" spans="2:4" s="9" customFormat="1" hidden="1" outlineLevel="1">
      <c r="B150" s="77" t="s">
        <v>177</v>
      </c>
      <c r="C150" s="77" t="s">
        <v>175</v>
      </c>
      <c r="D150" s="77" t="s">
        <v>3</v>
      </c>
    </row>
    <row r="151" spans="2:4" s="9" customFormat="1" hidden="1" outlineLevel="1">
      <c r="B151" s="76">
        <v>1</v>
      </c>
      <c r="C151" s="15" t="s">
        <v>285</v>
      </c>
      <c r="D151" s="15" t="s">
        <v>355</v>
      </c>
    </row>
    <row r="152" spans="2:4" s="9" customFormat="1" hidden="1" outlineLevel="1">
      <c r="B152" s="76">
        <v>2</v>
      </c>
      <c r="C152" s="15" t="s">
        <v>286</v>
      </c>
      <c r="D152" s="15" t="s">
        <v>356</v>
      </c>
    </row>
    <row r="153" spans="2:4" s="9" customFormat="1" hidden="1" outlineLevel="1">
      <c r="B153" s="76">
        <v>3</v>
      </c>
      <c r="C153" s="15" t="s">
        <v>287</v>
      </c>
      <c r="D153" s="15" t="s">
        <v>357</v>
      </c>
    </row>
    <row r="154" spans="2:4" s="9" customFormat="1" hidden="1" outlineLevel="1">
      <c r="B154" s="76">
        <v>4</v>
      </c>
      <c r="C154" s="15" t="s">
        <v>288</v>
      </c>
      <c r="D154" s="17" t="s">
        <v>1249</v>
      </c>
    </row>
    <row r="155" spans="2:4" s="9" customFormat="1" hidden="1" outlineLevel="1">
      <c r="B155" s="76">
        <v>5</v>
      </c>
      <c r="C155" s="15" t="s">
        <v>289</v>
      </c>
      <c r="D155" s="15" t="s">
        <v>359</v>
      </c>
    </row>
    <row r="156" spans="2:4" s="9" customFormat="1" hidden="1" outlineLevel="1">
      <c r="B156" s="76">
        <v>6</v>
      </c>
      <c r="C156" s="15" t="s">
        <v>290</v>
      </c>
      <c r="D156" s="15" t="s">
        <v>360</v>
      </c>
    </row>
    <row r="157" spans="2:4" s="9" customFormat="1" hidden="1" outlineLevel="1">
      <c r="B157" s="76">
        <v>7</v>
      </c>
      <c r="C157" s="15" t="s">
        <v>291</v>
      </c>
      <c r="D157" s="17" t="s">
        <v>361</v>
      </c>
    </row>
    <row r="158" spans="2:4" s="9" customFormat="1" hidden="1" outlineLevel="1">
      <c r="B158" s="76">
        <v>8</v>
      </c>
      <c r="C158" s="15" t="s">
        <v>292</v>
      </c>
      <c r="D158" s="15" t="s">
        <v>362</v>
      </c>
    </row>
    <row r="159" spans="2:4" s="9" customFormat="1" hidden="1" outlineLevel="1">
      <c r="B159" s="76">
        <v>9</v>
      </c>
      <c r="C159" s="15" t="s">
        <v>293</v>
      </c>
      <c r="D159" s="15" t="s">
        <v>363</v>
      </c>
    </row>
    <row r="160" spans="2:4" s="9" customFormat="1" hidden="1" outlineLevel="1">
      <c r="B160" s="82"/>
      <c r="C160" s="82"/>
      <c r="D160" s="83"/>
    </row>
    <row r="161" spans="2:10" s="9" customFormat="1" hidden="1" outlineLevel="1"/>
    <row r="162" spans="2:10" s="9" customFormat="1" hidden="1" outlineLevel="1">
      <c r="B162" s="77" t="s">
        <v>182</v>
      </c>
      <c r="C162" s="160" t="s">
        <v>1170</v>
      </c>
      <c r="D162" s="160"/>
      <c r="E162" s="161" t="s">
        <v>3</v>
      </c>
      <c r="F162" s="162"/>
      <c r="G162" s="162"/>
      <c r="H162" s="162"/>
      <c r="I162" s="162"/>
      <c r="J162" s="163"/>
    </row>
    <row r="163" spans="2:10" s="9" customFormat="1" ht="41.25" hidden="1" customHeight="1" outlineLevel="1">
      <c r="B163" s="21" t="s">
        <v>180</v>
      </c>
      <c r="C163" s="181" t="s">
        <v>1235</v>
      </c>
      <c r="D163" s="182"/>
      <c r="E163" s="183" t="s">
        <v>1185</v>
      </c>
      <c r="F163" s="184"/>
      <c r="G163" s="184"/>
      <c r="H163" s="184"/>
      <c r="I163" s="184"/>
      <c r="J163" s="185"/>
    </row>
    <row r="164" spans="2:10" s="9" customFormat="1" ht="41.25" hidden="1" customHeight="1" outlineLevel="1">
      <c r="B164" s="21" t="s">
        <v>1243</v>
      </c>
      <c r="C164" s="186" t="s">
        <v>1244</v>
      </c>
      <c r="D164" s="187"/>
      <c r="E164" s="188" t="s">
        <v>1263</v>
      </c>
      <c r="F164" s="189"/>
      <c r="G164" s="189"/>
      <c r="H164" s="189"/>
      <c r="I164" s="189"/>
      <c r="J164" s="190"/>
    </row>
    <row r="165" spans="2:10" s="9" customFormat="1" ht="144" hidden="1" customHeight="1" outlineLevel="1">
      <c r="B165" s="21" t="s">
        <v>183</v>
      </c>
      <c r="C165" s="186" t="s">
        <v>1245</v>
      </c>
      <c r="D165" s="187"/>
      <c r="E165" s="188" t="s">
        <v>1264</v>
      </c>
      <c r="F165" s="189"/>
      <c r="G165" s="189"/>
      <c r="H165" s="189"/>
      <c r="I165" s="189"/>
      <c r="J165" s="190"/>
    </row>
    <row r="166" spans="2:10" s="9" customFormat="1" ht="260.25" hidden="1" customHeight="1" outlineLevel="1">
      <c r="B166" s="21" t="s">
        <v>1258</v>
      </c>
      <c r="C166" s="186" t="s">
        <v>1337</v>
      </c>
      <c r="D166" s="187"/>
      <c r="E166" s="188" t="s">
        <v>1246</v>
      </c>
      <c r="F166" s="189"/>
      <c r="G166" s="189"/>
      <c r="H166" s="189"/>
      <c r="I166" s="189"/>
      <c r="J166" s="190"/>
    </row>
    <row r="167" spans="2:10" s="9" customFormat="1" ht="122.25" hidden="1" customHeight="1" outlineLevel="1">
      <c r="B167" s="21" t="s">
        <v>188</v>
      </c>
      <c r="C167" s="186" t="s">
        <v>1338</v>
      </c>
      <c r="D167" s="187"/>
      <c r="E167" s="188" t="s">
        <v>1253</v>
      </c>
      <c r="F167" s="189"/>
      <c r="G167" s="189"/>
      <c r="H167" s="189"/>
      <c r="I167" s="189"/>
      <c r="J167" s="190"/>
    </row>
    <row r="168" spans="2:10" s="9" customFormat="1" ht="175.5" hidden="1" customHeight="1" outlineLevel="1">
      <c r="B168" s="207" t="s">
        <v>189</v>
      </c>
      <c r="C168" s="171" t="s">
        <v>1339</v>
      </c>
      <c r="D168" s="172"/>
      <c r="E168" s="173" t="s">
        <v>1229</v>
      </c>
      <c r="F168" s="174"/>
      <c r="G168" s="174"/>
      <c r="H168" s="174"/>
      <c r="I168" s="174"/>
      <c r="J168" s="175"/>
    </row>
    <row r="169" spans="2:10" s="9" customFormat="1" ht="173.25" hidden="1" customHeight="1" outlineLevel="1">
      <c r="B169" s="208"/>
      <c r="C169" s="212"/>
      <c r="D169" s="213"/>
      <c r="E169" s="209"/>
      <c r="F169" s="210"/>
      <c r="G169" s="210"/>
      <c r="H169" s="210"/>
      <c r="I169" s="210"/>
      <c r="J169" s="211"/>
    </row>
    <row r="170" spans="2:10" s="9" customFormat="1" ht="162" hidden="1" customHeight="1" outlineLevel="1">
      <c r="B170" s="21" t="s">
        <v>1259</v>
      </c>
      <c r="C170" s="186" t="s">
        <v>1247</v>
      </c>
      <c r="D170" s="191"/>
      <c r="E170" s="169" t="s">
        <v>1252</v>
      </c>
      <c r="F170" s="170"/>
      <c r="G170" s="170"/>
      <c r="H170" s="170"/>
      <c r="I170" s="170"/>
      <c r="J170" s="166"/>
    </row>
    <row r="171" spans="2:10" s="9" customFormat="1" ht="183.75" hidden="1" customHeight="1" outlineLevel="1">
      <c r="B171" s="21" t="s">
        <v>190</v>
      </c>
      <c r="C171" s="186" t="s">
        <v>1211</v>
      </c>
      <c r="D171" s="191"/>
      <c r="E171" s="169" t="s">
        <v>1248</v>
      </c>
      <c r="F171" s="170"/>
      <c r="G171" s="170"/>
      <c r="H171" s="170"/>
      <c r="I171" s="170"/>
      <c r="J171" s="166"/>
    </row>
    <row r="172" spans="2:10" collapsed="1"/>
    <row r="173" spans="2:10" s="9" customFormat="1">
      <c r="B173" s="14" t="s">
        <v>1262</v>
      </c>
    </row>
    <row r="174" spans="2:10" s="9" customFormat="1">
      <c r="B174" s="81" t="s">
        <v>1256</v>
      </c>
      <c r="C174" s="19"/>
    </row>
    <row r="175" spans="2:10" s="9" customFormat="1">
      <c r="B175" s="14"/>
      <c r="C175" s="19"/>
    </row>
    <row r="176" spans="2:10" s="9" customFormat="1">
      <c r="B176" s="14"/>
      <c r="C176" s="19"/>
    </row>
    <row r="177" spans="2:10" s="9" customFormat="1" hidden="1" outlineLevel="1">
      <c r="B177" s="77" t="s">
        <v>177</v>
      </c>
      <c r="C177" s="77" t="s">
        <v>175</v>
      </c>
      <c r="D177" s="77" t="s">
        <v>3</v>
      </c>
    </row>
    <row r="178" spans="2:10" s="9" customFormat="1" hidden="1" outlineLevel="1">
      <c r="B178" s="76">
        <v>1</v>
      </c>
      <c r="C178" s="15" t="s">
        <v>294</v>
      </c>
      <c r="D178" s="15" t="s">
        <v>1266</v>
      </c>
    </row>
    <row r="179" spans="2:10" s="9" customFormat="1" hidden="1" outlineLevel="1">
      <c r="B179" s="76">
        <v>2</v>
      </c>
      <c r="C179" s="15" t="s">
        <v>295</v>
      </c>
      <c r="D179" s="15" t="s">
        <v>1267</v>
      </c>
    </row>
    <row r="180" spans="2:10" s="9" customFormat="1" hidden="1" outlineLevel="1">
      <c r="B180" s="76">
        <v>3</v>
      </c>
      <c r="C180" s="15" t="s">
        <v>296</v>
      </c>
      <c r="D180" s="15" t="s">
        <v>366</v>
      </c>
    </row>
    <row r="181" spans="2:10" s="9" customFormat="1" hidden="1" outlineLevel="1">
      <c r="B181" s="82"/>
      <c r="C181" s="82"/>
      <c r="D181" s="83"/>
    </row>
    <row r="182" spans="2:10" s="9" customFormat="1" hidden="1" outlineLevel="1"/>
    <row r="183" spans="2:10" s="9" customFormat="1" hidden="1" outlineLevel="1">
      <c r="B183" s="77" t="s">
        <v>182</v>
      </c>
      <c r="C183" s="160" t="s">
        <v>1170</v>
      </c>
      <c r="D183" s="160"/>
      <c r="E183" s="161" t="s">
        <v>3</v>
      </c>
      <c r="F183" s="162"/>
      <c r="G183" s="162"/>
      <c r="H183" s="162"/>
      <c r="I183" s="162"/>
      <c r="J183" s="163"/>
    </row>
    <row r="184" spans="2:10" s="9" customFormat="1" ht="41.25" hidden="1" customHeight="1" outlineLevel="1">
      <c r="B184" s="21" t="s">
        <v>180</v>
      </c>
      <c r="C184" s="181" t="s">
        <v>1257</v>
      </c>
      <c r="D184" s="182"/>
      <c r="E184" s="183" t="s">
        <v>1185</v>
      </c>
      <c r="F184" s="184"/>
      <c r="G184" s="184"/>
      <c r="H184" s="184"/>
      <c r="I184" s="184"/>
      <c r="J184" s="185"/>
    </row>
    <row r="185" spans="2:10" s="9" customFormat="1" ht="155.25" hidden="1" customHeight="1" outlineLevel="1">
      <c r="B185" s="21" t="s">
        <v>181</v>
      </c>
      <c r="C185" s="186" t="s">
        <v>1260</v>
      </c>
      <c r="D185" s="187"/>
      <c r="E185" s="188" t="s">
        <v>1265</v>
      </c>
      <c r="F185" s="189"/>
      <c r="G185" s="189"/>
      <c r="H185" s="189"/>
      <c r="I185" s="189"/>
      <c r="J185" s="190"/>
    </row>
    <row r="186" spans="2:10" s="9" customFormat="1" ht="175.5" hidden="1" customHeight="1" outlineLevel="1">
      <c r="B186" s="85" t="s">
        <v>183</v>
      </c>
      <c r="C186" s="171" t="s">
        <v>1321</v>
      </c>
      <c r="D186" s="172"/>
      <c r="E186" s="173" t="s">
        <v>1229</v>
      </c>
      <c r="F186" s="174"/>
      <c r="G186" s="174"/>
      <c r="H186" s="174"/>
      <c r="I186" s="174"/>
      <c r="J186" s="175"/>
    </row>
    <row r="187" spans="2:10" s="9" customFormat="1" ht="218.25" hidden="1" customHeight="1" outlineLevel="1">
      <c r="B187" s="21" t="s">
        <v>187</v>
      </c>
      <c r="C187" s="186" t="s">
        <v>1322</v>
      </c>
      <c r="D187" s="191"/>
      <c r="E187" s="169" t="s">
        <v>1268</v>
      </c>
      <c r="F187" s="170"/>
      <c r="G187" s="170"/>
      <c r="H187" s="170"/>
      <c r="I187" s="170"/>
      <c r="J187" s="166"/>
    </row>
    <row r="188" spans="2:10" s="9" customFormat="1" ht="183.75" hidden="1" customHeight="1" outlineLevel="1">
      <c r="B188" s="21" t="s">
        <v>188</v>
      </c>
      <c r="C188" s="186" t="s">
        <v>1211</v>
      </c>
      <c r="D188" s="191"/>
      <c r="E188" s="169" t="s">
        <v>1269</v>
      </c>
      <c r="F188" s="170"/>
      <c r="G188" s="170"/>
      <c r="H188" s="170"/>
      <c r="I188" s="170"/>
      <c r="J188" s="166"/>
    </row>
    <row r="189" spans="2:10" collapsed="1"/>
    <row r="190" spans="2:10" s="9" customFormat="1">
      <c r="B190" s="14" t="s">
        <v>1356</v>
      </c>
    </row>
    <row r="191" spans="2:10" s="9" customFormat="1">
      <c r="B191" s="81" t="s">
        <v>1272</v>
      </c>
      <c r="C191" s="19"/>
    </row>
    <row r="192" spans="2:10" s="9" customFormat="1">
      <c r="B192" s="14"/>
      <c r="C192" s="19"/>
    </row>
    <row r="193" spans="2:4" s="9" customFormat="1">
      <c r="B193" s="14"/>
      <c r="C193" s="19"/>
    </row>
    <row r="194" spans="2:4" s="9" customFormat="1" hidden="1" outlineLevel="1">
      <c r="B194" s="77" t="s">
        <v>177</v>
      </c>
      <c r="C194" s="77" t="s">
        <v>175</v>
      </c>
      <c r="D194" s="77" t="s">
        <v>3</v>
      </c>
    </row>
    <row r="195" spans="2:4" s="9" customFormat="1" hidden="1" outlineLevel="1">
      <c r="B195" s="76">
        <v>1</v>
      </c>
      <c r="C195" s="15" t="s">
        <v>297</v>
      </c>
      <c r="D195" s="15" t="s">
        <v>1280</v>
      </c>
    </row>
    <row r="196" spans="2:4" s="9" customFormat="1" hidden="1" outlineLevel="1">
      <c r="B196" s="76">
        <v>2</v>
      </c>
      <c r="C196" s="15" t="s">
        <v>298</v>
      </c>
      <c r="D196" s="15" t="s">
        <v>368</v>
      </c>
    </row>
    <row r="197" spans="2:4" s="9" customFormat="1" hidden="1" outlineLevel="1">
      <c r="B197" s="76">
        <v>3</v>
      </c>
      <c r="C197" s="15" t="s">
        <v>299</v>
      </c>
      <c r="D197" s="15" t="s">
        <v>369</v>
      </c>
    </row>
    <row r="198" spans="2:4" s="9" customFormat="1" hidden="1" outlineLevel="1">
      <c r="B198" s="76">
        <v>4</v>
      </c>
      <c r="C198" s="15" t="s">
        <v>300</v>
      </c>
      <c r="D198" s="15" t="s">
        <v>370</v>
      </c>
    </row>
    <row r="199" spans="2:4" s="9" customFormat="1" hidden="1" outlineLevel="1">
      <c r="B199" s="76">
        <v>5</v>
      </c>
      <c r="C199" s="15" t="s">
        <v>301</v>
      </c>
      <c r="D199" s="15" t="s">
        <v>371</v>
      </c>
    </row>
    <row r="200" spans="2:4" s="9" customFormat="1" hidden="1" outlineLevel="1">
      <c r="B200" s="76">
        <v>6</v>
      </c>
      <c r="C200" s="15" t="s">
        <v>302</v>
      </c>
      <c r="D200" s="15" t="s">
        <v>372</v>
      </c>
    </row>
    <row r="201" spans="2:4" s="9" customFormat="1" hidden="1" outlineLevel="1">
      <c r="B201" s="76">
        <v>7</v>
      </c>
      <c r="C201" s="15" t="s">
        <v>303</v>
      </c>
      <c r="D201" s="15" t="s">
        <v>1281</v>
      </c>
    </row>
    <row r="202" spans="2:4" s="9" customFormat="1" hidden="1" outlineLevel="1">
      <c r="B202" s="76">
        <v>8</v>
      </c>
      <c r="C202" s="15" t="s">
        <v>304</v>
      </c>
      <c r="D202" s="15" t="s">
        <v>374</v>
      </c>
    </row>
    <row r="203" spans="2:4" s="9" customFormat="1" hidden="1" outlineLevel="1">
      <c r="B203" s="76">
        <v>9</v>
      </c>
      <c r="C203" s="15" t="s">
        <v>305</v>
      </c>
      <c r="D203" s="15" t="s">
        <v>375</v>
      </c>
    </row>
    <row r="204" spans="2:4" s="9" customFormat="1" hidden="1" outlineLevel="1">
      <c r="B204" s="76">
        <v>10</v>
      </c>
      <c r="C204" s="15" t="s">
        <v>306</v>
      </c>
      <c r="D204" s="15" t="s">
        <v>376</v>
      </c>
    </row>
    <row r="205" spans="2:4" s="9" customFormat="1" hidden="1" outlineLevel="1">
      <c r="B205" s="76">
        <v>11</v>
      </c>
      <c r="C205" s="15" t="s">
        <v>307</v>
      </c>
      <c r="D205" s="15" t="s">
        <v>377</v>
      </c>
    </row>
    <row r="206" spans="2:4" s="9" customFormat="1" hidden="1" outlineLevel="1">
      <c r="B206" s="76">
        <v>12</v>
      </c>
      <c r="C206" s="15" t="s">
        <v>308</v>
      </c>
      <c r="D206" s="15" t="s">
        <v>378</v>
      </c>
    </row>
    <row r="207" spans="2:4" s="9" customFormat="1" hidden="1" outlineLevel="1">
      <c r="B207" s="82"/>
      <c r="C207" s="82"/>
      <c r="D207" s="83"/>
    </row>
    <row r="208" spans="2:4" s="9" customFormat="1" hidden="1" outlineLevel="1"/>
    <row r="209" spans="2:10" s="9" customFormat="1" hidden="1" outlineLevel="1">
      <c r="B209" s="77" t="s">
        <v>182</v>
      </c>
      <c r="C209" s="160" t="s">
        <v>1170</v>
      </c>
      <c r="D209" s="160"/>
      <c r="E209" s="161" t="s">
        <v>3</v>
      </c>
      <c r="F209" s="162"/>
      <c r="G209" s="162"/>
      <c r="H209" s="162"/>
      <c r="I209" s="162"/>
      <c r="J209" s="163"/>
    </row>
    <row r="210" spans="2:10" s="9" customFormat="1" ht="41.25" hidden="1" customHeight="1" outlineLevel="1">
      <c r="B210" s="21" t="s">
        <v>180</v>
      </c>
      <c r="C210" s="181" t="s">
        <v>1273</v>
      </c>
      <c r="D210" s="182"/>
      <c r="E210" s="183" t="s">
        <v>1185</v>
      </c>
      <c r="F210" s="184"/>
      <c r="G210" s="184"/>
      <c r="H210" s="184"/>
      <c r="I210" s="184"/>
      <c r="J210" s="185"/>
    </row>
    <row r="211" spans="2:10" s="9" customFormat="1" ht="147" hidden="1" customHeight="1" outlineLevel="1">
      <c r="B211" s="21" t="s">
        <v>181</v>
      </c>
      <c r="C211" s="186" t="s">
        <v>1274</v>
      </c>
      <c r="D211" s="187"/>
      <c r="E211" s="188" t="s">
        <v>1275</v>
      </c>
      <c r="F211" s="189"/>
      <c r="G211" s="189"/>
      <c r="H211" s="189"/>
      <c r="I211" s="189"/>
      <c r="J211" s="190"/>
    </row>
    <row r="212" spans="2:10" s="9" customFormat="1" ht="103.5" hidden="1" customHeight="1" outlineLevel="1">
      <c r="B212" s="85" t="s">
        <v>183</v>
      </c>
      <c r="C212" s="186" t="s">
        <v>1276</v>
      </c>
      <c r="D212" s="187"/>
      <c r="E212" s="188" t="s">
        <v>1278</v>
      </c>
      <c r="F212" s="189"/>
      <c r="G212" s="189"/>
      <c r="H212" s="189"/>
      <c r="I212" s="189"/>
      <c r="J212" s="190"/>
    </row>
    <row r="213" spans="2:10" s="9" customFormat="1" ht="96.75" hidden="1" customHeight="1" outlineLevel="1">
      <c r="B213" s="85" t="s">
        <v>187</v>
      </c>
      <c r="C213" s="186" t="s">
        <v>1277</v>
      </c>
      <c r="D213" s="187"/>
      <c r="E213" s="188" t="s">
        <v>1279</v>
      </c>
      <c r="F213" s="189"/>
      <c r="G213" s="189"/>
      <c r="H213" s="189"/>
      <c r="I213" s="189"/>
      <c r="J213" s="190"/>
    </row>
    <row r="214" spans="2:10" s="9" customFormat="1" ht="228.75" hidden="1" customHeight="1" outlineLevel="1">
      <c r="B214" s="207" t="s">
        <v>188</v>
      </c>
      <c r="C214" s="171" t="s">
        <v>1340</v>
      </c>
      <c r="D214" s="172"/>
      <c r="E214" s="173" t="s">
        <v>1229</v>
      </c>
      <c r="F214" s="174"/>
      <c r="G214" s="174"/>
      <c r="H214" s="174"/>
      <c r="I214" s="174"/>
      <c r="J214" s="175"/>
    </row>
    <row r="215" spans="2:10" s="9" customFormat="1" ht="266.25" hidden="1" customHeight="1" outlineLevel="1">
      <c r="B215" s="208"/>
      <c r="C215" s="212"/>
      <c r="D215" s="213"/>
      <c r="E215" s="209"/>
      <c r="F215" s="210"/>
      <c r="G215" s="210"/>
      <c r="H215" s="210"/>
      <c r="I215" s="210"/>
      <c r="J215" s="211"/>
    </row>
    <row r="216" spans="2:10" s="9" customFormat="1" ht="162" hidden="1" customHeight="1" outlineLevel="1">
      <c r="B216" s="21" t="s">
        <v>1251</v>
      </c>
      <c r="C216" s="186" t="s">
        <v>1282</v>
      </c>
      <c r="D216" s="191"/>
      <c r="E216" s="169" t="s">
        <v>1252</v>
      </c>
      <c r="F216" s="170"/>
      <c r="G216" s="170"/>
      <c r="H216" s="170"/>
      <c r="I216" s="170"/>
      <c r="J216" s="166"/>
    </row>
    <row r="217" spans="2:10" s="9" customFormat="1" ht="340.5" hidden="1" customHeight="1" outlineLevel="1">
      <c r="B217" s="21" t="s">
        <v>1259</v>
      </c>
      <c r="C217" s="186" t="s">
        <v>1283</v>
      </c>
      <c r="D217" s="191"/>
      <c r="E217" s="169" t="s">
        <v>1284</v>
      </c>
      <c r="F217" s="170"/>
      <c r="G217" s="170"/>
      <c r="H217" s="170"/>
      <c r="I217" s="170"/>
      <c r="J217" s="166"/>
    </row>
    <row r="218" spans="2:10" collapsed="1"/>
    <row r="219" spans="2:10" s="9" customFormat="1">
      <c r="B219" s="14" t="s">
        <v>1287</v>
      </c>
    </row>
    <row r="220" spans="2:10" s="9" customFormat="1">
      <c r="B220" s="81" t="s">
        <v>1288</v>
      </c>
      <c r="C220" s="19"/>
    </row>
    <row r="221" spans="2:10" s="9" customFormat="1">
      <c r="B221" s="81"/>
      <c r="C221" s="19"/>
    </row>
    <row r="222" spans="2:10" s="9" customFormat="1">
      <c r="B222" s="14"/>
      <c r="C222" s="19"/>
    </row>
    <row r="223" spans="2:10" s="9" customFormat="1" hidden="1" outlineLevel="1">
      <c r="B223" s="14"/>
      <c r="C223" s="19"/>
    </row>
    <row r="224" spans="2:10" s="9" customFormat="1" hidden="1" outlineLevel="1">
      <c r="B224" s="77" t="s">
        <v>177</v>
      </c>
      <c r="C224" s="77" t="s">
        <v>175</v>
      </c>
      <c r="D224" s="77" t="s">
        <v>3</v>
      </c>
    </row>
    <row r="225" spans="2:10" s="9" customFormat="1" hidden="1" outlineLevel="1">
      <c r="B225" s="76">
        <v>1</v>
      </c>
      <c r="C225" s="15" t="s">
        <v>309</v>
      </c>
      <c r="D225" s="15" t="s">
        <v>379</v>
      </c>
    </row>
    <row r="226" spans="2:10" s="9" customFormat="1" hidden="1" outlineLevel="1">
      <c r="B226" s="76">
        <v>2</v>
      </c>
      <c r="C226" s="15" t="s">
        <v>310</v>
      </c>
      <c r="D226" s="15" t="s">
        <v>1294</v>
      </c>
    </row>
    <row r="227" spans="2:10" s="9" customFormat="1" hidden="1" outlineLevel="1">
      <c r="B227" s="76">
        <v>3</v>
      </c>
      <c r="C227" s="15" t="s">
        <v>311</v>
      </c>
      <c r="D227" s="15" t="s">
        <v>1295</v>
      </c>
    </row>
    <row r="228" spans="2:10" s="9" customFormat="1" hidden="1" outlineLevel="1">
      <c r="B228" s="82"/>
      <c r="C228" s="82"/>
      <c r="D228" s="83"/>
    </row>
    <row r="229" spans="2:10" s="9" customFormat="1" hidden="1" outlineLevel="1"/>
    <row r="230" spans="2:10" s="9" customFormat="1" hidden="1" outlineLevel="1">
      <c r="B230" s="77" t="s">
        <v>182</v>
      </c>
      <c r="C230" s="160" t="s">
        <v>1170</v>
      </c>
      <c r="D230" s="160"/>
      <c r="E230" s="161" t="s">
        <v>3</v>
      </c>
      <c r="F230" s="162"/>
      <c r="G230" s="162"/>
      <c r="H230" s="162"/>
      <c r="I230" s="162"/>
      <c r="J230" s="163"/>
    </row>
    <row r="231" spans="2:10" s="9" customFormat="1" ht="41.25" hidden="1" customHeight="1" outlineLevel="1">
      <c r="B231" s="21" t="s">
        <v>180</v>
      </c>
      <c r="C231" s="181" t="s">
        <v>1289</v>
      </c>
      <c r="D231" s="182"/>
      <c r="E231" s="183" t="s">
        <v>1185</v>
      </c>
      <c r="F231" s="184"/>
      <c r="G231" s="184"/>
      <c r="H231" s="184"/>
      <c r="I231" s="184"/>
      <c r="J231" s="185"/>
    </row>
    <row r="232" spans="2:10" s="9" customFormat="1" ht="103.5" hidden="1" customHeight="1" outlineLevel="1">
      <c r="B232" s="85" t="s">
        <v>181</v>
      </c>
      <c r="C232" s="186" t="s">
        <v>1290</v>
      </c>
      <c r="D232" s="187"/>
      <c r="E232" s="188" t="s">
        <v>1291</v>
      </c>
      <c r="F232" s="189"/>
      <c r="G232" s="189"/>
      <c r="H232" s="189"/>
      <c r="I232" s="189"/>
      <c r="J232" s="190"/>
    </row>
    <row r="233" spans="2:10" s="9" customFormat="1" ht="162" hidden="1" customHeight="1" outlineLevel="1">
      <c r="B233" s="85" t="s">
        <v>183</v>
      </c>
      <c r="C233" s="186" t="s">
        <v>1292</v>
      </c>
      <c r="D233" s="187"/>
      <c r="E233" s="188" t="s">
        <v>1293</v>
      </c>
      <c r="F233" s="189"/>
      <c r="G233" s="189"/>
      <c r="H233" s="189"/>
      <c r="I233" s="189"/>
      <c r="J233" s="190"/>
    </row>
    <row r="234" spans="2:10" s="9" customFormat="1" ht="137.25" hidden="1" customHeight="1" outlineLevel="1">
      <c r="B234" s="207" t="s">
        <v>1258</v>
      </c>
      <c r="C234" s="171" t="s">
        <v>1341</v>
      </c>
      <c r="D234" s="172"/>
      <c r="E234" s="173" t="s">
        <v>1229</v>
      </c>
      <c r="F234" s="174"/>
      <c r="G234" s="174"/>
      <c r="H234" s="174"/>
      <c r="I234" s="174"/>
      <c r="J234" s="175"/>
    </row>
    <row r="235" spans="2:10" s="9" customFormat="1" ht="144.75" hidden="1" customHeight="1" outlineLevel="1">
      <c r="B235" s="208"/>
      <c r="C235" s="212"/>
      <c r="D235" s="213"/>
      <c r="E235" s="209"/>
      <c r="F235" s="210"/>
      <c r="G235" s="210"/>
      <c r="H235" s="210"/>
      <c r="I235" s="210"/>
      <c r="J235" s="211"/>
    </row>
    <row r="236" spans="2:10" s="9" customFormat="1" ht="162" hidden="1" customHeight="1" outlineLevel="1">
      <c r="B236" s="21" t="s">
        <v>188</v>
      </c>
      <c r="C236" s="186" t="s">
        <v>1296</v>
      </c>
      <c r="D236" s="191"/>
      <c r="E236" s="169" t="s">
        <v>1297</v>
      </c>
      <c r="F236" s="170"/>
      <c r="G236" s="170"/>
      <c r="H236" s="170"/>
      <c r="I236" s="170"/>
      <c r="J236" s="166"/>
    </row>
    <row r="237" spans="2:10" s="9" customFormat="1" ht="222.75" hidden="1" customHeight="1" outlineLevel="1">
      <c r="B237" s="21" t="s">
        <v>189</v>
      </c>
      <c r="C237" s="186" t="s">
        <v>1298</v>
      </c>
      <c r="D237" s="191"/>
      <c r="E237" s="169" t="s">
        <v>1299</v>
      </c>
      <c r="F237" s="170"/>
      <c r="G237" s="170"/>
      <c r="H237" s="170"/>
      <c r="I237" s="170"/>
      <c r="J237" s="166"/>
    </row>
    <row r="238" spans="2:10" collapsed="1"/>
    <row r="240" spans="2:10" s="9" customFormat="1">
      <c r="B240" s="14" t="s">
        <v>1357</v>
      </c>
    </row>
    <row r="241" spans="2:4" s="9" customFormat="1">
      <c r="B241" s="81" t="s">
        <v>1309</v>
      </c>
      <c r="C241" s="19"/>
    </row>
    <row r="242" spans="2:4" s="9" customFormat="1">
      <c r="B242" s="14"/>
      <c r="C242" s="19"/>
    </row>
    <row r="243" spans="2:4" s="9" customFormat="1">
      <c r="B243" s="14"/>
      <c r="C243" s="19"/>
    </row>
    <row r="244" spans="2:4" s="9" customFormat="1" hidden="1" outlineLevel="1">
      <c r="B244" s="77" t="s">
        <v>177</v>
      </c>
      <c r="C244" s="77" t="s">
        <v>175</v>
      </c>
      <c r="D244" s="77" t="s">
        <v>3</v>
      </c>
    </row>
    <row r="245" spans="2:4" s="9" customFormat="1" hidden="1" outlineLevel="1">
      <c r="B245" s="76">
        <v>1</v>
      </c>
      <c r="C245" s="15" t="s">
        <v>312</v>
      </c>
      <c r="D245" s="15" t="s">
        <v>382</v>
      </c>
    </row>
    <row r="246" spans="2:4" s="9" customFormat="1" hidden="1" outlineLevel="1">
      <c r="B246" s="76">
        <v>2</v>
      </c>
      <c r="C246" s="15" t="s">
        <v>313</v>
      </c>
      <c r="D246" s="15" t="s">
        <v>383</v>
      </c>
    </row>
    <row r="247" spans="2:4" s="9" customFormat="1" hidden="1" outlineLevel="1">
      <c r="B247" s="76">
        <v>3</v>
      </c>
      <c r="C247" s="15" t="s">
        <v>314</v>
      </c>
      <c r="D247" s="15" t="s">
        <v>384</v>
      </c>
    </row>
    <row r="248" spans="2:4" s="9" customFormat="1" hidden="1" outlineLevel="1">
      <c r="B248" s="76">
        <v>4</v>
      </c>
      <c r="C248" s="15" t="s">
        <v>315</v>
      </c>
      <c r="D248" s="15" t="s">
        <v>385</v>
      </c>
    </row>
    <row r="249" spans="2:4" s="9" customFormat="1" hidden="1" outlineLevel="1">
      <c r="B249" s="76">
        <v>5</v>
      </c>
      <c r="C249" s="15" t="s">
        <v>316</v>
      </c>
      <c r="D249" s="15" t="s">
        <v>386</v>
      </c>
    </row>
    <row r="250" spans="2:4" s="9" customFormat="1" hidden="1" outlineLevel="1">
      <c r="B250" s="76">
        <v>6</v>
      </c>
      <c r="C250" s="15" t="s">
        <v>317</v>
      </c>
      <c r="D250" s="15" t="s">
        <v>387</v>
      </c>
    </row>
    <row r="251" spans="2:4" s="9" customFormat="1" hidden="1" outlineLevel="1">
      <c r="B251" s="76">
        <v>7</v>
      </c>
      <c r="C251" s="15" t="s">
        <v>318</v>
      </c>
      <c r="D251" s="15" t="s">
        <v>388</v>
      </c>
    </row>
    <row r="252" spans="2:4" s="9" customFormat="1" hidden="1" outlineLevel="1">
      <c r="B252" s="76">
        <v>8</v>
      </c>
      <c r="C252" s="15" t="s">
        <v>319</v>
      </c>
      <c r="D252" s="15" t="s">
        <v>389</v>
      </c>
    </row>
    <row r="253" spans="2:4" s="9" customFormat="1" hidden="1" outlineLevel="1">
      <c r="B253" s="76">
        <v>9</v>
      </c>
      <c r="C253" s="15" t="s">
        <v>320</v>
      </c>
      <c r="D253" s="15" t="s">
        <v>390</v>
      </c>
    </row>
    <row r="254" spans="2:4" s="9" customFormat="1" hidden="1" outlineLevel="1">
      <c r="B254" s="76">
        <v>10</v>
      </c>
      <c r="C254" s="15" t="s">
        <v>321</v>
      </c>
      <c r="D254" s="15" t="s">
        <v>391</v>
      </c>
    </row>
    <row r="255" spans="2:4" s="9" customFormat="1" hidden="1" outlineLevel="1">
      <c r="B255" s="76">
        <v>11</v>
      </c>
      <c r="C255" s="15" t="s">
        <v>322</v>
      </c>
      <c r="D255" s="15" t="s">
        <v>392</v>
      </c>
    </row>
    <row r="256" spans="2:4" s="9" customFormat="1" hidden="1" outlineLevel="1">
      <c r="B256" s="76">
        <v>12</v>
      </c>
      <c r="C256" s="15" t="s">
        <v>323</v>
      </c>
      <c r="D256" s="15" t="s">
        <v>393</v>
      </c>
    </row>
    <row r="257" spans="2:10" s="9" customFormat="1" hidden="1" outlineLevel="1">
      <c r="B257" s="76">
        <v>13</v>
      </c>
      <c r="C257" s="15" t="s">
        <v>324</v>
      </c>
      <c r="D257" s="15" t="s">
        <v>394</v>
      </c>
    </row>
    <row r="258" spans="2:10" s="9" customFormat="1" hidden="1" outlineLevel="1">
      <c r="B258" s="76">
        <v>14</v>
      </c>
      <c r="C258" s="15" t="s">
        <v>325</v>
      </c>
      <c r="D258" s="15" t="s">
        <v>395</v>
      </c>
    </row>
    <row r="259" spans="2:10" s="9" customFormat="1" hidden="1" outlineLevel="1">
      <c r="B259" s="76">
        <v>15</v>
      </c>
      <c r="C259" s="15" t="s">
        <v>326</v>
      </c>
      <c r="D259" s="15" t="s">
        <v>396</v>
      </c>
    </row>
    <row r="260" spans="2:10" s="9" customFormat="1" hidden="1" outlineLevel="1">
      <c r="B260" s="75"/>
      <c r="C260" s="82"/>
      <c r="D260" s="82"/>
    </row>
    <row r="261" spans="2:10" s="9" customFormat="1" hidden="1" outlineLevel="1"/>
    <row r="262" spans="2:10" s="9" customFormat="1" hidden="1" outlineLevel="1">
      <c r="B262" s="77" t="s">
        <v>182</v>
      </c>
      <c r="C262" s="160" t="s">
        <v>1170</v>
      </c>
      <c r="D262" s="160"/>
      <c r="E262" s="161" t="s">
        <v>3</v>
      </c>
      <c r="F262" s="162"/>
      <c r="G262" s="162"/>
      <c r="H262" s="162"/>
      <c r="I262" s="162"/>
      <c r="J262" s="163"/>
    </row>
    <row r="263" spans="2:10" s="9" customFormat="1" ht="41.25" hidden="1" customHeight="1" outlineLevel="1">
      <c r="B263" s="21" t="s">
        <v>180</v>
      </c>
      <c r="C263" s="181" t="s">
        <v>1301</v>
      </c>
      <c r="D263" s="182"/>
      <c r="E263" s="183" t="s">
        <v>1185</v>
      </c>
      <c r="F263" s="184"/>
      <c r="G263" s="184"/>
      <c r="H263" s="184"/>
      <c r="I263" s="184"/>
      <c r="J263" s="185"/>
    </row>
    <row r="264" spans="2:10" s="9" customFormat="1" ht="162" hidden="1" customHeight="1" outlineLevel="1">
      <c r="B264" s="85" t="s">
        <v>181</v>
      </c>
      <c r="C264" s="186" t="s">
        <v>1302</v>
      </c>
      <c r="D264" s="187"/>
      <c r="E264" s="188" t="s">
        <v>1303</v>
      </c>
      <c r="F264" s="189"/>
      <c r="G264" s="189"/>
      <c r="H264" s="189"/>
      <c r="I264" s="189"/>
      <c r="J264" s="190"/>
    </row>
    <row r="265" spans="2:10" s="9" customFormat="1" ht="360" hidden="1" customHeight="1" outlineLevel="1">
      <c r="B265" s="207" t="s">
        <v>1250</v>
      </c>
      <c r="C265" s="171" t="s">
        <v>1342</v>
      </c>
      <c r="D265" s="172"/>
      <c r="E265" s="173" t="s">
        <v>1304</v>
      </c>
      <c r="F265" s="174"/>
      <c r="G265" s="174"/>
      <c r="H265" s="174"/>
      <c r="I265" s="174"/>
      <c r="J265" s="175"/>
    </row>
    <row r="266" spans="2:10" s="9" customFormat="1" ht="408.75" hidden="1" customHeight="1" outlineLevel="1">
      <c r="B266" s="208"/>
      <c r="C266" s="212"/>
      <c r="D266" s="213"/>
      <c r="E266" s="209"/>
      <c r="F266" s="210"/>
      <c r="G266" s="210"/>
      <c r="H266" s="210"/>
      <c r="I266" s="210"/>
      <c r="J266" s="211"/>
    </row>
    <row r="267" spans="2:10" s="9" customFormat="1" ht="162" hidden="1" customHeight="1" outlineLevel="1">
      <c r="B267" s="21" t="s">
        <v>187</v>
      </c>
      <c r="C267" s="186" t="s">
        <v>1305</v>
      </c>
      <c r="D267" s="191"/>
      <c r="E267" s="169" t="s">
        <v>1307</v>
      </c>
      <c r="F267" s="170"/>
      <c r="G267" s="170"/>
      <c r="H267" s="170"/>
      <c r="I267" s="170"/>
      <c r="J267" s="166"/>
    </row>
    <row r="268" spans="2:10" s="9" customFormat="1" ht="222.75" hidden="1" customHeight="1" outlineLevel="1">
      <c r="B268" s="21" t="s">
        <v>1306</v>
      </c>
      <c r="C268" s="186" t="s">
        <v>1298</v>
      </c>
      <c r="D268" s="191"/>
      <c r="E268" s="169" t="s">
        <v>1299</v>
      </c>
      <c r="F268" s="170"/>
      <c r="G268" s="170"/>
      <c r="H268" s="170"/>
      <c r="I268" s="170"/>
      <c r="J268" s="166"/>
    </row>
    <row r="269" spans="2:10" collapsed="1"/>
  </sheetData>
  <mergeCells count="161">
    <mergeCell ref="C267:D267"/>
    <mergeCell ref="E267:J267"/>
    <mergeCell ref="C268:D268"/>
    <mergeCell ref="E268:J268"/>
    <mergeCell ref="C264:D264"/>
    <mergeCell ref="E264:J264"/>
    <mergeCell ref="B265:B266"/>
    <mergeCell ref="C265:D266"/>
    <mergeCell ref="E265:J266"/>
    <mergeCell ref="C237:D237"/>
    <mergeCell ref="E237:J237"/>
    <mergeCell ref="C262:D262"/>
    <mergeCell ref="E262:J262"/>
    <mergeCell ref="C263:D263"/>
    <mergeCell ref="E263:J263"/>
    <mergeCell ref="B234:B235"/>
    <mergeCell ref="C234:D235"/>
    <mergeCell ref="E234:J235"/>
    <mergeCell ref="C236:D236"/>
    <mergeCell ref="E236:J236"/>
    <mergeCell ref="C232:D232"/>
    <mergeCell ref="E232:J232"/>
    <mergeCell ref="C233:D233"/>
    <mergeCell ref="E233:J233"/>
    <mergeCell ref="C212:D212"/>
    <mergeCell ref="E212:J212"/>
    <mergeCell ref="C230:D230"/>
    <mergeCell ref="E230:J230"/>
    <mergeCell ref="C231:D231"/>
    <mergeCell ref="E231:J231"/>
    <mergeCell ref="B214:B215"/>
    <mergeCell ref="C214:D215"/>
    <mergeCell ref="E214:J215"/>
    <mergeCell ref="C213:D213"/>
    <mergeCell ref="E213:J213"/>
    <mergeCell ref="C216:D216"/>
    <mergeCell ref="E216:J216"/>
    <mergeCell ref="C217:D217"/>
    <mergeCell ref="E217:J217"/>
    <mergeCell ref="C209:D209"/>
    <mergeCell ref="E209:J209"/>
    <mergeCell ref="C210:D210"/>
    <mergeCell ref="E210:J210"/>
    <mergeCell ref="C211:D211"/>
    <mergeCell ref="E211:J211"/>
    <mergeCell ref="C187:D187"/>
    <mergeCell ref="E187:J187"/>
    <mergeCell ref="C188:D188"/>
    <mergeCell ref="E188:J188"/>
    <mergeCell ref="C185:D185"/>
    <mergeCell ref="E185:J185"/>
    <mergeCell ref="C186:D186"/>
    <mergeCell ref="E186:J186"/>
    <mergeCell ref="C183:D183"/>
    <mergeCell ref="E183:J183"/>
    <mergeCell ref="C184:D184"/>
    <mergeCell ref="E184:J184"/>
    <mergeCell ref="C170:D170"/>
    <mergeCell ref="E170:J170"/>
    <mergeCell ref="C171:D171"/>
    <mergeCell ref="E171:J171"/>
    <mergeCell ref="C164:D164"/>
    <mergeCell ref="E164:J164"/>
    <mergeCell ref="C167:D167"/>
    <mergeCell ref="E167:J167"/>
    <mergeCell ref="B168:B169"/>
    <mergeCell ref="C168:D169"/>
    <mergeCell ref="E168:J169"/>
    <mergeCell ref="C162:D162"/>
    <mergeCell ref="E162:J162"/>
    <mergeCell ref="C163:D163"/>
    <mergeCell ref="E163:J163"/>
    <mergeCell ref="C166:D166"/>
    <mergeCell ref="E166:J166"/>
    <mergeCell ref="C165:D165"/>
    <mergeCell ref="E165:J165"/>
    <mergeCell ref="C144:D144"/>
    <mergeCell ref="E144:J144"/>
    <mergeCell ref="B141:B142"/>
    <mergeCell ref="E141:J142"/>
    <mergeCell ref="C141:D142"/>
    <mergeCell ref="C140:D140"/>
    <mergeCell ref="E140:J140"/>
    <mergeCell ref="C143:D143"/>
    <mergeCell ref="E143:J143"/>
    <mergeCell ref="C137:D137"/>
    <mergeCell ref="E137:J137"/>
    <mergeCell ref="C138:D138"/>
    <mergeCell ref="E138:J138"/>
    <mergeCell ref="C139:D139"/>
    <mergeCell ref="E139:J139"/>
    <mergeCell ref="C59:D59"/>
    <mergeCell ref="E59:J59"/>
    <mergeCell ref="C77:D77"/>
    <mergeCell ref="E77:J77"/>
    <mergeCell ref="C118:D118"/>
    <mergeCell ref="E118:J118"/>
    <mergeCell ref="C94:D94"/>
    <mergeCell ref="E94:J94"/>
    <mergeCell ref="C95:D95"/>
    <mergeCell ref="E95:J95"/>
    <mergeCell ref="C96:D96"/>
    <mergeCell ref="E96:J96"/>
    <mergeCell ref="C97:D97"/>
    <mergeCell ref="E97:J97"/>
    <mergeCell ref="C98:D98"/>
    <mergeCell ref="E98:J98"/>
    <mergeCell ref="E119:J119"/>
    <mergeCell ref="C119:D119"/>
    <mergeCell ref="A2:L2"/>
    <mergeCell ref="E57:J57"/>
    <mergeCell ref="E58:J58"/>
    <mergeCell ref="E60:J60"/>
    <mergeCell ref="C57:D57"/>
    <mergeCell ref="C58:D58"/>
    <mergeCell ref="C60:D60"/>
    <mergeCell ref="B40:B41"/>
    <mergeCell ref="C40:D41"/>
    <mergeCell ref="E40:J41"/>
    <mergeCell ref="K40:K41"/>
    <mergeCell ref="B22:C22"/>
    <mergeCell ref="C117:D117"/>
    <mergeCell ref="E117:J117"/>
    <mergeCell ref="E73:J73"/>
    <mergeCell ref="C73:D73"/>
    <mergeCell ref="C75:D75"/>
    <mergeCell ref="E75:J75"/>
    <mergeCell ref="C76:D76"/>
    <mergeCell ref="E76:J76"/>
    <mergeCell ref="C74:D74"/>
    <mergeCell ref="E74:J74"/>
    <mergeCell ref="C114:D114"/>
    <mergeCell ref="E114:J114"/>
    <mergeCell ref="C115:D115"/>
    <mergeCell ref="E115:J115"/>
    <mergeCell ref="C113:D113"/>
    <mergeCell ref="E113:J113"/>
    <mergeCell ref="C78:D78"/>
    <mergeCell ref="E78:J78"/>
    <mergeCell ref="C99:D99"/>
    <mergeCell ref="E99:J99"/>
    <mergeCell ref="C116:D116"/>
    <mergeCell ref="E116:J116"/>
    <mergeCell ref="C72:D72"/>
    <mergeCell ref="E72:J72"/>
    <mergeCell ref="E55:J55"/>
    <mergeCell ref="C56:D56"/>
    <mergeCell ref="E56:J56"/>
    <mergeCell ref="C34:D34"/>
    <mergeCell ref="E34:J34"/>
    <mergeCell ref="C35:D35"/>
    <mergeCell ref="E35:J35"/>
    <mergeCell ref="C55:D55"/>
    <mergeCell ref="C36:D36"/>
    <mergeCell ref="E36:J36"/>
    <mergeCell ref="C37:D37"/>
    <mergeCell ref="E37:J37"/>
    <mergeCell ref="C38:D38"/>
    <mergeCell ref="E38:J38"/>
    <mergeCell ref="C39:D39"/>
    <mergeCell ref="E39:J39"/>
  </mergeCells>
  <phoneticPr fontId="5" type="noConversion"/>
  <pageMargins left="0.7" right="0.7" top="0.75" bottom="0.75" header="0.3" footer="0.3"/>
  <pageSetup paperSize="9" scale="1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dimension ref="A2:M70"/>
  <sheetViews>
    <sheetView showGridLines="0" view="pageBreakPreview" topLeftCell="C5" zoomScaleSheetLayoutView="100" workbookViewId="0">
      <selection activeCell="K5" sqref="K5"/>
    </sheetView>
  </sheetViews>
  <sheetFormatPr defaultColWidth="9" defaultRowHeight="15"/>
  <cols>
    <col min="1" max="1" width="3.5703125" style="9" customWidth="1"/>
    <col min="2" max="2" width="17.5703125" style="9" customWidth="1"/>
    <col min="3" max="4" width="17.5703125" style="96" customWidth="1"/>
    <col min="5" max="5" width="61" style="109" customWidth="1"/>
    <col min="6" max="6" width="71.42578125" style="106" customWidth="1"/>
    <col min="7" max="7" width="17.5703125" style="96" customWidth="1"/>
    <col min="8" max="9" width="12.42578125" style="96" bestFit="1" customWidth="1"/>
    <col min="10" max="10" width="13.5703125" style="96" bestFit="1" customWidth="1"/>
    <col min="11" max="11" width="12.42578125" style="96" bestFit="1" customWidth="1"/>
    <col min="12" max="12" width="17.5703125" style="9" customWidth="1"/>
    <col min="13" max="13" width="3.5703125" style="9" customWidth="1"/>
    <col min="14" max="16384" width="9" style="9"/>
  </cols>
  <sheetData>
    <row r="2" spans="1:13" ht="18.75">
      <c r="A2" s="158" t="s">
        <v>1358</v>
      </c>
      <c r="B2" s="158"/>
      <c r="C2" s="158"/>
      <c r="D2" s="158"/>
      <c r="E2" s="158"/>
      <c r="F2" s="158"/>
      <c r="G2" s="158"/>
      <c r="H2" s="158"/>
      <c r="I2" s="158"/>
      <c r="J2" s="158"/>
      <c r="K2" s="158"/>
      <c r="L2" s="158"/>
      <c r="M2" s="158"/>
    </row>
    <row r="4" spans="1:13">
      <c r="A4" s="73" t="s">
        <v>1313</v>
      </c>
      <c r="B4" s="13"/>
      <c r="C4" s="101"/>
      <c r="D4" s="101"/>
      <c r="E4" s="108"/>
      <c r="F4" s="105"/>
      <c r="G4" s="101"/>
      <c r="H4" s="101"/>
      <c r="I4" s="101"/>
      <c r="J4" s="101"/>
      <c r="K4" s="101"/>
      <c r="L4" s="13"/>
      <c r="M4" s="13"/>
    </row>
    <row r="5" spans="1:13">
      <c r="H5" s="96">
        <f>COUNTIF(H7:H70,"x")</f>
        <v>18</v>
      </c>
      <c r="I5" s="96">
        <f>COUNTIF(I7:I70,"x")</f>
        <v>31</v>
      </c>
      <c r="J5" s="96">
        <f>COUNTIF(J7:J70,"x")</f>
        <v>40</v>
      </c>
      <c r="K5" s="96">
        <f>COUNTIF(K7:K70,"x")</f>
        <v>21</v>
      </c>
    </row>
    <row r="6" spans="1:13">
      <c r="B6" s="79" t="s">
        <v>177</v>
      </c>
      <c r="C6" s="90" t="s">
        <v>178</v>
      </c>
      <c r="D6" s="90" t="s">
        <v>1310</v>
      </c>
      <c r="E6" s="107" t="s">
        <v>1345</v>
      </c>
      <c r="F6" s="90" t="s">
        <v>1311</v>
      </c>
      <c r="G6" s="98" t="s">
        <v>243</v>
      </c>
      <c r="H6" s="98" t="s">
        <v>1489</v>
      </c>
      <c r="I6" s="98" t="s">
        <v>1490</v>
      </c>
      <c r="J6" s="98" t="s">
        <v>1491</v>
      </c>
      <c r="K6" s="98" t="s">
        <v>1492</v>
      </c>
      <c r="L6" s="79" t="s">
        <v>1312</v>
      </c>
    </row>
    <row r="7" spans="1:13" s="103" customFormat="1" ht="90" hidden="1">
      <c r="B7" s="21">
        <v>1</v>
      </c>
      <c r="C7" s="139" t="s">
        <v>1480</v>
      </c>
      <c r="D7" s="139" t="s">
        <v>1444</v>
      </c>
      <c r="E7" s="113" t="s">
        <v>1384</v>
      </c>
      <c r="F7" s="104" t="s">
        <v>1522</v>
      </c>
      <c r="G7" s="115" t="s">
        <v>1603</v>
      </c>
      <c r="H7" s="115" t="s">
        <v>1493</v>
      </c>
      <c r="I7" s="115" t="s">
        <v>1494</v>
      </c>
      <c r="J7" s="115" t="s">
        <v>1493</v>
      </c>
      <c r="K7" s="115" t="str">
        <f>IFERROR(VLOOKUP(D7,#REF!,1,0),"")</f>
        <v/>
      </c>
      <c r="L7" s="21"/>
    </row>
    <row r="8" spans="1:13" s="103" customFormat="1" ht="300">
      <c r="B8" s="21">
        <v>2</v>
      </c>
      <c r="C8" s="139" t="s">
        <v>1480</v>
      </c>
      <c r="D8" s="139" t="s">
        <v>1445</v>
      </c>
      <c r="E8" s="129" t="s">
        <v>1385</v>
      </c>
      <c r="F8" s="104" t="s">
        <v>1561</v>
      </c>
      <c r="G8" s="115" t="s">
        <v>1612</v>
      </c>
      <c r="H8" s="115" t="s">
        <v>1493</v>
      </c>
      <c r="I8" s="115" t="s">
        <v>1493</v>
      </c>
      <c r="J8" s="115" t="s">
        <v>1493</v>
      </c>
      <c r="K8" s="115" t="s">
        <v>1494</v>
      </c>
      <c r="L8" s="21"/>
    </row>
    <row r="9" spans="1:13" s="103" customFormat="1" ht="300">
      <c r="B9" s="21">
        <v>3</v>
      </c>
      <c r="C9" s="139" t="s">
        <v>1480</v>
      </c>
      <c r="D9" s="139" t="s">
        <v>1446</v>
      </c>
      <c r="E9" s="129" t="s">
        <v>1386</v>
      </c>
      <c r="F9" s="104" t="s">
        <v>1542</v>
      </c>
      <c r="G9" s="115" t="s">
        <v>1613</v>
      </c>
      <c r="H9" s="115" t="s">
        <v>1493</v>
      </c>
      <c r="I9" s="115" t="s">
        <v>1493</v>
      </c>
      <c r="J9" s="115" t="s">
        <v>1494</v>
      </c>
      <c r="K9" s="115" t="s">
        <v>1494</v>
      </c>
      <c r="L9" s="21"/>
    </row>
    <row r="10" spans="1:13" s="103" customFormat="1" ht="300" hidden="1">
      <c r="B10" s="21">
        <v>4</v>
      </c>
      <c r="C10" s="139" t="s">
        <v>1480</v>
      </c>
      <c r="D10" s="139" t="s">
        <v>1447</v>
      </c>
      <c r="E10" s="113" t="s">
        <v>1387</v>
      </c>
      <c r="F10" s="104" t="s">
        <v>1543</v>
      </c>
      <c r="G10" s="115" t="s">
        <v>1614</v>
      </c>
      <c r="H10" s="115" t="s">
        <v>1493</v>
      </c>
      <c r="I10" s="115" t="s">
        <v>1493</v>
      </c>
      <c r="J10" s="115" t="s">
        <v>1494</v>
      </c>
      <c r="K10" s="115" t="str">
        <f>IFERROR(VLOOKUP(D10,#REF!,1,0),"")</f>
        <v/>
      </c>
      <c r="L10" s="21"/>
    </row>
    <row r="11" spans="1:13" ht="300" hidden="1">
      <c r="B11" s="21">
        <v>5</v>
      </c>
      <c r="C11" s="139" t="s">
        <v>1480</v>
      </c>
      <c r="D11" s="139" t="s">
        <v>1449</v>
      </c>
      <c r="E11" s="113" t="s">
        <v>1389</v>
      </c>
      <c r="F11" s="102" t="s">
        <v>1523</v>
      </c>
      <c r="G11" s="115" t="s">
        <v>1606</v>
      </c>
      <c r="H11" s="115" t="s">
        <v>1493</v>
      </c>
      <c r="I11" s="115" t="s">
        <v>1494</v>
      </c>
      <c r="J11" s="115" t="s">
        <v>1493</v>
      </c>
      <c r="K11" s="115" t="str">
        <f>IFERROR(VLOOKUP(D11,#REF!,1,0),"")</f>
        <v/>
      </c>
      <c r="L11" s="12"/>
    </row>
    <row r="12" spans="1:13" ht="285" hidden="1">
      <c r="B12" s="21">
        <v>6</v>
      </c>
      <c r="C12" s="139" t="s">
        <v>1480</v>
      </c>
      <c r="D12" s="139" t="s">
        <v>1448</v>
      </c>
      <c r="E12" s="113" t="s">
        <v>1388</v>
      </c>
      <c r="F12" s="102" t="s">
        <v>1544</v>
      </c>
      <c r="G12" s="115" t="s">
        <v>1615</v>
      </c>
      <c r="H12" s="115" t="s">
        <v>1493</v>
      </c>
      <c r="I12" s="115" t="s">
        <v>1493</v>
      </c>
      <c r="J12" s="115" t="s">
        <v>1494</v>
      </c>
      <c r="K12" s="115" t="str">
        <f>IFERROR(VLOOKUP(D12,#REF!,1,0),"")</f>
        <v/>
      </c>
      <c r="L12" s="12"/>
    </row>
    <row r="13" spans="1:13" ht="270">
      <c r="B13" s="21">
        <v>7</v>
      </c>
      <c r="C13" s="139" t="s">
        <v>1480</v>
      </c>
      <c r="D13" s="139" t="s">
        <v>1450</v>
      </c>
      <c r="E13" s="113" t="s">
        <v>1390</v>
      </c>
      <c r="F13" s="91" t="s">
        <v>1562</v>
      </c>
      <c r="G13" s="115" t="s">
        <v>1616</v>
      </c>
      <c r="H13" s="115" t="s">
        <v>1493</v>
      </c>
      <c r="I13" s="115" t="s">
        <v>1493</v>
      </c>
      <c r="J13" s="115" t="s">
        <v>1493</v>
      </c>
      <c r="K13" s="115" t="s">
        <v>1494</v>
      </c>
      <c r="L13" s="97"/>
    </row>
    <row r="14" spans="1:13" ht="285" hidden="1">
      <c r="B14" s="21">
        <v>8</v>
      </c>
      <c r="C14" s="139" t="s">
        <v>1480</v>
      </c>
      <c r="D14" s="139" t="s">
        <v>1451</v>
      </c>
      <c r="E14" s="113" t="s">
        <v>1391</v>
      </c>
      <c r="F14" s="91" t="s">
        <v>1524</v>
      </c>
      <c r="G14" s="115" t="s">
        <v>1609</v>
      </c>
      <c r="H14" s="115" t="s">
        <v>1493</v>
      </c>
      <c r="I14" s="115" t="s">
        <v>1494</v>
      </c>
      <c r="J14" s="115" t="s">
        <v>1493</v>
      </c>
      <c r="K14" s="115" t="str">
        <f>IFERROR(VLOOKUP(D14,#REF!,1,0),"")</f>
        <v/>
      </c>
      <c r="L14" s="97"/>
    </row>
    <row r="15" spans="1:13" ht="300">
      <c r="B15" s="21">
        <v>9</v>
      </c>
      <c r="C15" s="139" t="s">
        <v>1480</v>
      </c>
      <c r="D15" s="139" t="s">
        <v>1499</v>
      </c>
      <c r="E15" s="113" t="s">
        <v>1500</v>
      </c>
      <c r="F15" s="91" t="s">
        <v>1525</v>
      </c>
      <c r="G15" s="115" t="s">
        <v>1597</v>
      </c>
      <c r="H15" s="115" t="s">
        <v>1493</v>
      </c>
      <c r="I15" s="115" t="s">
        <v>1494</v>
      </c>
      <c r="J15" s="115" t="s">
        <v>1494</v>
      </c>
      <c r="K15" s="115" t="s">
        <v>1494</v>
      </c>
      <c r="L15" s="97"/>
    </row>
    <row r="16" spans="1:13" ht="315" hidden="1">
      <c r="B16" s="21">
        <v>10</v>
      </c>
      <c r="C16" s="139" t="s">
        <v>1481</v>
      </c>
      <c r="D16" s="139" t="s">
        <v>1430</v>
      </c>
      <c r="E16" s="113" t="s">
        <v>1370</v>
      </c>
      <c r="F16" s="91" t="s">
        <v>1545</v>
      </c>
      <c r="G16" s="115" t="s">
        <v>1617</v>
      </c>
      <c r="H16" s="115" t="s">
        <v>1493</v>
      </c>
      <c r="I16" s="115" t="s">
        <v>1493</v>
      </c>
      <c r="J16" s="115" t="s">
        <v>1494</v>
      </c>
      <c r="K16" s="115" t="str">
        <f>IFERROR(VLOOKUP(D16,#REF!,1,0),"")</f>
        <v/>
      </c>
      <c r="L16" s="97"/>
    </row>
    <row r="17" spans="2:12" ht="75" hidden="1">
      <c r="B17" s="21">
        <v>11</v>
      </c>
      <c r="C17" s="139" t="s">
        <v>1481</v>
      </c>
      <c r="D17" s="139" t="s">
        <v>1431</v>
      </c>
      <c r="E17" s="113" t="s">
        <v>1371</v>
      </c>
      <c r="F17" s="91" t="s">
        <v>1504</v>
      </c>
      <c r="G17" s="115" t="s">
        <v>1578</v>
      </c>
      <c r="H17" s="115" t="s">
        <v>1494</v>
      </c>
      <c r="I17" s="115" t="s">
        <v>1493</v>
      </c>
      <c r="J17" s="115" t="s">
        <v>1494</v>
      </c>
      <c r="K17" s="115" t="str">
        <f>IFERROR(VLOOKUP(D17,#REF!,1,0),"")</f>
        <v/>
      </c>
      <c r="L17" s="97"/>
    </row>
    <row r="18" spans="2:12" ht="75" hidden="1">
      <c r="B18" s="21">
        <v>12</v>
      </c>
      <c r="C18" s="139" t="s">
        <v>1481</v>
      </c>
      <c r="D18" s="139" t="s">
        <v>1432</v>
      </c>
      <c r="E18" s="113" t="s">
        <v>1372</v>
      </c>
      <c r="F18" s="91" t="s">
        <v>1546</v>
      </c>
      <c r="G18" s="115" t="s">
        <v>1618</v>
      </c>
      <c r="H18" s="115" t="s">
        <v>1493</v>
      </c>
      <c r="I18" s="115" t="s">
        <v>1493</v>
      </c>
      <c r="J18" s="115" t="s">
        <v>1494</v>
      </c>
      <c r="K18" s="115" t="str">
        <f>IFERROR(VLOOKUP(D18,#REF!,1,0),"")</f>
        <v/>
      </c>
      <c r="L18" s="97"/>
    </row>
    <row r="19" spans="2:12" ht="165" hidden="1">
      <c r="B19" s="21">
        <v>13</v>
      </c>
      <c r="C19" s="139" t="s">
        <v>1481</v>
      </c>
      <c r="D19" s="139" t="s">
        <v>1433</v>
      </c>
      <c r="E19" s="113" t="s">
        <v>1373</v>
      </c>
      <c r="F19" s="92" t="s">
        <v>1526</v>
      </c>
      <c r="G19" s="115" t="s">
        <v>1610</v>
      </c>
      <c r="H19" s="115" t="s">
        <v>1493</v>
      </c>
      <c r="I19" s="115" t="s">
        <v>1494</v>
      </c>
      <c r="J19" s="115" t="s">
        <v>1493</v>
      </c>
      <c r="K19" s="115" t="str">
        <f>IFERROR(VLOOKUP(D19,#REF!,1,0),"")</f>
        <v/>
      </c>
      <c r="L19" s="97"/>
    </row>
    <row r="20" spans="2:12" ht="90" hidden="1">
      <c r="B20" s="21">
        <v>14</v>
      </c>
      <c r="C20" s="139" t="s">
        <v>1481</v>
      </c>
      <c r="D20" s="139" t="s">
        <v>1434</v>
      </c>
      <c r="E20" s="113" t="s">
        <v>1374</v>
      </c>
      <c r="F20" s="92" t="s">
        <v>1547</v>
      </c>
      <c r="G20" s="115" t="s">
        <v>1619</v>
      </c>
      <c r="H20" s="115" t="s">
        <v>1493</v>
      </c>
      <c r="I20" s="115" t="s">
        <v>1493</v>
      </c>
      <c r="J20" s="115" t="s">
        <v>1494</v>
      </c>
      <c r="K20" s="115" t="str">
        <f>IFERROR(VLOOKUP(D20,#REF!,1,0),"")</f>
        <v/>
      </c>
      <c r="L20" s="97"/>
    </row>
    <row r="21" spans="2:12" ht="210" hidden="1">
      <c r="B21" s="21">
        <v>15</v>
      </c>
      <c r="C21" s="139" t="s">
        <v>1481</v>
      </c>
      <c r="D21" s="139" t="s">
        <v>1435</v>
      </c>
      <c r="E21" s="113" t="s">
        <v>1375</v>
      </c>
      <c r="F21" s="92" t="s">
        <v>1527</v>
      </c>
      <c r="G21" s="115" t="s">
        <v>1593</v>
      </c>
      <c r="H21" s="115" t="s">
        <v>1493</v>
      </c>
      <c r="I21" s="115" t="s">
        <v>1494</v>
      </c>
      <c r="J21" s="115" t="s">
        <v>1494</v>
      </c>
      <c r="K21" s="115" t="str">
        <f>IFERROR(VLOOKUP(D21,#REF!,1,0),"")</f>
        <v/>
      </c>
      <c r="L21" s="97"/>
    </row>
    <row r="22" spans="2:12" ht="255" hidden="1">
      <c r="B22" s="21">
        <v>16</v>
      </c>
      <c r="C22" s="139" t="s">
        <v>1481</v>
      </c>
      <c r="D22" s="139" t="s">
        <v>1436</v>
      </c>
      <c r="E22" s="113" t="s">
        <v>1376</v>
      </c>
      <c r="F22" s="92" t="s">
        <v>1528</v>
      </c>
      <c r="G22" s="115" t="s">
        <v>1591</v>
      </c>
      <c r="H22" s="115" t="s">
        <v>1493</v>
      </c>
      <c r="I22" s="115" t="s">
        <v>1494</v>
      </c>
      <c r="J22" s="115" t="s">
        <v>1494</v>
      </c>
      <c r="K22" s="115" t="str">
        <f>IFERROR(VLOOKUP(D22,#REF!,1,0),"")</f>
        <v/>
      </c>
      <c r="L22" s="97"/>
    </row>
    <row r="23" spans="2:12" ht="195" hidden="1">
      <c r="B23" s="21">
        <v>17</v>
      </c>
      <c r="C23" s="139" t="s">
        <v>1481</v>
      </c>
      <c r="D23" s="139" t="s">
        <v>1437</v>
      </c>
      <c r="E23" s="113" t="s">
        <v>1377</v>
      </c>
      <c r="F23" s="92" t="s">
        <v>1548</v>
      </c>
      <c r="G23" s="115" t="s">
        <v>1620</v>
      </c>
      <c r="H23" s="115" t="s">
        <v>1493</v>
      </c>
      <c r="I23" s="115" t="s">
        <v>1493</v>
      </c>
      <c r="J23" s="115" t="s">
        <v>1494</v>
      </c>
      <c r="K23" s="115" t="str">
        <f>IFERROR(VLOOKUP(D23,#REF!,1,0),"")</f>
        <v/>
      </c>
      <c r="L23" s="97"/>
    </row>
    <row r="24" spans="2:12" ht="180" hidden="1">
      <c r="B24" s="21">
        <v>18</v>
      </c>
      <c r="C24" s="139" t="s">
        <v>1481</v>
      </c>
      <c r="D24" s="139" t="s">
        <v>1438</v>
      </c>
      <c r="E24" s="113" t="s">
        <v>1378</v>
      </c>
      <c r="F24" s="92" t="s">
        <v>1505</v>
      </c>
      <c r="G24" s="115" t="s">
        <v>1584</v>
      </c>
      <c r="H24" s="115" t="s">
        <v>1494</v>
      </c>
      <c r="I24" s="115" t="s">
        <v>1493</v>
      </c>
      <c r="J24" s="115" t="s">
        <v>1494</v>
      </c>
      <c r="K24" s="115" t="str">
        <f>IFERROR(VLOOKUP(D24,#REF!,1,0),"")</f>
        <v/>
      </c>
      <c r="L24" s="97"/>
    </row>
    <row r="25" spans="2:12" ht="60" hidden="1">
      <c r="B25" s="21">
        <v>19</v>
      </c>
      <c r="C25" s="139" t="s">
        <v>1482</v>
      </c>
      <c r="D25" s="139" t="s">
        <v>1427</v>
      </c>
      <c r="E25" s="113" t="s">
        <v>1367</v>
      </c>
      <c r="F25" s="92" t="s">
        <v>1506</v>
      </c>
      <c r="G25" s="115" t="s">
        <v>1580</v>
      </c>
      <c r="H25" s="115" t="s">
        <v>1494</v>
      </c>
      <c r="I25" s="115" t="s">
        <v>1494</v>
      </c>
      <c r="J25" s="115" t="s">
        <v>1494</v>
      </c>
      <c r="K25" s="115" t="str">
        <f>IFERROR(VLOOKUP(D25,#REF!,1,0),"")</f>
        <v/>
      </c>
      <c r="L25" s="97"/>
    </row>
    <row r="26" spans="2:12" ht="60" hidden="1">
      <c r="B26" s="21">
        <v>20</v>
      </c>
      <c r="C26" s="139" t="s">
        <v>1482</v>
      </c>
      <c r="D26" s="139" t="s">
        <v>1428</v>
      </c>
      <c r="E26" s="113" t="s">
        <v>1368</v>
      </c>
      <c r="F26" s="92" t="s">
        <v>1541</v>
      </c>
      <c r="G26" s="115" t="s">
        <v>1596</v>
      </c>
      <c r="H26" s="115" t="s">
        <v>1493</v>
      </c>
      <c r="I26" s="115" t="s">
        <v>1494</v>
      </c>
      <c r="J26" s="115" t="s">
        <v>1493</v>
      </c>
      <c r="K26" s="115" t="str">
        <f>IFERROR(VLOOKUP(D26,#REF!,1,0),"")</f>
        <v/>
      </c>
      <c r="L26" s="97"/>
    </row>
    <row r="27" spans="2:12" ht="75" hidden="1">
      <c r="B27" s="21">
        <v>21</v>
      </c>
      <c r="C27" s="139" t="s">
        <v>1482</v>
      </c>
      <c r="D27" s="139" t="s">
        <v>1429</v>
      </c>
      <c r="E27" s="113" t="s">
        <v>1369</v>
      </c>
      <c r="F27" s="92" t="s">
        <v>1507</v>
      </c>
      <c r="G27" s="115" t="s">
        <v>1579</v>
      </c>
      <c r="H27" s="115" t="s">
        <v>1494</v>
      </c>
      <c r="I27" s="115" t="s">
        <v>1493</v>
      </c>
      <c r="J27" s="115" t="s">
        <v>1494</v>
      </c>
      <c r="K27" s="115" t="str">
        <f>IFERROR(VLOOKUP(D27,#REF!,1,0),"")</f>
        <v/>
      </c>
      <c r="L27" s="97"/>
    </row>
    <row r="28" spans="2:12" ht="270" hidden="1">
      <c r="B28" s="21">
        <v>22</v>
      </c>
      <c r="C28" s="139" t="s">
        <v>1482</v>
      </c>
      <c r="D28" s="139" t="s">
        <v>1476</v>
      </c>
      <c r="E28" s="113" t="s">
        <v>1416</v>
      </c>
      <c r="F28" s="92" t="s">
        <v>1508</v>
      </c>
      <c r="G28" s="115" t="s">
        <v>1585</v>
      </c>
      <c r="H28" s="115" t="s">
        <v>1494</v>
      </c>
      <c r="I28" s="115" t="s">
        <v>1494</v>
      </c>
      <c r="J28" s="115" t="s">
        <v>1494</v>
      </c>
      <c r="K28" s="115" t="str">
        <f>IFERROR(VLOOKUP(D28,#REF!,1,0),"")</f>
        <v/>
      </c>
      <c r="L28" s="97"/>
    </row>
    <row r="29" spans="2:12" ht="270" hidden="1">
      <c r="B29" s="21">
        <v>23</v>
      </c>
      <c r="C29" s="139" t="s">
        <v>1482</v>
      </c>
      <c r="D29" s="139" t="s">
        <v>1477</v>
      </c>
      <c r="E29" s="113" t="s">
        <v>1417</v>
      </c>
      <c r="F29" s="92" t="s">
        <v>1549</v>
      </c>
      <c r="G29" s="115" t="s">
        <v>1621</v>
      </c>
      <c r="H29" s="115" t="s">
        <v>1493</v>
      </c>
      <c r="I29" s="115" t="s">
        <v>1493</v>
      </c>
      <c r="J29" s="115" t="s">
        <v>1494</v>
      </c>
      <c r="K29" s="115" t="str">
        <f>IFERROR(VLOOKUP(D29,#REF!,1,0),"")</f>
        <v/>
      </c>
      <c r="L29" s="97"/>
    </row>
    <row r="30" spans="2:12" ht="255" hidden="1">
      <c r="B30" s="21">
        <v>24</v>
      </c>
      <c r="C30" s="139" t="s">
        <v>1482</v>
      </c>
      <c r="D30" s="139" t="s">
        <v>1478</v>
      </c>
      <c r="E30" s="113" t="s">
        <v>1418</v>
      </c>
      <c r="F30" s="92" t="s">
        <v>1529</v>
      </c>
      <c r="G30" s="115" t="s">
        <v>1594</v>
      </c>
      <c r="H30" s="115" t="s">
        <v>1493</v>
      </c>
      <c r="I30" s="115" t="s">
        <v>1494</v>
      </c>
      <c r="J30" s="115" t="s">
        <v>1493</v>
      </c>
      <c r="K30" s="115" t="str">
        <f>IFERROR(VLOOKUP(D30,#REF!,1,0),"")</f>
        <v/>
      </c>
      <c r="L30" s="97"/>
    </row>
    <row r="31" spans="2:12" ht="30">
      <c r="B31" s="21">
        <v>25</v>
      </c>
      <c r="C31" s="139" t="s">
        <v>1483</v>
      </c>
      <c r="D31" s="139" t="s">
        <v>1439</v>
      </c>
      <c r="E31" s="113" t="s">
        <v>1379</v>
      </c>
      <c r="F31" s="92" t="s">
        <v>1509</v>
      </c>
      <c r="G31" s="115" t="s">
        <v>1571</v>
      </c>
      <c r="H31" s="115" t="s">
        <v>1494</v>
      </c>
      <c r="I31" s="115" t="s">
        <v>1494</v>
      </c>
      <c r="J31" s="115" t="s">
        <v>1494</v>
      </c>
      <c r="K31" s="115" t="s">
        <v>1494</v>
      </c>
      <c r="L31" s="97"/>
    </row>
    <row r="32" spans="2:12" ht="60">
      <c r="B32" s="21">
        <v>26</v>
      </c>
      <c r="C32" s="139" t="s">
        <v>1483</v>
      </c>
      <c r="D32" s="139" t="s">
        <v>1440</v>
      </c>
      <c r="E32" s="113" t="s">
        <v>1380</v>
      </c>
      <c r="F32" s="92" t="s">
        <v>1550</v>
      </c>
      <c r="G32" s="115" t="s">
        <v>1622</v>
      </c>
      <c r="H32" s="115" t="s">
        <v>1493</v>
      </c>
      <c r="I32" s="115" t="s">
        <v>1493</v>
      </c>
      <c r="J32" s="115" t="s">
        <v>1494</v>
      </c>
      <c r="K32" s="115" t="s">
        <v>1494</v>
      </c>
      <c r="L32" s="97"/>
    </row>
    <row r="33" spans="1:12" ht="300" hidden="1">
      <c r="B33" s="21">
        <v>27</v>
      </c>
      <c r="C33" s="139" t="s">
        <v>1483</v>
      </c>
      <c r="D33" s="139" t="s">
        <v>1441</v>
      </c>
      <c r="E33" s="113" t="s">
        <v>1381</v>
      </c>
      <c r="F33" s="134" t="s">
        <v>1510</v>
      </c>
      <c r="G33" s="115" t="s">
        <v>1572</v>
      </c>
      <c r="H33" s="115" t="s">
        <v>1494</v>
      </c>
      <c r="I33" s="115" t="s">
        <v>1493</v>
      </c>
      <c r="J33" s="115" t="s">
        <v>1493</v>
      </c>
      <c r="K33" s="115" t="str">
        <f>IFERROR(VLOOKUP(D33,#REF!,1,0),"")</f>
        <v/>
      </c>
      <c r="L33" s="97"/>
    </row>
    <row r="34" spans="1:12" ht="255" hidden="1">
      <c r="B34" s="21">
        <v>28</v>
      </c>
      <c r="C34" s="139" t="s">
        <v>1483</v>
      </c>
      <c r="D34" s="139" t="s">
        <v>1442</v>
      </c>
      <c r="E34" s="113" t="s">
        <v>1382</v>
      </c>
      <c r="F34" s="92" t="s">
        <v>1530</v>
      </c>
      <c r="G34" s="115" t="s">
        <v>1608</v>
      </c>
      <c r="H34" s="115" t="s">
        <v>1493</v>
      </c>
      <c r="I34" s="115" t="s">
        <v>1494</v>
      </c>
      <c r="J34" s="115" t="s">
        <v>1493</v>
      </c>
      <c r="K34" s="115" t="str">
        <f>IFERROR(VLOOKUP(D34,#REF!,1,0),"")</f>
        <v/>
      </c>
      <c r="L34" s="97"/>
    </row>
    <row r="35" spans="1:12" ht="90">
      <c r="B35" s="21">
        <v>29</v>
      </c>
      <c r="C35" s="139" t="s">
        <v>1484</v>
      </c>
      <c r="D35" s="139" t="s">
        <v>1419</v>
      </c>
      <c r="E35" s="113" t="s">
        <v>1359</v>
      </c>
      <c r="F35" s="92" t="s">
        <v>1511</v>
      </c>
      <c r="G35" s="115" t="s">
        <v>1581</v>
      </c>
      <c r="H35" s="115" t="s">
        <v>1494</v>
      </c>
      <c r="I35" s="115" t="s">
        <v>1494</v>
      </c>
      <c r="J35" s="115" t="s">
        <v>1494</v>
      </c>
      <c r="K35" s="115" t="s">
        <v>1494</v>
      </c>
      <c r="L35" s="97"/>
    </row>
    <row r="36" spans="1:12" ht="45" hidden="1">
      <c r="B36" s="21">
        <v>30</v>
      </c>
      <c r="C36" s="139" t="s">
        <v>1485</v>
      </c>
      <c r="D36" s="139" t="s">
        <v>1443</v>
      </c>
      <c r="E36" s="113" t="s">
        <v>1383</v>
      </c>
      <c r="F36" s="92" t="s">
        <v>1531</v>
      </c>
      <c r="G36" s="115" t="s">
        <v>1607</v>
      </c>
      <c r="H36" s="115" t="s">
        <v>1493</v>
      </c>
      <c r="I36" s="115" t="s">
        <v>1494</v>
      </c>
      <c r="J36" s="115" t="s">
        <v>1494</v>
      </c>
      <c r="K36" s="115" t="str">
        <f>IFERROR(VLOOKUP(D36,#REF!,1,0),"")</f>
        <v/>
      </c>
      <c r="L36" s="97"/>
    </row>
    <row r="37" spans="1:12" ht="270" hidden="1">
      <c r="B37" s="21">
        <v>31</v>
      </c>
      <c r="C37" s="139" t="s">
        <v>1486</v>
      </c>
      <c r="D37" s="139" t="s">
        <v>1475</v>
      </c>
      <c r="E37" s="113" t="s">
        <v>1415</v>
      </c>
      <c r="F37" s="92" t="s">
        <v>1512</v>
      </c>
      <c r="G37" s="115" t="s">
        <v>1586</v>
      </c>
      <c r="H37" s="115" t="s">
        <v>1494</v>
      </c>
      <c r="I37" s="115" t="s">
        <v>1494</v>
      </c>
      <c r="J37" s="115" t="s">
        <v>1494</v>
      </c>
      <c r="K37" s="115" t="str">
        <f>IFERROR(VLOOKUP(D37,#REF!,1,0),"")</f>
        <v/>
      </c>
      <c r="L37" s="97"/>
    </row>
    <row r="38" spans="1:12" ht="90" hidden="1">
      <c r="B38" s="21">
        <v>32</v>
      </c>
      <c r="C38" s="139" t="s">
        <v>1486</v>
      </c>
      <c r="D38" s="139" t="s">
        <v>1474</v>
      </c>
      <c r="E38" s="113" t="s">
        <v>1414</v>
      </c>
      <c r="F38" s="92" t="s">
        <v>1513</v>
      </c>
      <c r="G38" s="115" t="s">
        <v>1582</v>
      </c>
      <c r="H38" s="115" t="s">
        <v>1494</v>
      </c>
      <c r="I38" s="115" t="s">
        <v>1494</v>
      </c>
      <c r="J38" s="115" t="s">
        <v>1494</v>
      </c>
      <c r="K38" s="115" t="str">
        <f>IFERROR(VLOOKUP(D38,#REF!,1,0),"")</f>
        <v/>
      </c>
      <c r="L38" s="97"/>
    </row>
    <row r="39" spans="1:12" ht="165" hidden="1">
      <c r="B39" s="21">
        <v>33</v>
      </c>
      <c r="C39" s="139" t="s">
        <v>1487</v>
      </c>
      <c r="D39" s="139" t="s">
        <v>1420</v>
      </c>
      <c r="E39" s="113" t="s">
        <v>1360</v>
      </c>
      <c r="F39" s="92" t="s">
        <v>1551</v>
      </c>
      <c r="G39" s="115" t="s">
        <v>1623</v>
      </c>
      <c r="H39" s="115" t="s">
        <v>1493</v>
      </c>
      <c r="I39" s="115" t="s">
        <v>1493</v>
      </c>
      <c r="J39" s="115" t="s">
        <v>1494</v>
      </c>
      <c r="K39" s="115" t="str">
        <f>IFERROR(VLOOKUP(D39,#REF!,1,0),"")</f>
        <v/>
      </c>
      <c r="L39" s="97"/>
    </row>
    <row r="40" spans="1:12" ht="90" hidden="1">
      <c r="B40" s="21">
        <v>34</v>
      </c>
      <c r="C40" s="139" t="s">
        <v>1487</v>
      </c>
      <c r="D40" s="139" t="s">
        <v>1421</v>
      </c>
      <c r="E40" s="113" t="s">
        <v>1361</v>
      </c>
      <c r="F40" s="92" t="s">
        <v>1552</v>
      </c>
      <c r="G40" s="115" t="s">
        <v>1624</v>
      </c>
      <c r="H40" s="115" t="s">
        <v>1493</v>
      </c>
      <c r="I40" s="115" t="s">
        <v>1493</v>
      </c>
      <c r="J40" s="115" t="s">
        <v>1494</v>
      </c>
      <c r="K40" s="115" t="str">
        <f>IFERROR(VLOOKUP(D40,#REF!,1,0),"")</f>
        <v/>
      </c>
      <c r="L40" s="97"/>
    </row>
    <row r="41" spans="1:12" ht="45">
      <c r="B41" s="21">
        <v>35</v>
      </c>
      <c r="C41" s="139" t="s">
        <v>1487</v>
      </c>
      <c r="D41" s="139" t="s">
        <v>1422</v>
      </c>
      <c r="E41" s="113" t="s">
        <v>1362</v>
      </c>
      <c r="F41" s="92" t="s">
        <v>1532</v>
      </c>
      <c r="G41" s="115" t="s">
        <v>1598</v>
      </c>
      <c r="H41" s="115" t="s">
        <v>1493</v>
      </c>
      <c r="I41" s="115" t="s">
        <v>1494</v>
      </c>
      <c r="J41" s="115" t="s">
        <v>1493</v>
      </c>
      <c r="K41" s="115" t="s">
        <v>1494</v>
      </c>
      <c r="L41" s="97"/>
    </row>
    <row r="42" spans="1:12" ht="105">
      <c r="B42" s="21">
        <v>36</v>
      </c>
      <c r="C42" s="139" t="s">
        <v>1487</v>
      </c>
      <c r="D42" s="139" t="s">
        <v>1423</v>
      </c>
      <c r="E42" s="113" t="s">
        <v>1363</v>
      </c>
      <c r="F42" s="92" t="s">
        <v>1563</v>
      </c>
      <c r="G42" s="115" t="s">
        <v>1625</v>
      </c>
      <c r="H42" s="115" t="s">
        <v>1493</v>
      </c>
      <c r="I42" s="115" t="s">
        <v>1493</v>
      </c>
      <c r="J42" s="115" t="s">
        <v>1493</v>
      </c>
      <c r="K42" s="115" t="s">
        <v>1494</v>
      </c>
      <c r="L42" s="97"/>
    </row>
    <row r="43" spans="1:12" ht="240" hidden="1">
      <c r="B43" s="21">
        <v>37</v>
      </c>
      <c r="C43" s="139" t="s">
        <v>1487</v>
      </c>
      <c r="D43" s="139" t="s">
        <v>1424</v>
      </c>
      <c r="E43" s="113" t="s">
        <v>1364</v>
      </c>
      <c r="F43" s="92" t="s">
        <v>1514</v>
      </c>
      <c r="G43" s="115" t="s">
        <v>1583</v>
      </c>
      <c r="H43" s="115" t="s">
        <v>1494</v>
      </c>
      <c r="I43" s="115" t="s">
        <v>1494</v>
      </c>
      <c r="J43" s="115" t="s">
        <v>1493</v>
      </c>
      <c r="K43" s="115" t="str">
        <f>IFERROR(VLOOKUP(D43,#REF!,1,0),"")</f>
        <v/>
      </c>
      <c r="L43" s="97"/>
    </row>
    <row r="44" spans="1:12" ht="165" hidden="1">
      <c r="B44" s="21">
        <v>38</v>
      </c>
      <c r="C44" s="132" t="s">
        <v>1487</v>
      </c>
      <c r="D44" s="139" t="s">
        <v>1425</v>
      </c>
      <c r="E44" s="113" t="s">
        <v>1365</v>
      </c>
      <c r="F44" s="100" t="s">
        <v>1553</v>
      </c>
      <c r="G44" s="115" t="s">
        <v>1626</v>
      </c>
      <c r="H44" s="115" t="s">
        <v>1493</v>
      </c>
      <c r="I44" s="115" t="s">
        <v>1493</v>
      </c>
      <c r="J44" s="115" t="s">
        <v>1494</v>
      </c>
      <c r="K44" s="115" t="str">
        <f>IFERROR(VLOOKUP(D44,#REF!,1,0),"")</f>
        <v/>
      </c>
      <c r="L44" s="97"/>
    </row>
    <row r="45" spans="1:12" ht="90" hidden="1">
      <c r="B45" s="21">
        <v>39</v>
      </c>
      <c r="C45" s="139" t="s">
        <v>1487</v>
      </c>
      <c r="D45" s="139" t="s">
        <v>1426</v>
      </c>
      <c r="E45" s="113" t="s">
        <v>1366</v>
      </c>
      <c r="F45" s="92" t="s">
        <v>1554</v>
      </c>
      <c r="G45" s="115" t="s">
        <v>1627</v>
      </c>
      <c r="H45" s="115" t="s">
        <v>1493</v>
      </c>
      <c r="I45" s="115" t="s">
        <v>1493</v>
      </c>
      <c r="J45" s="115" t="s">
        <v>1494</v>
      </c>
      <c r="K45" s="115" t="str">
        <f>IFERROR(VLOOKUP(D45,#REF!,1,0),"")</f>
        <v/>
      </c>
      <c r="L45" s="97"/>
    </row>
    <row r="46" spans="1:12" ht="30">
      <c r="A46" s="9" t="s">
        <v>1347</v>
      </c>
      <c r="B46" s="21">
        <v>40</v>
      </c>
      <c r="C46" s="131" t="s">
        <v>1487</v>
      </c>
      <c r="D46" s="151" t="s">
        <v>1498</v>
      </c>
      <c r="E46" s="133" t="s">
        <v>1501</v>
      </c>
      <c r="F46" s="92" t="s">
        <v>1533</v>
      </c>
      <c r="G46" s="115" t="s">
        <v>1595</v>
      </c>
      <c r="H46" s="115" t="s">
        <v>1493</v>
      </c>
      <c r="I46" s="115" t="s">
        <v>1494</v>
      </c>
      <c r="J46" s="115" t="s">
        <v>1494</v>
      </c>
      <c r="K46" s="115" t="s">
        <v>1494</v>
      </c>
      <c r="L46" s="97"/>
    </row>
    <row r="47" spans="1:12" ht="300">
      <c r="B47" s="21">
        <v>41</v>
      </c>
      <c r="C47" s="131" t="s">
        <v>1488</v>
      </c>
      <c r="D47" s="132" t="s">
        <v>1456</v>
      </c>
      <c r="E47" s="129" t="s">
        <v>1396</v>
      </c>
      <c r="F47" s="92" t="s">
        <v>1515</v>
      </c>
      <c r="G47" s="115" t="s">
        <v>1575</v>
      </c>
      <c r="H47" s="115" t="s">
        <v>1494</v>
      </c>
      <c r="I47" s="115" t="s">
        <v>1493</v>
      </c>
      <c r="J47" s="115" t="s">
        <v>1494</v>
      </c>
      <c r="K47" s="115" t="s">
        <v>1494</v>
      </c>
      <c r="L47" s="97"/>
    </row>
    <row r="48" spans="1:12" ht="300" hidden="1">
      <c r="B48" s="21">
        <v>42</v>
      </c>
      <c r="C48" s="131" t="s">
        <v>1488</v>
      </c>
      <c r="D48" s="151" t="s">
        <v>1454</v>
      </c>
      <c r="E48" s="129" t="s">
        <v>1394</v>
      </c>
      <c r="F48" s="92" t="s">
        <v>1534</v>
      </c>
      <c r="G48" s="115" t="s">
        <v>1592</v>
      </c>
      <c r="H48" s="115" t="s">
        <v>1493</v>
      </c>
      <c r="I48" s="115" t="s">
        <v>1494</v>
      </c>
      <c r="J48" s="115" t="s">
        <v>1493</v>
      </c>
      <c r="K48" s="115" t="str">
        <f>IFERROR(VLOOKUP(D48,#REF!,1,0),"")</f>
        <v/>
      </c>
      <c r="L48" s="97"/>
    </row>
    <row r="49" spans="2:12" ht="300" hidden="1">
      <c r="B49" s="21">
        <v>43</v>
      </c>
      <c r="C49" s="131" t="s">
        <v>1488</v>
      </c>
      <c r="D49" s="151" t="s">
        <v>1461</v>
      </c>
      <c r="E49" s="129" t="s">
        <v>1401</v>
      </c>
      <c r="F49" s="92" t="s">
        <v>1535</v>
      </c>
      <c r="G49" s="115" t="s">
        <v>1600</v>
      </c>
      <c r="H49" s="115" t="s">
        <v>1493</v>
      </c>
      <c r="I49" s="115" t="s">
        <v>1494</v>
      </c>
      <c r="J49" s="115" t="s">
        <v>1493</v>
      </c>
      <c r="K49" s="115" t="str">
        <f>IFERROR(VLOOKUP(D49,#REF!,1,0),"")</f>
        <v/>
      </c>
      <c r="L49" s="97"/>
    </row>
    <row r="50" spans="2:12" ht="45" hidden="1">
      <c r="B50" s="21">
        <v>44</v>
      </c>
      <c r="C50" s="131" t="s">
        <v>1488</v>
      </c>
      <c r="D50" s="151" t="s">
        <v>1457</v>
      </c>
      <c r="E50" s="129" t="s">
        <v>1397</v>
      </c>
      <c r="F50" s="92" t="s">
        <v>1536</v>
      </c>
      <c r="G50" s="115" t="s">
        <v>1602</v>
      </c>
      <c r="H50" s="115" t="s">
        <v>1493</v>
      </c>
      <c r="I50" s="115" t="s">
        <v>1494</v>
      </c>
      <c r="J50" s="115" t="s">
        <v>1493</v>
      </c>
      <c r="K50" s="115" t="str">
        <f>IFERROR(VLOOKUP(D50,#REF!,1,0),"")</f>
        <v/>
      </c>
      <c r="L50" s="97"/>
    </row>
    <row r="51" spans="2:12" ht="45">
      <c r="B51" s="21">
        <v>45</v>
      </c>
      <c r="C51" s="131" t="s">
        <v>1488</v>
      </c>
      <c r="D51" s="132" t="s">
        <v>1465</v>
      </c>
      <c r="E51" s="129" t="s">
        <v>1405</v>
      </c>
      <c r="F51" s="92" t="s">
        <v>1564</v>
      </c>
      <c r="G51" s="115" t="s">
        <v>1628</v>
      </c>
      <c r="H51" s="115" t="s">
        <v>1493</v>
      </c>
      <c r="I51" s="115" t="s">
        <v>1493</v>
      </c>
      <c r="J51" s="115" t="s">
        <v>1493</v>
      </c>
      <c r="K51" s="115" t="s">
        <v>1494</v>
      </c>
      <c r="L51" s="97"/>
    </row>
    <row r="52" spans="2:12" ht="300">
      <c r="B52" s="21">
        <v>46</v>
      </c>
      <c r="C52" s="131" t="s">
        <v>1488</v>
      </c>
      <c r="D52" s="132" t="s">
        <v>1463</v>
      </c>
      <c r="E52" s="129" t="s">
        <v>1403</v>
      </c>
      <c r="F52" s="92" t="s">
        <v>1565</v>
      </c>
      <c r="G52" s="115" t="s">
        <v>1629</v>
      </c>
      <c r="H52" s="115" t="s">
        <v>1493</v>
      </c>
      <c r="I52" s="115" t="s">
        <v>1493</v>
      </c>
      <c r="J52" s="115" t="s">
        <v>1493</v>
      </c>
      <c r="K52" s="115" t="s">
        <v>1494</v>
      </c>
      <c r="L52" s="97"/>
    </row>
    <row r="53" spans="2:12" ht="180" hidden="1">
      <c r="B53" s="21">
        <v>47</v>
      </c>
      <c r="C53" s="131" t="s">
        <v>1488</v>
      </c>
      <c r="D53" s="132" t="s">
        <v>1468</v>
      </c>
      <c r="E53" s="129" t="s">
        <v>1408</v>
      </c>
      <c r="F53" s="92" t="s">
        <v>1516</v>
      </c>
      <c r="G53" s="115" t="s">
        <v>1576</v>
      </c>
      <c r="H53" s="115" t="s">
        <v>1494</v>
      </c>
      <c r="I53" s="115" t="s">
        <v>1493</v>
      </c>
      <c r="J53" s="115" t="s">
        <v>1494</v>
      </c>
      <c r="K53" s="115" t="str">
        <f>IFERROR(VLOOKUP(D53,#REF!,1,0),"")</f>
        <v/>
      </c>
      <c r="L53" s="97"/>
    </row>
    <row r="54" spans="2:12" ht="300">
      <c r="B54" s="21">
        <v>48</v>
      </c>
      <c r="C54" s="131" t="s">
        <v>1488</v>
      </c>
      <c r="D54" s="151" t="s">
        <v>1473</v>
      </c>
      <c r="E54" s="129" t="s">
        <v>1413</v>
      </c>
      <c r="F54" s="92" t="s">
        <v>1537</v>
      </c>
      <c r="G54" s="115" t="s">
        <v>1599</v>
      </c>
      <c r="H54" s="115" t="s">
        <v>1493</v>
      </c>
      <c r="I54" s="115" t="s">
        <v>1494</v>
      </c>
      <c r="J54" s="115" t="s">
        <v>1494</v>
      </c>
      <c r="K54" s="115" t="s">
        <v>1494</v>
      </c>
      <c r="L54" s="97"/>
    </row>
    <row r="55" spans="2:12" ht="300" hidden="1">
      <c r="B55" s="21">
        <v>49</v>
      </c>
      <c r="C55" s="131" t="s">
        <v>1488</v>
      </c>
      <c r="D55" s="132" t="s">
        <v>1459</v>
      </c>
      <c r="E55" s="152" t="s">
        <v>1399</v>
      </c>
      <c r="F55" s="92" t="s">
        <v>1555</v>
      </c>
      <c r="G55" s="115" t="s">
        <v>1630</v>
      </c>
      <c r="H55" s="115" t="s">
        <v>1493</v>
      </c>
      <c r="I55" s="115" t="s">
        <v>1493</v>
      </c>
      <c r="J55" s="115" t="s">
        <v>1494</v>
      </c>
      <c r="K55" s="115" t="str">
        <f>IFERROR(VLOOKUP(D55,#REF!,1,0),"")</f>
        <v/>
      </c>
      <c r="L55" s="97"/>
    </row>
    <row r="56" spans="2:12" ht="300" hidden="1">
      <c r="B56" s="21">
        <v>50</v>
      </c>
      <c r="C56" s="131" t="s">
        <v>1488</v>
      </c>
      <c r="D56" s="132" t="s">
        <v>1455</v>
      </c>
      <c r="E56" s="129" t="s">
        <v>1395</v>
      </c>
      <c r="F56" s="92" t="s">
        <v>1517</v>
      </c>
      <c r="G56" s="115" t="s">
        <v>1574</v>
      </c>
      <c r="H56" s="115" t="s">
        <v>1494</v>
      </c>
      <c r="I56" s="115" t="s">
        <v>1493</v>
      </c>
      <c r="J56" s="115" t="s">
        <v>1493</v>
      </c>
      <c r="K56" s="115" t="str">
        <f>IFERROR(VLOOKUP(D56,#REF!,1,0),"")</f>
        <v/>
      </c>
      <c r="L56" s="97"/>
    </row>
    <row r="57" spans="2:12" ht="300" hidden="1">
      <c r="B57" s="21">
        <v>51</v>
      </c>
      <c r="C57" s="131" t="s">
        <v>1488</v>
      </c>
      <c r="D57" s="132" t="s">
        <v>1453</v>
      </c>
      <c r="E57" s="129" t="s">
        <v>1393</v>
      </c>
      <c r="F57" s="92" t="s">
        <v>1556</v>
      </c>
      <c r="G57" s="115" t="s">
        <v>1631</v>
      </c>
      <c r="H57" s="115" t="s">
        <v>1493</v>
      </c>
      <c r="I57" s="115" t="s">
        <v>1493</v>
      </c>
      <c r="J57" s="115" t="s">
        <v>1494</v>
      </c>
      <c r="K57" s="115" t="str">
        <f>IFERROR(VLOOKUP(D57,#REF!,1,0),"")</f>
        <v/>
      </c>
      <c r="L57" s="97"/>
    </row>
    <row r="58" spans="2:12" ht="150" hidden="1">
      <c r="B58" s="21">
        <v>52</v>
      </c>
      <c r="C58" s="131" t="s">
        <v>1488</v>
      </c>
      <c r="D58" s="132" t="s">
        <v>1452</v>
      </c>
      <c r="E58" s="129" t="s">
        <v>1392</v>
      </c>
      <c r="F58" s="92" t="s">
        <v>1518</v>
      </c>
      <c r="G58" s="115" t="s">
        <v>1573</v>
      </c>
      <c r="H58" s="115" t="s">
        <v>1494</v>
      </c>
      <c r="I58" s="115" t="s">
        <v>1494</v>
      </c>
      <c r="J58" s="115" t="s">
        <v>1494</v>
      </c>
      <c r="K58" s="115" t="str">
        <f>IFERROR(VLOOKUP(D58,#REF!,1,0),"")</f>
        <v/>
      </c>
      <c r="L58" s="97"/>
    </row>
    <row r="59" spans="2:12" ht="300" hidden="1">
      <c r="B59" s="21">
        <v>53</v>
      </c>
      <c r="C59" s="131" t="s">
        <v>1488</v>
      </c>
      <c r="D59" s="132" t="s">
        <v>1460</v>
      </c>
      <c r="E59" s="129" t="s">
        <v>1400</v>
      </c>
      <c r="F59" s="92" t="s">
        <v>1557</v>
      </c>
      <c r="G59" s="115" t="s">
        <v>1632</v>
      </c>
      <c r="H59" s="115" t="s">
        <v>1493</v>
      </c>
      <c r="I59" s="115" t="s">
        <v>1493</v>
      </c>
      <c r="J59" s="115" t="s">
        <v>1494</v>
      </c>
      <c r="K59" s="115" t="str">
        <f>IFERROR(VLOOKUP(D59,#REF!,1,0),"")</f>
        <v/>
      </c>
      <c r="L59" s="97"/>
    </row>
    <row r="60" spans="2:12" ht="285" hidden="1">
      <c r="B60" s="21">
        <v>54</v>
      </c>
      <c r="C60" s="131" t="s">
        <v>1488</v>
      </c>
      <c r="D60" s="132" t="s">
        <v>1458</v>
      </c>
      <c r="E60" s="129" t="s">
        <v>1398</v>
      </c>
      <c r="F60" s="92" t="s">
        <v>1558</v>
      </c>
      <c r="G60" s="115" t="s">
        <v>1633</v>
      </c>
      <c r="H60" s="115" t="s">
        <v>1493</v>
      </c>
      <c r="I60" s="115" t="s">
        <v>1493</v>
      </c>
      <c r="J60" s="115" t="s">
        <v>1494</v>
      </c>
      <c r="K60" s="115" t="str">
        <f>IFERROR(VLOOKUP(D60,#REF!,1,0),"")</f>
        <v/>
      </c>
      <c r="L60" s="97"/>
    </row>
    <row r="61" spans="2:12" ht="300" hidden="1">
      <c r="B61" s="21">
        <v>55</v>
      </c>
      <c r="C61" s="131" t="s">
        <v>1488</v>
      </c>
      <c r="D61" s="132" t="s">
        <v>1462</v>
      </c>
      <c r="E61" s="129" t="s">
        <v>1402</v>
      </c>
      <c r="F61" s="92" t="s">
        <v>1559</v>
      </c>
      <c r="G61" s="115" t="s">
        <v>1634</v>
      </c>
      <c r="H61" s="115" t="s">
        <v>1493</v>
      </c>
      <c r="I61" s="115" t="s">
        <v>1493</v>
      </c>
      <c r="J61" s="115" t="s">
        <v>1494</v>
      </c>
      <c r="K61" s="115" t="str">
        <f>IFERROR(VLOOKUP(D61,#REF!,1,0),"")</f>
        <v/>
      </c>
      <c r="L61" s="97"/>
    </row>
    <row r="62" spans="2:12" ht="45" hidden="1">
      <c r="B62" s="21">
        <v>56</v>
      </c>
      <c r="C62" s="131" t="s">
        <v>1488</v>
      </c>
      <c r="D62" s="132" t="s">
        <v>1464</v>
      </c>
      <c r="E62" s="129" t="s">
        <v>1404</v>
      </c>
      <c r="F62" s="92" t="s">
        <v>1538</v>
      </c>
      <c r="G62" s="115" t="s">
        <v>1601</v>
      </c>
      <c r="H62" s="115" t="s">
        <v>1493</v>
      </c>
      <c r="I62" s="115" t="s">
        <v>1494</v>
      </c>
      <c r="J62" s="115" t="s">
        <v>1493</v>
      </c>
      <c r="K62" s="115" t="str">
        <f>IFERROR(VLOOKUP(D62,#REF!,1,0),"")</f>
        <v/>
      </c>
      <c r="L62" s="97"/>
    </row>
    <row r="63" spans="2:12" ht="150">
      <c r="B63" s="21">
        <v>57</v>
      </c>
      <c r="C63" s="131" t="s">
        <v>1488</v>
      </c>
      <c r="D63" s="132" t="s">
        <v>1467</v>
      </c>
      <c r="E63" s="129" t="s">
        <v>1407</v>
      </c>
      <c r="F63" s="92" t="s">
        <v>1539</v>
      </c>
      <c r="G63" s="115" t="s">
        <v>1604</v>
      </c>
      <c r="H63" s="115" t="s">
        <v>1493</v>
      </c>
      <c r="I63" s="115" t="s">
        <v>1494</v>
      </c>
      <c r="J63" s="115" t="s">
        <v>1493</v>
      </c>
      <c r="K63" s="115" t="s">
        <v>1494</v>
      </c>
      <c r="L63" s="97"/>
    </row>
    <row r="64" spans="2:12" ht="45" hidden="1">
      <c r="B64" s="21">
        <v>58</v>
      </c>
      <c r="C64" s="131" t="s">
        <v>1488</v>
      </c>
      <c r="D64" s="132" t="s">
        <v>1466</v>
      </c>
      <c r="E64" s="129" t="s">
        <v>1406</v>
      </c>
      <c r="F64" s="92" t="s">
        <v>1560</v>
      </c>
      <c r="G64" s="115" t="s">
        <v>1635</v>
      </c>
      <c r="H64" s="115" t="s">
        <v>1493</v>
      </c>
      <c r="I64" s="115" t="s">
        <v>1493</v>
      </c>
      <c r="J64" s="115" t="s">
        <v>1494</v>
      </c>
      <c r="K64" s="115" t="str">
        <f>IFERROR(VLOOKUP(D64,#REF!,1,0),"")</f>
        <v/>
      </c>
      <c r="L64" s="97"/>
    </row>
    <row r="65" spans="2:12" ht="285">
      <c r="B65" s="21">
        <v>59</v>
      </c>
      <c r="C65" s="131" t="s">
        <v>1488</v>
      </c>
      <c r="D65" s="132" t="s">
        <v>1472</v>
      </c>
      <c r="E65" s="129" t="s">
        <v>1412</v>
      </c>
      <c r="F65" s="92" t="s">
        <v>1566</v>
      </c>
      <c r="G65" s="115" t="s">
        <v>1636</v>
      </c>
      <c r="H65" s="115" t="s">
        <v>1493</v>
      </c>
      <c r="I65" s="115" t="s">
        <v>1493</v>
      </c>
      <c r="J65" s="115" t="s">
        <v>1493</v>
      </c>
      <c r="K65" s="115" t="s">
        <v>1494</v>
      </c>
      <c r="L65" s="97"/>
    </row>
    <row r="66" spans="2:12" ht="300">
      <c r="B66" s="21">
        <v>60</v>
      </c>
      <c r="C66" s="131" t="s">
        <v>1488</v>
      </c>
      <c r="D66" s="132" t="s">
        <v>1469</v>
      </c>
      <c r="E66" s="129" t="s">
        <v>1409</v>
      </c>
      <c r="F66" s="92" t="s">
        <v>1567</v>
      </c>
      <c r="G66" s="115" t="s">
        <v>1637</v>
      </c>
      <c r="H66" s="115" t="s">
        <v>1493</v>
      </c>
      <c r="I66" s="115" t="s">
        <v>1493</v>
      </c>
      <c r="J66" s="115" t="s">
        <v>1493</v>
      </c>
      <c r="K66" s="115" t="s">
        <v>1494</v>
      </c>
      <c r="L66" s="97"/>
    </row>
    <row r="67" spans="2:12" ht="285">
      <c r="B67" s="21">
        <v>61</v>
      </c>
      <c r="C67" s="131" t="s">
        <v>1488</v>
      </c>
      <c r="D67" s="132" t="s">
        <v>1470</v>
      </c>
      <c r="E67" s="129" t="s">
        <v>1410</v>
      </c>
      <c r="F67" s="100" t="s">
        <v>1540</v>
      </c>
      <c r="G67" s="115" t="s">
        <v>1605</v>
      </c>
      <c r="H67" s="115" t="s">
        <v>1493</v>
      </c>
      <c r="I67" s="115" t="s">
        <v>1494</v>
      </c>
      <c r="J67" s="115" t="s">
        <v>1493</v>
      </c>
      <c r="K67" s="115" t="s">
        <v>1494</v>
      </c>
      <c r="L67" s="97"/>
    </row>
    <row r="68" spans="2:12" ht="300">
      <c r="B68" s="21">
        <v>62</v>
      </c>
      <c r="C68" s="131" t="s">
        <v>1488</v>
      </c>
      <c r="D68" s="132" t="s">
        <v>1471</v>
      </c>
      <c r="E68" s="129" t="s">
        <v>1411</v>
      </c>
      <c r="F68" s="100" t="s">
        <v>1519</v>
      </c>
      <c r="G68" s="115" t="s">
        <v>1577</v>
      </c>
      <c r="H68" s="115" t="s">
        <v>1494</v>
      </c>
      <c r="I68" s="115" t="s">
        <v>1494</v>
      </c>
      <c r="J68" s="115" t="s">
        <v>1494</v>
      </c>
      <c r="K68" s="115" t="s">
        <v>1494</v>
      </c>
      <c r="L68" s="97"/>
    </row>
    <row r="69" spans="2:12" ht="45">
      <c r="B69" s="21">
        <v>63</v>
      </c>
      <c r="C69" s="148"/>
      <c r="D69" s="149" t="s">
        <v>1496</v>
      </c>
      <c r="E69" s="150" t="s">
        <v>1168</v>
      </c>
      <c r="F69" s="134" t="s">
        <v>1520</v>
      </c>
      <c r="G69" s="115" t="s">
        <v>1587</v>
      </c>
      <c r="H69" s="115" t="s">
        <v>1494</v>
      </c>
      <c r="I69" s="115" t="s">
        <v>1494</v>
      </c>
      <c r="J69" s="115" t="s">
        <v>1494</v>
      </c>
      <c r="K69" s="115" t="s">
        <v>1494</v>
      </c>
      <c r="L69" s="97"/>
    </row>
    <row r="70" spans="2:12" ht="285">
      <c r="B70" s="21">
        <v>64</v>
      </c>
      <c r="C70" s="148"/>
      <c r="D70" s="149" t="s">
        <v>1497</v>
      </c>
      <c r="E70" s="150" t="s">
        <v>2</v>
      </c>
      <c r="F70" s="134" t="s">
        <v>1521</v>
      </c>
      <c r="G70" s="115" t="s">
        <v>1588</v>
      </c>
      <c r="H70" s="115" t="s">
        <v>1494</v>
      </c>
      <c r="I70" s="115" t="s">
        <v>1494</v>
      </c>
      <c r="J70" s="115" t="s">
        <v>1494</v>
      </c>
      <c r="K70" s="115" t="s">
        <v>1494</v>
      </c>
      <c r="L70" s="97"/>
    </row>
  </sheetData>
  <autoFilter ref="B6:L70" xr:uid="{00000000-0001-0000-0400-000000000000}">
    <filterColumn colId="9">
      <customFilters>
        <customFilter operator="notEqual" val=" "/>
      </customFilters>
    </filterColumn>
  </autoFilter>
  <mergeCells count="1">
    <mergeCell ref="A2:M2"/>
  </mergeCells>
  <phoneticPr fontId="5" type="noConversion"/>
  <pageMargins left="0.7" right="0.7" top="0.75" bottom="0.75" header="0.3" footer="0.3"/>
  <pageSetup paperSize="9" scale="1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FAFF6-9BFC-44D8-BF28-E3E37AEBBBEB}">
  <sheetPr>
    <tabColor theme="0"/>
  </sheetPr>
  <dimension ref="A2:H225"/>
  <sheetViews>
    <sheetView view="pageBreakPreview" topLeftCell="A192" zoomScaleNormal="55" zoomScaleSheetLayoutView="100" workbookViewId="0">
      <selection activeCell="J222" sqref="J222"/>
    </sheetView>
  </sheetViews>
  <sheetFormatPr defaultColWidth="9" defaultRowHeight="15"/>
  <cols>
    <col min="1" max="2" width="1.5703125" style="23" customWidth="1"/>
    <col min="3" max="3" width="4.42578125" style="136" bestFit="1" customWidth="1"/>
    <col min="4" max="6" width="30.7109375" style="23" customWidth="1"/>
    <col min="7" max="7" width="9" style="23"/>
    <col min="8" max="9" width="3.5703125" style="23" customWidth="1"/>
    <col min="10" max="16384" width="9" style="23"/>
  </cols>
  <sheetData>
    <row r="2" spans="1:8" ht="18.75">
      <c r="A2" s="214" t="s">
        <v>1569</v>
      </c>
      <c r="B2" s="214"/>
      <c r="C2" s="214"/>
      <c r="D2" s="214"/>
      <c r="E2" s="214"/>
      <c r="F2" s="214"/>
      <c r="G2" s="214"/>
      <c r="H2" s="214"/>
    </row>
    <row r="3" spans="1:8" s="110" customFormat="1" ht="18.75">
      <c r="A3" s="111"/>
      <c r="B3" s="111"/>
      <c r="C3" s="111"/>
      <c r="D3" s="111"/>
      <c r="E3" s="111"/>
      <c r="F3" s="111"/>
      <c r="G3" s="111"/>
      <c r="H3" s="111"/>
    </row>
    <row r="4" spans="1:8">
      <c r="B4" s="29" t="s">
        <v>1568</v>
      </c>
    </row>
    <row r="5" spans="1:8">
      <c r="C5" s="23" t="s">
        <v>224</v>
      </c>
    </row>
    <row r="6" spans="1:8">
      <c r="C6" s="23" t="s">
        <v>1677</v>
      </c>
    </row>
    <row r="7" spans="1:8">
      <c r="C7" s="153" t="s">
        <v>1570</v>
      </c>
    </row>
    <row r="8" spans="1:8" s="30" customFormat="1">
      <c r="C8" s="138"/>
    </row>
    <row r="9" spans="1:8">
      <c r="C9" s="128" t="s">
        <v>198</v>
      </c>
      <c r="D9" s="128" t="s">
        <v>226</v>
      </c>
      <c r="E9" s="128" t="s">
        <v>1638</v>
      </c>
      <c r="F9" s="128" t="s">
        <v>1590</v>
      </c>
    </row>
    <row r="10" spans="1:8">
      <c r="C10" s="137">
        <v>1</v>
      </c>
      <c r="D10" s="140" t="s">
        <v>1639</v>
      </c>
      <c r="E10" s="154" t="s">
        <v>1640</v>
      </c>
      <c r="F10" s="154">
        <v>-5.9544970000000003E-2</v>
      </c>
    </row>
    <row r="11" spans="1:8">
      <c r="C11" s="137">
        <v>2</v>
      </c>
      <c r="D11" s="140" t="s">
        <v>1639</v>
      </c>
      <c r="E11" s="154" t="s">
        <v>1641</v>
      </c>
      <c r="F11" s="154">
        <v>-0.10344369</v>
      </c>
    </row>
    <row r="12" spans="1:8">
      <c r="C12" s="137">
        <v>3</v>
      </c>
      <c r="D12" s="140" t="s">
        <v>1639</v>
      </c>
      <c r="E12" s="155" t="s">
        <v>1642</v>
      </c>
      <c r="F12" s="155">
        <v>-5.0726180000000003E-2</v>
      </c>
    </row>
    <row r="13" spans="1:8">
      <c r="C13" s="137">
        <v>4</v>
      </c>
      <c r="D13" s="140" t="s">
        <v>1639</v>
      </c>
      <c r="E13" s="156" t="s">
        <v>1643</v>
      </c>
      <c r="F13" s="156">
        <v>-1.27108E-2</v>
      </c>
    </row>
    <row r="14" spans="1:8">
      <c r="C14" s="137">
        <v>5</v>
      </c>
      <c r="D14" s="140" t="s">
        <v>1639</v>
      </c>
      <c r="E14" s="154" t="s">
        <v>1644</v>
      </c>
      <c r="F14" s="154">
        <v>-2.9153910000000002E-2</v>
      </c>
    </row>
    <row r="15" spans="1:8">
      <c r="C15" s="137">
        <v>6</v>
      </c>
      <c r="D15" s="140" t="s">
        <v>1639</v>
      </c>
      <c r="E15" s="154" t="s">
        <v>1645</v>
      </c>
      <c r="F15" s="154">
        <v>0</v>
      </c>
    </row>
    <row r="16" spans="1:8">
      <c r="C16" s="137">
        <v>7</v>
      </c>
      <c r="D16" s="140" t="s">
        <v>1646</v>
      </c>
      <c r="E16" s="154" t="s">
        <v>1640</v>
      </c>
      <c r="F16" s="154">
        <v>0.14018433999999999</v>
      </c>
    </row>
    <row r="17" spans="2:6">
      <c r="C17" s="137">
        <v>8</v>
      </c>
      <c r="D17" s="140" t="s">
        <v>1646</v>
      </c>
      <c r="E17" s="154" t="s">
        <v>1641</v>
      </c>
      <c r="F17" s="154">
        <v>5.7552230000000003E-2</v>
      </c>
    </row>
    <row r="18" spans="2:6">
      <c r="C18" s="137">
        <v>9</v>
      </c>
      <c r="D18" s="140" t="s">
        <v>1646</v>
      </c>
      <c r="E18" s="157" t="s">
        <v>1642</v>
      </c>
      <c r="F18" s="157">
        <v>4.0804640000000003E-2</v>
      </c>
    </row>
    <row r="19" spans="2:6">
      <c r="C19" s="137">
        <v>10</v>
      </c>
      <c r="D19" s="140" t="s">
        <v>1646</v>
      </c>
      <c r="E19" s="154" t="s">
        <v>1643</v>
      </c>
      <c r="F19" s="154">
        <v>3.2786280000000001E-2</v>
      </c>
    </row>
    <row r="20" spans="2:6">
      <c r="C20" s="137">
        <v>11</v>
      </c>
      <c r="D20" s="140" t="s">
        <v>1646</v>
      </c>
      <c r="E20" s="154" t="s">
        <v>1644</v>
      </c>
      <c r="F20" s="154">
        <v>0</v>
      </c>
    </row>
    <row r="21" spans="2:6">
      <c r="C21" s="137">
        <v>12</v>
      </c>
      <c r="D21" s="140" t="s">
        <v>1647</v>
      </c>
      <c r="E21" s="154" t="s">
        <v>1640</v>
      </c>
      <c r="F21" s="154">
        <v>-0.25800909</v>
      </c>
    </row>
    <row r="22" spans="2:6">
      <c r="C22" s="137">
        <v>13</v>
      </c>
      <c r="D22" s="140" t="s">
        <v>1647</v>
      </c>
      <c r="E22" s="154" t="s">
        <v>1641</v>
      </c>
      <c r="F22" s="154">
        <v>-0.21497863</v>
      </c>
    </row>
    <row r="23" spans="2:6">
      <c r="C23" s="137">
        <v>14</v>
      </c>
      <c r="D23" s="140" t="s">
        <v>1647</v>
      </c>
      <c r="E23" s="157" t="s">
        <v>1642</v>
      </c>
      <c r="F23" s="157">
        <v>-0.26235243000000003</v>
      </c>
    </row>
    <row r="24" spans="2:6">
      <c r="C24" s="137">
        <v>15</v>
      </c>
      <c r="D24" s="140" t="s">
        <v>1647</v>
      </c>
      <c r="E24" s="157" t="s">
        <v>1643</v>
      </c>
      <c r="F24" s="157">
        <v>-0.26288913000000003</v>
      </c>
    </row>
    <row r="25" spans="2:6">
      <c r="C25" s="137">
        <v>16</v>
      </c>
      <c r="D25" s="140" t="s">
        <v>1647</v>
      </c>
      <c r="E25" s="157" t="s">
        <v>1644</v>
      </c>
      <c r="F25" s="157">
        <v>-0.29237732999999999</v>
      </c>
    </row>
    <row r="26" spans="2:6">
      <c r="C26" s="137">
        <v>17</v>
      </c>
      <c r="D26" s="140" t="s">
        <v>1647</v>
      </c>
      <c r="E26" s="154" t="s">
        <v>1645</v>
      </c>
      <c r="F26" s="154">
        <v>-0.23294686000000001</v>
      </c>
    </row>
    <row r="27" spans="2:6">
      <c r="C27" s="137">
        <v>18</v>
      </c>
      <c r="D27" s="140" t="s">
        <v>1647</v>
      </c>
      <c r="E27" s="155" t="s">
        <v>1648</v>
      </c>
      <c r="F27" s="155">
        <v>-0.16940073</v>
      </c>
    </row>
    <row r="28" spans="2:6">
      <c r="C28" s="137">
        <v>19</v>
      </c>
      <c r="D28" s="223" t="s">
        <v>1647</v>
      </c>
      <c r="E28" s="1" t="s">
        <v>1649</v>
      </c>
      <c r="F28" s="1">
        <v>-0.18539952000000001</v>
      </c>
    </row>
    <row r="29" spans="2:6">
      <c r="C29" s="137">
        <v>20</v>
      </c>
      <c r="D29" s="1" t="s">
        <v>1647</v>
      </c>
      <c r="E29" s="1" t="s">
        <v>1650</v>
      </c>
      <c r="F29" s="1">
        <v>-0.16393137999999999</v>
      </c>
    </row>
    <row r="30" spans="2:6">
      <c r="C30" s="137">
        <v>21</v>
      </c>
      <c r="D30" s="1" t="s">
        <v>1647</v>
      </c>
      <c r="E30" s="1" t="s">
        <v>1651</v>
      </c>
      <c r="F30" s="1">
        <v>-0.14532402999999999</v>
      </c>
    </row>
    <row r="31" spans="2:6">
      <c r="B31" s="30"/>
      <c r="C31" s="137">
        <v>22</v>
      </c>
      <c r="D31" s="1" t="s">
        <v>1647</v>
      </c>
      <c r="E31" s="1" t="s">
        <v>1652</v>
      </c>
      <c r="F31" s="1">
        <v>-9.8875450000000004E-2</v>
      </c>
    </row>
    <row r="32" spans="2:6">
      <c r="C32" s="137">
        <v>23</v>
      </c>
      <c r="D32" s="1" t="s">
        <v>1647</v>
      </c>
      <c r="E32" s="1" t="s">
        <v>1653</v>
      </c>
      <c r="F32" s="1">
        <v>-9.6891229999999995E-2</v>
      </c>
    </row>
    <row r="33" spans="3:6">
      <c r="C33" s="137">
        <v>24</v>
      </c>
      <c r="D33" s="1" t="s">
        <v>1647</v>
      </c>
      <c r="E33" s="1" t="s">
        <v>1654</v>
      </c>
      <c r="F33" s="1">
        <v>-0.13072807</v>
      </c>
    </row>
    <row r="34" spans="3:6">
      <c r="C34" s="137">
        <v>25</v>
      </c>
      <c r="D34" s="1" t="s">
        <v>1647</v>
      </c>
      <c r="E34" s="1" t="s">
        <v>1655</v>
      </c>
      <c r="F34" s="1">
        <v>-0.11497806000000001</v>
      </c>
    </row>
    <row r="35" spans="3:6">
      <c r="C35" s="137">
        <v>26</v>
      </c>
      <c r="D35" s="1" t="s">
        <v>1647</v>
      </c>
      <c r="E35" s="1" t="s">
        <v>1656</v>
      </c>
      <c r="F35" s="1">
        <v>-7.4643360000000006E-2</v>
      </c>
    </row>
    <row r="36" spans="3:6">
      <c r="C36" s="137">
        <v>27</v>
      </c>
      <c r="D36" s="1" t="s">
        <v>1647</v>
      </c>
      <c r="E36" s="1" t="s">
        <v>1657</v>
      </c>
      <c r="F36" s="1">
        <v>-7.7017630000000004E-2</v>
      </c>
    </row>
    <row r="37" spans="3:6">
      <c r="C37" s="137">
        <v>28</v>
      </c>
      <c r="D37" s="1" t="s">
        <v>1647</v>
      </c>
      <c r="E37" s="1" t="s">
        <v>1658</v>
      </c>
      <c r="F37" s="1">
        <v>-5.5728220000000002E-2</v>
      </c>
    </row>
    <row r="38" spans="3:6">
      <c r="C38" s="137">
        <v>29</v>
      </c>
      <c r="D38" s="1" t="s">
        <v>1647</v>
      </c>
      <c r="E38" s="1" t="s">
        <v>1659</v>
      </c>
      <c r="F38" s="1">
        <v>0</v>
      </c>
    </row>
    <row r="39" spans="3:6">
      <c r="C39" s="137">
        <v>30</v>
      </c>
      <c r="D39" s="1" t="s">
        <v>1660</v>
      </c>
      <c r="E39" s="1" t="s">
        <v>1640</v>
      </c>
      <c r="F39" s="1">
        <v>0.24463024</v>
      </c>
    </row>
    <row r="40" spans="3:6">
      <c r="C40" s="137">
        <v>31</v>
      </c>
      <c r="D40" s="1" t="s">
        <v>1660</v>
      </c>
      <c r="E40" s="1" t="s">
        <v>1641</v>
      </c>
      <c r="F40" s="1">
        <v>0.19878961000000001</v>
      </c>
    </row>
    <row r="41" spans="3:6">
      <c r="C41" s="137">
        <v>32</v>
      </c>
      <c r="D41" s="1" t="s">
        <v>1660</v>
      </c>
      <c r="E41" s="1" t="s">
        <v>1642</v>
      </c>
      <c r="F41" s="1">
        <v>7.1680519999999998E-2</v>
      </c>
    </row>
    <row r="42" spans="3:6">
      <c r="C42" s="137">
        <v>33</v>
      </c>
      <c r="D42" s="1" t="s">
        <v>1660</v>
      </c>
      <c r="E42" s="1" t="s">
        <v>1643</v>
      </c>
      <c r="F42" s="1">
        <v>0</v>
      </c>
    </row>
    <row r="43" spans="3:6">
      <c r="C43" s="137">
        <v>34</v>
      </c>
      <c r="D43" s="1" t="s">
        <v>1661</v>
      </c>
      <c r="E43" s="1" t="s">
        <v>1640</v>
      </c>
      <c r="F43" s="1">
        <v>-0.15942814</v>
      </c>
    </row>
    <row r="44" spans="3:6">
      <c r="C44" s="137">
        <v>35</v>
      </c>
      <c r="D44" s="1" t="s">
        <v>1661</v>
      </c>
      <c r="E44" s="1" t="s">
        <v>1641</v>
      </c>
      <c r="F44" s="1">
        <v>-0.29962262000000001</v>
      </c>
    </row>
    <row r="45" spans="3:6">
      <c r="C45" s="137">
        <v>36</v>
      </c>
      <c r="D45" s="1" t="s">
        <v>1661</v>
      </c>
      <c r="E45" s="1" t="s">
        <v>1642</v>
      </c>
      <c r="F45" s="1">
        <v>-0.28332088999999999</v>
      </c>
    </row>
    <row r="46" spans="3:6">
      <c r="C46" s="137">
        <v>37</v>
      </c>
      <c r="D46" s="1" t="s">
        <v>1661</v>
      </c>
      <c r="E46" s="1" t="s">
        <v>1643</v>
      </c>
      <c r="F46" s="1">
        <v>-0.24292868000000001</v>
      </c>
    </row>
    <row r="47" spans="3:6">
      <c r="C47" s="137">
        <v>38</v>
      </c>
      <c r="D47" s="1" t="s">
        <v>1661</v>
      </c>
      <c r="E47" s="1" t="s">
        <v>1644</v>
      </c>
      <c r="F47" s="1">
        <v>-0.27513323000000001</v>
      </c>
    </row>
    <row r="48" spans="3:6">
      <c r="C48" s="137">
        <v>39</v>
      </c>
      <c r="D48" s="1" t="s">
        <v>1661</v>
      </c>
      <c r="E48" s="1" t="s">
        <v>1645</v>
      </c>
      <c r="F48" s="1">
        <v>-0.26467220000000002</v>
      </c>
    </row>
    <row r="49" spans="3:6">
      <c r="C49" s="137">
        <v>40</v>
      </c>
      <c r="D49" s="1" t="s">
        <v>1661</v>
      </c>
      <c r="E49" s="1" t="s">
        <v>1648</v>
      </c>
      <c r="F49" s="1">
        <v>-0.18677116999999999</v>
      </c>
    </row>
    <row r="50" spans="3:6">
      <c r="C50" s="137">
        <v>41</v>
      </c>
      <c r="D50" s="1" t="s">
        <v>1661</v>
      </c>
      <c r="E50" s="1" t="s">
        <v>1649</v>
      </c>
      <c r="F50" s="1">
        <v>-0.24880788000000001</v>
      </c>
    </row>
    <row r="51" spans="3:6">
      <c r="C51" s="137">
        <v>42</v>
      </c>
      <c r="D51" s="1" t="s">
        <v>1661</v>
      </c>
      <c r="E51" s="1" t="s">
        <v>1650</v>
      </c>
      <c r="F51" s="1">
        <v>-0.25018031000000002</v>
      </c>
    </row>
    <row r="52" spans="3:6">
      <c r="C52" s="137">
        <v>43</v>
      </c>
      <c r="D52" s="1" t="s">
        <v>1661</v>
      </c>
      <c r="E52" s="1" t="s">
        <v>1651</v>
      </c>
      <c r="F52" s="1">
        <v>-0.22494755</v>
      </c>
    </row>
    <row r="53" spans="3:6">
      <c r="C53" s="137">
        <v>44</v>
      </c>
      <c r="D53" s="1" t="s">
        <v>1661</v>
      </c>
      <c r="E53" s="1" t="s">
        <v>1652</v>
      </c>
      <c r="F53" s="1">
        <v>-0.20973019000000001</v>
      </c>
    </row>
    <row r="54" spans="3:6">
      <c r="C54" s="137">
        <v>45</v>
      </c>
      <c r="D54" s="1" t="s">
        <v>1661</v>
      </c>
      <c r="E54" s="1" t="s">
        <v>1653</v>
      </c>
      <c r="F54" s="1">
        <v>-0.21431581</v>
      </c>
    </row>
    <row r="55" spans="3:6">
      <c r="C55" s="137">
        <v>46</v>
      </c>
      <c r="D55" s="1" t="s">
        <v>1661</v>
      </c>
      <c r="E55" s="1" t="s">
        <v>1654</v>
      </c>
      <c r="F55" s="1">
        <v>-0.1846554</v>
      </c>
    </row>
    <row r="56" spans="3:6">
      <c r="C56" s="137">
        <v>47</v>
      </c>
      <c r="D56" s="1" t="s">
        <v>1661</v>
      </c>
      <c r="E56" s="1" t="s">
        <v>1655</v>
      </c>
      <c r="F56" s="1">
        <v>-0.20665228999999999</v>
      </c>
    </row>
    <row r="57" spans="3:6">
      <c r="C57" s="137">
        <v>48</v>
      </c>
      <c r="D57" s="1" t="s">
        <v>1661</v>
      </c>
      <c r="E57" s="1" t="s">
        <v>1656</v>
      </c>
      <c r="F57" s="1">
        <v>-0.15671155000000001</v>
      </c>
    </row>
    <row r="58" spans="3:6">
      <c r="C58" s="137">
        <v>49</v>
      </c>
      <c r="D58" s="1" t="s">
        <v>1661</v>
      </c>
      <c r="E58" s="1" t="s">
        <v>1657</v>
      </c>
      <c r="F58" s="1">
        <v>-0.20896343000000001</v>
      </c>
    </row>
    <row r="59" spans="3:6">
      <c r="C59" s="137">
        <v>50</v>
      </c>
      <c r="D59" s="1" t="s">
        <v>1661</v>
      </c>
      <c r="E59" s="1" t="s">
        <v>1658</v>
      </c>
      <c r="F59" s="1">
        <v>-0.12762665000000001</v>
      </c>
    </row>
    <row r="60" spans="3:6">
      <c r="C60" s="137">
        <v>51</v>
      </c>
      <c r="D60" s="1" t="s">
        <v>1661</v>
      </c>
      <c r="E60" s="1" t="s">
        <v>1659</v>
      </c>
      <c r="F60" s="1">
        <v>0</v>
      </c>
    </row>
    <row r="61" spans="3:6">
      <c r="C61" s="137">
        <v>52</v>
      </c>
      <c r="D61" s="1" t="s">
        <v>1662</v>
      </c>
      <c r="E61" s="1" t="s">
        <v>1640</v>
      </c>
      <c r="F61" s="1">
        <v>0</v>
      </c>
    </row>
    <row r="62" spans="3:6">
      <c r="C62" s="137">
        <v>53</v>
      </c>
      <c r="D62" s="1" t="s">
        <v>1662</v>
      </c>
      <c r="E62" s="1" t="s">
        <v>1641</v>
      </c>
      <c r="F62" s="1">
        <v>0.13612893000000001</v>
      </c>
    </row>
    <row r="63" spans="3:6">
      <c r="C63" s="137">
        <v>54</v>
      </c>
      <c r="D63" s="1" t="s">
        <v>1662</v>
      </c>
      <c r="E63" s="1" t="s">
        <v>1642</v>
      </c>
      <c r="F63" s="1">
        <v>6.0851120000000002E-2</v>
      </c>
    </row>
    <row r="64" spans="3:6">
      <c r="C64" s="137">
        <v>55</v>
      </c>
      <c r="D64" s="1" t="s">
        <v>1662</v>
      </c>
      <c r="E64" s="1" t="s">
        <v>1643</v>
      </c>
      <c r="F64" s="1">
        <v>5.7597710000000003E-2</v>
      </c>
    </row>
    <row r="65" spans="2:6">
      <c r="C65" s="137">
        <v>56</v>
      </c>
      <c r="D65" s="1" t="s">
        <v>1662</v>
      </c>
      <c r="E65" s="1" t="s">
        <v>1644</v>
      </c>
      <c r="F65" s="1">
        <v>4.6637110000000002E-2</v>
      </c>
    </row>
    <row r="66" spans="2:6">
      <c r="B66" s="29"/>
      <c r="C66" s="137">
        <v>57</v>
      </c>
      <c r="D66" s="1" t="s">
        <v>1662</v>
      </c>
      <c r="E66" s="1" t="s">
        <v>1645</v>
      </c>
      <c r="F66" s="1">
        <v>0</v>
      </c>
    </row>
    <row r="67" spans="2:6">
      <c r="B67" s="29"/>
      <c r="C67" s="137">
        <v>58</v>
      </c>
      <c r="D67" s="1" t="s">
        <v>1663</v>
      </c>
      <c r="E67" s="1" t="s">
        <v>1640</v>
      </c>
      <c r="F67" s="1">
        <v>-3.906983E-2</v>
      </c>
    </row>
    <row r="68" spans="2:6">
      <c r="B68" s="29"/>
      <c r="C68" s="137">
        <v>59</v>
      </c>
      <c r="D68" s="1" t="s">
        <v>1663</v>
      </c>
      <c r="E68" s="1" t="s">
        <v>1641</v>
      </c>
      <c r="F68" s="1">
        <v>-4.5339360000000002E-2</v>
      </c>
    </row>
    <row r="69" spans="2:6">
      <c r="B69" s="29"/>
      <c r="C69" s="137">
        <v>60</v>
      </c>
      <c r="D69" s="1" t="s">
        <v>1663</v>
      </c>
      <c r="E69" s="1" t="s">
        <v>1642</v>
      </c>
      <c r="F69" s="1">
        <v>0</v>
      </c>
    </row>
    <row r="70" spans="2:6">
      <c r="B70" s="29"/>
      <c r="C70" s="137">
        <v>61</v>
      </c>
      <c r="D70" s="1" t="s">
        <v>1664</v>
      </c>
      <c r="E70" s="1" t="s">
        <v>1640</v>
      </c>
      <c r="F70" s="1">
        <v>-0.20720337999999999</v>
      </c>
    </row>
    <row r="71" spans="2:6">
      <c r="B71" s="29"/>
      <c r="C71" s="137">
        <v>62</v>
      </c>
      <c r="D71" s="1" t="s">
        <v>1664</v>
      </c>
      <c r="E71" s="1" t="s">
        <v>1641</v>
      </c>
      <c r="F71" s="1">
        <v>-0.1742319</v>
      </c>
    </row>
    <row r="72" spans="2:6">
      <c r="B72" s="29"/>
      <c r="C72" s="137">
        <v>63</v>
      </c>
      <c r="D72" s="1" t="s">
        <v>1664</v>
      </c>
      <c r="E72" s="1" t="s">
        <v>1642</v>
      </c>
      <c r="F72" s="1">
        <v>-0.17843623</v>
      </c>
    </row>
    <row r="73" spans="2:6">
      <c r="B73" s="29"/>
      <c r="C73" s="137">
        <v>64</v>
      </c>
      <c r="D73" s="1" t="s">
        <v>1664</v>
      </c>
      <c r="E73" s="1" t="s">
        <v>1643</v>
      </c>
      <c r="F73" s="1">
        <v>-0.16135680999999999</v>
      </c>
    </row>
    <row r="74" spans="2:6">
      <c r="B74" s="29"/>
      <c r="C74" s="137">
        <v>65</v>
      </c>
      <c r="D74" s="1" t="s">
        <v>1664</v>
      </c>
      <c r="E74" s="1" t="s">
        <v>1644</v>
      </c>
      <c r="F74" s="1">
        <v>-0.15723723000000001</v>
      </c>
    </row>
    <row r="75" spans="2:6">
      <c r="C75" s="137">
        <v>66</v>
      </c>
      <c r="D75" s="1" t="s">
        <v>1664</v>
      </c>
      <c r="E75" s="1" t="s">
        <v>1645</v>
      </c>
      <c r="F75" s="1">
        <v>-0.12104196</v>
      </c>
    </row>
    <row r="76" spans="2:6" ht="0.95" customHeight="1">
      <c r="C76" s="137">
        <v>67</v>
      </c>
      <c r="D76" s="1" t="s">
        <v>1664</v>
      </c>
      <c r="E76" s="1" t="s">
        <v>1648</v>
      </c>
      <c r="F76" s="1">
        <v>-0.13992384999999999</v>
      </c>
    </row>
    <row r="77" spans="2:6">
      <c r="C77" s="137">
        <v>68</v>
      </c>
      <c r="D77" s="1" t="s">
        <v>1664</v>
      </c>
      <c r="E77" s="1" t="s">
        <v>1649</v>
      </c>
      <c r="F77" s="1">
        <v>-0.15848172999999999</v>
      </c>
    </row>
    <row r="78" spans="2:6">
      <c r="C78" s="137">
        <v>69</v>
      </c>
      <c r="D78" s="1" t="s">
        <v>1664</v>
      </c>
      <c r="E78" s="1" t="s">
        <v>1650</v>
      </c>
      <c r="F78" s="1">
        <v>-0.11942368</v>
      </c>
    </row>
    <row r="79" spans="2:6">
      <c r="C79" s="137">
        <v>70</v>
      </c>
      <c r="D79" s="1" t="s">
        <v>1664</v>
      </c>
      <c r="E79" s="1" t="s">
        <v>1651</v>
      </c>
      <c r="F79" s="1">
        <v>-7.9608360000000003E-2</v>
      </c>
    </row>
    <row r="80" spans="2:6">
      <c r="C80" s="137">
        <v>71</v>
      </c>
      <c r="D80" s="1" t="s">
        <v>1664</v>
      </c>
      <c r="E80" s="1" t="s">
        <v>1652</v>
      </c>
      <c r="F80" s="1">
        <v>-0.13217793999999999</v>
      </c>
    </row>
    <row r="81" spans="2:6">
      <c r="C81" s="137">
        <v>72</v>
      </c>
      <c r="D81" s="1" t="s">
        <v>1664</v>
      </c>
      <c r="E81" s="1" t="s">
        <v>1653</v>
      </c>
      <c r="F81" s="1">
        <v>0</v>
      </c>
    </row>
    <row r="82" spans="2:6">
      <c r="C82" s="137">
        <v>73</v>
      </c>
      <c r="D82" s="1" t="s">
        <v>1665</v>
      </c>
      <c r="E82" s="1" t="s">
        <v>1640</v>
      </c>
      <c r="F82" s="1">
        <v>9.8848320000000003E-2</v>
      </c>
    </row>
    <row r="83" spans="2:6">
      <c r="C83" s="137">
        <v>74</v>
      </c>
      <c r="D83" s="1" t="s">
        <v>1665</v>
      </c>
      <c r="E83" s="1" t="s">
        <v>1641</v>
      </c>
      <c r="F83" s="1">
        <v>0.10036374000000001</v>
      </c>
    </row>
    <row r="84" spans="2:6">
      <c r="C84" s="137">
        <v>75</v>
      </c>
      <c r="D84" s="1" t="s">
        <v>1665</v>
      </c>
      <c r="E84" s="1" t="s">
        <v>1642</v>
      </c>
      <c r="F84" s="1">
        <v>0.10312223</v>
      </c>
    </row>
    <row r="85" spans="2:6">
      <c r="C85" s="137">
        <v>76</v>
      </c>
      <c r="D85" s="1" t="s">
        <v>1665</v>
      </c>
      <c r="E85" s="1" t="s">
        <v>1643</v>
      </c>
      <c r="F85" s="1">
        <v>0.10265463</v>
      </c>
    </row>
    <row r="86" spans="2:6">
      <c r="C86" s="137">
        <v>77</v>
      </c>
      <c r="D86" s="1" t="s">
        <v>1665</v>
      </c>
      <c r="E86" s="1" t="s">
        <v>1644</v>
      </c>
      <c r="F86" s="1">
        <v>9.8952349999999994E-2</v>
      </c>
    </row>
    <row r="87" spans="2:6">
      <c r="C87" s="137">
        <v>78</v>
      </c>
      <c r="D87" s="1" t="s">
        <v>1665</v>
      </c>
      <c r="E87" s="1" t="s">
        <v>1645</v>
      </c>
      <c r="F87" s="1">
        <v>0.10857841</v>
      </c>
    </row>
    <row r="88" spans="2:6">
      <c r="C88" s="137">
        <v>79</v>
      </c>
      <c r="D88" s="1" t="s">
        <v>1665</v>
      </c>
      <c r="E88" s="1" t="s">
        <v>1648</v>
      </c>
      <c r="F88" s="1">
        <v>6.4756530000000007E-2</v>
      </c>
    </row>
    <row r="89" spans="2:6">
      <c r="C89" s="137">
        <v>80</v>
      </c>
      <c r="D89" s="1" t="s">
        <v>1665</v>
      </c>
      <c r="E89" s="1" t="s">
        <v>1649</v>
      </c>
      <c r="F89" s="1">
        <v>7.2105230000000006E-2</v>
      </c>
    </row>
    <row r="90" spans="2:6">
      <c r="C90" s="137">
        <v>81</v>
      </c>
      <c r="D90" s="1" t="s">
        <v>1665</v>
      </c>
      <c r="E90" s="1" t="s">
        <v>1650</v>
      </c>
      <c r="F90" s="1">
        <v>7.6962779999999995E-2</v>
      </c>
    </row>
    <row r="91" spans="2:6">
      <c r="C91" s="137">
        <v>82</v>
      </c>
      <c r="D91" s="1" t="s">
        <v>1665</v>
      </c>
      <c r="E91" s="1" t="s">
        <v>1651</v>
      </c>
      <c r="F91" s="1">
        <v>7.357619E-2</v>
      </c>
    </row>
    <row r="92" spans="2:6">
      <c r="C92" s="137">
        <v>83</v>
      </c>
      <c r="D92" s="1" t="s">
        <v>1665</v>
      </c>
      <c r="E92" s="1" t="s">
        <v>1652</v>
      </c>
      <c r="F92" s="1">
        <v>7.0631070000000004E-2</v>
      </c>
    </row>
    <row r="93" spans="2:6">
      <c r="C93" s="137">
        <v>84</v>
      </c>
      <c r="D93" s="1" t="s">
        <v>1665</v>
      </c>
      <c r="E93" s="1" t="s">
        <v>1653</v>
      </c>
      <c r="F93" s="1">
        <v>0</v>
      </c>
    </row>
    <row r="94" spans="2:6">
      <c r="C94" s="137">
        <v>85</v>
      </c>
      <c r="D94" s="1" t="s">
        <v>1666</v>
      </c>
      <c r="E94" s="1" t="s">
        <v>1640</v>
      </c>
      <c r="F94" s="1">
        <v>-1.2130719999999999E-2</v>
      </c>
    </row>
    <row r="95" spans="2:6">
      <c r="C95" s="137">
        <v>86</v>
      </c>
      <c r="D95" s="1" t="s">
        <v>1666</v>
      </c>
      <c r="E95" s="1" t="s">
        <v>1641</v>
      </c>
      <c r="F95" s="1">
        <v>-1.6377840000000001E-2</v>
      </c>
    </row>
    <row r="96" spans="2:6">
      <c r="B96" s="29"/>
      <c r="C96" s="137">
        <v>87</v>
      </c>
      <c r="D96" s="1" t="s">
        <v>1666</v>
      </c>
      <c r="E96" s="1" t="s">
        <v>1642</v>
      </c>
      <c r="F96" s="1">
        <v>-7.8378459999999997E-2</v>
      </c>
    </row>
    <row r="97" spans="3:6">
      <c r="C97" s="137">
        <v>88</v>
      </c>
      <c r="D97" s="1" t="s">
        <v>1666</v>
      </c>
      <c r="E97" s="1" t="s">
        <v>1643</v>
      </c>
      <c r="F97" s="1">
        <v>-6.1833970000000002E-2</v>
      </c>
    </row>
    <row r="98" spans="3:6">
      <c r="C98" s="137">
        <v>89</v>
      </c>
      <c r="D98" s="1" t="s">
        <v>1666</v>
      </c>
      <c r="E98" s="1" t="s">
        <v>1644</v>
      </c>
      <c r="F98" s="1">
        <v>-3.9181540000000001E-2</v>
      </c>
    </row>
    <row r="99" spans="3:6">
      <c r="C99" s="137">
        <v>90</v>
      </c>
      <c r="D99" s="1" t="s">
        <v>1666</v>
      </c>
      <c r="E99" s="1" t="s">
        <v>1645</v>
      </c>
      <c r="F99" s="1">
        <v>-5.1986980000000002E-2</v>
      </c>
    </row>
    <row r="100" spans="3:6">
      <c r="C100" s="137">
        <v>91</v>
      </c>
      <c r="D100" s="1" t="s">
        <v>1666</v>
      </c>
      <c r="E100" s="1" t="s">
        <v>1648</v>
      </c>
      <c r="F100" s="1">
        <v>-3.6597499999999998E-3</v>
      </c>
    </row>
    <row r="101" spans="3:6">
      <c r="C101" s="137">
        <v>92</v>
      </c>
      <c r="D101" s="1" t="s">
        <v>1666</v>
      </c>
      <c r="E101" s="1" t="s">
        <v>1649</v>
      </c>
      <c r="F101" s="1">
        <v>-4.1731049999999999E-2</v>
      </c>
    </row>
    <row r="102" spans="3:6">
      <c r="C102" s="137">
        <v>93</v>
      </c>
      <c r="D102" s="1" t="s">
        <v>1666</v>
      </c>
      <c r="E102" s="1" t="s">
        <v>1650</v>
      </c>
      <c r="F102" s="1">
        <v>2.1372800000000001E-3</v>
      </c>
    </row>
    <row r="103" spans="3:6">
      <c r="C103" s="137">
        <v>94</v>
      </c>
      <c r="D103" s="1" t="s">
        <v>1666</v>
      </c>
      <c r="E103" s="1" t="s">
        <v>1651</v>
      </c>
      <c r="F103" s="1">
        <v>6.0411700000000002E-3</v>
      </c>
    </row>
    <row r="104" spans="3:6">
      <c r="C104" s="137">
        <v>95</v>
      </c>
      <c r="D104" s="1" t="s">
        <v>1666</v>
      </c>
      <c r="E104" s="1" t="s">
        <v>1652</v>
      </c>
      <c r="F104" s="1">
        <v>-1.4968240000000001E-2</v>
      </c>
    </row>
    <row r="105" spans="3:6">
      <c r="C105" s="137">
        <v>96</v>
      </c>
      <c r="D105" s="1" t="s">
        <v>1666</v>
      </c>
      <c r="E105" s="1" t="s">
        <v>1653</v>
      </c>
      <c r="F105" s="1">
        <v>6.2446100000000003E-3</v>
      </c>
    </row>
    <row r="106" spans="3:6">
      <c r="C106" s="137">
        <v>97</v>
      </c>
      <c r="D106" s="1" t="s">
        <v>1666</v>
      </c>
      <c r="E106" s="1" t="s">
        <v>1654</v>
      </c>
      <c r="F106" s="1">
        <v>1.503239E-2</v>
      </c>
    </row>
    <row r="107" spans="3:6">
      <c r="C107" s="137">
        <v>98</v>
      </c>
      <c r="D107" s="1" t="s">
        <v>1666</v>
      </c>
      <c r="E107" s="1" t="s">
        <v>1655</v>
      </c>
      <c r="F107" s="1">
        <v>1.548392E-2</v>
      </c>
    </row>
    <row r="108" spans="3:6">
      <c r="C108" s="137">
        <v>99</v>
      </c>
      <c r="D108" s="1" t="s">
        <v>1666</v>
      </c>
      <c r="E108" s="1" t="s">
        <v>1656</v>
      </c>
      <c r="F108" s="1">
        <v>-2.7548199999999998E-3</v>
      </c>
    </row>
    <row r="109" spans="3:6">
      <c r="C109" s="137">
        <v>100</v>
      </c>
      <c r="D109" s="1" t="s">
        <v>1666</v>
      </c>
      <c r="E109" s="1" t="s">
        <v>1657</v>
      </c>
      <c r="F109" s="1">
        <v>1.4526910000000001E-2</v>
      </c>
    </row>
    <row r="110" spans="3:6">
      <c r="C110" s="137">
        <v>101</v>
      </c>
      <c r="D110" s="1" t="s">
        <v>1666</v>
      </c>
      <c r="E110" s="1" t="s">
        <v>1658</v>
      </c>
      <c r="F110" s="1">
        <v>2.7482619999999999E-2</v>
      </c>
    </row>
    <row r="111" spans="3:6">
      <c r="C111" s="137">
        <v>102</v>
      </c>
      <c r="D111" s="1" t="s">
        <v>1666</v>
      </c>
      <c r="E111" s="1" t="s">
        <v>1659</v>
      </c>
      <c r="F111" s="1">
        <v>6.3078700000000001E-3</v>
      </c>
    </row>
    <row r="112" spans="3:6">
      <c r="C112" s="137">
        <v>103</v>
      </c>
      <c r="D112" s="1" t="s">
        <v>1666</v>
      </c>
      <c r="E112" s="1" t="s">
        <v>1667</v>
      </c>
      <c r="F112" s="1">
        <v>2.7130680000000001E-2</v>
      </c>
    </row>
    <row r="113" spans="3:6">
      <c r="C113" s="137">
        <v>104</v>
      </c>
      <c r="D113" s="1" t="s">
        <v>1666</v>
      </c>
      <c r="E113" s="1" t="s">
        <v>1668</v>
      </c>
      <c r="F113" s="1">
        <v>0</v>
      </c>
    </row>
    <row r="114" spans="3:6">
      <c r="C114" s="137">
        <v>105</v>
      </c>
      <c r="D114" s="1" t="s">
        <v>1669</v>
      </c>
      <c r="E114" s="1" t="s">
        <v>1640</v>
      </c>
      <c r="F114" s="1">
        <v>5.6884690000000002E-2</v>
      </c>
    </row>
    <row r="115" spans="3:6">
      <c r="C115" s="137">
        <v>106</v>
      </c>
      <c r="D115" s="1" t="s">
        <v>1669</v>
      </c>
      <c r="E115" s="1" t="s">
        <v>1641</v>
      </c>
      <c r="F115" s="1">
        <v>-2.8998260000000001E-2</v>
      </c>
    </row>
    <row r="116" spans="3:6">
      <c r="C116" s="137">
        <v>107</v>
      </c>
      <c r="D116" s="1" t="s">
        <v>1669</v>
      </c>
      <c r="E116" s="1" t="s">
        <v>1642</v>
      </c>
      <c r="F116" s="1">
        <v>-3.2113700000000002E-2</v>
      </c>
    </row>
    <row r="117" spans="3:6">
      <c r="C117" s="137">
        <v>108</v>
      </c>
      <c r="D117" s="1" t="s">
        <v>1669</v>
      </c>
      <c r="E117" s="1" t="s">
        <v>1643</v>
      </c>
      <c r="F117" s="1">
        <v>-2.166009E-2</v>
      </c>
    </row>
    <row r="118" spans="3:6">
      <c r="C118" s="137">
        <v>109</v>
      </c>
      <c r="D118" s="1" t="s">
        <v>1669</v>
      </c>
      <c r="E118" s="1" t="s">
        <v>1644</v>
      </c>
      <c r="F118" s="1">
        <v>-4.3470710000000003E-2</v>
      </c>
    </row>
    <row r="119" spans="3:6">
      <c r="C119" s="137">
        <v>110</v>
      </c>
      <c r="D119" s="1" t="s">
        <v>1669</v>
      </c>
      <c r="E119" s="1" t="s">
        <v>1645</v>
      </c>
      <c r="F119" s="1">
        <v>-1.3628680000000001E-2</v>
      </c>
    </row>
    <row r="120" spans="3:6">
      <c r="C120" s="137">
        <v>111</v>
      </c>
      <c r="D120" s="1" t="s">
        <v>1669</v>
      </c>
      <c r="E120" s="1" t="s">
        <v>1648</v>
      </c>
      <c r="F120" s="1">
        <v>9.2298599999999995E-3</v>
      </c>
    </row>
    <row r="121" spans="3:6">
      <c r="C121" s="137">
        <v>112</v>
      </c>
      <c r="D121" s="1" t="s">
        <v>1669</v>
      </c>
      <c r="E121" s="1" t="s">
        <v>1649</v>
      </c>
      <c r="F121" s="1">
        <v>5.0768210000000001E-2</v>
      </c>
    </row>
    <row r="122" spans="3:6">
      <c r="C122" s="137">
        <v>113</v>
      </c>
      <c r="D122" s="1" t="s">
        <v>1669</v>
      </c>
      <c r="E122" s="1" t="s">
        <v>1650</v>
      </c>
      <c r="F122" s="1">
        <v>5.1347660000000003E-2</v>
      </c>
    </row>
    <row r="123" spans="3:6">
      <c r="C123" s="137">
        <v>114</v>
      </c>
      <c r="D123" s="1" t="s">
        <v>1669</v>
      </c>
      <c r="E123" s="1" t="s">
        <v>1651</v>
      </c>
      <c r="F123" s="1">
        <v>0</v>
      </c>
    </row>
    <row r="124" spans="3:6">
      <c r="C124" s="137">
        <v>115</v>
      </c>
      <c r="D124" s="1" t="s">
        <v>1670</v>
      </c>
      <c r="E124" s="1" t="s">
        <v>1640</v>
      </c>
      <c r="F124" s="1">
        <v>-5.7733399999999997E-2</v>
      </c>
    </row>
    <row r="125" spans="3:6">
      <c r="C125" s="137">
        <v>116</v>
      </c>
      <c r="D125" s="1" t="s">
        <v>1670</v>
      </c>
      <c r="E125" s="1" t="s">
        <v>1641</v>
      </c>
      <c r="F125" s="1">
        <v>0</v>
      </c>
    </row>
    <row r="126" spans="3:6">
      <c r="C126" s="137">
        <v>117</v>
      </c>
      <c r="D126" s="1" t="s">
        <v>1671</v>
      </c>
      <c r="E126" s="1" t="s">
        <v>1640</v>
      </c>
      <c r="F126" s="1">
        <v>-4.9447690000000002E-2</v>
      </c>
    </row>
    <row r="127" spans="3:6">
      <c r="C127" s="137">
        <v>118</v>
      </c>
      <c r="D127" s="1" t="s">
        <v>1671</v>
      </c>
      <c r="E127" s="1" t="s">
        <v>1641</v>
      </c>
      <c r="F127" s="1">
        <v>-7.6435370000000002E-2</v>
      </c>
    </row>
    <row r="128" spans="3:6">
      <c r="C128" s="137">
        <v>119</v>
      </c>
      <c r="D128" s="1" t="s">
        <v>1671</v>
      </c>
      <c r="E128" s="1" t="s">
        <v>1642</v>
      </c>
      <c r="F128" s="1">
        <v>-6.5993720000000006E-2</v>
      </c>
    </row>
    <row r="129" spans="3:6">
      <c r="C129" s="137">
        <v>120</v>
      </c>
      <c r="D129" s="1" t="s">
        <v>1671</v>
      </c>
      <c r="E129" s="1" t="s">
        <v>1643</v>
      </c>
      <c r="F129" s="1">
        <v>-3.595806E-2</v>
      </c>
    </row>
    <row r="130" spans="3:6">
      <c r="C130" s="137">
        <v>121</v>
      </c>
      <c r="D130" s="1" t="s">
        <v>1671</v>
      </c>
      <c r="E130" s="1" t="s">
        <v>1644</v>
      </c>
      <c r="F130" s="1">
        <v>-6.3211589999999998E-2</v>
      </c>
    </row>
    <row r="131" spans="3:6">
      <c r="C131" s="137">
        <v>122</v>
      </c>
      <c r="D131" s="1" t="s">
        <v>1671</v>
      </c>
      <c r="E131" s="1" t="s">
        <v>1645</v>
      </c>
      <c r="F131" s="1">
        <v>-3.1943609999999997E-2</v>
      </c>
    </row>
    <row r="132" spans="3:6">
      <c r="C132" s="137">
        <v>123</v>
      </c>
      <c r="D132" s="1" t="s">
        <v>1671</v>
      </c>
      <c r="E132" s="1" t="s">
        <v>1648</v>
      </c>
      <c r="F132" s="1">
        <v>-2.3315300000000001E-3</v>
      </c>
    </row>
    <row r="133" spans="3:6">
      <c r="C133" s="137">
        <v>124</v>
      </c>
      <c r="D133" s="1" t="s">
        <v>1671</v>
      </c>
      <c r="E133" s="1" t="s">
        <v>1649</v>
      </c>
      <c r="F133" s="1">
        <v>-3.8380350000000001E-2</v>
      </c>
    </row>
    <row r="134" spans="3:6">
      <c r="C134" s="137">
        <v>125</v>
      </c>
      <c r="D134" s="1" t="s">
        <v>1671</v>
      </c>
      <c r="E134" s="1" t="s">
        <v>1650</v>
      </c>
      <c r="F134" s="1">
        <v>-1.961856E-2</v>
      </c>
    </row>
    <row r="135" spans="3:6">
      <c r="C135" s="137">
        <v>126</v>
      </c>
      <c r="D135" s="1" t="s">
        <v>1671</v>
      </c>
      <c r="E135" s="1" t="s">
        <v>1651</v>
      </c>
      <c r="F135" s="1">
        <v>-3.402844E-2</v>
      </c>
    </row>
    <row r="136" spans="3:6">
      <c r="C136" s="137">
        <v>127</v>
      </c>
      <c r="D136" s="1" t="s">
        <v>1671</v>
      </c>
      <c r="E136" s="1" t="s">
        <v>1652</v>
      </c>
      <c r="F136" s="1">
        <v>-1.5860780000000001E-2</v>
      </c>
    </row>
    <row r="137" spans="3:6">
      <c r="C137" s="137">
        <v>128</v>
      </c>
      <c r="D137" s="1" t="s">
        <v>1671</v>
      </c>
      <c r="E137" s="1" t="s">
        <v>1653</v>
      </c>
      <c r="F137" s="1">
        <v>-4.4487140000000001E-2</v>
      </c>
    </row>
    <row r="138" spans="3:6">
      <c r="C138" s="137">
        <v>129</v>
      </c>
      <c r="D138" s="1" t="s">
        <v>1671</v>
      </c>
      <c r="E138" s="1" t="s">
        <v>1654</v>
      </c>
      <c r="F138" s="1">
        <v>2.80146E-3</v>
      </c>
    </row>
    <row r="139" spans="3:6">
      <c r="C139" s="137">
        <v>130</v>
      </c>
      <c r="D139" s="1" t="s">
        <v>1671</v>
      </c>
      <c r="E139" s="1" t="s">
        <v>1655</v>
      </c>
      <c r="F139" s="1">
        <v>-4.0832430000000003E-2</v>
      </c>
    </row>
    <row r="140" spans="3:6">
      <c r="C140" s="137">
        <v>131</v>
      </c>
      <c r="D140" s="1" t="s">
        <v>1671</v>
      </c>
      <c r="E140" s="1" t="s">
        <v>1656</v>
      </c>
      <c r="F140" s="1">
        <v>-4.4421620000000002E-2</v>
      </c>
    </row>
    <row r="141" spans="3:6">
      <c r="C141" s="137">
        <v>132</v>
      </c>
      <c r="D141" s="1" t="s">
        <v>1671</v>
      </c>
      <c r="E141" s="1" t="s">
        <v>1657</v>
      </c>
      <c r="F141" s="1">
        <v>-4.1737719999999999E-2</v>
      </c>
    </row>
    <row r="142" spans="3:6">
      <c r="C142" s="137">
        <v>133</v>
      </c>
      <c r="D142" s="1" t="s">
        <v>1671</v>
      </c>
      <c r="E142" s="1" t="s">
        <v>1658</v>
      </c>
      <c r="F142" s="1">
        <v>3.362188E-2</v>
      </c>
    </row>
    <row r="143" spans="3:6">
      <c r="C143" s="137">
        <v>134</v>
      </c>
      <c r="D143" s="1" t="s">
        <v>1671</v>
      </c>
      <c r="E143" s="1" t="s">
        <v>1659</v>
      </c>
      <c r="F143" s="1">
        <v>-4.1344230000000003E-2</v>
      </c>
    </row>
    <row r="144" spans="3:6">
      <c r="C144" s="137">
        <v>135</v>
      </c>
      <c r="D144" s="1" t="s">
        <v>1671</v>
      </c>
      <c r="E144" s="1" t="s">
        <v>1667</v>
      </c>
      <c r="F144" s="1">
        <v>2.5042579999999998E-2</v>
      </c>
    </row>
    <row r="145" spans="3:6">
      <c r="C145" s="137">
        <v>136</v>
      </c>
      <c r="D145" s="1" t="s">
        <v>1671</v>
      </c>
      <c r="E145" s="1" t="s">
        <v>1668</v>
      </c>
      <c r="F145" s="1">
        <v>0</v>
      </c>
    </row>
    <row r="146" spans="3:6">
      <c r="C146" s="137">
        <v>137</v>
      </c>
      <c r="D146" s="1" t="s">
        <v>1672</v>
      </c>
      <c r="E146" s="1" t="s">
        <v>1640</v>
      </c>
      <c r="F146" s="1">
        <v>2.4862160000000001E-2</v>
      </c>
    </row>
    <row r="147" spans="3:6">
      <c r="C147" s="137">
        <v>138</v>
      </c>
      <c r="D147" s="1" t="s">
        <v>1672</v>
      </c>
      <c r="E147" s="1" t="s">
        <v>1641</v>
      </c>
      <c r="F147" s="1">
        <v>3.7976589999999998E-2</v>
      </c>
    </row>
    <row r="148" spans="3:6">
      <c r="C148" s="137">
        <v>139</v>
      </c>
      <c r="D148" s="1" t="s">
        <v>1672</v>
      </c>
      <c r="E148" s="1" t="s">
        <v>1642</v>
      </c>
      <c r="F148" s="1">
        <v>1.205172E-2</v>
      </c>
    </row>
    <row r="149" spans="3:6">
      <c r="C149" s="137">
        <v>140</v>
      </c>
      <c r="D149" s="1" t="s">
        <v>1672</v>
      </c>
      <c r="E149" s="1" t="s">
        <v>1643</v>
      </c>
      <c r="F149" s="1">
        <v>-3.293894E-2</v>
      </c>
    </row>
    <row r="150" spans="3:6">
      <c r="C150" s="137">
        <v>141</v>
      </c>
      <c r="D150" s="1" t="s">
        <v>1672</v>
      </c>
      <c r="E150" s="1" t="s">
        <v>1644</v>
      </c>
      <c r="F150" s="1">
        <v>5.670596E-2</v>
      </c>
    </row>
    <row r="151" spans="3:6">
      <c r="C151" s="137">
        <v>142</v>
      </c>
      <c r="D151" s="1" t="s">
        <v>1672</v>
      </c>
      <c r="E151" s="1" t="s">
        <v>1645</v>
      </c>
      <c r="F151" s="1">
        <v>1.1948799999999999E-3</v>
      </c>
    </row>
    <row r="152" spans="3:6">
      <c r="C152" s="137">
        <v>143</v>
      </c>
      <c r="D152" s="1" t="s">
        <v>1672</v>
      </c>
      <c r="E152" s="1" t="s">
        <v>1648</v>
      </c>
      <c r="F152" s="1">
        <v>1.6471159999999999E-2</v>
      </c>
    </row>
    <row r="153" spans="3:6">
      <c r="C153" s="137">
        <v>144</v>
      </c>
      <c r="D153" s="1" t="s">
        <v>1672</v>
      </c>
      <c r="E153" s="1" t="s">
        <v>1649</v>
      </c>
      <c r="F153" s="1">
        <v>2.7894720000000001E-2</v>
      </c>
    </row>
    <row r="154" spans="3:6">
      <c r="C154" s="137">
        <v>145</v>
      </c>
      <c r="D154" s="1" t="s">
        <v>1672</v>
      </c>
      <c r="E154" s="1" t="s">
        <v>1650</v>
      </c>
      <c r="F154" s="1">
        <v>1.288361E-2</v>
      </c>
    </row>
    <row r="155" spans="3:6">
      <c r="C155" s="137">
        <v>146</v>
      </c>
      <c r="D155" s="1" t="s">
        <v>1672</v>
      </c>
      <c r="E155" s="1" t="s">
        <v>1651</v>
      </c>
      <c r="F155" s="1">
        <v>2.5139720000000001E-2</v>
      </c>
    </row>
    <row r="156" spans="3:6">
      <c r="C156" s="137">
        <v>147</v>
      </c>
      <c r="D156" s="1" t="s">
        <v>1672</v>
      </c>
      <c r="E156" s="1" t="s">
        <v>1652</v>
      </c>
      <c r="F156" s="1">
        <v>-2.5187089999999999E-2</v>
      </c>
    </row>
    <row r="157" spans="3:6">
      <c r="C157" s="137">
        <v>148</v>
      </c>
      <c r="D157" s="1" t="s">
        <v>1672</v>
      </c>
      <c r="E157" s="1" t="s">
        <v>1653</v>
      </c>
      <c r="F157" s="1">
        <v>3.8867699999999999E-3</v>
      </c>
    </row>
    <row r="158" spans="3:6">
      <c r="C158" s="137">
        <v>149</v>
      </c>
      <c r="D158" s="1" t="s">
        <v>1672</v>
      </c>
      <c r="E158" s="1" t="s">
        <v>1654</v>
      </c>
      <c r="F158" s="1">
        <v>1.24668E-2</v>
      </c>
    </row>
    <row r="159" spans="3:6">
      <c r="C159" s="137">
        <v>150</v>
      </c>
      <c r="D159" s="1" t="s">
        <v>1672</v>
      </c>
      <c r="E159" s="1" t="s">
        <v>1655</v>
      </c>
      <c r="F159" s="1">
        <v>-3.0511859999999998E-2</v>
      </c>
    </row>
    <row r="160" spans="3:6">
      <c r="C160" s="137">
        <v>151</v>
      </c>
      <c r="D160" s="1" t="s">
        <v>1672</v>
      </c>
      <c r="E160" s="1" t="s">
        <v>1656</v>
      </c>
      <c r="F160" s="1">
        <v>1.9185500000000001E-2</v>
      </c>
    </row>
    <row r="161" spans="3:6">
      <c r="C161" s="137">
        <v>152</v>
      </c>
      <c r="D161" s="1" t="s">
        <v>1672</v>
      </c>
      <c r="E161" s="1" t="s">
        <v>1657</v>
      </c>
      <c r="F161" s="1">
        <v>-3.3538419999999999E-2</v>
      </c>
    </row>
    <row r="162" spans="3:6">
      <c r="C162" s="137">
        <v>153</v>
      </c>
      <c r="D162" s="1" t="s">
        <v>1672</v>
      </c>
      <c r="E162" s="1" t="s">
        <v>1658</v>
      </c>
      <c r="F162" s="1">
        <v>5.6710399999999996E-3</v>
      </c>
    </row>
    <row r="163" spans="3:6">
      <c r="C163" s="137">
        <v>154</v>
      </c>
      <c r="D163" s="1" t="s">
        <v>1672</v>
      </c>
      <c r="E163" s="1" t="s">
        <v>1659</v>
      </c>
      <c r="F163" s="1">
        <v>-1.426562E-2</v>
      </c>
    </row>
    <row r="164" spans="3:6">
      <c r="C164" s="137">
        <v>155</v>
      </c>
      <c r="D164" s="1" t="s">
        <v>1672</v>
      </c>
      <c r="E164" s="1" t="s">
        <v>1667</v>
      </c>
      <c r="F164" s="1">
        <v>-3.8416150000000003E-2</v>
      </c>
    </row>
    <row r="165" spans="3:6">
      <c r="C165" s="137">
        <v>156</v>
      </c>
      <c r="D165" s="1" t="s">
        <v>1672</v>
      </c>
      <c r="E165" s="1" t="s">
        <v>1668</v>
      </c>
      <c r="F165" s="1">
        <v>0</v>
      </c>
    </row>
    <row r="166" spans="3:6">
      <c r="C166" s="137">
        <v>157</v>
      </c>
      <c r="D166" s="1" t="s">
        <v>1673</v>
      </c>
      <c r="E166" s="1" t="s">
        <v>1640</v>
      </c>
      <c r="F166" s="1">
        <v>-6.1742819999999997E-2</v>
      </c>
    </row>
    <row r="167" spans="3:6">
      <c r="C167" s="137">
        <v>158</v>
      </c>
      <c r="D167" s="1" t="s">
        <v>1673</v>
      </c>
      <c r="E167" s="1" t="s">
        <v>1641</v>
      </c>
      <c r="F167" s="1">
        <v>4.82738E-3</v>
      </c>
    </row>
    <row r="168" spans="3:6">
      <c r="C168" s="137">
        <v>159</v>
      </c>
      <c r="D168" s="1" t="s">
        <v>1673</v>
      </c>
      <c r="E168" s="1" t="s">
        <v>1642</v>
      </c>
      <c r="F168" s="1">
        <v>3.143232E-2</v>
      </c>
    </row>
    <row r="169" spans="3:6">
      <c r="C169" s="137">
        <v>160</v>
      </c>
      <c r="D169" s="1" t="s">
        <v>1673</v>
      </c>
      <c r="E169" s="1" t="s">
        <v>1643</v>
      </c>
      <c r="F169" s="1">
        <v>2.7687929999999999E-2</v>
      </c>
    </row>
    <row r="170" spans="3:6">
      <c r="C170" s="137">
        <v>161</v>
      </c>
      <c r="D170" s="1" t="s">
        <v>1673</v>
      </c>
      <c r="E170" s="1" t="s">
        <v>1644</v>
      </c>
      <c r="F170" s="1">
        <v>-8.6496300000000002E-3</v>
      </c>
    </row>
    <row r="171" spans="3:6">
      <c r="C171" s="137">
        <v>162</v>
      </c>
      <c r="D171" s="1" t="s">
        <v>1673</v>
      </c>
      <c r="E171" s="1" t="s">
        <v>1645</v>
      </c>
      <c r="F171" s="1">
        <v>1.226874E-2</v>
      </c>
    </row>
    <row r="172" spans="3:6">
      <c r="C172" s="137">
        <v>163</v>
      </c>
      <c r="D172" s="1" t="s">
        <v>1673</v>
      </c>
      <c r="E172" s="1" t="s">
        <v>1648</v>
      </c>
      <c r="F172" s="1">
        <v>3.7975769999999999E-2</v>
      </c>
    </row>
    <row r="173" spans="3:6">
      <c r="C173" s="137">
        <v>164</v>
      </c>
      <c r="D173" s="1" t="s">
        <v>1673</v>
      </c>
      <c r="E173" s="1" t="s">
        <v>1649</v>
      </c>
      <c r="F173" s="1">
        <v>1.0060090000000001E-2</v>
      </c>
    </row>
    <row r="174" spans="3:6">
      <c r="C174" s="137">
        <v>165</v>
      </c>
      <c r="D174" s="1" t="s">
        <v>1673</v>
      </c>
      <c r="E174" s="1" t="s">
        <v>1650</v>
      </c>
      <c r="F174" s="1">
        <v>4.0875500000000002E-2</v>
      </c>
    </row>
    <row r="175" spans="3:6">
      <c r="C175" s="137">
        <v>166</v>
      </c>
      <c r="D175" s="1" t="s">
        <v>1673</v>
      </c>
      <c r="E175" s="1" t="s">
        <v>1651</v>
      </c>
      <c r="F175" s="1">
        <v>6.0274500000000002E-3</v>
      </c>
    </row>
    <row r="176" spans="3:6">
      <c r="C176" s="137">
        <v>167</v>
      </c>
      <c r="D176" s="1" t="s">
        <v>1673</v>
      </c>
      <c r="E176" s="1" t="s">
        <v>1652</v>
      </c>
      <c r="F176" s="1">
        <v>-1.4157370000000001E-2</v>
      </c>
    </row>
    <row r="177" spans="3:6">
      <c r="C177" s="137">
        <v>168</v>
      </c>
      <c r="D177" s="1" t="s">
        <v>1673</v>
      </c>
      <c r="E177" s="1" t="s">
        <v>1653</v>
      </c>
      <c r="F177" s="1">
        <v>-4.326369E-2</v>
      </c>
    </row>
    <row r="178" spans="3:6">
      <c r="C178" s="137">
        <v>169</v>
      </c>
      <c r="D178" s="1" t="s">
        <v>1673</v>
      </c>
      <c r="E178" s="1" t="s">
        <v>1654</v>
      </c>
      <c r="F178" s="1">
        <v>6.7729299999999999E-3</v>
      </c>
    </row>
    <row r="179" spans="3:6">
      <c r="C179" s="137">
        <v>170</v>
      </c>
      <c r="D179" s="1" t="s">
        <v>1673</v>
      </c>
      <c r="E179" s="1" t="s">
        <v>1655</v>
      </c>
      <c r="F179" s="1">
        <v>-2.4388509999999999E-2</v>
      </c>
    </row>
    <row r="180" spans="3:6">
      <c r="C180" s="137">
        <v>171</v>
      </c>
      <c r="D180" s="1" t="s">
        <v>1673</v>
      </c>
      <c r="E180" s="1" t="s">
        <v>1656</v>
      </c>
      <c r="F180" s="1">
        <v>-3.3878600000000002E-2</v>
      </c>
    </row>
    <row r="181" spans="3:6">
      <c r="C181" s="137">
        <v>172</v>
      </c>
      <c r="D181" s="1" t="s">
        <v>1673</v>
      </c>
      <c r="E181" s="1" t="s">
        <v>1657</v>
      </c>
      <c r="F181" s="1">
        <v>-2.1897399999999999E-3</v>
      </c>
    </row>
    <row r="182" spans="3:6">
      <c r="C182" s="137">
        <v>173</v>
      </c>
      <c r="D182" s="1" t="s">
        <v>1673</v>
      </c>
      <c r="E182" s="1" t="s">
        <v>1658</v>
      </c>
      <c r="F182" s="1">
        <v>-2.6021639999999999E-2</v>
      </c>
    </row>
    <row r="183" spans="3:6">
      <c r="C183" s="137">
        <v>174</v>
      </c>
      <c r="D183" s="1" t="s">
        <v>1673</v>
      </c>
      <c r="E183" s="1" t="s">
        <v>1659</v>
      </c>
      <c r="F183" s="1">
        <v>8.5372199999999999E-3</v>
      </c>
    </row>
    <row r="184" spans="3:6">
      <c r="C184" s="137">
        <v>175</v>
      </c>
      <c r="D184" s="1" t="s">
        <v>1673</v>
      </c>
      <c r="E184" s="1" t="s">
        <v>1667</v>
      </c>
      <c r="F184" s="1">
        <v>-2.3086869999999999E-2</v>
      </c>
    </row>
    <row r="185" spans="3:6">
      <c r="C185" s="137">
        <v>176</v>
      </c>
      <c r="D185" s="1" t="s">
        <v>1673</v>
      </c>
      <c r="E185" s="1" t="s">
        <v>1668</v>
      </c>
      <c r="F185" s="1">
        <v>0</v>
      </c>
    </row>
    <row r="186" spans="3:6">
      <c r="C186" s="137">
        <v>177</v>
      </c>
      <c r="D186" s="1" t="s">
        <v>1674</v>
      </c>
      <c r="E186" s="1" t="s">
        <v>1640</v>
      </c>
      <c r="F186" s="1">
        <v>5.9582429999999999E-2</v>
      </c>
    </row>
    <row r="187" spans="3:6">
      <c r="C187" s="137">
        <v>178</v>
      </c>
      <c r="D187" s="1" t="s">
        <v>1674</v>
      </c>
      <c r="E187" s="1" t="s">
        <v>1641</v>
      </c>
      <c r="F187" s="1">
        <v>4.5983120000000002E-2</v>
      </c>
    </row>
    <row r="188" spans="3:6">
      <c r="C188" s="137">
        <v>179</v>
      </c>
      <c r="D188" s="1" t="s">
        <v>1674</v>
      </c>
      <c r="E188" s="1" t="s">
        <v>1642</v>
      </c>
      <c r="F188" s="1">
        <v>6.5853670000000003E-2</v>
      </c>
    </row>
    <row r="189" spans="3:6">
      <c r="C189" s="137">
        <v>180</v>
      </c>
      <c r="D189" s="1" t="s">
        <v>1674</v>
      </c>
      <c r="E189" s="1" t="s">
        <v>1643</v>
      </c>
      <c r="F189" s="1">
        <v>8.8840699999999995E-2</v>
      </c>
    </row>
    <row r="190" spans="3:6">
      <c r="C190" s="137">
        <v>181</v>
      </c>
      <c r="D190" s="1" t="s">
        <v>1674</v>
      </c>
      <c r="E190" s="1" t="s">
        <v>1644</v>
      </c>
      <c r="F190" s="1">
        <v>8.1356949999999997E-2</v>
      </c>
    </row>
    <row r="191" spans="3:6">
      <c r="C191" s="137">
        <v>182</v>
      </c>
      <c r="D191" s="1" t="s">
        <v>1674</v>
      </c>
      <c r="E191" s="1" t="s">
        <v>1645</v>
      </c>
      <c r="F191" s="1">
        <v>4.1478359999999999E-2</v>
      </c>
    </row>
    <row r="192" spans="3:6">
      <c r="C192" s="137">
        <v>183</v>
      </c>
      <c r="D192" s="1" t="s">
        <v>1674</v>
      </c>
      <c r="E192" s="1" t="s">
        <v>1648</v>
      </c>
      <c r="F192" s="1">
        <v>6.1261530000000002E-2</v>
      </c>
    </row>
    <row r="193" spans="3:6">
      <c r="C193" s="137">
        <v>184</v>
      </c>
      <c r="D193" s="1" t="s">
        <v>1674</v>
      </c>
      <c r="E193" s="1" t="s">
        <v>1649</v>
      </c>
      <c r="F193" s="1">
        <v>0.14869110999999999</v>
      </c>
    </row>
    <row r="194" spans="3:6">
      <c r="C194" s="137">
        <v>185</v>
      </c>
      <c r="D194" s="1" t="s">
        <v>1674</v>
      </c>
      <c r="E194" s="1" t="s">
        <v>1650</v>
      </c>
      <c r="F194" s="1">
        <v>7.0275699999999997E-2</v>
      </c>
    </row>
    <row r="195" spans="3:6">
      <c r="C195" s="137">
        <v>186</v>
      </c>
      <c r="D195" s="1" t="s">
        <v>1674</v>
      </c>
      <c r="E195" s="1" t="s">
        <v>1651</v>
      </c>
      <c r="F195" s="1">
        <v>4.3254019999999997E-2</v>
      </c>
    </row>
    <row r="196" spans="3:6">
      <c r="C196" s="137">
        <v>187</v>
      </c>
      <c r="D196" s="1" t="s">
        <v>1674</v>
      </c>
      <c r="E196" s="1" t="s">
        <v>1652</v>
      </c>
      <c r="F196" s="1">
        <v>0.11920546999999999</v>
      </c>
    </row>
    <row r="197" spans="3:6">
      <c r="C197" s="137">
        <v>188</v>
      </c>
      <c r="D197" s="1" t="s">
        <v>1674</v>
      </c>
      <c r="E197" s="1" t="s">
        <v>1653</v>
      </c>
      <c r="F197" s="1">
        <v>9.8559750000000002E-2</v>
      </c>
    </row>
    <row r="198" spans="3:6">
      <c r="C198" s="137">
        <v>189</v>
      </c>
      <c r="D198" s="1" t="s">
        <v>1674</v>
      </c>
      <c r="E198" s="1" t="s">
        <v>1654</v>
      </c>
      <c r="F198" s="1">
        <v>4.9601470000000002E-2</v>
      </c>
    </row>
    <row r="199" spans="3:6">
      <c r="C199" s="137">
        <v>190</v>
      </c>
      <c r="D199" s="1" t="s">
        <v>1674</v>
      </c>
      <c r="E199" s="1" t="s">
        <v>1655</v>
      </c>
      <c r="F199" s="1">
        <v>0.11364498000000001</v>
      </c>
    </row>
    <row r="200" spans="3:6">
      <c r="C200" s="137">
        <v>191</v>
      </c>
      <c r="D200" s="1" t="s">
        <v>1674</v>
      </c>
      <c r="E200" s="1" t="s">
        <v>1656</v>
      </c>
      <c r="F200" s="1">
        <v>4.4974779999999999E-2</v>
      </c>
    </row>
    <row r="201" spans="3:6">
      <c r="C201" s="137">
        <v>192</v>
      </c>
      <c r="D201" s="1" t="s">
        <v>1674</v>
      </c>
      <c r="E201" s="1" t="s">
        <v>1657</v>
      </c>
      <c r="F201" s="1">
        <v>0</v>
      </c>
    </row>
    <row r="202" spans="3:6">
      <c r="C202" s="137">
        <v>193</v>
      </c>
      <c r="D202" s="1" t="s">
        <v>1675</v>
      </c>
      <c r="E202" s="1" t="s">
        <v>1640</v>
      </c>
      <c r="F202" s="1">
        <v>-5.6916050000000003E-2</v>
      </c>
    </row>
    <row r="203" spans="3:6">
      <c r="C203" s="137">
        <v>194</v>
      </c>
      <c r="D203" s="1" t="s">
        <v>1675</v>
      </c>
      <c r="E203" s="1" t="s">
        <v>1641</v>
      </c>
      <c r="F203" s="1">
        <v>-6.8683510000000003E-2</v>
      </c>
    </row>
    <row r="204" spans="3:6">
      <c r="C204" s="137">
        <v>195</v>
      </c>
      <c r="D204" s="1" t="s">
        <v>1675</v>
      </c>
      <c r="E204" s="1" t="s">
        <v>1642</v>
      </c>
      <c r="F204" s="1">
        <v>-2.9249689999999998E-2</v>
      </c>
    </row>
    <row r="205" spans="3:6">
      <c r="C205" s="137">
        <v>196</v>
      </c>
      <c r="D205" s="1" t="s">
        <v>1675</v>
      </c>
      <c r="E205" s="1" t="s">
        <v>1643</v>
      </c>
      <c r="F205" s="1">
        <v>-1.388401E-2</v>
      </c>
    </row>
    <row r="206" spans="3:6">
      <c r="C206" s="137">
        <v>197</v>
      </c>
      <c r="D206" s="1" t="s">
        <v>1675</v>
      </c>
      <c r="E206" s="1" t="s">
        <v>1644</v>
      </c>
      <c r="F206" s="1">
        <v>0</v>
      </c>
    </row>
    <row r="207" spans="3:6">
      <c r="C207" s="137">
        <v>198</v>
      </c>
      <c r="D207" s="1" t="s">
        <v>1676</v>
      </c>
      <c r="E207" s="1" t="s">
        <v>1640</v>
      </c>
      <c r="F207" s="1">
        <v>5.4462E-4</v>
      </c>
    </row>
    <row r="208" spans="3:6">
      <c r="C208" s="137">
        <v>199</v>
      </c>
      <c r="D208" s="1" t="s">
        <v>1676</v>
      </c>
      <c r="E208" s="1" t="s">
        <v>1641</v>
      </c>
      <c r="F208" s="1">
        <v>-5.2837919999999997E-2</v>
      </c>
    </row>
    <row r="209" spans="3:6">
      <c r="C209" s="137">
        <v>200</v>
      </c>
      <c r="D209" s="1" t="s">
        <v>1676</v>
      </c>
      <c r="E209" s="1" t="s">
        <v>1642</v>
      </c>
      <c r="F209" s="1">
        <v>-2.2908099999999999E-3</v>
      </c>
    </row>
    <row r="210" spans="3:6">
      <c r="C210" s="137">
        <v>201</v>
      </c>
      <c r="D210" s="1" t="s">
        <v>1676</v>
      </c>
      <c r="E210" s="1" t="s">
        <v>1643</v>
      </c>
      <c r="F210" s="1">
        <v>3.6670229999999998E-2</v>
      </c>
    </row>
    <row r="211" spans="3:6">
      <c r="C211" s="137">
        <v>202</v>
      </c>
      <c r="D211" s="1" t="s">
        <v>1676</v>
      </c>
      <c r="E211" s="1" t="s">
        <v>1644</v>
      </c>
      <c r="F211" s="1">
        <v>-7.4987600000000001E-3</v>
      </c>
    </row>
    <row r="212" spans="3:6">
      <c r="C212" s="137">
        <v>203</v>
      </c>
      <c r="D212" s="1" t="s">
        <v>1676</v>
      </c>
      <c r="E212" s="1" t="s">
        <v>1645</v>
      </c>
      <c r="F212" s="1">
        <v>-1.188707E-2</v>
      </c>
    </row>
    <row r="213" spans="3:6">
      <c r="C213" s="137">
        <v>204</v>
      </c>
      <c r="D213" s="1" t="s">
        <v>1676</v>
      </c>
      <c r="E213" s="1" t="s">
        <v>1648</v>
      </c>
      <c r="F213" s="1">
        <v>3.1534710000000001E-2</v>
      </c>
    </row>
    <row r="214" spans="3:6">
      <c r="C214" s="137">
        <v>205</v>
      </c>
      <c r="D214" s="1" t="s">
        <v>1676</v>
      </c>
      <c r="E214" s="1" t="s">
        <v>1649</v>
      </c>
      <c r="F214" s="1">
        <v>6.4144800000000002E-3</v>
      </c>
    </row>
    <row r="215" spans="3:6">
      <c r="C215" s="137">
        <v>206</v>
      </c>
      <c r="D215" s="1" t="s">
        <v>1676</v>
      </c>
      <c r="E215" s="1" t="s">
        <v>1650</v>
      </c>
      <c r="F215" s="1">
        <v>-7.4239099999999997E-3</v>
      </c>
    </row>
    <row r="216" spans="3:6">
      <c r="C216" s="137">
        <v>207</v>
      </c>
      <c r="D216" s="1" t="s">
        <v>1676</v>
      </c>
      <c r="E216" s="1" t="s">
        <v>1651</v>
      </c>
      <c r="F216" s="1">
        <v>1.8868929999999999E-2</v>
      </c>
    </row>
    <row r="217" spans="3:6">
      <c r="C217" s="137">
        <v>208</v>
      </c>
      <c r="D217" s="1" t="s">
        <v>1676</v>
      </c>
      <c r="E217" s="1" t="s">
        <v>1652</v>
      </c>
      <c r="F217" s="1">
        <v>4.5370170000000001E-2</v>
      </c>
    </row>
    <row r="218" spans="3:6">
      <c r="C218" s="137">
        <v>209</v>
      </c>
      <c r="D218" s="1" t="s">
        <v>1676</v>
      </c>
      <c r="E218" s="1" t="s">
        <v>1653</v>
      </c>
      <c r="F218" s="1">
        <v>4.3219550000000002E-2</v>
      </c>
    </row>
    <row r="219" spans="3:6">
      <c r="C219" s="137">
        <v>210</v>
      </c>
      <c r="D219" s="1" t="s">
        <v>1676</v>
      </c>
      <c r="E219" s="1" t="s">
        <v>1654</v>
      </c>
      <c r="F219" s="1">
        <v>-4.0654219999999998E-2</v>
      </c>
    </row>
    <row r="220" spans="3:6">
      <c r="C220" s="137">
        <v>211</v>
      </c>
      <c r="D220" s="1" t="s">
        <v>1676</v>
      </c>
      <c r="E220" s="1" t="s">
        <v>1655</v>
      </c>
      <c r="F220" s="1">
        <v>3.4600499999999999E-2</v>
      </c>
    </row>
    <row r="221" spans="3:6">
      <c r="C221" s="137">
        <v>212</v>
      </c>
      <c r="D221" s="1" t="s">
        <v>1676</v>
      </c>
      <c r="E221" s="1" t="s">
        <v>1656</v>
      </c>
      <c r="F221" s="1">
        <v>2.6967729999999999E-2</v>
      </c>
    </row>
    <row r="222" spans="3:6">
      <c r="C222" s="137">
        <v>213</v>
      </c>
      <c r="D222" s="1" t="s">
        <v>1676</v>
      </c>
      <c r="E222" s="1" t="s">
        <v>1657</v>
      </c>
      <c r="F222" s="1">
        <v>4.3790589999999997E-2</v>
      </c>
    </row>
    <row r="223" spans="3:6">
      <c r="C223" s="137">
        <v>214</v>
      </c>
      <c r="D223" s="1" t="s">
        <v>1676</v>
      </c>
      <c r="E223" s="1" t="s">
        <v>1658</v>
      </c>
      <c r="F223" s="1">
        <v>-3.3678000000000001E-4</v>
      </c>
    </row>
    <row r="224" spans="3:6">
      <c r="C224" s="137">
        <v>215</v>
      </c>
      <c r="D224" s="1" t="s">
        <v>1676</v>
      </c>
      <c r="E224" s="1" t="s">
        <v>1659</v>
      </c>
      <c r="F224" s="1">
        <v>3.8695729999999998E-2</v>
      </c>
    </row>
    <row r="225" spans="3:6">
      <c r="C225" s="137">
        <v>216</v>
      </c>
      <c r="D225" s="1" t="s">
        <v>1676</v>
      </c>
      <c r="E225" s="1" t="s">
        <v>1667</v>
      </c>
      <c r="F225" s="1">
        <v>0</v>
      </c>
    </row>
  </sheetData>
  <mergeCells count="1">
    <mergeCell ref="A2:H2"/>
  </mergeCells>
  <pageMargins left="0.7" right="0.7" top="0.75" bottom="0.75" header="0.3" footer="0.3"/>
  <pageSetup paperSize="9" scale="3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E869-5C1C-45C1-84DB-33D8BAEC9A01}">
  <sheetPr>
    <tabColor theme="0"/>
  </sheetPr>
  <dimension ref="A2:H379"/>
  <sheetViews>
    <sheetView view="pageBreakPreview" topLeftCell="A344" zoomScaleNormal="55" zoomScaleSheetLayoutView="100" workbookViewId="0">
      <selection activeCell="K376" sqref="K376"/>
    </sheetView>
  </sheetViews>
  <sheetFormatPr defaultColWidth="9" defaultRowHeight="15"/>
  <cols>
    <col min="1" max="2" width="1.5703125" style="23" customWidth="1"/>
    <col min="3" max="3" width="4.42578125" style="136" bestFit="1" customWidth="1"/>
    <col min="4" max="6" width="30.7109375" style="23" customWidth="1"/>
    <col min="7" max="7" width="9" style="23"/>
    <col min="8" max="9" width="3.5703125" style="23" customWidth="1"/>
    <col min="10" max="16384" width="9" style="23"/>
  </cols>
  <sheetData>
    <row r="2" spans="1:8" ht="18.75">
      <c r="A2" s="214" t="s">
        <v>1569</v>
      </c>
      <c r="B2" s="214"/>
      <c r="C2" s="214"/>
      <c r="D2" s="214"/>
      <c r="E2" s="214"/>
      <c r="F2" s="214"/>
      <c r="G2" s="214"/>
      <c r="H2" s="214"/>
    </row>
    <row r="3" spans="1:8" s="110" customFormat="1" ht="18.75">
      <c r="A3" s="111"/>
      <c r="B3" s="111"/>
      <c r="C3" s="111"/>
      <c r="D3" s="111"/>
      <c r="E3" s="111"/>
      <c r="F3" s="111"/>
      <c r="G3" s="111"/>
      <c r="H3" s="111"/>
    </row>
    <row r="4" spans="1:8">
      <c r="B4" s="29" t="s">
        <v>1568</v>
      </c>
    </row>
    <row r="5" spans="1:8">
      <c r="C5" s="23" t="s">
        <v>224</v>
      </c>
    </row>
    <row r="6" spans="1:8">
      <c r="C6" s="23" t="s">
        <v>1677</v>
      </c>
    </row>
    <row r="7" spans="1:8">
      <c r="C7" s="153" t="s">
        <v>1589</v>
      </c>
    </row>
    <row r="8" spans="1:8" s="30" customFormat="1">
      <c r="C8" s="138"/>
    </row>
    <row r="9" spans="1:8">
      <c r="C9" s="128" t="s">
        <v>198</v>
      </c>
      <c r="D9" s="128" t="s">
        <v>226</v>
      </c>
      <c r="E9" s="128" t="s">
        <v>1638</v>
      </c>
      <c r="F9" s="128" t="s">
        <v>1590</v>
      </c>
    </row>
    <row r="10" spans="1:8">
      <c r="C10" s="137">
        <v>1</v>
      </c>
      <c r="D10" s="140" t="s">
        <v>1660</v>
      </c>
      <c r="E10" s="155" t="s">
        <v>1640</v>
      </c>
      <c r="F10" s="1">
        <v>3.2159489999999999E-2</v>
      </c>
    </row>
    <row r="11" spans="1:8">
      <c r="C11" s="137">
        <v>2</v>
      </c>
      <c r="D11" s="140" t="s">
        <v>1660</v>
      </c>
      <c r="E11" s="155" t="s">
        <v>1641</v>
      </c>
      <c r="F11" s="1">
        <v>6.0227400000000004E-3</v>
      </c>
    </row>
    <row r="12" spans="1:8">
      <c r="C12" s="137">
        <v>3</v>
      </c>
      <c r="D12" s="140" t="s">
        <v>1660</v>
      </c>
      <c r="E12" s="155" t="s">
        <v>1642</v>
      </c>
      <c r="F12" s="1">
        <v>3.0381120000000001E-2</v>
      </c>
    </row>
    <row r="13" spans="1:8">
      <c r="C13" s="137">
        <v>4</v>
      </c>
      <c r="D13" s="140" t="s">
        <v>1660</v>
      </c>
      <c r="E13" s="225" t="s">
        <v>1643</v>
      </c>
      <c r="F13" s="1">
        <v>0</v>
      </c>
    </row>
    <row r="14" spans="1:8">
      <c r="C14" s="137">
        <v>5</v>
      </c>
      <c r="D14" s="140" t="s">
        <v>1647</v>
      </c>
      <c r="E14" s="155" t="s">
        <v>1640</v>
      </c>
      <c r="F14" s="1">
        <v>-8.8990070000000004E-2</v>
      </c>
    </row>
    <row r="15" spans="1:8">
      <c r="C15" s="137">
        <v>6</v>
      </c>
      <c r="D15" s="140" t="s">
        <v>1647</v>
      </c>
      <c r="E15" s="155" t="s">
        <v>1641</v>
      </c>
      <c r="F15" s="1">
        <v>-0.24670557000000001</v>
      </c>
    </row>
    <row r="16" spans="1:8">
      <c r="C16" s="137">
        <v>7</v>
      </c>
      <c r="D16" s="140" t="s">
        <v>1647</v>
      </c>
      <c r="E16" s="155" t="s">
        <v>1642</v>
      </c>
      <c r="F16" s="1">
        <v>-0.2427309</v>
      </c>
    </row>
    <row r="17" spans="2:6">
      <c r="C17" s="137">
        <v>8</v>
      </c>
      <c r="D17" s="140" t="s">
        <v>1647</v>
      </c>
      <c r="E17" s="155" t="s">
        <v>1643</v>
      </c>
      <c r="F17" s="1">
        <v>-0.23277265999999999</v>
      </c>
    </row>
    <row r="18" spans="2:6">
      <c r="C18" s="137">
        <v>9</v>
      </c>
      <c r="D18" s="140" t="s">
        <v>1647</v>
      </c>
      <c r="E18" s="226" t="s">
        <v>1644</v>
      </c>
      <c r="F18" s="1">
        <v>-0.27692472000000001</v>
      </c>
    </row>
    <row r="19" spans="2:6">
      <c r="C19" s="137">
        <v>10</v>
      </c>
      <c r="D19" s="140" t="s">
        <v>1647</v>
      </c>
      <c r="E19" s="155" t="s">
        <v>1645</v>
      </c>
      <c r="F19" s="1">
        <v>-0.24418211000000001</v>
      </c>
    </row>
    <row r="20" spans="2:6">
      <c r="C20" s="137">
        <v>11</v>
      </c>
      <c r="D20" s="140" t="s">
        <v>1647</v>
      </c>
      <c r="E20" s="155" t="s">
        <v>1648</v>
      </c>
      <c r="F20" s="1">
        <v>-0.21614393000000001</v>
      </c>
    </row>
    <row r="21" spans="2:6">
      <c r="C21" s="137">
        <v>12</v>
      </c>
      <c r="D21" s="140" t="s">
        <v>1647</v>
      </c>
      <c r="E21" s="155" t="s">
        <v>1649</v>
      </c>
      <c r="F21" s="1">
        <v>-0.18424225</v>
      </c>
    </row>
    <row r="22" spans="2:6">
      <c r="C22" s="137">
        <v>13</v>
      </c>
      <c r="D22" s="140" t="s">
        <v>1647</v>
      </c>
      <c r="E22" s="155" t="s">
        <v>1650</v>
      </c>
      <c r="F22" s="1">
        <v>-0.17379251000000001</v>
      </c>
    </row>
    <row r="23" spans="2:6">
      <c r="C23" s="137">
        <v>14</v>
      </c>
      <c r="D23" s="140" t="s">
        <v>1647</v>
      </c>
      <c r="E23" s="226" t="s">
        <v>1651</v>
      </c>
      <c r="F23" s="1">
        <v>-0.14941093</v>
      </c>
    </row>
    <row r="24" spans="2:6">
      <c r="C24" s="137">
        <v>15</v>
      </c>
      <c r="D24" s="140" t="s">
        <v>1647</v>
      </c>
      <c r="E24" s="226" t="s">
        <v>1652</v>
      </c>
      <c r="F24" s="1">
        <v>-0.13331276</v>
      </c>
    </row>
    <row r="25" spans="2:6">
      <c r="C25" s="137">
        <v>16</v>
      </c>
      <c r="D25" s="140" t="s">
        <v>1647</v>
      </c>
      <c r="E25" s="226" t="s">
        <v>1653</v>
      </c>
      <c r="F25" s="1">
        <v>-0.11628658</v>
      </c>
    </row>
    <row r="26" spans="2:6">
      <c r="C26" s="137">
        <v>17</v>
      </c>
      <c r="D26" s="140" t="s">
        <v>1647</v>
      </c>
      <c r="E26" s="155" t="s">
        <v>1654</v>
      </c>
      <c r="F26" s="1">
        <v>-0.10865798</v>
      </c>
    </row>
    <row r="27" spans="2:6">
      <c r="C27" s="137">
        <v>18</v>
      </c>
      <c r="D27" s="140" t="s">
        <v>1647</v>
      </c>
      <c r="E27" s="155" t="s">
        <v>1655</v>
      </c>
      <c r="F27" s="1">
        <v>-9.5856940000000002E-2</v>
      </c>
    </row>
    <row r="28" spans="2:6">
      <c r="C28" s="137">
        <v>19</v>
      </c>
      <c r="D28" s="223" t="s">
        <v>1647</v>
      </c>
      <c r="E28" s="1" t="s">
        <v>1656</v>
      </c>
      <c r="F28" s="1">
        <v>-6.9957130000000006E-2</v>
      </c>
    </row>
    <row r="29" spans="2:6">
      <c r="C29" s="137">
        <v>20</v>
      </c>
      <c r="D29" s="1" t="s">
        <v>1647</v>
      </c>
      <c r="E29" s="1" t="s">
        <v>1657</v>
      </c>
      <c r="F29" s="1">
        <v>-4.3539040000000001E-2</v>
      </c>
    </row>
    <row r="30" spans="2:6">
      <c r="C30" s="137">
        <v>21</v>
      </c>
      <c r="D30" s="1" t="s">
        <v>1647</v>
      </c>
      <c r="E30" s="1" t="s">
        <v>1658</v>
      </c>
      <c r="F30" s="1">
        <v>-1.163694E-2</v>
      </c>
    </row>
    <row r="31" spans="2:6">
      <c r="B31" s="30"/>
      <c r="C31" s="137">
        <v>22</v>
      </c>
      <c r="D31" s="1" t="s">
        <v>1647</v>
      </c>
      <c r="E31" s="1" t="s">
        <v>1659</v>
      </c>
      <c r="F31" s="1">
        <v>0</v>
      </c>
    </row>
    <row r="32" spans="2:6">
      <c r="C32" s="137">
        <v>23</v>
      </c>
      <c r="D32" s="1" t="s">
        <v>1694</v>
      </c>
      <c r="E32" s="1" t="s">
        <v>1640</v>
      </c>
      <c r="F32" s="1">
        <v>0.10488301</v>
      </c>
    </row>
    <row r="33" spans="3:6">
      <c r="C33" s="137">
        <v>24</v>
      </c>
      <c r="D33" s="1" t="s">
        <v>1694</v>
      </c>
      <c r="E33" s="1" t="s">
        <v>1641</v>
      </c>
      <c r="F33" s="1">
        <v>0.13064901000000001</v>
      </c>
    </row>
    <row r="34" spans="3:6">
      <c r="C34" s="137">
        <v>25</v>
      </c>
      <c r="D34" s="1" t="s">
        <v>1694</v>
      </c>
      <c r="E34" s="1" t="s">
        <v>1642</v>
      </c>
      <c r="F34" s="1">
        <v>0.10545039</v>
      </c>
    </row>
    <row r="35" spans="3:6">
      <c r="C35" s="137">
        <v>26</v>
      </c>
      <c r="D35" s="1" t="s">
        <v>1694</v>
      </c>
      <c r="E35" s="1" t="s">
        <v>1643</v>
      </c>
      <c r="F35" s="1">
        <v>0.12320776</v>
      </c>
    </row>
    <row r="36" spans="3:6">
      <c r="C36" s="137">
        <v>27</v>
      </c>
      <c r="D36" s="1" t="s">
        <v>1694</v>
      </c>
      <c r="E36" s="1" t="s">
        <v>1644</v>
      </c>
      <c r="F36" s="1">
        <v>4.9479339999999997E-2</v>
      </c>
    </row>
    <row r="37" spans="3:6">
      <c r="C37" s="137">
        <v>28</v>
      </c>
      <c r="D37" s="1" t="s">
        <v>1694</v>
      </c>
      <c r="E37" s="1" t="s">
        <v>1645</v>
      </c>
      <c r="F37" s="1">
        <v>6.8019919999999998E-2</v>
      </c>
    </row>
    <row r="38" spans="3:6">
      <c r="C38" s="137">
        <v>29</v>
      </c>
      <c r="D38" s="1" t="s">
        <v>1694</v>
      </c>
      <c r="E38" s="1" t="s">
        <v>1648</v>
      </c>
      <c r="F38" s="1">
        <v>0.12838335000000001</v>
      </c>
    </row>
    <row r="39" spans="3:6">
      <c r="C39" s="137">
        <v>30</v>
      </c>
      <c r="D39" s="1" t="s">
        <v>1694</v>
      </c>
      <c r="E39" s="1" t="s">
        <v>1649</v>
      </c>
      <c r="F39" s="1">
        <v>8.2862430000000001E-2</v>
      </c>
    </row>
    <row r="40" spans="3:6">
      <c r="C40" s="137">
        <v>31</v>
      </c>
      <c r="D40" s="1" t="s">
        <v>1694</v>
      </c>
      <c r="E40" s="1" t="s">
        <v>1650</v>
      </c>
      <c r="F40" s="1">
        <v>7.6837059999999999E-2</v>
      </c>
    </row>
    <row r="41" spans="3:6">
      <c r="C41" s="137">
        <v>32</v>
      </c>
      <c r="D41" s="1" t="s">
        <v>1694</v>
      </c>
      <c r="E41" s="1" t="s">
        <v>1651</v>
      </c>
      <c r="F41" s="1">
        <v>7.6283020000000007E-2</v>
      </c>
    </row>
    <row r="42" spans="3:6">
      <c r="C42" s="137">
        <v>33</v>
      </c>
      <c r="D42" s="1" t="s">
        <v>1694</v>
      </c>
      <c r="E42" s="1" t="s">
        <v>1652</v>
      </c>
      <c r="F42" s="1">
        <v>5.0178840000000002E-2</v>
      </c>
    </row>
    <row r="43" spans="3:6">
      <c r="C43" s="137">
        <v>34</v>
      </c>
      <c r="D43" s="1" t="s">
        <v>1694</v>
      </c>
      <c r="E43" s="1" t="s">
        <v>1653</v>
      </c>
      <c r="F43" s="1">
        <v>2.6964970000000001E-2</v>
      </c>
    </row>
    <row r="44" spans="3:6">
      <c r="C44" s="137">
        <v>35</v>
      </c>
      <c r="D44" s="1" t="s">
        <v>1694</v>
      </c>
      <c r="E44" s="1" t="s">
        <v>1654</v>
      </c>
      <c r="F44" s="1">
        <v>8.6360229999999996E-2</v>
      </c>
    </row>
    <row r="45" spans="3:6">
      <c r="C45" s="137">
        <v>36</v>
      </c>
      <c r="D45" s="1" t="s">
        <v>1694</v>
      </c>
      <c r="E45" s="1" t="s">
        <v>1655</v>
      </c>
      <c r="F45" s="1">
        <v>5.8720500000000002E-2</v>
      </c>
    </row>
    <row r="46" spans="3:6">
      <c r="C46" s="137">
        <v>37</v>
      </c>
      <c r="D46" s="1" t="s">
        <v>1694</v>
      </c>
      <c r="E46" s="1" t="s">
        <v>1656</v>
      </c>
      <c r="F46" s="1">
        <v>6.0662569999999999E-2</v>
      </c>
    </row>
    <row r="47" spans="3:6">
      <c r="C47" s="137">
        <v>38</v>
      </c>
      <c r="D47" s="1" t="s">
        <v>1694</v>
      </c>
      <c r="E47" s="1" t="s">
        <v>1657</v>
      </c>
      <c r="F47" s="1">
        <v>2.252005E-2</v>
      </c>
    </row>
    <row r="48" spans="3:6">
      <c r="C48" s="137">
        <v>39</v>
      </c>
      <c r="D48" s="1" t="s">
        <v>1694</v>
      </c>
      <c r="E48" s="1" t="s">
        <v>1658</v>
      </c>
      <c r="F48" s="1">
        <v>0</v>
      </c>
    </row>
    <row r="49" spans="3:6">
      <c r="C49" s="137">
        <v>40</v>
      </c>
      <c r="D49" s="1" t="s">
        <v>1663</v>
      </c>
      <c r="E49" s="1" t="s">
        <v>1640</v>
      </c>
      <c r="F49" s="1">
        <v>-3.6408600000000001E-3</v>
      </c>
    </row>
    <row r="50" spans="3:6">
      <c r="C50" s="137">
        <v>41</v>
      </c>
      <c r="D50" s="1" t="s">
        <v>1663</v>
      </c>
      <c r="E50" s="1" t="s">
        <v>1641</v>
      </c>
      <c r="F50" s="1">
        <v>-5.1811059999999999E-2</v>
      </c>
    </row>
    <row r="51" spans="3:6">
      <c r="C51" s="137">
        <v>42</v>
      </c>
      <c r="D51" s="1" t="s">
        <v>1663</v>
      </c>
      <c r="E51" s="1" t="s">
        <v>1642</v>
      </c>
      <c r="F51" s="1">
        <v>0</v>
      </c>
    </row>
    <row r="52" spans="3:6">
      <c r="C52" s="137">
        <v>43</v>
      </c>
      <c r="D52" s="1" t="s">
        <v>1695</v>
      </c>
      <c r="E52" s="1" t="s">
        <v>1640</v>
      </c>
      <c r="F52" s="1">
        <v>-2.935455E-2</v>
      </c>
    </row>
    <row r="53" spans="3:6">
      <c r="C53" s="137">
        <v>44</v>
      </c>
      <c r="D53" s="1" t="s">
        <v>1695</v>
      </c>
      <c r="E53" s="1" t="s">
        <v>1641</v>
      </c>
      <c r="F53" s="1">
        <v>-4.4593140000000003E-2</v>
      </c>
    </row>
    <row r="54" spans="3:6">
      <c r="C54" s="137">
        <v>45</v>
      </c>
      <c r="D54" s="1" t="s">
        <v>1695</v>
      </c>
      <c r="E54" s="1" t="s">
        <v>1642</v>
      </c>
      <c r="F54" s="1">
        <v>-4.4365170000000002E-2</v>
      </c>
    </row>
    <row r="55" spans="3:6">
      <c r="C55" s="137">
        <v>46</v>
      </c>
      <c r="D55" s="1" t="s">
        <v>1695</v>
      </c>
      <c r="E55" s="1" t="s">
        <v>1643</v>
      </c>
      <c r="F55" s="1">
        <v>-2.8059540000000001E-2</v>
      </c>
    </row>
    <row r="56" spans="3:6">
      <c r="C56" s="137">
        <v>47</v>
      </c>
      <c r="D56" s="1" t="s">
        <v>1695</v>
      </c>
      <c r="E56" s="1" t="s">
        <v>1644</v>
      </c>
      <c r="F56" s="1">
        <v>-3.0448119999999999E-2</v>
      </c>
    </row>
    <row r="57" spans="3:6">
      <c r="C57" s="137">
        <v>48</v>
      </c>
      <c r="D57" s="1" t="s">
        <v>1695</v>
      </c>
      <c r="E57" s="1" t="s">
        <v>1645</v>
      </c>
      <c r="F57" s="1">
        <v>-2.7024200000000002E-2</v>
      </c>
    </row>
    <row r="58" spans="3:6">
      <c r="C58" s="137">
        <v>49</v>
      </c>
      <c r="D58" s="1" t="s">
        <v>1695</v>
      </c>
      <c r="E58" s="1" t="s">
        <v>1648</v>
      </c>
      <c r="F58" s="1">
        <v>-2.9254120000000002E-2</v>
      </c>
    </row>
    <row r="59" spans="3:6">
      <c r="C59" s="137">
        <v>50</v>
      </c>
      <c r="D59" s="1" t="s">
        <v>1695</v>
      </c>
      <c r="E59" s="1" t="s">
        <v>1649</v>
      </c>
      <c r="F59" s="1">
        <v>-1.9169820000000001E-2</v>
      </c>
    </row>
    <row r="60" spans="3:6">
      <c r="C60" s="137">
        <v>51</v>
      </c>
      <c r="D60" s="1" t="s">
        <v>1695</v>
      </c>
      <c r="E60" s="1" t="s">
        <v>1650</v>
      </c>
      <c r="F60" s="1">
        <v>-1.8323409999999998E-2</v>
      </c>
    </row>
    <row r="61" spans="3:6">
      <c r="C61" s="137">
        <v>52</v>
      </c>
      <c r="D61" s="1" t="s">
        <v>1695</v>
      </c>
      <c r="E61" s="1" t="s">
        <v>1651</v>
      </c>
      <c r="F61" s="1">
        <v>-3.4193639999999997E-2</v>
      </c>
    </row>
    <row r="62" spans="3:6">
      <c r="C62" s="137">
        <v>53</v>
      </c>
      <c r="D62" s="1" t="s">
        <v>1695</v>
      </c>
      <c r="E62" s="1" t="s">
        <v>1652</v>
      </c>
      <c r="F62" s="1">
        <v>-6.8332799999999997E-3</v>
      </c>
    </row>
    <row r="63" spans="3:6">
      <c r="C63" s="137">
        <v>54</v>
      </c>
      <c r="D63" s="1" t="s">
        <v>1695</v>
      </c>
      <c r="E63" s="1" t="s">
        <v>1653</v>
      </c>
      <c r="F63" s="1">
        <v>1.86309E-3</v>
      </c>
    </row>
    <row r="64" spans="3:6">
      <c r="C64" s="137">
        <v>55</v>
      </c>
      <c r="D64" s="1" t="s">
        <v>1695</v>
      </c>
      <c r="E64" s="1" t="s">
        <v>1654</v>
      </c>
      <c r="F64" s="1">
        <v>-1.5762930000000001E-2</v>
      </c>
    </row>
    <row r="65" spans="2:6">
      <c r="C65" s="137">
        <v>56</v>
      </c>
      <c r="D65" s="1" t="s">
        <v>1695</v>
      </c>
      <c r="E65" s="1" t="s">
        <v>1655</v>
      </c>
      <c r="F65" s="1">
        <v>-1.3626330000000001E-2</v>
      </c>
    </row>
    <row r="66" spans="2:6">
      <c r="B66" s="29"/>
      <c r="C66" s="137">
        <v>57</v>
      </c>
      <c r="D66" s="1" t="s">
        <v>1695</v>
      </c>
      <c r="E66" s="1" t="s">
        <v>1656</v>
      </c>
      <c r="F66" s="1">
        <v>-5.0543799999999998E-3</v>
      </c>
    </row>
    <row r="67" spans="2:6">
      <c r="B67" s="29"/>
      <c r="C67" s="137">
        <v>58</v>
      </c>
      <c r="D67" s="1" t="s">
        <v>1695</v>
      </c>
      <c r="E67" s="1" t="s">
        <v>1657</v>
      </c>
      <c r="F67" s="1">
        <v>1.29111E-3</v>
      </c>
    </row>
    <row r="68" spans="2:6">
      <c r="B68" s="29"/>
      <c r="C68" s="137">
        <v>59</v>
      </c>
      <c r="D68" s="1" t="s">
        <v>1695</v>
      </c>
      <c r="E68" s="1" t="s">
        <v>1658</v>
      </c>
      <c r="F68" s="1">
        <v>-7.4390100000000002E-3</v>
      </c>
    </row>
    <row r="69" spans="2:6">
      <c r="B69" s="29"/>
      <c r="C69" s="137">
        <v>60</v>
      </c>
      <c r="D69" s="1" t="s">
        <v>1695</v>
      </c>
      <c r="E69" s="1" t="s">
        <v>1659</v>
      </c>
      <c r="F69" s="1">
        <v>1.7788410000000001E-2</v>
      </c>
    </row>
    <row r="70" spans="2:6">
      <c r="B70" s="29"/>
      <c r="C70" s="137">
        <v>61</v>
      </c>
      <c r="D70" s="1" t="s">
        <v>1695</v>
      </c>
      <c r="E70" s="1" t="s">
        <v>1667</v>
      </c>
      <c r="F70" s="1">
        <v>1.8567340000000002E-2</v>
      </c>
    </row>
    <row r="71" spans="2:6">
      <c r="B71" s="29"/>
      <c r="C71" s="137">
        <v>62</v>
      </c>
      <c r="D71" s="1" t="s">
        <v>1695</v>
      </c>
      <c r="E71" s="1" t="s">
        <v>1668</v>
      </c>
      <c r="F71" s="1">
        <v>0</v>
      </c>
    </row>
    <row r="72" spans="2:6">
      <c r="B72" s="29"/>
      <c r="C72" s="137">
        <v>63</v>
      </c>
      <c r="D72" s="1" t="s">
        <v>1670</v>
      </c>
      <c r="E72" s="1" t="s">
        <v>1640</v>
      </c>
      <c r="F72" s="1">
        <v>-2.3503019999999999E-2</v>
      </c>
    </row>
    <row r="73" spans="2:6">
      <c r="B73" s="29"/>
      <c r="C73" s="137">
        <v>64</v>
      </c>
      <c r="D73" s="1" t="s">
        <v>1670</v>
      </c>
      <c r="E73" s="1" t="s">
        <v>1641</v>
      </c>
      <c r="F73" s="1">
        <v>-3.9791729999999997E-2</v>
      </c>
    </row>
    <row r="74" spans="2:6">
      <c r="B74" s="29"/>
      <c r="C74" s="137">
        <v>65</v>
      </c>
      <c r="D74" s="1" t="s">
        <v>1670</v>
      </c>
      <c r="E74" s="1" t="s">
        <v>1642</v>
      </c>
      <c r="F74" s="1">
        <v>0</v>
      </c>
    </row>
    <row r="75" spans="2:6">
      <c r="C75" s="137">
        <v>66</v>
      </c>
      <c r="D75" s="1" t="s">
        <v>1676</v>
      </c>
      <c r="E75" s="1" t="s">
        <v>1640</v>
      </c>
      <c r="F75" s="1">
        <v>-8.0358559999999996E-2</v>
      </c>
    </row>
    <row r="76" spans="2:6" ht="0.95" customHeight="1">
      <c r="C76" s="137">
        <v>67</v>
      </c>
      <c r="D76" s="1" t="s">
        <v>1676</v>
      </c>
      <c r="E76" s="1" t="s">
        <v>1641</v>
      </c>
      <c r="F76" s="1">
        <v>-0.10767003999999999</v>
      </c>
    </row>
    <row r="77" spans="2:6">
      <c r="C77" s="137">
        <v>68</v>
      </c>
      <c r="D77" s="1" t="s">
        <v>1676</v>
      </c>
      <c r="E77" s="1" t="s">
        <v>1642</v>
      </c>
      <c r="F77" s="1">
        <v>-0.10269875000000001</v>
      </c>
    </row>
    <row r="78" spans="2:6">
      <c r="C78" s="137">
        <v>69</v>
      </c>
      <c r="D78" s="1" t="s">
        <v>1676</v>
      </c>
      <c r="E78" s="1" t="s">
        <v>1643</v>
      </c>
      <c r="F78" s="1">
        <v>-0.1082424</v>
      </c>
    </row>
    <row r="79" spans="2:6">
      <c r="C79" s="137">
        <v>70</v>
      </c>
      <c r="D79" s="1" t="s">
        <v>1676</v>
      </c>
      <c r="E79" s="1" t="s">
        <v>1644</v>
      </c>
      <c r="F79" s="1">
        <v>-8.5389099999999996E-2</v>
      </c>
    </row>
    <row r="80" spans="2:6">
      <c r="C80" s="137">
        <v>71</v>
      </c>
      <c r="D80" s="1" t="s">
        <v>1676</v>
      </c>
      <c r="E80" s="1" t="s">
        <v>1645</v>
      </c>
      <c r="F80" s="1">
        <v>-6.2288240000000002E-2</v>
      </c>
    </row>
    <row r="81" spans="3:6">
      <c r="C81" s="137">
        <v>72</v>
      </c>
      <c r="D81" s="1" t="s">
        <v>1676</v>
      </c>
      <c r="E81" s="1" t="s">
        <v>1648</v>
      </c>
      <c r="F81" s="1">
        <v>-6.7035289999999997E-2</v>
      </c>
    </row>
    <row r="82" spans="3:6">
      <c r="C82" s="137">
        <v>73</v>
      </c>
      <c r="D82" s="1" t="s">
        <v>1676</v>
      </c>
      <c r="E82" s="1" t="s">
        <v>1649</v>
      </c>
      <c r="F82" s="1">
        <v>-5.2815189999999998E-2</v>
      </c>
    </row>
    <row r="83" spans="3:6">
      <c r="C83" s="137">
        <v>74</v>
      </c>
      <c r="D83" s="1" t="s">
        <v>1676</v>
      </c>
      <c r="E83" s="1" t="s">
        <v>1650</v>
      </c>
      <c r="F83" s="1">
        <v>-5.6631149999999998E-2</v>
      </c>
    </row>
    <row r="84" spans="3:6">
      <c r="C84" s="137">
        <v>75</v>
      </c>
      <c r="D84" s="1" t="s">
        <v>1676</v>
      </c>
      <c r="E84" s="1" t="s">
        <v>1651</v>
      </c>
      <c r="F84" s="1">
        <v>-5.1827440000000002E-2</v>
      </c>
    </row>
    <row r="85" spans="3:6">
      <c r="C85" s="137">
        <v>76</v>
      </c>
      <c r="D85" s="1" t="s">
        <v>1676</v>
      </c>
      <c r="E85" s="1" t="s">
        <v>1652</v>
      </c>
      <c r="F85" s="1">
        <v>-7.260279E-2</v>
      </c>
    </row>
    <row r="86" spans="3:6">
      <c r="C86" s="137">
        <v>77</v>
      </c>
      <c r="D86" s="1" t="s">
        <v>1676</v>
      </c>
      <c r="E86" s="1" t="s">
        <v>1653</v>
      </c>
      <c r="F86" s="1">
        <v>-5.0233279999999998E-2</v>
      </c>
    </row>
    <row r="87" spans="3:6">
      <c r="C87" s="137">
        <v>78</v>
      </c>
      <c r="D87" s="1" t="s">
        <v>1676</v>
      </c>
      <c r="E87" s="1" t="s">
        <v>1654</v>
      </c>
      <c r="F87" s="1">
        <v>-7.0961259999999998E-2</v>
      </c>
    </row>
    <row r="88" spans="3:6">
      <c r="C88" s="137">
        <v>79</v>
      </c>
      <c r="D88" s="1" t="s">
        <v>1676</v>
      </c>
      <c r="E88" s="1" t="s">
        <v>1655</v>
      </c>
      <c r="F88" s="1">
        <v>-6.4979590000000004E-2</v>
      </c>
    </row>
    <row r="89" spans="3:6">
      <c r="C89" s="137">
        <v>80</v>
      </c>
      <c r="D89" s="1" t="s">
        <v>1676</v>
      </c>
      <c r="E89" s="1" t="s">
        <v>1656</v>
      </c>
      <c r="F89" s="1">
        <v>-6.3054470000000001E-2</v>
      </c>
    </row>
    <row r="90" spans="3:6">
      <c r="C90" s="137">
        <v>81</v>
      </c>
      <c r="D90" s="1" t="s">
        <v>1676</v>
      </c>
      <c r="E90" s="1" t="s">
        <v>1657</v>
      </c>
      <c r="F90" s="1">
        <v>-8.9070350000000006E-2</v>
      </c>
    </row>
    <row r="91" spans="3:6">
      <c r="C91" s="137">
        <v>82</v>
      </c>
      <c r="D91" s="1" t="s">
        <v>1676</v>
      </c>
      <c r="E91" s="1" t="s">
        <v>1658</v>
      </c>
      <c r="F91" s="1">
        <v>-4.8928689999999997E-2</v>
      </c>
    </row>
    <row r="92" spans="3:6">
      <c r="C92" s="137">
        <v>83</v>
      </c>
      <c r="D92" s="1" t="s">
        <v>1676</v>
      </c>
      <c r="E92" s="1" t="s">
        <v>1659</v>
      </c>
      <c r="F92" s="1">
        <v>-3.727345E-2</v>
      </c>
    </row>
    <row r="93" spans="3:6">
      <c r="C93" s="137">
        <v>84</v>
      </c>
      <c r="D93" s="1" t="s">
        <v>1676</v>
      </c>
      <c r="E93" s="1" t="s">
        <v>1667</v>
      </c>
      <c r="F93" s="1">
        <v>-3.2345600000000002E-2</v>
      </c>
    </row>
    <row r="94" spans="3:6">
      <c r="C94" s="137">
        <v>85</v>
      </c>
      <c r="D94" s="1" t="s">
        <v>1676</v>
      </c>
      <c r="E94" s="1" t="s">
        <v>1668</v>
      </c>
      <c r="F94" s="1">
        <v>0</v>
      </c>
    </row>
    <row r="95" spans="3:6">
      <c r="C95" s="137">
        <v>86</v>
      </c>
      <c r="D95" s="1" t="s">
        <v>1672</v>
      </c>
      <c r="E95" s="1" t="s">
        <v>1640</v>
      </c>
      <c r="F95" s="1">
        <v>4.1453039999999997E-2</v>
      </c>
    </row>
    <row r="96" spans="3:6">
      <c r="C96" s="137">
        <v>87</v>
      </c>
      <c r="D96" s="1" t="s">
        <v>1672</v>
      </c>
      <c r="E96" s="1" t="s">
        <v>1641</v>
      </c>
      <c r="F96" s="1">
        <v>1.228742E-2</v>
      </c>
    </row>
    <row r="97" spans="3:6">
      <c r="C97" s="137">
        <v>88</v>
      </c>
      <c r="D97" s="1" t="s">
        <v>1672</v>
      </c>
      <c r="E97" s="1" t="s">
        <v>1642</v>
      </c>
      <c r="F97" s="1">
        <v>2.8667370000000001E-2</v>
      </c>
    </row>
    <row r="98" spans="3:6">
      <c r="C98" s="137">
        <v>89</v>
      </c>
      <c r="D98" s="1" t="s">
        <v>1672</v>
      </c>
      <c r="E98" s="1" t="s">
        <v>1643</v>
      </c>
      <c r="F98" s="1">
        <v>2.1540050000000002E-2</v>
      </c>
    </row>
    <row r="99" spans="3:6">
      <c r="C99" s="137">
        <v>90</v>
      </c>
      <c r="D99" s="1" t="s">
        <v>1672</v>
      </c>
      <c r="E99" s="1" t="s">
        <v>1644</v>
      </c>
      <c r="F99" s="1">
        <v>2.8749830000000001E-2</v>
      </c>
    </row>
    <row r="100" spans="3:6">
      <c r="C100" s="137">
        <v>91</v>
      </c>
      <c r="D100" s="1" t="s">
        <v>1672</v>
      </c>
      <c r="E100" s="1" t="s">
        <v>1645</v>
      </c>
      <c r="F100" s="1">
        <v>-4.9339900000000001E-3</v>
      </c>
    </row>
    <row r="101" spans="3:6">
      <c r="C101" s="137">
        <v>92</v>
      </c>
      <c r="D101" s="1" t="s">
        <v>1672</v>
      </c>
      <c r="E101" s="1" t="s">
        <v>1648</v>
      </c>
      <c r="F101" s="1">
        <v>1.862805E-2</v>
      </c>
    </row>
    <row r="102" spans="3:6">
      <c r="C102" s="137">
        <v>93</v>
      </c>
      <c r="D102" s="1" t="s">
        <v>1672</v>
      </c>
      <c r="E102" s="1" t="s">
        <v>1649</v>
      </c>
      <c r="F102" s="1">
        <v>-2.4018970000000001E-2</v>
      </c>
    </row>
    <row r="103" spans="3:6">
      <c r="C103" s="137">
        <v>94</v>
      </c>
      <c r="D103" s="1" t="s">
        <v>1672</v>
      </c>
      <c r="E103" s="1" t="s">
        <v>1650</v>
      </c>
      <c r="F103" s="1">
        <v>-1.9053500000000001E-3</v>
      </c>
    </row>
    <row r="104" spans="3:6">
      <c r="C104" s="137">
        <v>95</v>
      </c>
      <c r="D104" s="1" t="s">
        <v>1672</v>
      </c>
      <c r="E104" s="1" t="s">
        <v>1651</v>
      </c>
      <c r="F104" s="1">
        <v>1.53175E-2</v>
      </c>
    </row>
    <row r="105" spans="3:6">
      <c r="C105" s="137">
        <v>96</v>
      </c>
      <c r="D105" s="1" t="s">
        <v>1672</v>
      </c>
      <c r="E105" s="1" t="s">
        <v>1652</v>
      </c>
      <c r="F105" s="1">
        <v>-8.5182599999999997E-3</v>
      </c>
    </row>
    <row r="106" spans="3:6">
      <c r="C106" s="137">
        <v>97</v>
      </c>
      <c r="D106" s="1" t="s">
        <v>1672</v>
      </c>
      <c r="E106" s="1" t="s">
        <v>1653</v>
      </c>
      <c r="F106" s="1">
        <v>1.247756E-2</v>
      </c>
    </row>
    <row r="107" spans="3:6">
      <c r="C107" s="137">
        <v>98</v>
      </c>
      <c r="D107" s="1" t="s">
        <v>1672</v>
      </c>
      <c r="E107" s="1" t="s">
        <v>1654</v>
      </c>
      <c r="F107" s="1">
        <v>-1.8099999999999999E-5</v>
      </c>
    </row>
    <row r="108" spans="3:6">
      <c r="C108" s="137">
        <v>99</v>
      </c>
      <c r="D108" s="1" t="s">
        <v>1672</v>
      </c>
      <c r="E108" s="1" t="s">
        <v>1655</v>
      </c>
      <c r="F108" s="1">
        <v>1.3272229999999999E-2</v>
      </c>
    </row>
    <row r="109" spans="3:6">
      <c r="C109" s="137">
        <v>100</v>
      </c>
      <c r="D109" s="1" t="s">
        <v>1672</v>
      </c>
      <c r="E109" s="1" t="s">
        <v>1656</v>
      </c>
      <c r="F109" s="1">
        <v>-4.7640800000000004E-3</v>
      </c>
    </row>
    <row r="110" spans="3:6">
      <c r="C110" s="137">
        <v>101</v>
      </c>
      <c r="D110" s="1" t="s">
        <v>1672</v>
      </c>
      <c r="E110" s="1" t="s">
        <v>1657</v>
      </c>
      <c r="F110" s="1">
        <v>-5.6530599999999997E-3</v>
      </c>
    </row>
    <row r="111" spans="3:6">
      <c r="C111" s="137">
        <v>102</v>
      </c>
      <c r="D111" s="1" t="s">
        <v>1672</v>
      </c>
      <c r="E111" s="1" t="s">
        <v>1658</v>
      </c>
      <c r="F111" s="1">
        <v>-2.5127509999999999E-2</v>
      </c>
    </row>
    <row r="112" spans="3:6">
      <c r="C112" s="137">
        <v>103</v>
      </c>
      <c r="D112" s="1" t="s">
        <v>1672</v>
      </c>
      <c r="E112" s="1" t="s">
        <v>1659</v>
      </c>
      <c r="F112" s="1">
        <v>-1.990515E-2</v>
      </c>
    </row>
    <row r="113" spans="3:6">
      <c r="C113" s="137">
        <v>104</v>
      </c>
      <c r="D113" s="1" t="s">
        <v>1672</v>
      </c>
      <c r="E113" s="1" t="s">
        <v>1667</v>
      </c>
      <c r="F113" s="1">
        <v>6.0598199999999996E-3</v>
      </c>
    </row>
    <row r="114" spans="3:6">
      <c r="C114" s="137">
        <v>105</v>
      </c>
      <c r="D114" s="1" t="s">
        <v>1672</v>
      </c>
      <c r="E114" s="1" t="s">
        <v>1668</v>
      </c>
      <c r="F114" s="1">
        <v>0</v>
      </c>
    </row>
    <row r="115" spans="3:6">
      <c r="C115" s="137">
        <v>106</v>
      </c>
      <c r="D115" s="1" t="s">
        <v>1662</v>
      </c>
      <c r="E115" s="1" t="s">
        <v>1640</v>
      </c>
      <c r="F115" s="1">
        <v>-4.882968E-2</v>
      </c>
    </row>
    <row r="116" spans="3:6">
      <c r="C116" s="137">
        <v>107</v>
      </c>
      <c r="D116" s="1" t="s">
        <v>1662</v>
      </c>
      <c r="E116" s="1" t="s">
        <v>1641</v>
      </c>
      <c r="F116" s="1">
        <v>-2.3662599999999998E-3</v>
      </c>
    </row>
    <row r="117" spans="3:6">
      <c r="C117" s="137">
        <v>108</v>
      </c>
      <c r="D117" s="1" t="s">
        <v>1662</v>
      </c>
      <c r="E117" s="1" t="s">
        <v>1642</v>
      </c>
      <c r="F117" s="1">
        <v>8.0253580000000005E-2</v>
      </c>
    </row>
    <row r="118" spans="3:6">
      <c r="C118" s="137">
        <v>109</v>
      </c>
      <c r="D118" s="1" t="s">
        <v>1662</v>
      </c>
      <c r="E118" s="1" t="s">
        <v>1643</v>
      </c>
      <c r="F118" s="1">
        <v>9.9612199999999998E-3</v>
      </c>
    </row>
    <row r="119" spans="3:6">
      <c r="C119" s="137">
        <v>110</v>
      </c>
      <c r="D119" s="1" t="s">
        <v>1662</v>
      </c>
      <c r="E119" s="1" t="s">
        <v>1644</v>
      </c>
      <c r="F119" s="1">
        <v>3.3898230000000001E-2</v>
      </c>
    </row>
    <row r="120" spans="3:6">
      <c r="C120" s="137">
        <v>111</v>
      </c>
      <c r="D120" s="1" t="s">
        <v>1662</v>
      </c>
      <c r="E120" s="1" t="s">
        <v>1645</v>
      </c>
      <c r="F120" s="1">
        <v>0</v>
      </c>
    </row>
    <row r="121" spans="3:6">
      <c r="C121" s="137">
        <v>112</v>
      </c>
      <c r="D121" s="1" t="s">
        <v>1661</v>
      </c>
      <c r="E121" s="1" t="s">
        <v>1640</v>
      </c>
      <c r="F121" s="1">
        <v>0</v>
      </c>
    </row>
    <row r="122" spans="3:6">
      <c r="C122" s="137">
        <v>113</v>
      </c>
      <c r="D122" s="1" t="s">
        <v>1661</v>
      </c>
      <c r="E122" s="1" t="s">
        <v>1641</v>
      </c>
      <c r="F122" s="1">
        <v>-6.0880110000000001E-2</v>
      </c>
    </row>
    <row r="123" spans="3:6">
      <c r="C123" s="137">
        <v>114</v>
      </c>
      <c r="D123" s="1" t="s">
        <v>1661</v>
      </c>
      <c r="E123" s="1" t="s">
        <v>1642</v>
      </c>
      <c r="F123" s="1">
        <v>-0.11221370999999999</v>
      </c>
    </row>
    <row r="124" spans="3:6">
      <c r="C124" s="137">
        <v>115</v>
      </c>
      <c r="D124" s="1" t="s">
        <v>1661</v>
      </c>
      <c r="E124" s="1" t="s">
        <v>1643</v>
      </c>
      <c r="F124" s="1">
        <v>-7.2654640000000006E-2</v>
      </c>
    </row>
    <row r="125" spans="3:6">
      <c r="C125" s="137">
        <v>116</v>
      </c>
      <c r="D125" s="1" t="s">
        <v>1661</v>
      </c>
      <c r="E125" s="1" t="s">
        <v>1644</v>
      </c>
      <c r="F125" s="1">
        <v>-8.1982219999999995E-2</v>
      </c>
    </row>
    <row r="126" spans="3:6">
      <c r="C126" s="137">
        <v>117</v>
      </c>
      <c r="D126" s="1" t="s">
        <v>1661</v>
      </c>
      <c r="E126" s="1" t="s">
        <v>1645</v>
      </c>
      <c r="F126" s="1">
        <v>-7.4438169999999998E-2</v>
      </c>
    </row>
    <row r="127" spans="3:6">
      <c r="C127" s="137">
        <v>118</v>
      </c>
      <c r="D127" s="1" t="s">
        <v>1661</v>
      </c>
      <c r="E127" s="1" t="s">
        <v>1648</v>
      </c>
      <c r="F127" s="1">
        <v>-7.9905870000000004E-2</v>
      </c>
    </row>
    <row r="128" spans="3:6">
      <c r="C128" s="137">
        <v>119</v>
      </c>
      <c r="D128" s="1" t="s">
        <v>1661</v>
      </c>
      <c r="E128" s="1" t="s">
        <v>1649</v>
      </c>
      <c r="F128" s="1">
        <v>-8.6796670000000006E-2</v>
      </c>
    </row>
    <row r="129" spans="3:6">
      <c r="C129" s="137">
        <v>120</v>
      </c>
      <c r="D129" s="1" t="s">
        <v>1661</v>
      </c>
      <c r="E129" s="1" t="s">
        <v>1650</v>
      </c>
      <c r="F129" s="1">
        <v>-0.10870475</v>
      </c>
    </row>
    <row r="130" spans="3:6">
      <c r="C130" s="137">
        <v>121</v>
      </c>
      <c r="D130" s="1" t="s">
        <v>1661</v>
      </c>
      <c r="E130" s="1" t="s">
        <v>1651</v>
      </c>
      <c r="F130" s="1">
        <v>-8.3776530000000002E-2</v>
      </c>
    </row>
    <row r="131" spans="3:6">
      <c r="C131" s="137">
        <v>122</v>
      </c>
      <c r="D131" s="1" t="s">
        <v>1661</v>
      </c>
      <c r="E131" s="1" t="s">
        <v>1652</v>
      </c>
      <c r="F131" s="1">
        <v>-8.8832469999999997E-2</v>
      </c>
    </row>
    <row r="132" spans="3:6">
      <c r="C132" s="137">
        <v>123</v>
      </c>
      <c r="D132" s="1" t="s">
        <v>1661</v>
      </c>
      <c r="E132" s="1" t="s">
        <v>1653</v>
      </c>
      <c r="F132" s="1">
        <v>-6.1926509999999997E-2</v>
      </c>
    </row>
    <row r="133" spans="3:6">
      <c r="C133" s="137">
        <v>124</v>
      </c>
      <c r="D133" s="1" t="s">
        <v>1661</v>
      </c>
      <c r="E133" s="1" t="s">
        <v>1654</v>
      </c>
      <c r="F133" s="1">
        <v>-4.6086139999999998E-2</v>
      </c>
    </row>
    <row r="134" spans="3:6">
      <c r="C134" s="137">
        <v>125</v>
      </c>
      <c r="D134" s="1" t="s">
        <v>1661</v>
      </c>
      <c r="E134" s="1" t="s">
        <v>1655</v>
      </c>
      <c r="F134" s="1">
        <v>-5.8423990000000002E-2</v>
      </c>
    </row>
    <row r="135" spans="3:6">
      <c r="C135" s="137">
        <v>126</v>
      </c>
      <c r="D135" s="1" t="s">
        <v>1661</v>
      </c>
      <c r="E135" s="1" t="s">
        <v>1656</v>
      </c>
      <c r="F135" s="1">
        <v>-3.5662140000000002E-2</v>
      </c>
    </row>
    <row r="136" spans="3:6">
      <c r="C136" s="137">
        <v>127</v>
      </c>
      <c r="D136" s="1" t="s">
        <v>1661</v>
      </c>
      <c r="E136" s="1" t="s">
        <v>1657</v>
      </c>
      <c r="F136" s="1">
        <v>-4.4238300000000001E-2</v>
      </c>
    </row>
    <row r="137" spans="3:6">
      <c r="C137" s="137">
        <v>128</v>
      </c>
      <c r="D137" s="1" t="s">
        <v>1661</v>
      </c>
      <c r="E137" s="1" t="s">
        <v>1658</v>
      </c>
      <c r="F137" s="1">
        <v>-2.4079239999999998E-2</v>
      </c>
    </row>
    <row r="138" spans="3:6">
      <c r="C138" s="137">
        <v>129</v>
      </c>
      <c r="D138" s="1" t="s">
        <v>1661</v>
      </c>
      <c r="E138" s="1" t="s">
        <v>1659</v>
      </c>
      <c r="F138" s="1">
        <v>0</v>
      </c>
    </row>
    <row r="139" spans="3:6">
      <c r="C139" s="137">
        <v>130</v>
      </c>
      <c r="D139" s="1" t="s">
        <v>1696</v>
      </c>
      <c r="E139" s="1" t="s">
        <v>1640</v>
      </c>
      <c r="F139" s="1">
        <v>5.4330509999999999E-2</v>
      </c>
    </row>
    <row r="140" spans="3:6">
      <c r="C140" s="137">
        <v>131</v>
      </c>
      <c r="D140" s="1" t="s">
        <v>1696</v>
      </c>
      <c r="E140" s="1" t="s">
        <v>1641</v>
      </c>
      <c r="F140" s="1">
        <v>4.929277E-2</v>
      </c>
    </row>
    <row r="141" spans="3:6">
      <c r="C141" s="137">
        <v>132</v>
      </c>
      <c r="D141" s="1" t="s">
        <v>1696</v>
      </c>
      <c r="E141" s="1" t="s">
        <v>1642</v>
      </c>
      <c r="F141" s="1">
        <v>4.7990089999999999E-2</v>
      </c>
    </row>
    <row r="142" spans="3:6">
      <c r="C142" s="137">
        <v>133</v>
      </c>
      <c r="D142" s="1" t="s">
        <v>1696</v>
      </c>
      <c r="E142" s="1" t="s">
        <v>1643</v>
      </c>
      <c r="F142" s="1">
        <v>2.6740710000000001E-2</v>
      </c>
    </row>
    <row r="143" spans="3:6">
      <c r="C143" s="137">
        <v>134</v>
      </c>
      <c r="D143" s="1" t="s">
        <v>1696</v>
      </c>
      <c r="E143" s="1" t="s">
        <v>1644</v>
      </c>
      <c r="F143" s="1">
        <v>4.3989220000000002E-2</v>
      </c>
    </row>
    <row r="144" spans="3:6">
      <c r="C144" s="137">
        <v>135</v>
      </c>
      <c r="D144" s="1" t="s">
        <v>1696</v>
      </c>
      <c r="E144" s="1" t="s">
        <v>1645</v>
      </c>
      <c r="F144" s="1">
        <v>2.6789750000000001E-2</v>
      </c>
    </row>
    <row r="145" spans="3:6">
      <c r="C145" s="137">
        <v>136</v>
      </c>
      <c r="D145" s="1" t="s">
        <v>1696</v>
      </c>
      <c r="E145" s="1" t="s">
        <v>1648</v>
      </c>
      <c r="F145" s="1">
        <v>2.7800680000000001E-2</v>
      </c>
    </row>
    <row r="146" spans="3:6">
      <c r="C146" s="137">
        <v>137</v>
      </c>
      <c r="D146" s="1" t="s">
        <v>1696</v>
      </c>
      <c r="E146" s="1" t="s">
        <v>1649</v>
      </c>
      <c r="F146" s="1">
        <v>6.916456E-2</v>
      </c>
    </row>
    <row r="147" spans="3:6">
      <c r="C147" s="137">
        <v>138</v>
      </c>
      <c r="D147" s="1" t="s">
        <v>1696</v>
      </c>
      <c r="E147" s="1" t="s">
        <v>1650</v>
      </c>
      <c r="F147" s="1">
        <v>6.6492060000000006E-2</v>
      </c>
    </row>
    <row r="148" spans="3:6">
      <c r="C148" s="137">
        <v>139</v>
      </c>
      <c r="D148" s="1" t="s">
        <v>1696</v>
      </c>
      <c r="E148" s="1" t="s">
        <v>1651</v>
      </c>
      <c r="F148" s="1">
        <v>3.89708E-2</v>
      </c>
    </row>
    <row r="149" spans="3:6">
      <c r="C149" s="137">
        <v>140</v>
      </c>
      <c r="D149" s="1" t="s">
        <v>1696</v>
      </c>
      <c r="E149" s="1" t="s">
        <v>1652</v>
      </c>
      <c r="F149" s="1">
        <v>6.0675229999999997E-2</v>
      </c>
    </row>
    <row r="150" spans="3:6">
      <c r="C150" s="137">
        <v>141</v>
      </c>
      <c r="D150" s="1" t="s">
        <v>1696</v>
      </c>
      <c r="E150" s="1" t="s">
        <v>1653</v>
      </c>
      <c r="F150" s="1">
        <v>6.55665E-2</v>
      </c>
    </row>
    <row r="151" spans="3:6">
      <c r="C151" s="137">
        <v>142</v>
      </c>
      <c r="D151" s="1" t="s">
        <v>1696</v>
      </c>
      <c r="E151" s="1" t="s">
        <v>1654</v>
      </c>
      <c r="F151" s="1">
        <v>4.800608E-2</v>
      </c>
    </row>
    <row r="152" spans="3:6">
      <c r="C152" s="137">
        <v>143</v>
      </c>
      <c r="D152" s="1" t="s">
        <v>1696</v>
      </c>
      <c r="E152" s="1" t="s">
        <v>1655</v>
      </c>
      <c r="F152" s="1">
        <v>0</v>
      </c>
    </row>
    <row r="153" spans="3:6">
      <c r="C153" s="137">
        <v>144</v>
      </c>
      <c r="D153" s="1" t="s">
        <v>1697</v>
      </c>
      <c r="E153" s="1" t="s">
        <v>1640</v>
      </c>
      <c r="F153" s="1">
        <v>0.10172291999999999</v>
      </c>
    </row>
    <row r="154" spans="3:6">
      <c r="C154" s="137">
        <v>145</v>
      </c>
      <c r="D154" s="1" t="s">
        <v>1697</v>
      </c>
      <c r="E154" s="1" t="s">
        <v>1641</v>
      </c>
      <c r="F154" s="1">
        <v>4.4462620000000001E-2</v>
      </c>
    </row>
    <row r="155" spans="3:6">
      <c r="C155" s="137">
        <v>146</v>
      </c>
      <c r="D155" s="1" t="s">
        <v>1697</v>
      </c>
      <c r="E155" s="1" t="s">
        <v>1642</v>
      </c>
      <c r="F155" s="1">
        <v>2.2699819999999999E-2</v>
      </c>
    </row>
    <row r="156" spans="3:6">
      <c r="C156" s="137">
        <v>147</v>
      </c>
      <c r="D156" s="1" t="s">
        <v>1697</v>
      </c>
      <c r="E156" s="1" t="s">
        <v>1643</v>
      </c>
      <c r="F156" s="1">
        <v>0</v>
      </c>
    </row>
    <row r="157" spans="3:6">
      <c r="C157" s="137">
        <v>148</v>
      </c>
      <c r="D157" s="1" t="s">
        <v>1697</v>
      </c>
      <c r="E157" s="1" t="s">
        <v>1644</v>
      </c>
      <c r="F157" s="1">
        <v>3.745366E-2</v>
      </c>
    </row>
    <row r="158" spans="3:6">
      <c r="C158" s="137">
        <v>149</v>
      </c>
      <c r="D158" s="1" t="s">
        <v>1697</v>
      </c>
      <c r="E158" s="1" t="s">
        <v>1645</v>
      </c>
      <c r="F158" s="1">
        <v>2.784174E-2</v>
      </c>
    </row>
    <row r="159" spans="3:6">
      <c r="C159" s="137">
        <v>150</v>
      </c>
      <c r="D159" s="1" t="s">
        <v>1697</v>
      </c>
      <c r="E159" s="1" t="s">
        <v>1648</v>
      </c>
      <c r="F159" s="1">
        <v>1.9604570000000002E-2</v>
      </c>
    </row>
    <row r="160" spans="3:6">
      <c r="C160" s="137">
        <v>151</v>
      </c>
      <c r="D160" s="1" t="s">
        <v>1697</v>
      </c>
      <c r="E160" s="1" t="s">
        <v>1649</v>
      </c>
      <c r="F160" s="1">
        <v>6.7204400000000003E-3</v>
      </c>
    </row>
    <row r="161" spans="3:6">
      <c r="C161" s="137">
        <v>152</v>
      </c>
      <c r="D161" s="1" t="s">
        <v>1697</v>
      </c>
      <c r="E161" s="1" t="s">
        <v>1650</v>
      </c>
      <c r="F161" s="1">
        <v>1.199132E-2</v>
      </c>
    </row>
    <row r="162" spans="3:6">
      <c r="C162" s="137">
        <v>153</v>
      </c>
      <c r="D162" s="1" t="s">
        <v>1697</v>
      </c>
      <c r="E162" s="1" t="s">
        <v>1651</v>
      </c>
      <c r="F162" s="1">
        <v>1.4689890000000001E-2</v>
      </c>
    </row>
    <row r="163" spans="3:6">
      <c r="C163" s="137">
        <v>154</v>
      </c>
      <c r="D163" s="1" t="s">
        <v>1697</v>
      </c>
      <c r="E163" s="1" t="s">
        <v>1652</v>
      </c>
      <c r="F163" s="1">
        <v>7.9081499999999992E-3</v>
      </c>
    </row>
    <row r="164" spans="3:6">
      <c r="C164" s="137">
        <v>155</v>
      </c>
      <c r="D164" s="1" t="s">
        <v>1697</v>
      </c>
      <c r="E164" s="1" t="s">
        <v>1653</v>
      </c>
      <c r="F164" s="1">
        <v>3.31541E-3</v>
      </c>
    </row>
    <row r="165" spans="3:6">
      <c r="C165" s="137">
        <v>156</v>
      </c>
      <c r="D165" s="1" t="s">
        <v>1697</v>
      </c>
      <c r="E165" s="1" t="s">
        <v>1654</v>
      </c>
      <c r="F165" s="1">
        <v>2.60327E-3</v>
      </c>
    </row>
    <row r="166" spans="3:6">
      <c r="C166" s="137">
        <v>157</v>
      </c>
      <c r="D166" s="1" t="s">
        <v>1697</v>
      </c>
      <c r="E166" s="1" t="s">
        <v>1655</v>
      </c>
      <c r="F166" s="1">
        <v>6.0482979999999999E-2</v>
      </c>
    </row>
    <row r="167" spans="3:6">
      <c r="C167" s="137">
        <v>158</v>
      </c>
      <c r="D167" s="1" t="s">
        <v>1697</v>
      </c>
      <c r="E167" s="1" t="s">
        <v>1656</v>
      </c>
      <c r="F167" s="1">
        <v>2.247851E-2</v>
      </c>
    </row>
    <row r="168" spans="3:6">
      <c r="C168" s="137">
        <v>159</v>
      </c>
      <c r="D168" s="1" t="s">
        <v>1697</v>
      </c>
      <c r="E168" s="1" t="s">
        <v>1657</v>
      </c>
      <c r="F168" s="1">
        <v>1.7668650000000001E-2</v>
      </c>
    </row>
    <row r="169" spans="3:6">
      <c r="C169" s="137">
        <v>160</v>
      </c>
      <c r="D169" s="1" t="s">
        <v>1697</v>
      </c>
      <c r="E169" s="1" t="s">
        <v>1658</v>
      </c>
      <c r="F169" s="1">
        <v>0</v>
      </c>
    </row>
    <row r="170" spans="3:6">
      <c r="C170" s="137">
        <v>161</v>
      </c>
      <c r="D170" s="1" t="s">
        <v>1689</v>
      </c>
      <c r="E170" s="1" t="s">
        <v>1640</v>
      </c>
      <c r="F170" s="1">
        <v>-1.7184120000000001E-2</v>
      </c>
    </row>
    <row r="171" spans="3:6">
      <c r="C171" s="137">
        <v>162</v>
      </c>
      <c r="D171" s="1" t="s">
        <v>1689</v>
      </c>
      <c r="E171" s="1" t="s">
        <v>1641</v>
      </c>
      <c r="F171" s="1">
        <v>0</v>
      </c>
    </row>
    <row r="172" spans="3:6">
      <c r="C172" s="137">
        <v>163</v>
      </c>
      <c r="D172" s="1" t="s">
        <v>1698</v>
      </c>
      <c r="E172" s="1" t="s">
        <v>1640</v>
      </c>
      <c r="F172" s="1">
        <v>0</v>
      </c>
    </row>
    <row r="173" spans="3:6">
      <c r="C173" s="137">
        <v>164</v>
      </c>
      <c r="D173" s="1" t="s">
        <v>1698</v>
      </c>
      <c r="E173" s="1" t="s">
        <v>1641</v>
      </c>
      <c r="F173" s="1">
        <v>8.4283289999999997E-2</v>
      </c>
    </row>
    <row r="174" spans="3:6">
      <c r="C174" s="137">
        <v>165</v>
      </c>
      <c r="D174" s="1" t="s">
        <v>1698</v>
      </c>
      <c r="E174" s="1" t="s">
        <v>1642</v>
      </c>
      <c r="F174" s="1">
        <v>-4.4352999999999998E-4</v>
      </c>
    </row>
    <row r="175" spans="3:6">
      <c r="C175" s="137">
        <v>166</v>
      </c>
      <c r="D175" s="1" t="s">
        <v>1698</v>
      </c>
      <c r="E175" s="1" t="s">
        <v>1643</v>
      </c>
      <c r="F175" s="1">
        <v>0</v>
      </c>
    </row>
    <row r="176" spans="3:6">
      <c r="C176" s="137">
        <v>167</v>
      </c>
      <c r="D176" s="1" t="s">
        <v>1681</v>
      </c>
      <c r="E176" s="1" t="s">
        <v>1640</v>
      </c>
      <c r="F176" s="1">
        <v>2.49518E-2</v>
      </c>
    </row>
    <row r="177" spans="3:6">
      <c r="C177" s="137">
        <v>168</v>
      </c>
      <c r="D177" s="1" t="s">
        <v>1681</v>
      </c>
      <c r="E177" s="1" t="s">
        <v>1641</v>
      </c>
      <c r="F177" s="1">
        <v>4.5340999999999999E-2</v>
      </c>
    </row>
    <row r="178" spans="3:6">
      <c r="C178" s="137">
        <v>169</v>
      </c>
      <c r="D178" s="1" t="s">
        <v>1681</v>
      </c>
      <c r="E178" s="1" t="s">
        <v>1642</v>
      </c>
      <c r="F178" s="1">
        <v>1.5196350000000001E-2</v>
      </c>
    </row>
    <row r="179" spans="3:6">
      <c r="C179" s="137">
        <v>170</v>
      </c>
      <c r="D179" s="1" t="s">
        <v>1681</v>
      </c>
      <c r="E179" s="1" t="s">
        <v>1643</v>
      </c>
      <c r="F179" s="1">
        <v>2.886729E-2</v>
      </c>
    </row>
    <row r="180" spans="3:6">
      <c r="C180" s="137">
        <v>171</v>
      </c>
      <c r="D180" s="1" t="s">
        <v>1681</v>
      </c>
      <c r="E180" s="1" t="s">
        <v>1644</v>
      </c>
      <c r="F180" s="1">
        <v>4.6631359999999997E-2</v>
      </c>
    </row>
    <row r="181" spans="3:6">
      <c r="C181" s="137">
        <v>172</v>
      </c>
      <c r="D181" s="1" t="s">
        <v>1681</v>
      </c>
      <c r="E181" s="1" t="s">
        <v>1645</v>
      </c>
      <c r="F181" s="1">
        <v>2.894801E-2</v>
      </c>
    </row>
    <row r="182" spans="3:6">
      <c r="C182" s="137">
        <v>173</v>
      </c>
      <c r="D182" s="1" t="s">
        <v>1681</v>
      </c>
      <c r="E182" s="1" t="s">
        <v>1648</v>
      </c>
      <c r="F182" s="1">
        <v>3.5438219999999999E-2</v>
      </c>
    </row>
    <row r="183" spans="3:6">
      <c r="C183" s="137">
        <v>174</v>
      </c>
      <c r="D183" s="1" t="s">
        <v>1681</v>
      </c>
      <c r="E183" s="1" t="s">
        <v>1649</v>
      </c>
      <c r="F183" s="1">
        <v>4.661349E-2</v>
      </c>
    </row>
    <row r="184" spans="3:6">
      <c r="C184" s="137">
        <v>175</v>
      </c>
      <c r="D184" s="1" t="s">
        <v>1681</v>
      </c>
      <c r="E184" s="1" t="s">
        <v>1650</v>
      </c>
      <c r="F184" s="1">
        <v>5.1099390000000001E-2</v>
      </c>
    </row>
    <row r="185" spans="3:6">
      <c r="C185" s="137">
        <v>176</v>
      </c>
      <c r="D185" s="1" t="s">
        <v>1681</v>
      </c>
      <c r="E185" s="1" t="s">
        <v>1651</v>
      </c>
      <c r="F185" s="1">
        <v>3.0840289999999999E-2</v>
      </c>
    </row>
    <row r="186" spans="3:6">
      <c r="C186" s="137">
        <v>177</v>
      </c>
      <c r="D186" s="1" t="s">
        <v>1681</v>
      </c>
      <c r="E186" s="1" t="s">
        <v>1652</v>
      </c>
      <c r="F186" s="1">
        <v>2.7106950000000001E-2</v>
      </c>
    </row>
    <row r="187" spans="3:6">
      <c r="C187" s="137">
        <v>178</v>
      </c>
      <c r="D187" s="1" t="s">
        <v>1681</v>
      </c>
      <c r="E187" s="1" t="s">
        <v>1653</v>
      </c>
      <c r="F187" s="1">
        <v>4.5988029999999999E-2</v>
      </c>
    </row>
    <row r="188" spans="3:6">
      <c r="C188" s="137">
        <v>179</v>
      </c>
      <c r="D188" s="1" t="s">
        <v>1681</v>
      </c>
      <c r="E188" s="1" t="s">
        <v>1654</v>
      </c>
      <c r="F188" s="1">
        <v>1.8723159999999999E-2</v>
      </c>
    </row>
    <row r="189" spans="3:6">
      <c r="C189" s="137">
        <v>180</v>
      </c>
      <c r="D189" s="1" t="s">
        <v>1681</v>
      </c>
      <c r="E189" s="1" t="s">
        <v>1655</v>
      </c>
      <c r="F189" s="1">
        <v>2.042221E-2</v>
      </c>
    </row>
    <row r="190" spans="3:6">
      <c r="C190" s="137">
        <v>181</v>
      </c>
      <c r="D190" s="1" t="s">
        <v>1681</v>
      </c>
      <c r="E190" s="1" t="s">
        <v>1656</v>
      </c>
      <c r="F190" s="1">
        <v>3.7567929999999999E-2</v>
      </c>
    </row>
    <row r="191" spans="3:6">
      <c r="C191" s="137">
        <v>182</v>
      </c>
      <c r="D191" s="1" t="s">
        <v>1681</v>
      </c>
      <c r="E191" s="1" t="s">
        <v>1657</v>
      </c>
      <c r="F191" s="1">
        <v>1.7651190000000001E-2</v>
      </c>
    </row>
    <row r="192" spans="3:6">
      <c r="C192" s="137">
        <v>183</v>
      </c>
      <c r="D192" s="1" t="s">
        <v>1681</v>
      </c>
      <c r="E192" s="1" t="s">
        <v>1658</v>
      </c>
      <c r="F192" s="1">
        <v>3.2312710000000001E-2</v>
      </c>
    </row>
    <row r="193" spans="3:6">
      <c r="C193" s="137">
        <v>184</v>
      </c>
      <c r="D193" s="1" t="s">
        <v>1681</v>
      </c>
      <c r="E193" s="1" t="s">
        <v>1659</v>
      </c>
      <c r="F193" s="1">
        <v>8.0391100000000004E-3</v>
      </c>
    </row>
    <row r="194" spans="3:6">
      <c r="C194" s="137">
        <v>185</v>
      </c>
      <c r="D194" s="1" t="s">
        <v>1681</v>
      </c>
      <c r="E194" s="1" t="s">
        <v>1667</v>
      </c>
      <c r="F194" s="1">
        <v>-3.4672499999999998E-3</v>
      </c>
    </row>
    <row r="195" spans="3:6">
      <c r="C195" s="137">
        <v>186</v>
      </c>
      <c r="D195" s="1" t="s">
        <v>1681</v>
      </c>
      <c r="E195" s="1" t="s">
        <v>1668</v>
      </c>
      <c r="F195" s="1">
        <v>0</v>
      </c>
    </row>
    <row r="196" spans="3:6">
      <c r="C196" s="137">
        <v>187</v>
      </c>
      <c r="D196" s="1" t="s">
        <v>1639</v>
      </c>
      <c r="E196" s="1" t="s">
        <v>1640</v>
      </c>
      <c r="F196" s="1">
        <v>-2.218504E-2</v>
      </c>
    </row>
    <row r="197" spans="3:6">
      <c r="C197" s="137">
        <v>188</v>
      </c>
      <c r="D197" s="1" t="s">
        <v>1639</v>
      </c>
      <c r="E197" s="1" t="s">
        <v>1641</v>
      </c>
      <c r="F197" s="1">
        <v>-5.7969939999999998E-2</v>
      </c>
    </row>
    <row r="198" spans="3:6">
      <c r="C198" s="137">
        <v>189</v>
      </c>
      <c r="D198" s="1" t="s">
        <v>1639</v>
      </c>
      <c r="E198" s="1" t="s">
        <v>1642</v>
      </c>
      <c r="F198" s="1">
        <v>-1.2274719999999999E-2</v>
      </c>
    </row>
    <row r="199" spans="3:6">
      <c r="C199" s="137">
        <v>190</v>
      </c>
      <c r="D199" s="1" t="s">
        <v>1639</v>
      </c>
      <c r="E199" s="1" t="s">
        <v>1643</v>
      </c>
      <c r="F199" s="1">
        <v>0</v>
      </c>
    </row>
    <row r="200" spans="3:6">
      <c r="C200" s="137">
        <v>191</v>
      </c>
      <c r="D200" s="1" t="s">
        <v>1683</v>
      </c>
      <c r="E200" s="1" t="s">
        <v>1640</v>
      </c>
      <c r="F200" s="1">
        <v>8.3418210000000007E-2</v>
      </c>
    </row>
    <row r="201" spans="3:6">
      <c r="C201" s="137">
        <v>192</v>
      </c>
      <c r="D201" s="1" t="s">
        <v>1683</v>
      </c>
      <c r="E201" s="1" t="s">
        <v>1641</v>
      </c>
      <c r="F201" s="1">
        <v>-3.5091509999999999E-2</v>
      </c>
    </row>
    <row r="202" spans="3:6">
      <c r="C202" s="137">
        <v>193</v>
      </c>
      <c r="D202" s="1" t="s">
        <v>1683</v>
      </c>
      <c r="E202" s="1" t="s">
        <v>1642</v>
      </c>
      <c r="F202" s="1">
        <v>0</v>
      </c>
    </row>
    <row r="203" spans="3:6">
      <c r="C203" s="137">
        <v>194</v>
      </c>
      <c r="D203" s="1" t="s">
        <v>1679</v>
      </c>
      <c r="E203" s="1" t="s">
        <v>1640</v>
      </c>
      <c r="F203" s="1">
        <v>-0.14698649</v>
      </c>
    </row>
    <row r="204" spans="3:6">
      <c r="C204" s="137">
        <v>195</v>
      </c>
      <c r="D204" s="1" t="s">
        <v>1679</v>
      </c>
      <c r="E204" s="1" t="s">
        <v>1641</v>
      </c>
      <c r="F204" s="1">
        <v>-0.13676398000000001</v>
      </c>
    </row>
    <row r="205" spans="3:6">
      <c r="C205" s="137">
        <v>196</v>
      </c>
      <c r="D205" s="1" t="s">
        <v>1679</v>
      </c>
      <c r="E205" s="1" t="s">
        <v>1642</v>
      </c>
      <c r="F205" s="1">
        <v>-0.13544194000000001</v>
      </c>
    </row>
    <row r="206" spans="3:6">
      <c r="C206" s="137">
        <v>197</v>
      </c>
      <c r="D206" s="1" t="s">
        <v>1679</v>
      </c>
      <c r="E206" s="1" t="s">
        <v>1643</v>
      </c>
      <c r="F206" s="1">
        <v>-0.11927628</v>
      </c>
    </row>
    <row r="207" spans="3:6">
      <c r="C207" s="137">
        <v>198</v>
      </c>
      <c r="D207" s="1" t="s">
        <v>1679</v>
      </c>
      <c r="E207" s="1" t="s">
        <v>1644</v>
      </c>
      <c r="F207" s="1">
        <v>-0.13902360999999999</v>
      </c>
    </row>
    <row r="208" spans="3:6">
      <c r="C208" s="137">
        <v>199</v>
      </c>
      <c r="D208" s="1" t="s">
        <v>1679</v>
      </c>
      <c r="E208" s="1" t="s">
        <v>1645</v>
      </c>
      <c r="F208" s="1">
        <v>-0.11232797</v>
      </c>
    </row>
    <row r="209" spans="3:6">
      <c r="C209" s="137">
        <v>200</v>
      </c>
      <c r="D209" s="1" t="s">
        <v>1679</v>
      </c>
      <c r="E209" s="1" t="s">
        <v>1648</v>
      </c>
      <c r="F209" s="1">
        <v>-0.12498337</v>
      </c>
    </row>
    <row r="210" spans="3:6">
      <c r="C210" s="137">
        <v>201</v>
      </c>
      <c r="D210" s="1" t="s">
        <v>1679</v>
      </c>
      <c r="E210" s="1" t="s">
        <v>1649</v>
      </c>
      <c r="F210" s="1">
        <v>-0.10714712999999999</v>
      </c>
    </row>
    <row r="211" spans="3:6">
      <c r="C211" s="137">
        <v>202</v>
      </c>
      <c r="D211" s="1" t="s">
        <v>1679</v>
      </c>
      <c r="E211" s="1" t="s">
        <v>1650</v>
      </c>
      <c r="F211" s="1">
        <v>-0.11858302</v>
      </c>
    </row>
    <row r="212" spans="3:6">
      <c r="C212" s="137">
        <v>203</v>
      </c>
      <c r="D212" s="1" t="s">
        <v>1679</v>
      </c>
      <c r="E212" s="1" t="s">
        <v>1651</v>
      </c>
      <c r="F212" s="1">
        <v>-0.12522267000000001</v>
      </c>
    </row>
    <row r="213" spans="3:6">
      <c r="C213" s="137">
        <v>204</v>
      </c>
      <c r="D213" s="1" t="s">
        <v>1679</v>
      </c>
      <c r="E213" s="1" t="s">
        <v>1652</v>
      </c>
      <c r="F213" s="1">
        <v>-0.11008643</v>
      </c>
    </row>
    <row r="214" spans="3:6">
      <c r="C214" s="137">
        <v>205</v>
      </c>
      <c r="D214" s="1" t="s">
        <v>1679</v>
      </c>
      <c r="E214" s="1" t="s">
        <v>1653</v>
      </c>
      <c r="F214" s="1">
        <v>-9.9879819999999994E-2</v>
      </c>
    </row>
    <row r="215" spans="3:6">
      <c r="C215" s="137">
        <v>206</v>
      </c>
      <c r="D215" s="1" t="s">
        <v>1679</v>
      </c>
      <c r="E215" s="1" t="s">
        <v>1654</v>
      </c>
      <c r="F215" s="1">
        <v>-9.8637310000000006E-2</v>
      </c>
    </row>
    <row r="216" spans="3:6">
      <c r="C216" s="137">
        <v>207</v>
      </c>
      <c r="D216" s="1" t="s">
        <v>1679</v>
      </c>
      <c r="E216" s="1" t="s">
        <v>1655</v>
      </c>
      <c r="F216" s="1">
        <v>-8.9381660000000002E-2</v>
      </c>
    </row>
    <row r="217" spans="3:6">
      <c r="C217" s="137">
        <v>208</v>
      </c>
      <c r="D217" s="1" t="s">
        <v>1679</v>
      </c>
      <c r="E217" s="1" t="s">
        <v>1656</v>
      </c>
      <c r="F217" s="1">
        <v>-9.2022149999999997E-2</v>
      </c>
    </row>
    <row r="218" spans="3:6">
      <c r="C218" s="137">
        <v>209</v>
      </c>
      <c r="D218" s="1" t="s">
        <v>1679</v>
      </c>
      <c r="E218" s="1" t="s">
        <v>1657</v>
      </c>
      <c r="F218" s="1">
        <v>-9.0757009999999999E-2</v>
      </c>
    </row>
    <row r="219" spans="3:6">
      <c r="C219" s="137">
        <v>210</v>
      </c>
      <c r="D219" s="1" t="s">
        <v>1679</v>
      </c>
      <c r="E219" s="1" t="s">
        <v>1658</v>
      </c>
      <c r="F219" s="1">
        <v>-8.8068099999999996E-2</v>
      </c>
    </row>
    <row r="220" spans="3:6">
      <c r="C220" s="137">
        <v>211</v>
      </c>
      <c r="D220" s="1" t="s">
        <v>1679</v>
      </c>
      <c r="E220" s="1" t="s">
        <v>1659</v>
      </c>
      <c r="F220" s="1">
        <v>-4.9900029999999998E-2</v>
      </c>
    </row>
    <row r="221" spans="3:6">
      <c r="C221" s="137">
        <v>212</v>
      </c>
      <c r="D221" s="1" t="s">
        <v>1679</v>
      </c>
      <c r="E221" s="1" t="s">
        <v>1667</v>
      </c>
      <c r="F221" s="1">
        <v>-3.1765979999999999E-2</v>
      </c>
    </row>
    <row r="222" spans="3:6">
      <c r="C222" s="137">
        <v>213</v>
      </c>
      <c r="D222" s="1" t="s">
        <v>1679</v>
      </c>
      <c r="E222" s="1" t="s">
        <v>1668</v>
      </c>
      <c r="F222" s="1">
        <v>0</v>
      </c>
    </row>
    <row r="223" spans="3:6">
      <c r="C223" s="137">
        <v>214</v>
      </c>
      <c r="D223" s="1" t="s">
        <v>1699</v>
      </c>
      <c r="E223" s="1" t="s">
        <v>1640</v>
      </c>
      <c r="F223" s="1">
        <v>0.11944202</v>
      </c>
    </row>
    <row r="224" spans="3:6">
      <c r="C224" s="137">
        <v>215</v>
      </c>
      <c r="D224" s="1" t="s">
        <v>1699</v>
      </c>
      <c r="E224" s="1" t="s">
        <v>1641</v>
      </c>
      <c r="F224" s="1">
        <v>0.10525412000000001</v>
      </c>
    </row>
    <row r="225" spans="3:6">
      <c r="C225" s="137">
        <v>216</v>
      </c>
      <c r="D225" s="1" t="s">
        <v>1699</v>
      </c>
      <c r="E225" s="1" t="s">
        <v>1642</v>
      </c>
      <c r="F225" s="1">
        <v>8.7338100000000002E-2</v>
      </c>
    </row>
    <row r="226" spans="3:6">
      <c r="C226" s="137">
        <v>217</v>
      </c>
      <c r="D226" s="1" t="s">
        <v>1699</v>
      </c>
      <c r="E226" s="1" t="s">
        <v>1643</v>
      </c>
      <c r="F226" s="1">
        <v>8.1479979999999994E-2</v>
      </c>
    </row>
    <row r="227" spans="3:6">
      <c r="C227" s="137">
        <v>218</v>
      </c>
      <c r="D227" s="1" t="s">
        <v>1699</v>
      </c>
      <c r="E227" s="1" t="s">
        <v>1644</v>
      </c>
      <c r="F227" s="1">
        <v>9.4354209999999994E-2</v>
      </c>
    </row>
    <row r="228" spans="3:6">
      <c r="C228" s="137">
        <v>219</v>
      </c>
      <c r="D228" s="1" t="s">
        <v>1699</v>
      </c>
      <c r="E228" s="1" t="s">
        <v>1645</v>
      </c>
      <c r="F228" s="1">
        <v>8.3685280000000001E-2</v>
      </c>
    </row>
    <row r="229" spans="3:6">
      <c r="C229" s="137">
        <v>220</v>
      </c>
      <c r="D229" s="1" t="s">
        <v>1699</v>
      </c>
      <c r="E229" s="1" t="s">
        <v>1648</v>
      </c>
      <c r="F229" s="1">
        <v>7.8585820000000001E-2</v>
      </c>
    </row>
    <row r="230" spans="3:6">
      <c r="C230" s="137">
        <v>221</v>
      </c>
      <c r="D230" s="1" t="s">
        <v>1699</v>
      </c>
      <c r="E230" s="1" t="s">
        <v>1649</v>
      </c>
      <c r="F230" s="1">
        <v>6.8080689999999999E-2</v>
      </c>
    </row>
    <row r="231" spans="3:6">
      <c r="C231" s="137">
        <v>222</v>
      </c>
      <c r="D231" s="1" t="s">
        <v>1699</v>
      </c>
      <c r="E231" s="1" t="s">
        <v>1650</v>
      </c>
      <c r="F231" s="1">
        <v>6.5189090000000005E-2</v>
      </c>
    </row>
    <row r="232" spans="3:6">
      <c r="C232" s="137">
        <v>223</v>
      </c>
      <c r="D232" s="1" t="s">
        <v>1699</v>
      </c>
      <c r="E232" s="1" t="s">
        <v>1651</v>
      </c>
      <c r="F232" s="1">
        <v>5.7727639999999997E-2</v>
      </c>
    </row>
    <row r="233" spans="3:6">
      <c r="C233" s="137">
        <v>224</v>
      </c>
      <c r="D233" s="1" t="s">
        <v>1699</v>
      </c>
      <c r="E233" s="1" t="s">
        <v>1652</v>
      </c>
      <c r="F233" s="1">
        <v>6.8010329999999994E-2</v>
      </c>
    </row>
    <row r="234" spans="3:6">
      <c r="C234" s="137">
        <v>225</v>
      </c>
      <c r="D234" s="1" t="s">
        <v>1699</v>
      </c>
      <c r="E234" s="1" t="s">
        <v>1653</v>
      </c>
      <c r="F234" s="1">
        <v>5.5068140000000002E-2</v>
      </c>
    </row>
    <row r="235" spans="3:6">
      <c r="C235" s="137">
        <v>226</v>
      </c>
      <c r="D235" s="1" t="s">
        <v>1699</v>
      </c>
      <c r="E235" s="1" t="s">
        <v>1654</v>
      </c>
      <c r="F235" s="1">
        <v>4.6864450000000002E-2</v>
      </c>
    </row>
    <row r="236" spans="3:6">
      <c r="C236" s="137">
        <v>227</v>
      </c>
      <c r="D236" s="1" t="s">
        <v>1699</v>
      </c>
      <c r="E236" s="1" t="s">
        <v>1655</v>
      </c>
      <c r="F236" s="1">
        <v>3.9327889999999997E-2</v>
      </c>
    </row>
    <row r="237" spans="3:6">
      <c r="C237" s="137">
        <v>228</v>
      </c>
      <c r="D237" s="1" t="s">
        <v>1699</v>
      </c>
      <c r="E237" s="1" t="s">
        <v>1656</v>
      </c>
      <c r="F237" s="1">
        <v>3.621224E-2</v>
      </c>
    </row>
    <row r="238" spans="3:6">
      <c r="C238" s="137">
        <v>229</v>
      </c>
      <c r="D238" s="1" t="s">
        <v>1699</v>
      </c>
      <c r="E238" s="1" t="s">
        <v>1657</v>
      </c>
      <c r="F238" s="1">
        <v>2.8882990000000001E-2</v>
      </c>
    </row>
    <row r="239" spans="3:6">
      <c r="C239" s="137">
        <v>230</v>
      </c>
      <c r="D239" s="1" t="s">
        <v>1699</v>
      </c>
      <c r="E239" s="1" t="s">
        <v>1658</v>
      </c>
      <c r="F239" s="1">
        <v>1.6594210000000002E-2</v>
      </c>
    </row>
    <row r="240" spans="3:6">
      <c r="C240" s="137">
        <v>231</v>
      </c>
      <c r="D240" s="1" t="s">
        <v>1699</v>
      </c>
      <c r="E240" s="1" t="s">
        <v>1659</v>
      </c>
      <c r="F240" s="1">
        <v>1.020941E-2</v>
      </c>
    </row>
    <row r="241" spans="3:6">
      <c r="C241" s="137">
        <v>232</v>
      </c>
      <c r="D241" s="1" t="s">
        <v>1699</v>
      </c>
      <c r="E241" s="1" t="s">
        <v>1667</v>
      </c>
      <c r="F241" s="1">
        <v>-1.07386E-3</v>
      </c>
    </row>
    <row r="242" spans="3:6">
      <c r="C242" s="137">
        <v>233</v>
      </c>
      <c r="D242" s="1" t="s">
        <v>1699</v>
      </c>
      <c r="E242" s="1" t="s">
        <v>1668</v>
      </c>
      <c r="F242" s="1">
        <v>0</v>
      </c>
    </row>
    <row r="243" spans="3:6">
      <c r="C243" s="137">
        <v>234</v>
      </c>
      <c r="D243" s="1" t="s">
        <v>1700</v>
      </c>
      <c r="E243" s="1" t="s">
        <v>1640</v>
      </c>
      <c r="F243" s="1">
        <v>2.4465779999999999E-2</v>
      </c>
    </row>
    <row r="244" spans="3:6">
      <c r="C244" s="137">
        <v>235</v>
      </c>
      <c r="D244" s="1" t="s">
        <v>1700</v>
      </c>
      <c r="E244" s="1" t="s">
        <v>1641</v>
      </c>
      <c r="F244" s="1">
        <v>4.3892999999999996E-3</v>
      </c>
    </row>
    <row r="245" spans="3:6">
      <c r="C245" s="137">
        <v>236</v>
      </c>
      <c r="D245" s="1" t="s">
        <v>1700</v>
      </c>
      <c r="E245" s="1" t="s">
        <v>1642</v>
      </c>
      <c r="F245" s="1">
        <v>0</v>
      </c>
    </row>
    <row r="246" spans="3:6">
      <c r="C246" s="137">
        <v>237</v>
      </c>
      <c r="D246" s="1" t="s">
        <v>1701</v>
      </c>
      <c r="E246" s="1" t="s">
        <v>1640</v>
      </c>
      <c r="F246" s="1">
        <v>-8.4517700000000001E-2</v>
      </c>
    </row>
    <row r="247" spans="3:6">
      <c r="C247" s="137">
        <v>238</v>
      </c>
      <c r="D247" s="1" t="s">
        <v>1701</v>
      </c>
      <c r="E247" s="1" t="s">
        <v>1641</v>
      </c>
      <c r="F247" s="1">
        <v>-2.9315359999999999E-2</v>
      </c>
    </row>
    <row r="248" spans="3:6">
      <c r="C248" s="137">
        <v>239</v>
      </c>
      <c r="D248" s="1" t="s">
        <v>1701</v>
      </c>
      <c r="E248" s="1" t="s">
        <v>1642</v>
      </c>
      <c r="F248" s="1">
        <v>0</v>
      </c>
    </row>
    <row r="249" spans="3:6">
      <c r="C249" s="137">
        <v>240</v>
      </c>
      <c r="D249" s="1" t="s">
        <v>1674</v>
      </c>
      <c r="E249" s="1" t="s">
        <v>1640</v>
      </c>
      <c r="F249" s="1">
        <v>2.4127679999999999E-2</v>
      </c>
    </row>
    <row r="250" spans="3:6">
      <c r="C250" s="137">
        <v>241</v>
      </c>
      <c r="D250" s="1" t="s">
        <v>1674</v>
      </c>
      <c r="E250" s="1" t="s">
        <v>1641</v>
      </c>
      <c r="F250" s="1">
        <v>4.1098719999999998E-2</v>
      </c>
    </row>
    <row r="251" spans="3:6">
      <c r="C251" s="137">
        <v>242</v>
      </c>
      <c r="D251" s="1" t="s">
        <v>1674</v>
      </c>
      <c r="E251" s="1" t="s">
        <v>1642</v>
      </c>
      <c r="F251" s="1">
        <v>5.6731950000000003E-2</v>
      </c>
    </row>
    <row r="252" spans="3:6">
      <c r="C252" s="137">
        <v>243</v>
      </c>
      <c r="D252" s="1" t="s">
        <v>1674</v>
      </c>
      <c r="E252" s="1" t="s">
        <v>1643</v>
      </c>
      <c r="F252" s="1">
        <v>1.6914990000000001E-2</v>
      </c>
    </row>
    <row r="253" spans="3:6">
      <c r="C253" s="137">
        <v>244</v>
      </c>
      <c r="D253" s="1" t="s">
        <v>1674</v>
      </c>
      <c r="E253" s="1" t="s">
        <v>1644</v>
      </c>
      <c r="F253" s="1">
        <v>2.4921160000000001E-2</v>
      </c>
    </row>
    <row r="254" spans="3:6">
      <c r="C254" s="137">
        <v>245</v>
      </c>
      <c r="D254" s="1" t="s">
        <v>1674</v>
      </c>
      <c r="E254" s="1" t="s">
        <v>1645</v>
      </c>
      <c r="F254" s="1">
        <v>3.8614519999999999E-2</v>
      </c>
    </row>
    <row r="255" spans="3:6">
      <c r="C255" s="137">
        <v>246</v>
      </c>
      <c r="D255" s="1" t="s">
        <v>1674</v>
      </c>
      <c r="E255" s="1" t="s">
        <v>1648</v>
      </c>
      <c r="F255" s="1">
        <v>2.6693649999999999E-2</v>
      </c>
    </row>
    <row r="256" spans="3:6">
      <c r="C256" s="137">
        <v>247</v>
      </c>
      <c r="D256" s="1" t="s">
        <v>1674</v>
      </c>
      <c r="E256" s="1" t="s">
        <v>1649</v>
      </c>
      <c r="F256" s="1">
        <v>4.4094010000000003E-2</v>
      </c>
    </row>
    <row r="257" spans="3:6">
      <c r="C257" s="137">
        <v>248</v>
      </c>
      <c r="D257" s="1" t="s">
        <v>1674</v>
      </c>
      <c r="E257" s="1" t="s">
        <v>1650</v>
      </c>
      <c r="F257" s="1">
        <v>1.171503E-2</v>
      </c>
    </row>
    <row r="258" spans="3:6">
      <c r="C258" s="137">
        <v>249</v>
      </c>
      <c r="D258" s="1" t="s">
        <v>1674</v>
      </c>
      <c r="E258" s="1" t="s">
        <v>1651</v>
      </c>
      <c r="F258" s="1">
        <v>3.8309620000000003E-2</v>
      </c>
    </row>
    <row r="259" spans="3:6">
      <c r="C259" s="137">
        <v>250</v>
      </c>
      <c r="D259" s="1" t="s">
        <v>1674</v>
      </c>
      <c r="E259" s="1" t="s">
        <v>1652</v>
      </c>
      <c r="F259" s="1">
        <v>6.1538000000000002E-2</v>
      </c>
    </row>
    <row r="260" spans="3:6">
      <c r="C260" s="137">
        <v>251</v>
      </c>
      <c r="D260" s="1" t="s">
        <v>1674</v>
      </c>
      <c r="E260" s="1" t="s">
        <v>1653</v>
      </c>
      <c r="F260" s="1">
        <v>1.1737040000000001E-2</v>
      </c>
    </row>
    <row r="261" spans="3:6">
      <c r="C261" s="137">
        <v>252</v>
      </c>
      <c r="D261" s="1" t="s">
        <v>1674</v>
      </c>
      <c r="E261" s="1" t="s">
        <v>1654</v>
      </c>
      <c r="F261" s="1">
        <v>1.243528E-2</v>
      </c>
    </row>
    <row r="262" spans="3:6">
      <c r="C262" s="137">
        <v>253</v>
      </c>
      <c r="D262" s="1" t="s">
        <v>1674</v>
      </c>
      <c r="E262" s="1" t="s">
        <v>1655</v>
      </c>
      <c r="F262" s="1">
        <v>0</v>
      </c>
    </row>
    <row r="263" spans="3:6">
      <c r="C263" s="137">
        <v>254</v>
      </c>
      <c r="D263" s="1" t="s">
        <v>1669</v>
      </c>
      <c r="E263" s="1" t="s">
        <v>1640</v>
      </c>
      <c r="F263" s="1">
        <v>0</v>
      </c>
    </row>
    <row r="264" spans="3:6">
      <c r="C264" s="137">
        <v>255</v>
      </c>
      <c r="D264" s="1" t="s">
        <v>1669</v>
      </c>
      <c r="E264" s="1" t="s">
        <v>1641</v>
      </c>
      <c r="F264" s="1">
        <v>-1.1772680000000001E-2</v>
      </c>
    </row>
    <row r="265" spans="3:6">
      <c r="C265" s="137">
        <v>256</v>
      </c>
      <c r="D265" s="1" t="s">
        <v>1669</v>
      </c>
      <c r="E265" s="1" t="s">
        <v>1642</v>
      </c>
      <c r="F265" s="1">
        <v>-1.1296809999999999E-2</v>
      </c>
    </row>
    <row r="266" spans="3:6">
      <c r="C266" s="137">
        <v>257</v>
      </c>
      <c r="D266" s="1" t="s">
        <v>1669</v>
      </c>
      <c r="E266" s="1" t="s">
        <v>1643</v>
      </c>
      <c r="F266" s="1">
        <v>-1.7172099999999999E-2</v>
      </c>
    </row>
    <row r="267" spans="3:6">
      <c r="C267" s="137">
        <v>258</v>
      </c>
      <c r="D267" s="1" t="s">
        <v>1669</v>
      </c>
      <c r="E267" s="1" t="s">
        <v>1644</v>
      </c>
      <c r="F267" s="1">
        <v>4.2747499999999999E-3</v>
      </c>
    </row>
    <row r="268" spans="3:6">
      <c r="C268" s="137">
        <v>259</v>
      </c>
      <c r="D268" s="1" t="s">
        <v>1669</v>
      </c>
      <c r="E268" s="1" t="s">
        <v>1645</v>
      </c>
      <c r="F268" s="1">
        <v>-4.2168400000000003E-3</v>
      </c>
    </row>
    <row r="269" spans="3:6">
      <c r="C269" s="137">
        <v>260</v>
      </c>
      <c r="D269" s="1" t="s">
        <v>1669</v>
      </c>
      <c r="E269" s="1" t="s">
        <v>1648</v>
      </c>
      <c r="F269" s="1">
        <v>-1.25355E-3</v>
      </c>
    </row>
    <row r="270" spans="3:6">
      <c r="C270" s="137">
        <v>261</v>
      </c>
      <c r="D270" s="1" t="s">
        <v>1669</v>
      </c>
      <c r="E270" s="1" t="s">
        <v>1649</v>
      </c>
      <c r="F270" s="1">
        <v>1.00357E-2</v>
      </c>
    </row>
    <row r="271" spans="3:6">
      <c r="C271" s="137">
        <v>262</v>
      </c>
      <c r="D271" s="1" t="s">
        <v>1669</v>
      </c>
      <c r="E271" s="1" t="s">
        <v>1650</v>
      </c>
      <c r="F271" s="1">
        <v>1.059506E-2</v>
      </c>
    </row>
    <row r="272" spans="3:6">
      <c r="C272" s="137">
        <v>263</v>
      </c>
      <c r="D272" s="1" t="s">
        <v>1669</v>
      </c>
      <c r="E272" s="1" t="s">
        <v>1651</v>
      </c>
      <c r="F272" s="1">
        <v>0</v>
      </c>
    </row>
    <row r="273" spans="3:6">
      <c r="C273" s="137">
        <v>264</v>
      </c>
      <c r="D273" s="1" t="s">
        <v>1702</v>
      </c>
      <c r="E273" s="1" t="s">
        <v>1640</v>
      </c>
      <c r="F273" s="1">
        <v>-4.7712039999999997E-2</v>
      </c>
    </row>
    <row r="274" spans="3:6">
      <c r="C274" s="137">
        <v>265</v>
      </c>
      <c r="D274" s="1" t="s">
        <v>1702</v>
      </c>
      <c r="E274" s="1" t="s">
        <v>1641</v>
      </c>
      <c r="F274" s="1">
        <v>-3.5524269999999997E-2</v>
      </c>
    </row>
    <row r="275" spans="3:6">
      <c r="C275" s="137">
        <v>266</v>
      </c>
      <c r="D275" s="1" t="s">
        <v>1702</v>
      </c>
      <c r="E275" s="1" t="s">
        <v>1642</v>
      </c>
      <c r="F275" s="1">
        <v>-3.563823E-2</v>
      </c>
    </row>
    <row r="276" spans="3:6">
      <c r="C276" s="137">
        <v>267</v>
      </c>
      <c r="D276" s="1" t="s">
        <v>1702</v>
      </c>
      <c r="E276" s="1" t="s">
        <v>1643</v>
      </c>
      <c r="F276" s="1">
        <v>-2.3552770000000001E-2</v>
      </c>
    </row>
    <row r="277" spans="3:6">
      <c r="C277" s="137">
        <v>268</v>
      </c>
      <c r="D277" s="1" t="s">
        <v>1702</v>
      </c>
      <c r="E277" s="1" t="s">
        <v>1644</v>
      </c>
      <c r="F277" s="1">
        <v>-2.1197710000000002E-2</v>
      </c>
    </row>
    <row r="278" spans="3:6">
      <c r="C278" s="137">
        <v>269</v>
      </c>
      <c r="D278" s="1" t="s">
        <v>1702</v>
      </c>
      <c r="E278" s="1" t="s">
        <v>1645</v>
      </c>
      <c r="F278" s="1">
        <v>0</v>
      </c>
    </row>
    <row r="279" spans="3:6">
      <c r="C279" s="137">
        <v>270</v>
      </c>
      <c r="D279" s="1" t="s">
        <v>1684</v>
      </c>
      <c r="E279" s="1" t="s">
        <v>1640</v>
      </c>
      <c r="F279" s="1">
        <v>0</v>
      </c>
    </row>
    <row r="280" spans="3:6">
      <c r="C280" s="137">
        <v>271</v>
      </c>
      <c r="D280" s="1" t="s">
        <v>1684</v>
      </c>
      <c r="E280" s="1" t="s">
        <v>1641</v>
      </c>
      <c r="F280" s="1">
        <v>-3.2836329999999997E-2</v>
      </c>
    </row>
    <row r="281" spans="3:6">
      <c r="C281" s="137">
        <v>272</v>
      </c>
      <c r="D281" s="1" t="s">
        <v>1684</v>
      </c>
      <c r="E281" s="1" t="s">
        <v>1642</v>
      </c>
      <c r="F281" s="1">
        <v>-3.3765780000000002E-2</v>
      </c>
    </row>
    <row r="282" spans="3:6">
      <c r="C282" s="137">
        <v>273</v>
      </c>
      <c r="D282" s="1" t="s">
        <v>1684</v>
      </c>
      <c r="E282" s="1" t="s">
        <v>1643</v>
      </c>
      <c r="F282" s="1">
        <v>-2.3906139999999999E-2</v>
      </c>
    </row>
    <row r="283" spans="3:6">
      <c r="C283" s="137">
        <v>274</v>
      </c>
      <c r="D283" s="1" t="s">
        <v>1684</v>
      </c>
      <c r="E283" s="1" t="s">
        <v>1644</v>
      </c>
      <c r="F283" s="1">
        <v>-3.6512549999999998E-2</v>
      </c>
    </row>
    <row r="284" spans="3:6">
      <c r="C284" s="137">
        <v>275</v>
      </c>
      <c r="D284" s="1" t="s">
        <v>1684</v>
      </c>
      <c r="E284" s="1" t="s">
        <v>1645</v>
      </c>
      <c r="F284" s="1">
        <v>-2.4919899999999998E-2</v>
      </c>
    </row>
    <row r="285" spans="3:6">
      <c r="C285" s="137">
        <v>276</v>
      </c>
      <c r="D285" s="1" t="s">
        <v>1684</v>
      </c>
      <c r="E285" s="1" t="s">
        <v>1648</v>
      </c>
      <c r="F285" s="1">
        <v>-2.2600829999999999E-2</v>
      </c>
    </row>
    <row r="286" spans="3:6">
      <c r="C286" s="137">
        <v>277</v>
      </c>
      <c r="D286" s="1" t="s">
        <v>1684</v>
      </c>
      <c r="E286" s="1" t="s">
        <v>1649</v>
      </c>
      <c r="F286" s="1">
        <v>-1.4779219999999999E-2</v>
      </c>
    </row>
    <row r="287" spans="3:6">
      <c r="C287" s="137">
        <v>278</v>
      </c>
      <c r="D287" s="1" t="s">
        <v>1684</v>
      </c>
      <c r="E287" s="1" t="s">
        <v>1650</v>
      </c>
      <c r="F287" s="1">
        <v>-2.2518690000000001E-2</v>
      </c>
    </row>
    <row r="288" spans="3:6">
      <c r="C288" s="137">
        <v>279</v>
      </c>
      <c r="D288" s="1" t="s">
        <v>1684</v>
      </c>
      <c r="E288" s="1" t="s">
        <v>1651</v>
      </c>
      <c r="F288" s="1">
        <v>0</v>
      </c>
    </row>
    <row r="289" spans="3:6">
      <c r="C289" s="137">
        <v>280</v>
      </c>
      <c r="D289" s="1" t="s">
        <v>1685</v>
      </c>
      <c r="E289" s="1" t="s">
        <v>1640</v>
      </c>
      <c r="F289" s="1">
        <v>1.9895400000000001E-3</v>
      </c>
    </row>
    <row r="290" spans="3:6">
      <c r="C290" s="137">
        <v>281</v>
      </c>
      <c r="D290" s="1" t="s">
        <v>1685</v>
      </c>
      <c r="E290" s="1" t="s">
        <v>1641</v>
      </c>
      <c r="F290" s="1">
        <v>1.5681130000000001E-2</v>
      </c>
    </row>
    <row r="291" spans="3:6">
      <c r="C291" s="137">
        <v>282</v>
      </c>
      <c r="D291" s="1" t="s">
        <v>1685</v>
      </c>
      <c r="E291" s="1" t="s">
        <v>1642</v>
      </c>
      <c r="F291" s="1">
        <v>1.0633709999999999E-2</v>
      </c>
    </row>
    <row r="292" spans="3:6">
      <c r="C292" s="137">
        <v>283</v>
      </c>
      <c r="D292" s="1" t="s">
        <v>1685</v>
      </c>
      <c r="E292" s="1" t="s">
        <v>1643</v>
      </c>
      <c r="F292" s="1">
        <v>2.4453860000000001E-2</v>
      </c>
    </row>
    <row r="293" spans="3:6">
      <c r="C293" s="137">
        <v>284</v>
      </c>
      <c r="D293" s="1" t="s">
        <v>1685</v>
      </c>
      <c r="E293" s="1" t="s">
        <v>1644</v>
      </c>
      <c r="F293" s="1">
        <v>8.8110399999999992E-3</v>
      </c>
    </row>
    <row r="294" spans="3:6">
      <c r="C294" s="137">
        <v>285</v>
      </c>
      <c r="D294" s="1" t="s">
        <v>1685</v>
      </c>
      <c r="E294" s="1" t="s">
        <v>1645</v>
      </c>
      <c r="F294" s="1">
        <v>2.1564100000000001E-3</v>
      </c>
    </row>
    <row r="295" spans="3:6">
      <c r="C295" s="137">
        <v>286</v>
      </c>
      <c r="D295" s="1" t="s">
        <v>1685</v>
      </c>
      <c r="E295" s="1" t="s">
        <v>1648</v>
      </c>
      <c r="F295" s="1">
        <v>1.431291E-2</v>
      </c>
    </row>
    <row r="296" spans="3:6">
      <c r="C296" s="137">
        <v>287</v>
      </c>
      <c r="D296" s="1" t="s">
        <v>1685</v>
      </c>
      <c r="E296" s="1" t="s">
        <v>1649</v>
      </c>
      <c r="F296" s="1">
        <v>1.129076E-2</v>
      </c>
    </row>
    <row r="297" spans="3:6">
      <c r="C297" s="137">
        <v>288</v>
      </c>
      <c r="D297" s="1" t="s">
        <v>1685</v>
      </c>
      <c r="E297" s="1" t="s">
        <v>1650</v>
      </c>
      <c r="F297" s="1">
        <v>9.2752900000000003E-3</v>
      </c>
    </row>
    <row r="298" spans="3:6">
      <c r="C298" s="137">
        <v>289</v>
      </c>
      <c r="D298" s="1" t="s">
        <v>1685</v>
      </c>
      <c r="E298" s="1" t="s">
        <v>1651</v>
      </c>
      <c r="F298" s="1">
        <v>2.5337799999999998E-3</v>
      </c>
    </row>
    <row r="299" spans="3:6">
      <c r="C299" s="137">
        <v>290</v>
      </c>
      <c r="D299" s="1" t="s">
        <v>1685</v>
      </c>
      <c r="E299" s="1" t="s">
        <v>1652</v>
      </c>
      <c r="F299" s="1">
        <v>-4.2075000000000001E-4</v>
      </c>
    </row>
    <row r="300" spans="3:6">
      <c r="C300" s="137">
        <v>291</v>
      </c>
      <c r="D300" s="1" t="s">
        <v>1685</v>
      </c>
      <c r="E300" s="1" t="s">
        <v>1653</v>
      </c>
      <c r="F300" s="1">
        <v>3.2387810000000003E-2</v>
      </c>
    </row>
    <row r="301" spans="3:6">
      <c r="C301" s="137">
        <v>292</v>
      </c>
      <c r="D301" s="1" t="s">
        <v>1685</v>
      </c>
      <c r="E301" s="1" t="s">
        <v>1654</v>
      </c>
      <c r="F301" s="1">
        <v>-2.6394600000000002E-3</v>
      </c>
    </row>
    <row r="302" spans="3:6">
      <c r="C302" s="137">
        <v>293</v>
      </c>
      <c r="D302" s="1" t="s">
        <v>1685</v>
      </c>
      <c r="E302" s="1" t="s">
        <v>1655</v>
      </c>
      <c r="F302" s="1">
        <v>-3.1279599999999999E-3</v>
      </c>
    </row>
    <row r="303" spans="3:6">
      <c r="C303" s="137">
        <v>294</v>
      </c>
      <c r="D303" s="1" t="s">
        <v>1685</v>
      </c>
      <c r="E303" s="1" t="s">
        <v>1656</v>
      </c>
      <c r="F303" s="1">
        <v>1.310148E-2</v>
      </c>
    </row>
    <row r="304" spans="3:6">
      <c r="C304" s="137">
        <v>295</v>
      </c>
      <c r="D304" s="1" t="s">
        <v>1685</v>
      </c>
      <c r="E304" s="1" t="s">
        <v>1657</v>
      </c>
      <c r="F304" s="1">
        <v>2.6227099999999999E-3</v>
      </c>
    </row>
    <row r="305" spans="3:6">
      <c r="C305" s="137">
        <v>296</v>
      </c>
      <c r="D305" s="1" t="s">
        <v>1685</v>
      </c>
      <c r="E305" s="1" t="s">
        <v>1658</v>
      </c>
      <c r="F305" s="1">
        <v>-5.0750999999999997E-4</v>
      </c>
    </row>
    <row r="306" spans="3:6">
      <c r="C306" s="137">
        <v>297</v>
      </c>
      <c r="D306" s="1" t="s">
        <v>1685</v>
      </c>
      <c r="E306" s="1" t="s">
        <v>1659</v>
      </c>
      <c r="F306" s="1">
        <v>-1.5354699999999999E-3</v>
      </c>
    </row>
    <row r="307" spans="3:6">
      <c r="C307" s="137">
        <v>298</v>
      </c>
      <c r="D307" s="1" t="s">
        <v>1685</v>
      </c>
      <c r="E307" s="1" t="s">
        <v>1667</v>
      </c>
      <c r="F307" s="1">
        <v>0</v>
      </c>
    </row>
    <row r="308" spans="3:6">
      <c r="C308" s="137">
        <v>299</v>
      </c>
      <c r="D308" s="1" t="s">
        <v>1703</v>
      </c>
      <c r="E308" s="1" t="s">
        <v>1640</v>
      </c>
      <c r="F308" s="1">
        <v>3.8799140000000003E-2</v>
      </c>
    </row>
    <row r="309" spans="3:6">
      <c r="C309" s="137">
        <v>300</v>
      </c>
      <c r="D309" s="1" t="s">
        <v>1703</v>
      </c>
      <c r="E309" s="1" t="s">
        <v>1641</v>
      </c>
      <c r="F309" s="1">
        <v>2.3807600000000002E-2</v>
      </c>
    </row>
    <row r="310" spans="3:6">
      <c r="C310" s="137">
        <v>301</v>
      </c>
      <c r="D310" s="1" t="s">
        <v>1703</v>
      </c>
      <c r="E310" s="1" t="s">
        <v>1642</v>
      </c>
      <c r="F310" s="1">
        <v>1.7386430000000001E-2</v>
      </c>
    </row>
    <row r="311" spans="3:6">
      <c r="C311" s="137">
        <v>302</v>
      </c>
      <c r="D311" s="1" t="s">
        <v>1703</v>
      </c>
      <c r="E311" s="1" t="s">
        <v>1643</v>
      </c>
      <c r="F311" s="1">
        <v>1.8358630000000001E-2</v>
      </c>
    </row>
    <row r="312" spans="3:6">
      <c r="C312" s="137">
        <v>303</v>
      </c>
      <c r="D312" s="1" t="s">
        <v>1703</v>
      </c>
      <c r="E312" s="1" t="s">
        <v>1644</v>
      </c>
      <c r="F312" s="1">
        <v>2.2187080000000001E-2</v>
      </c>
    </row>
    <row r="313" spans="3:6">
      <c r="C313" s="137">
        <v>304</v>
      </c>
      <c r="D313" s="1" t="s">
        <v>1703</v>
      </c>
      <c r="E313" s="1" t="s">
        <v>1645</v>
      </c>
      <c r="F313" s="1">
        <v>-4.9831199999999997E-3</v>
      </c>
    </row>
    <row r="314" spans="3:6">
      <c r="C314" s="137">
        <v>305</v>
      </c>
      <c r="D314" s="1" t="s">
        <v>1703</v>
      </c>
      <c r="E314" s="1" t="s">
        <v>1648</v>
      </c>
      <c r="F314" s="1">
        <v>7.7489000000000004E-3</v>
      </c>
    </row>
    <row r="315" spans="3:6">
      <c r="C315" s="137">
        <v>306</v>
      </c>
      <c r="D315" s="1" t="s">
        <v>1703</v>
      </c>
      <c r="E315" s="1" t="s">
        <v>1649</v>
      </c>
      <c r="F315" s="1">
        <v>2.3743400000000001E-2</v>
      </c>
    </row>
    <row r="316" spans="3:6">
      <c r="C316" s="137">
        <v>307</v>
      </c>
      <c r="D316" s="1" t="s">
        <v>1703</v>
      </c>
      <c r="E316" s="1" t="s">
        <v>1650</v>
      </c>
      <c r="F316" s="1">
        <v>9.7585599999999995E-3</v>
      </c>
    </row>
    <row r="317" spans="3:6">
      <c r="C317" s="137">
        <v>308</v>
      </c>
      <c r="D317" s="1" t="s">
        <v>1703</v>
      </c>
      <c r="E317" s="1" t="s">
        <v>1651</v>
      </c>
      <c r="F317" s="1">
        <v>3.0442199999999998E-3</v>
      </c>
    </row>
    <row r="318" spans="3:6">
      <c r="C318" s="137">
        <v>309</v>
      </c>
      <c r="D318" s="1" t="s">
        <v>1703</v>
      </c>
      <c r="E318" s="1" t="s">
        <v>1652</v>
      </c>
      <c r="F318" s="1">
        <v>7.1447400000000001E-3</v>
      </c>
    </row>
    <row r="319" spans="3:6">
      <c r="C319" s="137">
        <v>310</v>
      </c>
      <c r="D319" s="1" t="s">
        <v>1703</v>
      </c>
      <c r="E319" s="1" t="s">
        <v>1653</v>
      </c>
      <c r="F319" s="1">
        <v>4.9554500000000001E-3</v>
      </c>
    </row>
    <row r="320" spans="3:6">
      <c r="C320" s="137">
        <v>311</v>
      </c>
      <c r="D320" s="1" t="s">
        <v>1703</v>
      </c>
      <c r="E320" s="1" t="s">
        <v>1654</v>
      </c>
      <c r="F320" s="1">
        <v>-5.7891899999999996E-3</v>
      </c>
    </row>
    <row r="321" spans="3:6">
      <c r="C321" s="137">
        <v>312</v>
      </c>
      <c r="D321" s="1" t="s">
        <v>1703</v>
      </c>
      <c r="E321" s="1" t="s">
        <v>1655</v>
      </c>
      <c r="F321" s="1">
        <v>-8.8464900000000003E-3</v>
      </c>
    </row>
    <row r="322" spans="3:6">
      <c r="C322" s="137">
        <v>313</v>
      </c>
      <c r="D322" s="1" t="s">
        <v>1703</v>
      </c>
      <c r="E322" s="1" t="s">
        <v>1656</v>
      </c>
      <c r="F322" s="1">
        <v>-2.1209570000000001E-2</v>
      </c>
    </row>
    <row r="323" spans="3:6">
      <c r="C323" s="137">
        <v>314</v>
      </c>
      <c r="D323" s="1" t="s">
        <v>1703</v>
      </c>
      <c r="E323" s="1" t="s">
        <v>1657</v>
      </c>
      <c r="F323" s="1">
        <v>2.4348E-3</v>
      </c>
    </row>
    <row r="324" spans="3:6">
      <c r="C324" s="137">
        <v>315</v>
      </c>
      <c r="D324" s="1" t="s">
        <v>1703</v>
      </c>
      <c r="E324" s="1" t="s">
        <v>1658</v>
      </c>
      <c r="F324" s="1">
        <v>-1.1433219999999999E-2</v>
      </c>
    </row>
    <row r="325" spans="3:6">
      <c r="C325" s="137">
        <v>316</v>
      </c>
      <c r="D325" s="1" t="s">
        <v>1703</v>
      </c>
      <c r="E325" s="1" t="s">
        <v>1659</v>
      </c>
      <c r="F325" s="1">
        <v>-6.7718199999999996E-3</v>
      </c>
    </row>
    <row r="326" spans="3:6">
      <c r="C326" s="137">
        <v>317</v>
      </c>
      <c r="D326" s="1" t="s">
        <v>1703</v>
      </c>
      <c r="E326" s="1" t="s">
        <v>1667</v>
      </c>
      <c r="F326" s="1">
        <v>-8.9781600000000007E-3</v>
      </c>
    </row>
    <row r="327" spans="3:6">
      <c r="C327" s="137">
        <v>318</v>
      </c>
      <c r="D327" s="1" t="s">
        <v>1703</v>
      </c>
      <c r="E327" s="1" t="s">
        <v>1668</v>
      </c>
      <c r="F327" s="1">
        <v>0</v>
      </c>
    </row>
    <row r="328" spans="3:6">
      <c r="C328" s="137">
        <v>319</v>
      </c>
      <c r="D328" s="1" t="s">
        <v>1704</v>
      </c>
      <c r="E328" s="1" t="s">
        <v>1640</v>
      </c>
      <c r="F328" s="1">
        <v>-1.588235E-2</v>
      </c>
    </row>
    <row r="329" spans="3:6">
      <c r="C329" s="137">
        <v>320</v>
      </c>
      <c r="D329" s="1" t="s">
        <v>1704</v>
      </c>
      <c r="E329" s="1" t="s">
        <v>1641</v>
      </c>
      <c r="F329" s="1">
        <v>-1.121453E-2</v>
      </c>
    </row>
    <row r="330" spans="3:6">
      <c r="C330" s="137">
        <v>321</v>
      </c>
      <c r="D330" s="1" t="s">
        <v>1704</v>
      </c>
      <c r="E330" s="1" t="s">
        <v>1642</v>
      </c>
      <c r="F330" s="1">
        <v>0</v>
      </c>
    </row>
    <row r="331" spans="3:6">
      <c r="C331" s="137">
        <v>322</v>
      </c>
      <c r="D331" s="1" t="s">
        <v>1705</v>
      </c>
      <c r="E331" s="1" t="s">
        <v>1640</v>
      </c>
      <c r="F331" s="1">
        <v>1.8192699999999999E-2</v>
      </c>
    </row>
    <row r="332" spans="3:6">
      <c r="C332" s="137">
        <v>323</v>
      </c>
      <c r="D332" s="1" t="s">
        <v>1705</v>
      </c>
      <c r="E332" s="1" t="s">
        <v>1641</v>
      </c>
      <c r="F332" s="1">
        <v>0.30625361000000001</v>
      </c>
    </row>
    <row r="333" spans="3:6">
      <c r="C333" s="137">
        <v>324</v>
      </c>
      <c r="D333" s="1" t="s">
        <v>1705</v>
      </c>
      <c r="E333" s="1" t="s">
        <v>1642</v>
      </c>
      <c r="F333" s="1">
        <v>2.8462749999999998E-2</v>
      </c>
    </row>
    <row r="334" spans="3:6">
      <c r="C334" s="137">
        <v>325</v>
      </c>
      <c r="D334" s="1" t="s">
        <v>1705</v>
      </c>
      <c r="E334" s="1" t="s">
        <v>1643</v>
      </c>
      <c r="F334" s="1">
        <v>2.4672110000000001E-2</v>
      </c>
    </row>
    <row r="335" spans="3:6">
      <c r="C335" s="137">
        <v>326</v>
      </c>
      <c r="D335" s="1" t="s">
        <v>1705</v>
      </c>
      <c r="E335" s="1" t="s">
        <v>1644</v>
      </c>
      <c r="F335" s="1">
        <v>1.8009190000000001E-2</v>
      </c>
    </row>
    <row r="336" spans="3:6">
      <c r="C336" s="137">
        <v>327</v>
      </c>
      <c r="D336" s="1" t="s">
        <v>1705</v>
      </c>
      <c r="E336" s="1" t="s">
        <v>1645</v>
      </c>
      <c r="F336" s="1">
        <v>8.4520399999999992E-3</v>
      </c>
    </row>
    <row r="337" spans="3:6">
      <c r="C337" s="137">
        <v>328</v>
      </c>
      <c r="D337" s="1" t="s">
        <v>1705</v>
      </c>
      <c r="E337" s="1" t="s">
        <v>1648</v>
      </c>
      <c r="F337" s="1">
        <v>9.2147500000000007E-3</v>
      </c>
    </row>
    <row r="338" spans="3:6">
      <c r="C338" s="137">
        <v>329</v>
      </c>
      <c r="D338" s="1" t="s">
        <v>1705</v>
      </c>
      <c r="E338" s="1" t="s">
        <v>1649</v>
      </c>
      <c r="F338" s="1">
        <v>5.4672E-4</v>
      </c>
    </row>
    <row r="339" spans="3:6">
      <c r="C339" s="137">
        <v>330</v>
      </c>
      <c r="D339" s="1" t="s">
        <v>1705</v>
      </c>
      <c r="E339" s="1" t="s">
        <v>1650</v>
      </c>
      <c r="F339" s="1">
        <v>5.0221600000000003E-3</v>
      </c>
    </row>
    <row r="340" spans="3:6">
      <c r="C340" s="137">
        <v>331</v>
      </c>
      <c r="D340" s="1" t="s">
        <v>1705</v>
      </c>
      <c r="E340" s="1" t="s">
        <v>1651</v>
      </c>
      <c r="F340" s="1">
        <v>2.3517899999999999E-3</v>
      </c>
    </row>
    <row r="341" spans="3:6">
      <c r="C341" s="137">
        <v>332</v>
      </c>
      <c r="D341" s="1" t="s">
        <v>1705</v>
      </c>
      <c r="E341" s="1" t="s">
        <v>1652</v>
      </c>
      <c r="F341" s="1">
        <v>-6.0061999999999995E-4</v>
      </c>
    </row>
    <row r="342" spans="3:6">
      <c r="C342" s="137">
        <v>333</v>
      </c>
      <c r="D342" s="1" t="s">
        <v>1705</v>
      </c>
      <c r="E342" s="1" t="s">
        <v>1653</v>
      </c>
      <c r="F342" s="1">
        <v>8.0448599999999992E-3</v>
      </c>
    </row>
    <row r="343" spans="3:6">
      <c r="C343" s="137">
        <v>334</v>
      </c>
      <c r="D343" s="1" t="s">
        <v>1705</v>
      </c>
      <c r="E343" s="1" t="s">
        <v>1654</v>
      </c>
      <c r="F343" s="1">
        <v>3.370948E-2</v>
      </c>
    </row>
    <row r="344" spans="3:6">
      <c r="C344" s="137">
        <v>335</v>
      </c>
      <c r="D344" s="1" t="s">
        <v>1705</v>
      </c>
      <c r="E344" s="1" t="s">
        <v>1655</v>
      </c>
      <c r="F344" s="1">
        <v>5.5195799999999996E-3</v>
      </c>
    </row>
    <row r="345" spans="3:6">
      <c r="C345" s="137">
        <v>336</v>
      </c>
      <c r="D345" s="1" t="s">
        <v>1705</v>
      </c>
      <c r="E345" s="1" t="s">
        <v>1656</v>
      </c>
      <c r="F345" s="1">
        <v>9.7875900000000005E-3</v>
      </c>
    </row>
    <row r="346" spans="3:6">
      <c r="C346" s="137">
        <v>337</v>
      </c>
      <c r="D346" s="1" t="s">
        <v>1705</v>
      </c>
      <c r="E346" s="1" t="s">
        <v>1657</v>
      </c>
      <c r="F346" s="1">
        <v>6.3988600000000001E-3</v>
      </c>
    </row>
    <row r="347" spans="3:6">
      <c r="C347" s="137">
        <v>338</v>
      </c>
      <c r="D347" s="1" t="s">
        <v>1705</v>
      </c>
      <c r="E347" s="1" t="s">
        <v>1658</v>
      </c>
      <c r="F347" s="1">
        <v>0</v>
      </c>
    </row>
    <row r="348" spans="3:6">
      <c r="C348" s="137">
        <v>339</v>
      </c>
      <c r="D348" s="1" t="s">
        <v>1706</v>
      </c>
      <c r="E348" s="1" t="s">
        <v>1640</v>
      </c>
      <c r="F348" s="1">
        <v>-2.6622380000000001E-2</v>
      </c>
    </row>
    <row r="349" spans="3:6">
      <c r="C349" s="137">
        <v>340</v>
      </c>
      <c r="D349" s="1" t="s">
        <v>1706</v>
      </c>
      <c r="E349" s="1" t="s">
        <v>1641</v>
      </c>
      <c r="F349" s="1">
        <v>1.623579E-2</v>
      </c>
    </row>
    <row r="350" spans="3:6">
      <c r="C350" s="137">
        <v>341</v>
      </c>
      <c r="D350" s="1" t="s">
        <v>1706</v>
      </c>
      <c r="E350" s="1" t="s">
        <v>1642</v>
      </c>
      <c r="F350" s="1">
        <v>-2.999135E-2</v>
      </c>
    </row>
    <row r="351" spans="3:6">
      <c r="C351" s="137">
        <v>342</v>
      </c>
      <c r="D351" s="1" t="s">
        <v>1706</v>
      </c>
      <c r="E351" s="1" t="s">
        <v>1643</v>
      </c>
      <c r="F351" s="1">
        <v>-2.484569E-2</v>
      </c>
    </row>
    <row r="352" spans="3:6">
      <c r="C352" s="137">
        <v>343</v>
      </c>
      <c r="D352" s="1" t="s">
        <v>1706</v>
      </c>
      <c r="E352" s="1" t="s">
        <v>1644</v>
      </c>
      <c r="F352" s="1">
        <v>-2.6959759999999999E-2</v>
      </c>
    </row>
    <row r="353" spans="3:6">
      <c r="C353" s="137">
        <v>344</v>
      </c>
      <c r="D353" s="1" t="s">
        <v>1706</v>
      </c>
      <c r="E353" s="1" t="s">
        <v>1645</v>
      </c>
      <c r="F353" s="1">
        <v>-1.10583E-2</v>
      </c>
    </row>
    <row r="354" spans="3:6">
      <c r="C354" s="137">
        <v>345</v>
      </c>
      <c r="D354" s="1" t="s">
        <v>1706</v>
      </c>
      <c r="E354" s="1" t="s">
        <v>1648</v>
      </c>
      <c r="F354" s="1">
        <v>-3.2388199999999999E-3</v>
      </c>
    </row>
    <row r="355" spans="3:6">
      <c r="C355" s="137">
        <v>346</v>
      </c>
      <c r="D355" s="1" t="s">
        <v>1706</v>
      </c>
      <c r="E355" s="1" t="s">
        <v>1649</v>
      </c>
      <c r="F355" s="1">
        <v>-3.2850560000000001E-2</v>
      </c>
    </row>
    <row r="356" spans="3:6">
      <c r="C356" s="137">
        <v>347</v>
      </c>
      <c r="D356" s="1" t="s">
        <v>1706</v>
      </c>
      <c r="E356" s="1" t="s">
        <v>1650</v>
      </c>
      <c r="F356" s="1">
        <v>-2.200742E-2</v>
      </c>
    </row>
    <row r="357" spans="3:6">
      <c r="C357" s="137">
        <v>348</v>
      </c>
      <c r="D357" s="1" t="s">
        <v>1706</v>
      </c>
      <c r="E357" s="1" t="s">
        <v>1651</v>
      </c>
      <c r="F357" s="1">
        <v>-1.3154559999999999E-2</v>
      </c>
    </row>
    <row r="358" spans="3:6">
      <c r="C358" s="137">
        <v>349</v>
      </c>
      <c r="D358" s="1" t="s">
        <v>1706</v>
      </c>
      <c r="E358" s="1" t="s">
        <v>1652</v>
      </c>
      <c r="F358" s="1">
        <v>-9.5238900000000001E-3</v>
      </c>
    </row>
    <row r="359" spans="3:6">
      <c r="C359" s="137">
        <v>350</v>
      </c>
      <c r="D359" s="1" t="s">
        <v>1706</v>
      </c>
      <c r="E359" s="1" t="s">
        <v>1653</v>
      </c>
      <c r="F359" s="1">
        <v>7.14899E-3</v>
      </c>
    </row>
    <row r="360" spans="3:6">
      <c r="C360" s="137">
        <v>351</v>
      </c>
      <c r="D360" s="1" t="s">
        <v>1706</v>
      </c>
      <c r="E360" s="1" t="s">
        <v>1654</v>
      </c>
      <c r="F360" s="1">
        <v>-1.9712279999999999E-2</v>
      </c>
    </row>
    <row r="361" spans="3:6">
      <c r="C361" s="137">
        <v>352</v>
      </c>
      <c r="D361" s="1" t="s">
        <v>1706</v>
      </c>
      <c r="E361" s="1" t="s">
        <v>1655</v>
      </c>
      <c r="F361" s="1">
        <v>-1.8098920000000001E-2</v>
      </c>
    </row>
    <row r="362" spans="3:6">
      <c r="C362" s="137">
        <v>353</v>
      </c>
      <c r="D362" s="1" t="s">
        <v>1706</v>
      </c>
      <c r="E362" s="1" t="s">
        <v>1656</v>
      </c>
      <c r="F362" s="1">
        <v>-2.2327820000000002E-2</v>
      </c>
    </row>
    <row r="363" spans="3:6">
      <c r="C363" s="137">
        <v>354</v>
      </c>
      <c r="D363" s="1" t="s">
        <v>1706</v>
      </c>
      <c r="E363" s="1" t="s">
        <v>1657</v>
      </c>
      <c r="F363" s="1">
        <v>-1.356739E-2</v>
      </c>
    </row>
    <row r="364" spans="3:6">
      <c r="C364" s="137">
        <v>355</v>
      </c>
      <c r="D364" s="1" t="s">
        <v>1706</v>
      </c>
      <c r="E364" s="1" t="s">
        <v>1658</v>
      </c>
      <c r="F364" s="1">
        <v>7.06633E-3</v>
      </c>
    </row>
    <row r="365" spans="3:6">
      <c r="C365" s="137">
        <v>356</v>
      </c>
      <c r="D365" s="1" t="s">
        <v>1706</v>
      </c>
      <c r="E365" s="1" t="s">
        <v>1659</v>
      </c>
      <c r="F365" s="1">
        <v>-1.0721700000000001E-2</v>
      </c>
    </row>
    <row r="366" spans="3:6">
      <c r="C366" s="137">
        <v>357</v>
      </c>
      <c r="D366" s="1" t="s">
        <v>1706</v>
      </c>
      <c r="E366" s="1" t="s">
        <v>1667</v>
      </c>
      <c r="F366" s="1">
        <v>0</v>
      </c>
    </row>
    <row r="367" spans="3:6">
      <c r="C367" s="137">
        <v>358</v>
      </c>
      <c r="D367" s="1" t="s">
        <v>1707</v>
      </c>
      <c r="E367" s="1" t="s">
        <v>1640</v>
      </c>
      <c r="F367" s="1">
        <v>0</v>
      </c>
    </row>
    <row r="368" spans="3:6">
      <c r="C368" s="137">
        <v>359</v>
      </c>
      <c r="D368" s="1" t="s">
        <v>1707</v>
      </c>
      <c r="E368" s="1" t="s">
        <v>1641</v>
      </c>
      <c r="F368" s="1">
        <v>3.6217300000000001E-3</v>
      </c>
    </row>
    <row r="369" spans="3:6">
      <c r="C369" s="137">
        <v>360</v>
      </c>
      <c r="D369" s="1" t="s">
        <v>1707</v>
      </c>
      <c r="E369" s="1" t="s">
        <v>1642</v>
      </c>
      <c r="F369" s="1">
        <v>-5.2256400000000001E-3</v>
      </c>
    </row>
    <row r="370" spans="3:6">
      <c r="C370" s="137">
        <v>361</v>
      </c>
      <c r="D370" s="1" t="s">
        <v>1707</v>
      </c>
      <c r="E370" s="1" t="s">
        <v>1643</v>
      </c>
      <c r="F370" s="1">
        <v>1.360429E-2</v>
      </c>
    </row>
    <row r="371" spans="3:6">
      <c r="C371" s="137">
        <v>362</v>
      </c>
      <c r="D371" s="1" t="s">
        <v>1707</v>
      </c>
      <c r="E371" s="1" t="s">
        <v>1644</v>
      </c>
      <c r="F371" s="1">
        <v>-2.5542189999999999E-2</v>
      </c>
    </row>
    <row r="372" spans="3:6">
      <c r="C372" s="137">
        <v>363</v>
      </c>
      <c r="D372" s="1" t="s">
        <v>1707</v>
      </c>
      <c r="E372" s="1" t="s">
        <v>1645</v>
      </c>
      <c r="F372" s="1">
        <v>1.501737E-2</v>
      </c>
    </row>
    <row r="373" spans="3:6">
      <c r="C373" s="137">
        <v>364</v>
      </c>
      <c r="D373" s="1" t="s">
        <v>1707</v>
      </c>
      <c r="E373" s="1" t="s">
        <v>1648</v>
      </c>
      <c r="F373" s="1">
        <v>3.42676E-3</v>
      </c>
    </row>
    <row r="374" spans="3:6">
      <c r="C374" s="137">
        <v>365</v>
      </c>
      <c r="D374" s="1" t="s">
        <v>1707</v>
      </c>
      <c r="E374" s="1" t="s">
        <v>1649</v>
      </c>
      <c r="F374" s="1">
        <v>2.950997E-2</v>
      </c>
    </row>
    <row r="375" spans="3:6">
      <c r="C375" s="137">
        <v>366</v>
      </c>
      <c r="D375" s="1" t="s">
        <v>1707</v>
      </c>
      <c r="E375" s="1" t="s">
        <v>1650</v>
      </c>
      <c r="F375" s="1">
        <v>8.1903800000000006E-3</v>
      </c>
    </row>
    <row r="376" spans="3:6">
      <c r="C376" s="137">
        <v>367</v>
      </c>
      <c r="D376" s="1" t="s">
        <v>1707</v>
      </c>
      <c r="E376" s="1" t="s">
        <v>1651</v>
      </c>
      <c r="F376" s="1">
        <v>3.7435900000000001E-2</v>
      </c>
    </row>
    <row r="377" spans="3:6">
      <c r="C377" s="137">
        <v>368</v>
      </c>
      <c r="D377" s="1" t="s">
        <v>1707</v>
      </c>
      <c r="E377" s="1" t="s">
        <v>1652</v>
      </c>
      <c r="F377" s="1">
        <v>0</v>
      </c>
    </row>
    <row r="378" spans="3:6">
      <c r="C378" s="138"/>
      <c r="D378" s="30"/>
      <c r="E378" s="30"/>
      <c r="F378" s="30"/>
    </row>
    <row r="379" spans="3:6">
      <c r="C379" s="138"/>
      <c r="D379" s="30"/>
      <c r="E379" s="30"/>
      <c r="F379" s="30"/>
    </row>
  </sheetData>
  <mergeCells count="1">
    <mergeCell ref="A2:H2"/>
  </mergeCells>
  <pageMargins left="0.7" right="0.7" top="0.75" bottom="0.75" header="0.3" footer="0.3"/>
  <pageSetup paperSize="9" scale="3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0E3A-5A45-40F3-8396-232B98D8067E}">
  <sheetPr>
    <tabColor theme="0"/>
  </sheetPr>
  <dimension ref="A2:H503"/>
  <sheetViews>
    <sheetView view="pageBreakPreview" zoomScaleNormal="55" zoomScaleSheetLayoutView="100" workbookViewId="0">
      <selection activeCell="E8" sqref="E8"/>
    </sheetView>
  </sheetViews>
  <sheetFormatPr defaultColWidth="9" defaultRowHeight="15"/>
  <cols>
    <col min="1" max="2" width="1.5703125" style="23" customWidth="1"/>
    <col min="3" max="3" width="4.42578125" style="136" bestFit="1" customWidth="1"/>
    <col min="4" max="6" width="30.7109375" style="23" customWidth="1"/>
    <col min="7" max="7" width="9" style="23"/>
    <col min="8" max="9" width="3.5703125" style="23" customWidth="1"/>
    <col min="10" max="16384" width="9" style="23"/>
  </cols>
  <sheetData>
    <row r="2" spans="1:8" ht="18.75">
      <c r="A2" s="214" t="s">
        <v>1569</v>
      </c>
      <c r="B2" s="214"/>
      <c r="C2" s="214"/>
      <c r="D2" s="214"/>
      <c r="E2" s="214"/>
      <c r="F2" s="214"/>
      <c r="G2" s="214"/>
      <c r="H2" s="214"/>
    </row>
    <row r="3" spans="1:8" s="110" customFormat="1" ht="18.75">
      <c r="A3" s="111"/>
      <c r="B3" s="111"/>
      <c r="C3" s="111"/>
      <c r="D3" s="111"/>
      <c r="E3" s="111"/>
      <c r="F3" s="111"/>
      <c r="G3" s="111"/>
      <c r="H3" s="111"/>
    </row>
    <row r="4" spans="1:8">
      <c r="B4" s="29" t="s">
        <v>1568</v>
      </c>
    </row>
    <row r="5" spans="1:8">
      <c r="C5" s="23" t="s">
        <v>224</v>
      </c>
    </row>
    <row r="6" spans="1:8">
      <c r="C6" s="23" t="s">
        <v>1677</v>
      </c>
    </row>
    <row r="7" spans="1:8">
      <c r="C7" s="153" t="s">
        <v>1611</v>
      </c>
    </row>
    <row r="8" spans="1:8" s="30" customFormat="1">
      <c r="C8" s="138"/>
    </row>
    <row r="9" spans="1:8">
      <c r="C9" s="128" t="s">
        <v>198</v>
      </c>
      <c r="D9" s="128" t="s">
        <v>226</v>
      </c>
      <c r="E9" s="128" t="s">
        <v>1638</v>
      </c>
      <c r="F9" s="128" t="s">
        <v>1590</v>
      </c>
    </row>
    <row r="10" spans="1:8">
      <c r="C10" s="137">
        <v>1</v>
      </c>
      <c r="D10" s="140" t="s">
        <v>1663</v>
      </c>
      <c r="E10" s="155" t="s">
        <v>1640</v>
      </c>
      <c r="F10" s="1">
        <v>7.1602499999999999E-3</v>
      </c>
    </row>
    <row r="11" spans="1:8">
      <c r="C11" s="137">
        <v>2</v>
      </c>
      <c r="D11" s="140" t="s">
        <v>1663</v>
      </c>
      <c r="E11" s="155" t="s">
        <v>1641</v>
      </c>
      <c r="F11" s="1">
        <v>-7.289582E-2</v>
      </c>
    </row>
    <row r="12" spans="1:8">
      <c r="C12" s="137">
        <v>3</v>
      </c>
      <c r="D12" s="140" t="s">
        <v>1663</v>
      </c>
      <c r="E12" s="155" t="s">
        <v>1642</v>
      </c>
      <c r="F12" s="1">
        <v>0</v>
      </c>
    </row>
    <row r="13" spans="1:8">
      <c r="C13" s="137">
        <v>4</v>
      </c>
      <c r="D13" s="140" t="s">
        <v>1670</v>
      </c>
      <c r="E13" s="225" t="s">
        <v>1640</v>
      </c>
      <c r="F13" s="1">
        <v>0.11702769</v>
      </c>
    </row>
    <row r="14" spans="1:8">
      <c r="C14" s="137">
        <v>5</v>
      </c>
      <c r="D14" s="140" t="s">
        <v>1670</v>
      </c>
      <c r="E14" s="155" t="s">
        <v>1641</v>
      </c>
      <c r="F14" s="1">
        <v>-6.2685110000000002E-2</v>
      </c>
    </row>
    <row r="15" spans="1:8">
      <c r="C15" s="137">
        <v>6</v>
      </c>
      <c r="D15" s="140" t="s">
        <v>1670</v>
      </c>
      <c r="E15" s="155" t="s">
        <v>1642</v>
      </c>
      <c r="F15" s="1">
        <v>0</v>
      </c>
    </row>
    <row r="16" spans="1:8">
      <c r="C16" s="137">
        <v>7</v>
      </c>
      <c r="D16" s="140" t="s">
        <v>1696</v>
      </c>
      <c r="E16" s="155" t="s">
        <v>1640</v>
      </c>
      <c r="F16" s="1">
        <v>-8.8742790000000002E-2</v>
      </c>
    </row>
    <row r="17" spans="2:6">
      <c r="C17" s="137">
        <v>8</v>
      </c>
      <c r="D17" s="140" t="s">
        <v>1696</v>
      </c>
      <c r="E17" s="155" t="s">
        <v>1641</v>
      </c>
      <c r="F17" s="1">
        <v>5.9499799999999999E-2</v>
      </c>
    </row>
    <row r="18" spans="2:6">
      <c r="C18" s="137">
        <v>9</v>
      </c>
      <c r="D18" s="140" t="s">
        <v>1696</v>
      </c>
      <c r="E18" s="226" t="s">
        <v>1642</v>
      </c>
      <c r="F18" s="1">
        <v>6.5821089999999999E-2</v>
      </c>
    </row>
    <row r="19" spans="2:6">
      <c r="C19" s="137">
        <v>10</v>
      </c>
      <c r="D19" s="140" t="s">
        <v>1696</v>
      </c>
      <c r="E19" s="155" t="s">
        <v>1643</v>
      </c>
      <c r="F19" s="1">
        <v>7.9773090000000005E-2</v>
      </c>
    </row>
    <row r="20" spans="2:6">
      <c r="C20" s="137">
        <v>11</v>
      </c>
      <c r="D20" s="140" t="s">
        <v>1696</v>
      </c>
      <c r="E20" s="155" t="s">
        <v>1644</v>
      </c>
      <c r="F20" s="1">
        <v>7.1275740000000004E-2</v>
      </c>
    </row>
    <row r="21" spans="2:6">
      <c r="C21" s="137">
        <v>12</v>
      </c>
      <c r="D21" s="140" t="s">
        <v>1696</v>
      </c>
      <c r="E21" s="155" t="s">
        <v>1645</v>
      </c>
      <c r="F21" s="1">
        <v>7.5341039999999998E-2</v>
      </c>
    </row>
    <row r="22" spans="2:6">
      <c r="C22" s="137">
        <v>13</v>
      </c>
      <c r="D22" s="140" t="s">
        <v>1696</v>
      </c>
      <c r="E22" s="155" t="s">
        <v>1648</v>
      </c>
      <c r="F22" s="1">
        <v>3.4673460000000003E-2</v>
      </c>
    </row>
    <row r="23" spans="2:6">
      <c r="C23" s="137">
        <v>14</v>
      </c>
      <c r="D23" s="140" t="s">
        <v>1696</v>
      </c>
      <c r="E23" s="226" t="s">
        <v>1649</v>
      </c>
      <c r="F23" s="1">
        <v>5.5070790000000001E-2</v>
      </c>
    </row>
    <row r="24" spans="2:6">
      <c r="C24" s="137">
        <v>15</v>
      </c>
      <c r="D24" s="140" t="s">
        <v>1696</v>
      </c>
      <c r="E24" s="226" t="s">
        <v>1650</v>
      </c>
      <c r="F24" s="1">
        <v>4.8446879999999998E-2</v>
      </c>
    </row>
    <row r="25" spans="2:6">
      <c r="C25" s="137">
        <v>16</v>
      </c>
      <c r="D25" s="140" t="s">
        <v>1696</v>
      </c>
      <c r="E25" s="226" t="s">
        <v>1651</v>
      </c>
      <c r="F25" s="1">
        <v>5.6789520000000003E-2</v>
      </c>
    </row>
    <row r="26" spans="2:6">
      <c r="C26" s="137">
        <v>17</v>
      </c>
      <c r="D26" s="140" t="s">
        <v>1696</v>
      </c>
      <c r="E26" s="155" t="s">
        <v>1652</v>
      </c>
      <c r="F26" s="1">
        <v>9.0123579999999995E-2</v>
      </c>
    </row>
    <row r="27" spans="2:6">
      <c r="C27" s="137">
        <v>18</v>
      </c>
      <c r="D27" s="140" t="s">
        <v>1696</v>
      </c>
      <c r="E27" s="155" t="s">
        <v>1653</v>
      </c>
      <c r="F27" s="1">
        <v>1.96203E-2</v>
      </c>
    </row>
    <row r="28" spans="2:6">
      <c r="C28" s="137">
        <v>19</v>
      </c>
      <c r="D28" s="223" t="s">
        <v>1696</v>
      </c>
      <c r="E28" s="1" t="s">
        <v>1654</v>
      </c>
      <c r="F28" s="1">
        <v>0</v>
      </c>
    </row>
    <row r="29" spans="2:6">
      <c r="C29" s="137">
        <v>20</v>
      </c>
      <c r="D29" s="1" t="s">
        <v>1708</v>
      </c>
      <c r="E29" s="1" t="s">
        <v>1640</v>
      </c>
      <c r="F29" s="1">
        <v>0</v>
      </c>
    </row>
    <row r="30" spans="2:6">
      <c r="C30" s="137">
        <v>21</v>
      </c>
      <c r="D30" s="1" t="s">
        <v>1708</v>
      </c>
      <c r="E30" s="1" t="s">
        <v>1641</v>
      </c>
      <c r="F30" s="1">
        <v>7.2597590000000004E-2</v>
      </c>
    </row>
    <row r="31" spans="2:6">
      <c r="B31" s="30"/>
      <c r="C31" s="137">
        <v>22</v>
      </c>
      <c r="D31" s="1" t="s">
        <v>1708</v>
      </c>
      <c r="E31" s="1" t="s">
        <v>1642</v>
      </c>
      <c r="F31" s="1">
        <v>-2.2870930000000001E-2</v>
      </c>
    </row>
    <row r="32" spans="2:6">
      <c r="C32" s="137">
        <v>23</v>
      </c>
      <c r="D32" s="1" t="s">
        <v>1708</v>
      </c>
      <c r="E32" s="1" t="s">
        <v>1643</v>
      </c>
      <c r="F32" s="1">
        <v>5.8648039999999999E-2</v>
      </c>
    </row>
    <row r="33" spans="3:6">
      <c r="C33" s="137">
        <v>24</v>
      </c>
      <c r="D33" s="1" t="s">
        <v>1708</v>
      </c>
      <c r="E33" s="1" t="s">
        <v>1644</v>
      </c>
      <c r="F33" s="1">
        <v>6.5769859999999999E-2</v>
      </c>
    </row>
    <row r="34" spans="3:6">
      <c r="C34" s="137">
        <v>25</v>
      </c>
      <c r="D34" s="1" t="s">
        <v>1708</v>
      </c>
      <c r="E34" s="1" t="s">
        <v>1645</v>
      </c>
      <c r="F34" s="1">
        <v>8.4582060000000001E-2</v>
      </c>
    </row>
    <row r="35" spans="3:6">
      <c r="C35" s="137">
        <v>26</v>
      </c>
      <c r="D35" s="1" t="s">
        <v>1708</v>
      </c>
      <c r="E35" s="1" t="s">
        <v>1648</v>
      </c>
      <c r="F35" s="1">
        <v>4.5552429999999998E-2</v>
      </c>
    </row>
    <row r="36" spans="3:6">
      <c r="C36" s="137">
        <v>27</v>
      </c>
      <c r="D36" s="1" t="s">
        <v>1708</v>
      </c>
      <c r="E36" s="1" t="s">
        <v>1649</v>
      </c>
      <c r="F36" s="1">
        <v>-1.5138E-4</v>
      </c>
    </row>
    <row r="37" spans="3:6">
      <c r="C37" s="137">
        <v>28</v>
      </c>
      <c r="D37" s="1" t="s">
        <v>1708</v>
      </c>
      <c r="E37" s="1" t="s">
        <v>1650</v>
      </c>
      <c r="F37" s="1">
        <v>3.0761130000000001E-2</v>
      </c>
    </row>
    <row r="38" spans="3:6">
      <c r="C38" s="137">
        <v>29</v>
      </c>
      <c r="D38" s="1" t="s">
        <v>1708</v>
      </c>
      <c r="E38" s="1" t="s">
        <v>1651</v>
      </c>
      <c r="F38" s="1">
        <v>-1.825098E-2</v>
      </c>
    </row>
    <row r="39" spans="3:6">
      <c r="C39" s="137">
        <v>30</v>
      </c>
      <c r="D39" s="1" t="s">
        <v>1708</v>
      </c>
      <c r="E39" s="1" t="s">
        <v>1652</v>
      </c>
      <c r="F39" s="1">
        <v>0</v>
      </c>
    </row>
    <row r="40" spans="3:6">
      <c r="C40" s="137">
        <v>31</v>
      </c>
      <c r="D40" s="1" t="s">
        <v>1679</v>
      </c>
      <c r="E40" s="1" t="s">
        <v>1640</v>
      </c>
      <c r="F40" s="1">
        <v>-0.18813288</v>
      </c>
    </row>
    <row r="41" spans="3:6">
      <c r="C41" s="137">
        <v>32</v>
      </c>
      <c r="D41" s="1" t="s">
        <v>1679</v>
      </c>
      <c r="E41" s="1" t="s">
        <v>1641</v>
      </c>
      <c r="F41" s="1">
        <v>-0.18137913999999999</v>
      </c>
    </row>
    <row r="42" spans="3:6">
      <c r="C42" s="137">
        <v>33</v>
      </c>
      <c r="D42" s="1" t="s">
        <v>1679</v>
      </c>
      <c r="E42" s="1" t="s">
        <v>1642</v>
      </c>
      <c r="F42" s="1">
        <v>-0.15616395999999999</v>
      </c>
    </row>
    <row r="43" spans="3:6">
      <c r="C43" s="137">
        <v>34</v>
      </c>
      <c r="D43" s="1" t="s">
        <v>1679</v>
      </c>
      <c r="E43" s="1" t="s">
        <v>1643</v>
      </c>
      <c r="F43" s="1">
        <v>-0.15567723999999999</v>
      </c>
    </row>
    <row r="44" spans="3:6">
      <c r="C44" s="137">
        <v>35</v>
      </c>
      <c r="D44" s="1" t="s">
        <v>1679</v>
      </c>
      <c r="E44" s="1" t="s">
        <v>1644</v>
      </c>
      <c r="F44" s="1">
        <v>-0.14674461</v>
      </c>
    </row>
    <row r="45" spans="3:6">
      <c r="C45" s="137">
        <v>36</v>
      </c>
      <c r="D45" s="1" t="s">
        <v>1679</v>
      </c>
      <c r="E45" s="1" t="s">
        <v>1645</v>
      </c>
      <c r="F45" s="1">
        <v>-0.15635692000000001</v>
      </c>
    </row>
    <row r="46" spans="3:6">
      <c r="C46" s="137">
        <v>37</v>
      </c>
      <c r="D46" s="1" t="s">
        <v>1679</v>
      </c>
      <c r="E46" s="1" t="s">
        <v>1648</v>
      </c>
      <c r="F46" s="1">
        <v>-0.15652224000000001</v>
      </c>
    </row>
    <row r="47" spans="3:6">
      <c r="C47" s="137">
        <v>38</v>
      </c>
      <c r="D47" s="1" t="s">
        <v>1679</v>
      </c>
      <c r="E47" s="1" t="s">
        <v>1649</v>
      </c>
      <c r="F47" s="1">
        <v>-0.13656852999999999</v>
      </c>
    </row>
    <row r="48" spans="3:6">
      <c r="C48" s="137">
        <v>39</v>
      </c>
      <c r="D48" s="1" t="s">
        <v>1679</v>
      </c>
      <c r="E48" s="1" t="s">
        <v>1650</v>
      </c>
      <c r="F48" s="1">
        <v>-0.13475683999999999</v>
      </c>
    </row>
    <row r="49" spans="3:6">
      <c r="C49" s="137">
        <v>40</v>
      </c>
      <c r="D49" s="1" t="s">
        <v>1679</v>
      </c>
      <c r="E49" s="1" t="s">
        <v>1651</v>
      </c>
      <c r="F49" s="1">
        <v>-0.13602352000000001</v>
      </c>
    </row>
    <row r="50" spans="3:6">
      <c r="C50" s="137">
        <v>41</v>
      </c>
      <c r="D50" s="1" t="s">
        <v>1679</v>
      </c>
      <c r="E50" s="1" t="s">
        <v>1652</v>
      </c>
      <c r="F50" s="1">
        <v>-0.13520345</v>
      </c>
    </row>
    <row r="51" spans="3:6">
      <c r="C51" s="137">
        <v>42</v>
      </c>
      <c r="D51" s="1" t="s">
        <v>1679</v>
      </c>
      <c r="E51" s="1" t="s">
        <v>1653</v>
      </c>
      <c r="F51" s="1">
        <v>-0.12701515999999999</v>
      </c>
    </row>
    <row r="52" spans="3:6">
      <c r="C52" s="137">
        <v>43</v>
      </c>
      <c r="D52" s="1" t="s">
        <v>1679</v>
      </c>
      <c r="E52" s="1" t="s">
        <v>1654</v>
      </c>
      <c r="F52" s="1">
        <v>-0.13933941999999999</v>
      </c>
    </row>
    <row r="53" spans="3:6">
      <c r="C53" s="137">
        <v>44</v>
      </c>
      <c r="D53" s="1" t="s">
        <v>1679</v>
      </c>
      <c r="E53" s="1" t="s">
        <v>1655</v>
      </c>
      <c r="F53" s="1">
        <v>-0.12375057</v>
      </c>
    </row>
    <row r="54" spans="3:6">
      <c r="C54" s="137">
        <v>45</v>
      </c>
      <c r="D54" s="1" t="s">
        <v>1679</v>
      </c>
      <c r="E54" s="1" t="s">
        <v>1656</v>
      </c>
      <c r="F54" s="1">
        <v>-0.12968569999999999</v>
      </c>
    </row>
    <row r="55" spans="3:6">
      <c r="C55" s="137">
        <v>46</v>
      </c>
      <c r="D55" s="1" t="s">
        <v>1679</v>
      </c>
      <c r="E55" s="1" t="s">
        <v>1657</v>
      </c>
      <c r="F55" s="1">
        <v>-0.11988471000000001</v>
      </c>
    </row>
    <row r="56" spans="3:6">
      <c r="C56" s="137">
        <v>47</v>
      </c>
      <c r="D56" s="1" t="s">
        <v>1679</v>
      </c>
      <c r="E56" s="1" t="s">
        <v>1658</v>
      </c>
      <c r="F56" s="1">
        <v>-0.11118223000000001</v>
      </c>
    </row>
    <row r="57" spans="3:6">
      <c r="C57" s="137">
        <v>48</v>
      </c>
      <c r="D57" s="1" t="s">
        <v>1679</v>
      </c>
      <c r="E57" s="1" t="s">
        <v>1659</v>
      </c>
      <c r="F57" s="1">
        <v>-8.4779149999999998E-2</v>
      </c>
    </row>
    <row r="58" spans="3:6">
      <c r="C58" s="137">
        <v>49</v>
      </c>
      <c r="D58" s="1" t="s">
        <v>1679</v>
      </c>
      <c r="E58" s="1" t="s">
        <v>1667</v>
      </c>
      <c r="F58" s="1">
        <v>-6.5371209999999999E-2</v>
      </c>
    </row>
    <row r="59" spans="3:6">
      <c r="C59" s="137">
        <v>50</v>
      </c>
      <c r="D59" s="1" t="s">
        <v>1679</v>
      </c>
      <c r="E59" s="1" t="s">
        <v>1668</v>
      </c>
      <c r="F59" s="1">
        <v>0</v>
      </c>
    </row>
    <row r="60" spans="3:6">
      <c r="C60" s="137">
        <v>51</v>
      </c>
      <c r="D60" s="1" t="s">
        <v>1672</v>
      </c>
      <c r="E60" s="1" t="s">
        <v>1640</v>
      </c>
      <c r="F60" s="1">
        <v>8.9035699999999995E-2</v>
      </c>
    </row>
    <row r="61" spans="3:6">
      <c r="C61" s="137">
        <v>52</v>
      </c>
      <c r="D61" s="1" t="s">
        <v>1672</v>
      </c>
      <c r="E61" s="1" t="s">
        <v>1641</v>
      </c>
      <c r="F61" s="1">
        <v>4.6837799999999999E-2</v>
      </c>
    </row>
    <row r="62" spans="3:6">
      <c r="C62" s="137">
        <v>53</v>
      </c>
      <c r="D62" s="1" t="s">
        <v>1672</v>
      </c>
      <c r="E62" s="1" t="s">
        <v>1642</v>
      </c>
      <c r="F62" s="1">
        <v>3.2955659999999998E-2</v>
      </c>
    </row>
    <row r="63" spans="3:6">
      <c r="C63" s="137">
        <v>54</v>
      </c>
      <c r="D63" s="1" t="s">
        <v>1672</v>
      </c>
      <c r="E63" s="1" t="s">
        <v>1643</v>
      </c>
      <c r="F63" s="1">
        <v>4.2278679999999999E-2</v>
      </c>
    </row>
    <row r="64" spans="3:6">
      <c r="C64" s="137">
        <v>55</v>
      </c>
      <c r="D64" s="1" t="s">
        <v>1672</v>
      </c>
      <c r="E64" s="1" t="s">
        <v>1644</v>
      </c>
      <c r="F64" s="1">
        <v>2.5907579999999999E-2</v>
      </c>
    </row>
    <row r="65" spans="2:6">
      <c r="C65" s="137">
        <v>56</v>
      </c>
      <c r="D65" s="1" t="s">
        <v>1672</v>
      </c>
      <c r="E65" s="1" t="s">
        <v>1645</v>
      </c>
      <c r="F65" s="1">
        <v>3.8973679999999997E-2</v>
      </c>
    </row>
    <row r="66" spans="2:6">
      <c r="B66" s="29"/>
      <c r="C66" s="137">
        <v>57</v>
      </c>
      <c r="D66" s="1" t="s">
        <v>1672</v>
      </c>
      <c r="E66" s="1" t="s">
        <v>1648</v>
      </c>
      <c r="F66" s="1">
        <v>3.6702390000000001E-2</v>
      </c>
    </row>
    <row r="67" spans="2:6">
      <c r="B67" s="29"/>
      <c r="C67" s="137">
        <v>58</v>
      </c>
      <c r="D67" s="1" t="s">
        <v>1672</v>
      </c>
      <c r="E67" s="1" t="s">
        <v>1649</v>
      </c>
      <c r="F67" s="1">
        <v>1.8179089999999998E-2</v>
      </c>
    </row>
    <row r="68" spans="2:6">
      <c r="B68" s="29"/>
      <c r="C68" s="137">
        <v>59</v>
      </c>
      <c r="D68" s="1" t="s">
        <v>1672</v>
      </c>
      <c r="E68" s="1" t="s">
        <v>1650</v>
      </c>
      <c r="F68" s="1">
        <v>2.1461129999999998E-2</v>
      </c>
    </row>
    <row r="69" spans="2:6">
      <c r="B69" s="29"/>
      <c r="C69" s="137">
        <v>60</v>
      </c>
      <c r="D69" s="1" t="s">
        <v>1672</v>
      </c>
      <c r="E69" s="1" t="s">
        <v>1651</v>
      </c>
      <c r="F69" s="1">
        <v>3.2237790000000002E-2</v>
      </c>
    </row>
    <row r="70" spans="2:6">
      <c r="B70" s="29"/>
      <c r="C70" s="137">
        <v>61</v>
      </c>
      <c r="D70" s="1" t="s">
        <v>1672</v>
      </c>
      <c r="E70" s="1" t="s">
        <v>1652</v>
      </c>
      <c r="F70" s="1">
        <v>1.1614360000000001E-2</v>
      </c>
    </row>
    <row r="71" spans="2:6">
      <c r="B71" s="29"/>
      <c r="C71" s="137">
        <v>62</v>
      </c>
      <c r="D71" s="1" t="s">
        <v>1672</v>
      </c>
      <c r="E71" s="1" t="s">
        <v>1653</v>
      </c>
      <c r="F71" s="1">
        <v>1.5008820000000001E-2</v>
      </c>
    </row>
    <row r="72" spans="2:6">
      <c r="B72" s="29"/>
      <c r="C72" s="137">
        <v>63</v>
      </c>
      <c r="D72" s="1" t="s">
        <v>1672</v>
      </c>
      <c r="E72" s="1" t="s">
        <v>1654</v>
      </c>
      <c r="F72" s="1">
        <v>2.6115070000000001E-2</v>
      </c>
    </row>
    <row r="73" spans="2:6">
      <c r="B73" s="29"/>
      <c r="C73" s="137">
        <v>64</v>
      </c>
      <c r="D73" s="1" t="s">
        <v>1672</v>
      </c>
      <c r="E73" s="1" t="s">
        <v>1655</v>
      </c>
      <c r="F73" s="1">
        <v>1.8078830000000001E-2</v>
      </c>
    </row>
    <row r="74" spans="2:6">
      <c r="B74" s="29"/>
      <c r="C74" s="137">
        <v>65</v>
      </c>
      <c r="D74" s="1" t="s">
        <v>1672</v>
      </c>
      <c r="E74" s="1" t="s">
        <v>1656</v>
      </c>
      <c r="F74" s="1">
        <v>9.5890000000000005E-4</v>
      </c>
    </row>
    <row r="75" spans="2:6">
      <c r="C75" s="137">
        <v>66</v>
      </c>
      <c r="D75" s="1" t="s">
        <v>1672</v>
      </c>
      <c r="E75" s="1" t="s">
        <v>1657</v>
      </c>
      <c r="F75" s="1">
        <v>1.6389620000000001E-2</v>
      </c>
    </row>
    <row r="76" spans="2:6" ht="0.95" customHeight="1">
      <c r="C76" s="137">
        <v>67</v>
      </c>
      <c r="D76" s="1" t="s">
        <v>1672</v>
      </c>
      <c r="E76" s="1" t="s">
        <v>1658</v>
      </c>
      <c r="F76" s="1">
        <v>1.047143E-2</v>
      </c>
    </row>
    <row r="77" spans="2:6">
      <c r="C77" s="137">
        <v>68</v>
      </c>
      <c r="D77" s="1" t="s">
        <v>1672</v>
      </c>
      <c r="E77" s="1" t="s">
        <v>1659</v>
      </c>
      <c r="F77" s="1">
        <v>1.4785090000000001E-2</v>
      </c>
    </row>
    <row r="78" spans="2:6">
      <c r="C78" s="137">
        <v>69</v>
      </c>
      <c r="D78" s="1" t="s">
        <v>1672</v>
      </c>
      <c r="E78" s="1" t="s">
        <v>1667</v>
      </c>
      <c r="F78" s="1">
        <v>1.1099100000000001E-2</v>
      </c>
    </row>
    <row r="79" spans="2:6">
      <c r="C79" s="137">
        <v>70</v>
      </c>
      <c r="D79" s="1" t="s">
        <v>1672</v>
      </c>
      <c r="E79" s="1" t="s">
        <v>1668</v>
      </c>
      <c r="F79" s="1">
        <v>0</v>
      </c>
    </row>
    <row r="80" spans="2:6">
      <c r="C80" s="137">
        <v>71</v>
      </c>
      <c r="D80" s="1" t="s">
        <v>1709</v>
      </c>
      <c r="E80" s="1" t="s">
        <v>1640</v>
      </c>
      <c r="F80" s="1">
        <v>-8.0486360000000007E-2</v>
      </c>
    </row>
    <row r="81" spans="3:6">
      <c r="C81" s="137">
        <v>72</v>
      </c>
      <c r="D81" s="1" t="s">
        <v>1709</v>
      </c>
      <c r="E81" s="1" t="s">
        <v>1641</v>
      </c>
      <c r="F81" s="1">
        <v>-7.6050779999999998E-2</v>
      </c>
    </row>
    <row r="82" spans="3:6">
      <c r="C82" s="137">
        <v>73</v>
      </c>
      <c r="D82" s="1" t="s">
        <v>1709</v>
      </c>
      <c r="E82" s="1" t="s">
        <v>1642</v>
      </c>
      <c r="F82" s="1">
        <v>-6.5491450000000007E-2</v>
      </c>
    </row>
    <row r="83" spans="3:6">
      <c r="C83" s="137">
        <v>74</v>
      </c>
      <c r="D83" s="1" t="s">
        <v>1709</v>
      </c>
      <c r="E83" s="1" t="s">
        <v>1643</v>
      </c>
      <c r="F83" s="1">
        <v>-6.0105209999999999E-2</v>
      </c>
    </row>
    <row r="84" spans="3:6">
      <c r="C84" s="137">
        <v>75</v>
      </c>
      <c r="D84" s="1" t="s">
        <v>1709</v>
      </c>
      <c r="E84" s="1" t="s">
        <v>1644</v>
      </c>
      <c r="F84" s="1">
        <v>-4.2456939999999999E-2</v>
      </c>
    </row>
    <row r="85" spans="3:6">
      <c r="C85" s="137">
        <v>76</v>
      </c>
      <c r="D85" s="1" t="s">
        <v>1709</v>
      </c>
      <c r="E85" s="1" t="s">
        <v>1645</v>
      </c>
      <c r="F85" s="1">
        <v>-4.1606650000000002E-2</v>
      </c>
    </row>
    <row r="86" spans="3:6">
      <c r="C86" s="137">
        <v>77</v>
      </c>
      <c r="D86" s="1" t="s">
        <v>1709</v>
      </c>
      <c r="E86" s="1" t="s">
        <v>1648</v>
      </c>
      <c r="F86" s="1">
        <v>-4.868401E-2</v>
      </c>
    </row>
    <row r="87" spans="3:6">
      <c r="C87" s="137">
        <v>78</v>
      </c>
      <c r="D87" s="1" t="s">
        <v>1709</v>
      </c>
      <c r="E87" s="1" t="s">
        <v>1649</v>
      </c>
      <c r="F87" s="1">
        <v>-4.9986629999999997E-2</v>
      </c>
    </row>
    <row r="88" spans="3:6">
      <c r="C88" s="137">
        <v>79</v>
      </c>
      <c r="D88" s="1" t="s">
        <v>1709</v>
      </c>
      <c r="E88" s="1" t="s">
        <v>1650</v>
      </c>
      <c r="F88" s="1">
        <v>-3.8392929999999999E-2</v>
      </c>
    </row>
    <row r="89" spans="3:6">
      <c r="C89" s="137">
        <v>80</v>
      </c>
      <c r="D89" s="1" t="s">
        <v>1709</v>
      </c>
      <c r="E89" s="1" t="s">
        <v>1651</v>
      </c>
      <c r="F89" s="1">
        <v>-3.8691179999999999E-2</v>
      </c>
    </row>
    <row r="90" spans="3:6">
      <c r="C90" s="137">
        <v>81</v>
      </c>
      <c r="D90" s="1" t="s">
        <v>1709</v>
      </c>
      <c r="E90" s="1" t="s">
        <v>1652</v>
      </c>
      <c r="F90" s="1">
        <v>-3.728215E-2</v>
      </c>
    </row>
    <row r="91" spans="3:6">
      <c r="C91" s="137">
        <v>82</v>
      </c>
      <c r="D91" s="1" t="s">
        <v>1709</v>
      </c>
      <c r="E91" s="1" t="s">
        <v>1653</v>
      </c>
      <c r="F91" s="1">
        <v>-2.228697E-2</v>
      </c>
    </row>
    <row r="92" spans="3:6">
      <c r="C92" s="137">
        <v>83</v>
      </c>
      <c r="D92" s="1" t="s">
        <v>1709</v>
      </c>
      <c r="E92" s="1" t="s">
        <v>1654</v>
      </c>
      <c r="F92" s="1">
        <v>-1.611537E-2</v>
      </c>
    </row>
    <row r="93" spans="3:6">
      <c r="C93" s="137">
        <v>84</v>
      </c>
      <c r="D93" s="1" t="s">
        <v>1709</v>
      </c>
      <c r="E93" s="1" t="s">
        <v>1655</v>
      </c>
      <c r="F93" s="1">
        <v>-3.3862179999999999E-2</v>
      </c>
    </row>
    <row r="94" spans="3:6">
      <c r="C94" s="137">
        <v>85</v>
      </c>
      <c r="D94" s="1" t="s">
        <v>1709</v>
      </c>
      <c r="E94" s="1" t="s">
        <v>1656</v>
      </c>
      <c r="F94" s="1">
        <v>-2.5656740000000001E-2</v>
      </c>
    </row>
    <row r="95" spans="3:6">
      <c r="C95" s="137">
        <v>86</v>
      </c>
      <c r="D95" s="1" t="s">
        <v>1709</v>
      </c>
      <c r="E95" s="1" t="s">
        <v>1657</v>
      </c>
      <c r="F95" s="1">
        <v>-1.8219659999999999E-2</v>
      </c>
    </row>
    <row r="96" spans="3:6">
      <c r="C96" s="137">
        <v>87</v>
      </c>
      <c r="D96" s="1" t="s">
        <v>1709</v>
      </c>
      <c r="E96" s="1" t="s">
        <v>1658</v>
      </c>
      <c r="F96" s="1">
        <v>6.9915400000000001E-3</v>
      </c>
    </row>
    <row r="97" spans="3:6">
      <c r="C97" s="137">
        <v>88</v>
      </c>
      <c r="D97" s="1" t="s">
        <v>1709</v>
      </c>
      <c r="E97" s="1" t="s">
        <v>1659</v>
      </c>
      <c r="F97" s="1">
        <v>0</v>
      </c>
    </row>
    <row r="98" spans="3:6">
      <c r="C98" s="137">
        <v>89</v>
      </c>
      <c r="D98" s="1" t="s">
        <v>1710</v>
      </c>
      <c r="E98" s="1" t="s">
        <v>1640</v>
      </c>
      <c r="F98" s="1">
        <v>0.16509097</v>
      </c>
    </row>
    <row r="99" spans="3:6">
      <c r="C99" s="137">
        <v>90</v>
      </c>
      <c r="D99" s="1" t="s">
        <v>1710</v>
      </c>
      <c r="E99" s="1" t="s">
        <v>1641</v>
      </c>
      <c r="F99" s="1">
        <v>-1.360044E-2</v>
      </c>
    </row>
    <row r="100" spans="3:6">
      <c r="C100" s="137">
        <v>91</v>
      </c>
      <c r="D100" s="1" t="s">
        <v>1710</v>
      </c>
      <c r="E100" s="1" t="s">
        <v>1642</v>
      </c>
      <c r="F100" s="1">
        <v>3.4356399999999998E-3</v>
      </c>
    </row>
    <row r="101" spans="3:6">
      <c r="C101" s="137">
        <v>92</v>
      </c>
      <c r="D101" s="1" t="s">
        <v>1710</v>
      </c>
      <c r="E101" s="1" t="s">
        <v>1643</v>
      </c>
      <c r="F101" s="1">
        <v>5.1911600000000002E-3</v>
      </c>
    </row>
    <row r="102" spans="3:6">
      <c r="C102" s="137">
        <v>93</v>
      </c>
      <c r="D102" s="1" t="s">
        <v>1710</v>
      </c>
      <c r="E102" s="1" t="s">
        <v>1644</v>
      </c>
      <c r="F102" s="1">
        <v>6.2932800000000001E-3</v>
      </c>
    </row>
    <row r="103" spans="3:6">
      <c r="C103" s="137">
        <v>94</v>
      </c>
      <c r="D103" s="1" t="s">
        <v>1710</v>
      </c>
      <c r="E103" s="1" t="s">
        <v>1645</v>
      </c>
      <c r="F103" s="1">
        <v>5.2438500000000004E-3</v>
      </c>
    </row>
    <row r="104" spans="3:6">
      <c r="C104" s="137">
        <v>95</v>
      </c>
      <c r="D104" s="1" t="s">
        <v>1710</v>
      </c>
      <c r="E104" s="1" t="s">
        <v>1648</v>
      </c>
      <c r="F104" s="1">
        <v>3.4213760000000003E-2</v>
      </c>
    </row>
    <row r="105" spans="3:6">
      <c r="C105" s="137">
        <v>96</v>
      </c>
      <c r="D105" s="1" t="s">
        <v>1710</v>
      </c>
      <c r="E105" s="1" t="s">
        <v>1649</v>
      </c>
      <c r="F105" s="1">
        <v>3.3300839999999998E-2</v>
      </c>
    </row>
    <row r="106" spans="3:6">
      <c r="C106" s="137">
        <v>97</v>
      </c>
      <c r="D106" s="1" t="s">
        <v>1710</v>
      </c>
      <c r="E106" s="1" t="s">
        <v>1650</v>
      </c>
      <c r="F106" s="1">
        <v>1.714361E-2</v>
      </c>
    </row>
    <row r="107" spans="3:6">
      <c r="C107" s="137">
        <v>98</v>
      </c>
      <c r="D107" s="1" t="s">
        <v>1710</v>
      </c>
      <c r="E107" s="1" t="s">
        <v>1651</v>
      </c>
      <c r="F107" s="1">
        <v>4.9165399999999996E-3</v>
      </c>
    </row>
    <row r="108" spans="3:6">
      <c r="C108" s="137">
        <v>99</v>
      </c>
      <c r="D108" s="1" t="s">
        <v>1710</v>
      </c>
      <c r="E108" s="1" t="s">
        <v>1652</v>
      </c>
      <c r="F108" s="1">
        <v>-1.7291560000000001E-2</v>
      </c>
    </row>
    <row r="109" spans="3:6">
      <c r="C109" s="137">
        <v>100</v>
      </c>
      <c r="D109" s="1" t="s">
        <v>1710</v>
      </c>
      <c r="E109" s="1" t="s">
        <v>1653</v>
      </c>
      <c r="F109" s="1">
        <v>-1.3447400000000001E-3</v>
      </c>
    </row>
    <row r="110" spans="3:6">
      <c r="C110" s="137">
        <v>101</v>
      </c>
      <c r="D110" s="1" t="s">
        <v>1710</v>
      </c>
      <c r="E110" s="1" t="s">
        <v>1654</v>
      </c>
      <c r="F110" s="1">
        <v>0</v>
      </c>
    </row>
    <row r="111" spans="3:6">
      <c r="C111" s="137">
        <v>102</v>
      </c>
      <c r="D111" s="1" t="s">
        <v>1666</v>
      </c>
      <c r="E111" s="1" t="s">
        <v>1640</v>
      </c>
      <c r="F111" s="1">
        <v>-1.6848729999999999E-2</v>
      </c>
    </row>
    <row r="112" spans="3:6">
      <c r="C112" s="137">
        <v>103</v>
      </c>
      <c r="D112" s="1" t="s">
        <v>1666</v>
      </c>
      <c r="E112" s="1" t="s">
        <v>1641</v>
      </c>
      <c r="F112" s="1">
        <v>-2.4422340000000001E-2</v>
      </c>
    </row>
    <row r="113" spans="3:6">
      <c r="C113" s="137">
        <v>104</v>
      </c>
      <c r="D113" s="1" t="s">
        <v>1666</v>
      </c>
      <c r="E113" s="1" t="s">
        <v>1642</v>
      </c>
      <c r="F113" s="1">
        <v>-2.501977E-2</v>
      </c>
    </row>
    <row r="114" spans="3:6">
      <c r="C114" s="137">
        <v>105</v>
      </c>
      <c r="D114" s="1" t="s">
        <v>1666</v>
      </c>
      <c r="E114" s="1" t="s">
        <v>1643</v>
      </c>
      <c r="F114" s="1">
        <v>-3.461322E-2</v>
      </c>
    </row>
    <row r="115" spans="3:6">
      <c r="C115" s="137">
        <v>106</v>
      </c>
      <c r="D115" s="1" t="s">
        <v>1666</v>
      </c>
      <c r="E115" s="1" t="s">
        <v>1644</v>
      </c>
      <c r="F115" s="1">
        <v>-3.267979E-2</v>
      </c>
    </row>
    <row r="116" spans="3:6">
      <c r="C116" s="137">
        <v>107</v>
      </c>
      <c r="D116" s="1" t="s">
        <v>1666</v>
      </c>
      <c r="E116" s="1" t="s">
        <v>1645</v>
      </c>
      <c r="F116" s="1">
        <v>-2.0404100000000001E-2</v>
      </c>
    </row>
    <row r="117" spans="3:6">
      <c r="C117" s="137">
        <v>108</v>
      </c>
      <c r="D117" s="1" t="s">
        <v>1666</v>
      </c>
      <c r="E117" s="1" t="s">
        <v>1648</v>
      </c>
      <c r="F117" s="1">
        <v>-2.254801E-2</v>
      </c>
    </row>
    <row r="118" spans="3:6">
      <c r="C118" s="137">
        <v>109</v>
      </c>
      <c r="D118" s="1" t="s">
        <v>1666</v>
      </c>
      <c r="E118" s="1" t="s">
        <v>1649</v>
      </c>
      <c r="F118" s="1">
        <v>-3.90596E-2</v>
      </c>
    </row>
    <row r="119" spans="3:6">
      <c r="C119" s="137">
        <v>110</v>
      </c>
      <c r="D119" s="1" t="s">
        <v>1666</v>
      </c>
      <c r="E119" s="1" t="s">
        <v>1650</v>
      </c>
      <c r="F119" s="1">
        <v>-2.7367740000000002E-2</v>
      </c>
    </row>
    <row r="120" spans="3:6">
      <c r="C120" s="137">
        <v>111</v>
      </c>
      <c r="D120" s="1" t="s">
        <v>1666</v>
      </c>
      <c r="E120" s="1" t="s">
        <v>1651</v>
      </c>
      <c r="F120" s="1">
        <v>-3.6891119999999999E-2</v>
      </c>
    </row>
    <row r="121" spans="3:6">
      <c r="C121" s="137">
        <v>112</v>
      </c>
      <c r="D121" s="1" t="s">
        <v>1666</v>
      </c>
      <c r="E121" s="1" t="s">
        <v>1652</v>
      </c>
      <c r="F121" s="1">
        <v>-2.755113E-2</v>
      </c>
    </row>
    <row r="122" spans="3:6">
      <c r="C122" s="137">
        <v>113</v>
      </c>
      <c r="D122" s="1" t="s">
        <v>1666</v>
      </c>
      <c r="E122" s="1" t="s">
        <v>1653</v>
      </c>
      <c r="F122" s="1">
        <v>-2.015718E-2</v>
      </c>
    </row>
    <row r="123" spans="3:6">
      <c r="C123" s="137">
        <v>114</v>
      </c>
      <c r="D123" s="1" t="s">
        <v>1666</v>
      </c>
      <c r="E123" s="1" t="s">
        <v>1654</v>
      </c>
      <c r="F123" s="1">
        <v>-3.3803140000000002E-2</v>
      </c>
    </row>
    <row r="124" spans="3:6">
      <c r="C124" s="137">
        <v>115</v>
      </c>
      <c r="D124" s="1" t="s">
        <v>1666</v>
      </c>
      <c r="E124" s="1" t="s">
        <v>1655</v>
      </c>
      <c r="F124" s="1">
        <v>-1.132699E-2</v>
      </c>
    </row>
    <row r="125" spans="3:6">
      <c r="C125" s="137">
        <v>116</v>
      </c>
      <c r="D125" s="1" t="s">
        <v>1666</v>
      </c>
      <c r="E125" s="1" t="s">
        <v>1656</v>
      </c>
      <c r="F125" s="1">
        <v>4.03887E-3</v>
      </c>
    </row>
    <row r="126" spans="3:6">
      <c r="C126" s="137">
        <v>117</v>
      </c>
      <c r="D126" s="1" t="s">
        <v>1666</v>
      </c>
      <c r="E126" s="1" t="s">
        <v>1657</v>
      </c>
      <c r="F126" s="1">
        <v>-9.0373999999999993E-3</v>
      </c>
    </row>
    <row r="127" spans="3:6">
      <c r="C127" s="137">
        <v>118</v>
      </c>
      <c r="D127" s="1" t="s">
        <v>1666</v>
      </c>
      <c r="E127" s="1" t="s">
        <v>1658</v>
      </c>
      <c r="F127" s="1">
        <v>-1.7756060000000001E-2</v>
      </c>
    </row>
    <row r="128" spans="3:6">
      <c r="C128" s="137">
        <v>119</v>
      </c>
      <c r="D128" s="1" t="s">
        <v>1666</v>
      </c>
      <c r="E128" s="1" t="s">
        <v>1659</v>
      </c>
      <c r="F128" s="1">
        <v>5.2707199999999996E-3</v>
      </c>
    </row>
    <row r="129" spans="3:6">
      <c r="C129" s="137">
        <v>120</v>
      </c>
      <c r="D129" s="1" t="s">
        <v>1666</v>
      </c>
      <c r="E129" s="1" t="s">
        <v>1667</v>
      </c>
      <c r="F129" s="1">
        <v>-4.8872000000000004E-3</v>
      </c>
    </row>
    <row r="130" spans="3:6">
      <c r="C130" s="137">
        <v>121</v>
      </c>
      <c r="D130" s="1" t="s">
        <v>1666</v>
      </c>
      <c r="E130" s="1" t="s">
        <v>1668</v>
      </c>
      <c r="F130" s="1">
        <v>0</v>
      </c>
    </row>
    <row r="131" spans="3:6">
      <c r="C131" s="137">
        <v>122</v>
      </c>
      <c r="D131" s="1" t="s">
        <v>1681</v>
      </c>
      <c r="E131" s="1" t="s">
        <v>1640</v>
      </c>
      <c r="F131" s="1">
        <v>-1.8186939999999999E-2</v>
      </c>
    </row>
    <row r="132" spans="3:6">
      <c r="C132" s="137">
        <v>123</v>
      </c>
      <c r="D132" s="1" t="s">
        <v>1681</v>
      </c>
      <c r="E132" s="1" t="s">
        <v>1641</v>
      </c>
      <c r="F132" s="1">
        <v>1.2686029999999999E-2</v>
      </c>
    </row>
    <row r="133" spans="3:6">
      <c r="C133" s="137">
        <v>124</v>
      </c>
      <c r="D133" s="1" t="s">
        <v>1681</v>
      </c>
      <c r="E133" s="1" t="s">
        <v>1642</v>
      </c>
      <c r="F133" s="1">
        <v>-1.063561E-2</v>
      </c>
    </row>
    <row r="134" spans="3:6">
      <c r="C134" s="137">
        <v>125</v>
      </c>
      <c r="D134" s="1" t="s">
        <v>1681</v>
      </c>
      <c r="E134" s="1" t="s">
        <v>1643</v>
      </c>
      <c r="F134" s="1">
        <v>-7.6647699999999996E-3</v>
      </c>
    </row>
    <row r="135" spans="3:6">
      <c r="C135" s="137">
        <v>126</v>
      </c>
      <c r="D135" s="1" t="s">
        <v>1681</v>
      </c>
      <c r="E135" s="1" t="s">
        <v>1644</v>
      </c>
      <c r="F135" s="1">
        <v>-5.1952099999999996E-3</v>
      </c>
    </row>
    <row r="136" spans="3:6">
      <c r="C136" s="137">
        <v>127</v>
      </c>
      <c r="D136" s="1" t="s">
        <v>1681</v>
      </c>
      <c r="E136" s="1" t="s">
        <v>1645</v>
      </c>
      <c r="F136" s="1">
        <v>-1.089553E-2</v>
      </c>
    </row>
    <row r="137" spans="3:6">
      <c r="C137" s="137">
        <v>128</v>
      </c>
      <c r="D137" s="1" t="s">
        <v>1681</v>
      </c>
      <c r="E137" s="1" t="s">
        <v>1648</v>
      </c>
      <c r="F137" s="1">
        <v>-1.347393E-2</v>
      </c>
    </row>
    <row r="138" spans="3:6">
      <c r="C138" s="137">
        <v>129</v>
      </c>
      <c r="D138" s="1" t="s">
        <v>1681</v>
      </c>
      <c r="E138" s="1" t="s">
        <v>1649</v>
      </c>
      <c r="F138" s="1">
        <v>-4.18156E-3</v>
      </c>
    </row>
    <row r="139" spans="3:6">
      <c r="C139" s="137">
        <v>130</v>
      </c>
      <c r="D139" s="1" t="s">
        <v>1681</v>
      </c>
      <c r="E139" s="1" t="s">
        <v>1650</v>
      </c>
      <c r="F139" s="1">
        <v>-7.7317799999999997E-3</v>
      </c>
    </row>
    <row r="140" spans="3:6">
      <c r="C140" s="137">
        <v>131</v>
      </c>
      <c r="D140" s="1" t="s">
        <v>1681</v>
      </c>
      <c r="E140" s="1" t="s">
        <v>1651</v>
      </c>
      <c r="F140" s="1">
        <v>-2.1710210000000001E-2</v>
      </c>
    </row>
    <row r="141" spans="3:6">
      <c r="C141" s="137">
        <v>132</v>
      </c>
      <c r="D141" s="1" t="s">
        <v>1681</v>
      </c>
      <c r="E141" s="1" t="s">
        <v>1652</v>
      </c>
      <c r="F141" s="1">
        <v>-2.9585480000000001E-2</v>
      </c>
    </row>
    <row r="142" spans="3:6">
      <c r="C142" s="137">
        <v>133</v>
      </c>
      <c r="D142" s="1" t="s">
        <v>1681</v>
      </c>
      <c r="E142" s="1" t="s">
        <v>1653</v>
      </c>
      <c r="F142" s="1">
        <v>-1.1857349999999999E-2</v>
      </c>
    </row>
    <row r="143" spans="3:6">
      <c r="C143" s="137">
        <v>134</v>
      </c>
      <c r="D143" s="1" t="s">
        <v>1681</v>
      </c>
      <c r="E143" s="1" t="s">
        <v>1654</v>
      </c>
      <c r="F143" s="1">
        <v>-3.0407179999999999E-2</v>
      </c>
    </row>
    <row r="144" spans="3:6">
      <c r="C144" s="137">
        <v>135</v>
      </c>
      <c r="D144" s="1" t="s">
        <v>1681</v>
      </c>
      <c r="E144" s="1" t="s">
        <v>1655</v>
      </c>
      <c r="F144" s="1">
        <v>-1.755951E-2</v>
      </c>
    </row>
    <row r="145" spans="3:6">
      <c r="C145" s="137">
        <v>136</v>
      </c>
      <c r="D145" s="1" t="s">
        <v>1681</v>
      </c>
      <c r="E145" s="1" t="s">
        <v>1656</v>
      </c>
      <c r="F145" s="1">
        <v>-2.50044E-2</v>
      </c>
    </row>
    <row r="146" spans="3:6">
      <c r="C146" s="137">
        <v>137</v>
      </c>
      <c r="D146" s="1" t="s">
        <v>1681</v>
      </c>
      <c r="E146" s="1" t="s">
        <v>1657</v>
      </c>
      <c r="F146" s="1">
        <v>-2.4434540000000001E-2</v>
      </c>
    </row>
    <row r="147" spans="3:6">
      <c r="C147" s="137">
        <v>138</v>
      </c>
      <c r="D147" s="1" t="s">
        <v>1681</v>
      </c>
      <c r="E147" s="1" t="s">
        <v>1658</v>
      </c>
      <c r="F147" s="1">
        <v>-1.662779E-2</v>
      </c>
    </row>
    <row r="148" spans="3:6">
      <c r="C148" s="137">
        <v>139</v>
      </c>
      <c r="D148" s="1" t="s">
        <v>1681</v>
      </c>
      <c r="E148" s="1" t="s">
        <v>1659</v>
      </c>
      <c r="F148" s="1">
        <v>-2.561184E-2</v>
      </c>
    </row>
    <row r="149" spans="3:6">
      <c r="C149" s="137">
        <v>140</v>
      </c>
      <c r="D149" s="1" t="s">
        <v>1681</v>
      </c>
      <c r="E149" s="1" t="s">
        <v>1667</v>
      </c>
      <c r="F149" s="1">
        <v>-2.0759739999999999E-2</v>
      </c>
    </row>
    <row r="150" spans="3:6">
      <c r="C150" s="137">
        <v>141</v>
      </c>
      <c r="D150" s="1" t="s">
        <v>1681</v>
      </c>
      <c r="E150" s="1" t="s">
        <v>1668</v>
      </c>
      <c r="F150" s="1">
        <v>0</v>
      </c>
    </row>
    <row r="151" spans="3:6">
      <c r="C151" s="137">
        <v>142</v>
      </c>
      <c r="D151" s="1" t="s">
        <v>1665</v>
      </c>
      <c r="E151" s="1" t="s">
        <v>1640</v>
      </c>
      <c r="F151" s="1">
        <v>2.8852550000000001E-2</v>
      </c>
    </row>
    <row r="152" spans="3:6">
      <c r="C152" s="137">
        <v>143</v>
      </c>
      <c r="D152" s="1" t="s">
        <v>1665</v>
      </c>
      <c r="E152" s="1" t="s">
        <v>1641</v>
      </c>
      <c r="F152" s="1">
        <v>2.129226E-2</v>
      </c>
    </row>
    <row r="153" spans="3:6">
      <c r="C153" s="137">
        <v>144</v>
      </c>
      <c r="D153" s="1" t="s">
        <v>1665</v>
      </c>
      <c r="E153" s="1" t="s">
        <v>1642</v>
      </c>
      <c r="F153" s="1">
        <v>1.0864739999999999E-2</v>
      </c>
    </row>
    <row r="154" spans="3:6">
      <c r="C154" s="137">
        <v>145</v>
      </c>
      <c r="D154" s="1" t="s">
        <v>1665</v>
      </c>
      <c r="E154" s="1" t="s">
        <v>1643</v>
      </c>
      <c r="F154" s="1">
        <v>-3.9608400000000002E-3</v>
      </c>
    </row>
    <row r="155" spans="3:6">
      <c r="C155" s="137">
        <v>146</v>
      </c>
      <c r="D155" s="1" t="s">
        <v>1665</v>
      </c>
      <c r="E155" s="1" t="s">
        <v>1644</v>
      </c>
      <c r="F155" s="1">
        <v>-1.9023999999999999E-4</v>
      </c>
    </row>
    <row r="156" spans="3:6">
      <c r="C156" s="137">
        <v>147</v>
      </c>
      <c r="D156" s="1" t="s">
        <v>1665</v>
      </c>
      <c r="E156" s="1" t="s">
        <v>1645</v>
      </c>
      <c r="F156" s="1">
        <v>4.1275499999999998E-3</v>
      </c>
    </row>
    <row r="157" spans="3:6">
      <c r="C157" s="137">
        <v>148</v>
      </c>
      <c r="D157" s="1" t="s">
        <v>1665</v>
      </c>
      <c r="E157" s="1" t="s">
        <v>1648</v>
      </c>
      <c r="F157" s="1">
        <v>1.9598319999999999E-2</v>
      </c>
    </row>
    <row r="158" spans="3:6">
      <c r="C158" s="137">
        <v>149</v>
      </c>
      <c r="D158" s="1" t="s">
        <v>1665</v>
      </c>
      <c r="E158" s="1" t="s">
        <v>1649</v>
      </c>
      <c r="F158" s="1">
        <v>-1.246007E-2</v>
      </c>
    </row>
    <row r="159" spans="3:6">
      <c r="C159" s="137">
        <v>150</v>
      </c>
      <c r="D159" s="1" t="s">
        <v>1665</v>
      </c>
      <c r="E159" s="1" t="s">
        <v>1650</v>
      </c>
      <c r="F159" s="1">
        <v>0</v>
      </c>
    </row>
    <row r="160" spans="3:6">
      <c r="C160" s="137">
        <v>151</v>
      </c>
      <c r="D160" s="1" t="s">
        <v>1662</v>
      </c>
      <c r="E160" s="1" t="s">
        <v>1640</v>
      </c>
      <c r="F160" s="1">
        <v>-4.6825800000000004E-3</v>
      </c>
    </row>
    <row r="161" spans="3:6">
      <c r="C161" s="137">
        <v>152</v>
      </c>
      <c r="D161" s="1" t="s">
        <v>1662</v>
      </c>
      <c r="E161" s="1" t="s">
        <v>1641</v>
      </c>
      <c r="F161" s="1">
        <v>5.230402E-2</v>
      </c>
    </row>
    <row r="162" spans="3:6">
      <c r="C162" s="137">
        <v>153</v>
      </c>
      <c r="D162" s="1" t="s">
        <v>1662</v>
      </c>
      <c r="E162" s="1" t="s">
        <v>1642</v>
      </c>
      <c r="F162" s="1">
        <v>5.438933E-2</v>
      </c>
    </row>
    <row r="163" spans="3:6">
      <c r="C163" s="137">
        <v>154</v>
      </c>
      <c r="D163" s="1" t="s">
        <v>1662</v>
      </c>
      <c r="E163" s="1" t="s">
        <v>1643</v>
      </c>
      <c r="F163" s="1">
        <v>2.3176840000000001E-2</v>
      </c>
    </row>
    <row r="164" spans="3:6">
      <c r="C164" s="137">
        <v>155</v>
      </c>
      <c r="D164" s="1" t="s">
        <v>1662</v>
      </c>
      <c r="E164" s="1" t="s">
        <v>1644</v>
      </c>
      <c r="F164" s="1">
        <v>3.8995219999999997E-2</v>
      </c>
    </row>
    <row r="165" spans="3:6">
      <c r="C165" s="137">
        <v>156</v>
      </c>
      <c r="D165" s="1" t="s">
        <v>1662</v>
      </c>
      <c r="E165" s="1" t="s">
        <v>1645</v>
      </c>
      <c r="F165" s="1">
        <v>0</v>
      </c>
    </row>
    <row r="166" spans="3:6">
      <c r="C166" s="137">
        <v>157</v>
      </c>
      <c r="D166" s="1" t="s">
        <v>1661</v>
      </c>
      <c r="E166" s="1" t="s">
        <v>1640</v>
      </c>
      <c r="F166" s="1">
        <v>0</v>
      </c>
    </row>
    <row r="167" spans="3:6">
      <c r="C167" s="137">
        <v>158</v>
      </c>
      <c r="D167" s="1" t="s">
        <v>1661</v>
      </c>
      <c r="E167" s="1" t="s">
        <v>1641</v>
      </c>
      <c r="F167" s="1">
        <v>5.683469E-2</v>
      </c>
    </row>
    <row r="168" spans="3:6">
      <c r="C168" s="137">
        <v>159</v>
      </c>
      <c r="D168" s="1" t="s">
        <v>1661</v>
      </c>
      <c r="E168" s="1" t="s">
        <v>1642</v>
      </c>
      <c r="F168" s="1">
        <v>-6.8272289999999999E-2</v>
      </c>
    </row>
    <row r="169" spans="3:6">
      <c r="C169" s="137">
        <v>160</v>
      </c>
      <c r="D169" s="1" t="s">
        <v>1661</v>
      </c>
      <c r="E169" s="1" t="s">
        <v>1643</v>
      </c>
      <c r="F169" s="1">
        <v>-0.11547668</v>
      </c>
    </row>
    <row r="170" spans="3:6">
      <c r="C170" s="137">
        <v>161</v>
      </c>
      <c r="D170" s="1" t="s">
        <v>1661</v>
      </c>
      <c r="E170" s="1" t="s">
        <v>1644</v>
      </c>
      <c r="F170" s="1">
        <v>-9.5640729999999993E-2</v>
      </c>
    </row>
    <row r="171" spans="3:6">
      <c r="C171" s="137">
        <v>162</v>
      </c>
      <c r="D171" s="1" t="s">
        <v>1661</v>
      </c>
      <c r="E171" s="1" t="s">
        <v>1645</v>
      </c>
      <c r="F171" s="1">
        <v>-5.4195149999999997E-2</v>
      </c>
    </row>
    <row r="172" spans="3:6">
      <c r="C172" s="137">
        <v>163</v>
      </c>
      <c r="D172" s="1" t="s">
        <v>1661</v>
      </c>
      <c r="E172" s="1" t="s">
        <v>1648</v>
      </c>
      <c r="F172" s="1">
        <v>-4.3624349999999999E-2</v>
      </c>
    </row>
    <row r="173" spans="3:6">
      <c r="C173" s="137">
        <v>164</v>
      </c>
      <c r="D173" s="1" t="s">
        <v>1661</v>
      </c>
      <c r="E173" s="1" t="s">
        <v>1649</v>
      </c>
      <c r="F173" s="1">
        <v>-2.0116740000000001E-2</v>
      </c>
    </row>
    <row r="174" spans="3:6">
      <c r="C174" s="137">
        <v>165</v>
      </c>
      <c r="D174" s="1" t="s">
        <v>1661</v>
      </c>
      <c r="E174" s="1" t="s">
        <v>1650</v>
      </c>
      <c r="F174" s="1">
        <v>-1.9293699999999999E-3</v>
      </c>
    </row>
    <row r="175" spans="3:6">
      <c r="C175" s="137">
        <v>166</v>
      </c>
      <c r="D175" s="1" t="s">
        <v>1661</v>
      </c>
      <c r="E175" s="1" t="s">
        <v>1651</v>
      </c>
      <c r="F175" s="1">
        <v>-5.6336600000000004E-3</v>
      </c>
    </row>
    <row r="176" spans="3:6">
      <c r="C176" s="137">
        <v>167</v>
      </c>
      <c r="D176" s="1" t="s">
        <v>1661</v>
      </c>
      <c r="E176" s="1" t="s">
        <v>1652</v>
      </c>
      <c r="F176" s="1">
        <v>5.7574100000000001E-3</v>
      </c>
    </row>
    <row r="177" spans="3:6">
      <c r="C177" s="137">
        <v>168</v>
      </c>
      <c r="D177" s="1" t="s">
        <v>1661</v>
      </c>
      <c r="E177" s="1" t="s">
        <v>1653</v>
      </c>
      <c r="F177" s="1">
        <v>-3.16629E-3</v>
      </c>
    </row>
    <row r="178" spans="3:6">
      <c r="C178" s="137">
        <v>169</v>
      </c>
      <c r="D178" s="1" t="s">
        <v>1661</v>
      </c>
      <c r="E178" s="1" t="s">
        <v>1654</v>
      </c>
      <c r="F178" s="1">
        <v>-1.7896019999999999E-2</v>
      </c>
    </row>
    <row r="179" spans="3:6">
      <c r="C179" s="137">
        <v>170</v>
      </c>
      <c r="D179" s="1" t="s">
        <v>1661</v>
      </c>
      <c r="E179" s="1" t="s">
        <v>1655</v>
      </c>
      <c r="F179" s="1">
        <v>5.8362900000000001E-3</v>
      </c>
    </row>
    <row r="180" spans="3:6">
      <c r="C180" s="137">
        <v>171</v>
      </c>
      <c r="D180" s="1" t="s">
        <v>1661</v>
      </c>
      <c r="E180" s="1" t="s">
        <v>1656</v>
      </c>
      <c r="F180" s="1">
        <v>0</v>
      </c>
    </row>
    <row r="181" spans="3:6">
      <c r="C181" s="137">
        <v>172</v>
      </c>
      <c r="D181" s="1" t="s">
        <v>1639</v>
      </c>
      <c r="E181" s="1" t="s">
        <v>1640</v>
      </c>
      <c r="F181" s="1">
        <v>-1.559107E-2</v>
      </c>
    </row>
    <row r="182" spans="3:6">
      <c r="C182" s="137">
        <v>173</v>
      </c>
      <c r="D182" s="1" t="s">
        <v>1639</v>
      </c>
      <c r="E182" s="1" t="s">
        <v>1641</v>
      </c>
      <c r="F182" s="1">
        <v>-0.10003057999999999</v>
      </c>
    </row>
    <row r="183" spans="3:6">
      <c r="C183" s="137">
        <v>174</v>
      </c>
      <c r="D183" s="1" t="s">
        <v>1639</v>
      </c>
      <c r="E183" s="1" t="s">
        <v>1642</v>
      </c>
      <c r="F183" s="1">
        <v>0</v>
      </c>
    </row>
    <row r="184" spans="3:6">
      <c r="C184" s="137">
        <v>175</v>
      </c>
      <c r="D184" s="1" t="s">
        <v>1711</v>
      </c>
      <c r="E184" s="1" t="s">
        <v>1640</v>
      </c>
      <c r="F184" s="1">
        <v>3.1782360000000003E-2</v>
      </c>
    </row>
    <row r="185" spans="3:6">
      <c r="C185" s="137">
        <v>176</v>
      </c>
      <c r="D185" s="1" t="s">
        <v>1711</v>
      </c>
      <c r="E185" s="1" t="s">
        <v>1641</v>
      </c>
      <c r="F185" s="1">
        <v>8.2207989999999995E-2</v>
      </c>
    </row>
    <row r="186" spans="3:6">
      <c r="C186" s="137">
        <v>177</v>
      </c>
      <c r="D186" s="1" t="s">
        <v>1711</v>
      </c>
      <c r="E186" s="1" t="s">
        <v>1642</v>
      </c>
      <c r="F186" s="1">
        <v>-5.6004000000000004E-4</v>
      </c>
    </row>
    <row r="187" spans="3:6">
      <c r="C187" s="137">
        <v>178</v>
      </c>
      <c r="D187" s="1" t="s">
        <v>1711</v>
      </c>
      <c r="E187" s="1" t="s">
        <v>1643</v>
      </c>
      <c r="F187" s="1">
        <v>-1.3056760000000001E-2</v>
      </c>
    </row>
    <row r="188" spans="3:6">
      <c r="C188" s="137">
        <v>179</v>
      </c>
      <c r="D188" s="1" t="s">
        <v>1711</v>
      </c>
      <c r="E188" s="1" t="s">
        <v>1644</v>
      </c>
      <c r="F188" s="1">
        <v>5.1577199999999997E-2</v>
      </c>
    </row>
    <row r="189" spans="3:6">
      <c r="C189" s="137">
        <v>180</v>
      </c>
      <c r="D189" s="1" t="s">
        <v>1711</v>
      </c>
      <c r="E189" s="1" t="s">
        <v>1645</v>
      </c>
      <c r="F189" s="1">
        <v>0</v>
      </c>
    </row>
    <row r="190" spans="3:6">
      <c r="C190" s="137">
        <v>181</v>
      </c>
      <c r="D190" s="1" t="s">
        <v>1676</v>
      </c>
      <c r="E190" s="1" t="s">
        <v>1640</v>
      </c>
      <c r="F190" s="1">
        <v>-6.0120900000000003E-3</v>
      </c>
    </row>
    <row r="191" spans="3:6">
      <c r="C191" s="137">
        <v>182</v>
      </c>
      <c r="D191" s="1" t="s">
        <v>1676</v>
      </c>
      <c r="E191" s="1" t="s">
        <v>1641</v>
      </c>
      <c r="F191" s="1">
        <v>-7.5758439999999996E-2</v>
      </c>
    </row>
    <row r="192" spans="3:6">
      <c r="C192" s="137">
        <v>183</v>
      </c>
      <c r="D192" s="1" t="s">
        <v>1676</v>
      </c>
      <c r="E192" s="1" t="s">
        <v>1642</v>
      </c>
      <c r="F192" s="1">
        <v>-9.7836799999999995E-3</v>
      </c>
    </row>
    <row r="193" spans="3:6">
      <c r="C193" s="137">
        <v>184</v>
      </c>
      <c r="D193" s="1" t="s">
        <v>1676</v>
      </c>
      <c r="E193" s="1" t="s">
        <v>1643</v>
      </c>
      <c r="F193" s="1">
        <v>-1.8222510000000001E-2</v>
      </c>
    </row>
    <row r="194" spans="3:6">
      <c r="C194" s="137">
        <v>185</v>
      </c>
      <c r="D194" s="1" t="s">
        <v>1676</v>
      </c>
      <c r="E194" s="1" t="s">
        <v>1644</v>
      </c>
      <c r="F194" s="1">
        <v>-6.1155300000000001E-3</v>
      </c>
    </row>
    <row r="195" spans="3:6">
      <c r="C195" s="137">
        <v>186</v>
      </c>
      <c r="D195" s="1" t="s">
        <v>1676</v>
      </c>
      <c r="E195" s="1" t="s">
        <v>1645</v>
      </c>
      <c r="F195" s="1">
        <v>1.63404E-3</v>
      </c>
    </row>
    <row r="196" spans="3:6">
      <c r="C196" s="137">
        <v>187</v>
      </c>
      <c r="D196" s="1" t="s">
        <v>1676</v>
      </c>
      <c r="E196" s="1" t="s">
        <v>1648</v>
      </c>
      <c r="F196" s="1">
        <v>1.032803E-2</v>
      </c>
    </row>
    <row r="197" spans="3:6">
      <c r="C197" s="137">
        <v>188</v>
      </c>
      <c r="D197" s="1" t="s">
        <v>1676</v>
      </c>
      <c r="E197" s="1" t="s">
        <v>1649</v>
      </c>
      <c r="F197" s="1">
        <v>-8.0614099999999998E-3</v>
      </c>
    </row>
    <row r="198" spans="3:6">
      <c r="C198" s="137">
        <v>189</v>
      </c>
      <c r="D198" s="1" t="s">
        <v>1676</v>
      </c>
      <c r="E198" s="1" t="s">
        <v>1650</v>
      </c>
      <c r="F198" s="1">
        <v>1.162007E-2</v>
      </c>
    </row>
    <row r="199" spans="3:6">
      <c r="C199" s="137">
        <v>190</v>
      </c>
      <c r="D199" s="1" t="s">
        <v>1676</v>
      </c>
      <c r="E199" s="1" t="s">
        <v>1651</v>
      </c>
      <c r="F199" s="1">
        <v>1.237974E-2</v>
      </c>
    </row>
    <row r="200" spans="3:6">
      <c r="C200" s="137">
        <v>191</v>
      </c>
      <c r="D200" s="1" t="s">
        <v>1676</v>
      </c>
      <c r="E200" s="1" t="s">
        <v>1652</v>
      </c>
      <c r="F200" s="1">
        <v>6.9277599999999998E-3</v>
      </c>
    </row>
    <row r="201" spans="3:6">
      <c r="C201" s="137">
        <v>192</v>
      </c>
      <c r="D201" s="1" t="s">
        <v>1676</v>
      </c>
      <c r="E201" s="1" t="s">
        <v>1653</v>
      </c>
      <c r="F201" s="1">
        <v>1.478434E-2</v>
      </c>
    </row>
    <row r="202" spans="3:6">
      <c r="C202" s="137">
        <v>193</v>
      </c>
      <c r="D202" s="1" t="s">
        <v>1676</v>
      </c>
      <c r="E202" s="1" t="s">
        <v>1654</v>
      </c>
      <c r="F202" s="1">
        <v>2.0150560000000001E-2</v>
      </c>
    </row>
    <row r="203" spans="3:6">
      <c r="C203" s="137">
        <v>194</v>
      </c>
      <c r="D203" s="1" t="s">
        <v>1676</v>
      </c>
      <c r="E203" s="1" t="s">
        <v>1655</v>
      </c>
      <c r="F203" s="1">
        <v>3.1410649999999998E-2</v>
      </c>
    </row>
    <row r="204" spans="3:6">
      <c r="C204" s="137">
        <v>195</v>
      </c>
      <c r="D204" s="1" t="s">
        <v>1676</v>
      </c>
      <c r="E204" s="1" t="s">
        <v>1656</v>
      </c>
      <c r="F204" s="1">
        <v>2.510973E-2</v>
      </c>
    </row>
    <row r="205" spans="3:6">
      <c r="C205" s="137">
        <v>196</v>
      </c>
      <c r="D205" s="1" t="s">
        <v>1676</v>
      </c>
      <c r="E205" s="1" t="s">
        <v>1657</v>
      </c>
      <c r="F205" s="1">
        <v>3.1829740000000002E-2</v>
      </c>
    </row>
    <row r="206" spans="3:6">
      <c r="C206" s="137">
        <v>197</v>
      </c>
      <c r="D206" s="1" t="s">
        <v>1676</v>
      </c>
      <c r="E206" s="1" t="s">
        <v>1658</v>
      </c>
      <c r="F206" s="1">
        <v>2.678289E-2</v>
      </c>
    </row>
    <row r="207" spans="3:6">
      <c r="C207" s="137">
        <v>198</v>
      </c>
      <c r="D207" s="1" t="s">
        <v>1676</v>
      </c>
      <c r="E207" s="1" t="s">
        <v>1659</v>
      </c>
      <c r="F207" s="1">
        <v>3.9044469999999998E-2</v>
      </c>
    </row>
    <row r="208" spans="3:6">
      <c r="C208" s="137">
        <v>199</v>
      </c>
      <c r="D208" s="1" t="s">
        <v>1676</v>
      </c>
      <c r="E208" s="1" t="s">
        <v>1667</v>
      </c>
      <c r="F208" s="1">
        <v>0</v>
      </c>
    </row>
    <row r="209" spans="3:6">
      <c r="C209" s="137">
        <v>200</v>
      </c>
      <c r="D209" s="1" t="s">
        <v>1712</v>
      </c>
      <c r="E209" s="1" t="s">
        <v>1640</v>
      </c>
      <c r="F209" s="1">
        <v>0</v>
      </c>
    </row>
    <row r="210" spans="3:6">
      <c r="C210" s="137">
        <v>201</v>
      </c>
      <c r="D210" s="1" t="s">
        <v>1712</v>
      </c>
      <c r="E210" s="1" t="s">
        <v>1641</v>
      </c>
      <c r="F210" s="1">
        <v>0</v>
      </c>
    </row>
    <row r="211" spans="3:6">
      <c r="C211" s="137">
        <v>202</v>
      </c>
      <c r="D211" s="1" t="s">
        <v>1712</v>
      </c>
      <c r="E211" s="1" t="s">
        <v>1642</v>
      </c>
      <c r="F211" s="1">
        <v>0</v>
      </c>
    </row>
    <row r="212" spans="3:6">
      <c r="C212" s="137">
        <v>203</v>
      </c>
      <c r="D212" s="1" t="s">
        <v>1712</v>
      </c>
      <c r="E212" s="1" t="s">
        <v>1643</v>
      </c>
      <c r="F212" s="1">
        <v>0</v>
      </c>
    </row>
    <row r="213" spans="3:6">
      <c r="C213" s="137">
        <v>204</v>
      </c>
      <c r="D213" s="1" t="s">
        <v>1712</v>
      </c>
      <c r="E213" s="1" t="s">
        <v>1644</v>
      </c>
      <c r="F213" s="1">
        <v>0</v>
      </c>
    </row>
    <row r="214" spans="3:6">
      <c r="C214" s="137">
        <v>205</v>
      </c>
      <c r="D214" s="1" t="s">
        <v>1712</v>
      </c>
      <c r="E214" s="1" t="s">
        <v>1645</v>
      </c>
      <c r="F214" s="1">
        <v>0</v>
      </c>
    </row>
    <row r="215" spans="3:6">
      <c r="C215" s="137">
        <v>206</v>
      </c>
      <c r="D215" s="1" t="s">
        <v>1647</v>
      </c>
      <c r="E215" s="1" t="s">
        <v>1640</v>
      </c>
      <c r="F215" s="1">
        <v>-0.14202155</v>
      </c>
    </row>
    <row r="216" spans="3:6">
      <c r="C216" s="137">
        <v>207</v>
      </c>
      <c r="D216" s="1" t="s">
        <v>1647</v>
      </c>
      <c r="E216" s="1" t="s">
        <v>1641</v>
      </c>
      <c r="F216" s="1">
        <v>-0.11592297999999999</v>
      </c>
    </row>
    <row r="217" spans="3:6">
      <c r="C217" s="137">
        <v>208</v>
      </c>
      <c r="D217" s="1" t="s">
        <v>1647</v>
      </c>
      <c r="E217" s="1" t="s">
        <v>1642</v>
      </c>
      <c r="F217" s="1">
        <v>-0.1267954</v>
      </c>
    </row>
    <row r="218" spans="3:6">
      <c r="C218" s="137">
        <v>209</v>
      </c>
      <c r="D218" s="1" t="s">
        <v>1647</v>
      </c>
      <c r="E218" s="1" t="s">
        <v>1643</v>
      </c>
      <c r="F218" s="1">
        <v>-0.10578151</v>
      </c>
    </row>
    <row r="219" spans="3:6">
      <c r="C219" s="137">
        <v>210</v>
      </c>
      <c r="D219" s="1" t="s">
        <v>1647</v>
      </c>
      <c r="E219" s="1" t="s">
        <v>1644</v>
      </c>
      <c r="F219" s="1">
        <v>-0.11633333999999999</v>
      </c>
    </row>
    <row r="220" spans="3:6">
      <c r="C220" s="137">
        <v>211</v>
      </c>
      <c r="D220" s="1" t="s">
        <v>1647</v>
      </c>
      <c r="E220" s="1" t="s">
        <v>1645</v>
      </c>
      <c r="F220" s="1">
        <v>-0.12838084999999999</v>
      </c>
    </row>
    <row r="221" spans="3:6">
      <c r="C221" s="137">
        <v>212</v>
      </c>
      <c r="D221" s="1" t="s">
        <v>1647</v>
      </c>
      <c r="E221" s="1" t="s">
        <v>1648</v>
      </c>
      <c r="F221" s="1">
        <v>-0.10895315</v>
      </c>
    </row>
    <row r="222" spans="3:6">
      <c r="C222" s="137">
        <v>213</v>
      </c>
      <c r="D222" s="1" t="s">
        <v>1647</v>
      </c>
      <c r="E222" s="1" t="s">
        <v>1649</v>
      </c>
      <c r="F222" s="1">
        <v>-0.14081170000000001</v>
      </c>
    </row>
    <row r="223" spans="3:6">
      <c r="C223" s="137">
        <v>214</v>
      </c>
      <c r="D223" s="1" t="s">
        <v>1647</v>
      </c>
      <c r="E223" s="1" t="s">
        <v>1650</v>
      </c>
      <c r="F223" s="1">
        <v>-0.13807591</v>
      </c>
    </row>
    <row r="224" spans="3:6">
      <c r="C224" s="137">
        <v>215</v>
      </c>
      <c r="D224" s="1" t="s">
        <v>1647</v>
      </c>
      <c r="E224" s="1" t="s">
        <v>1651</v>
      </c>
      <c r="F224" s="1">
        <v>-0.14658999</v>
      </c>
    </row>
    <row r="225" spans="3:6">
      <c r="C225" s="137">
        <v>216</v>
      </c>
      <c r="D225" s="1" t="s">
        <v>1647</v>
      </c>
      <c r="E225" s="1" t="s">
        <v>1652</v>
      </c>
      <c r="F225" s="1">
        <v>-0.14021202999999999</v>
      </c>
    </row>
    <row r="226" spans="3:6">
      <c r="C226" s="137">
        <v>217</v>
      </c>
      <c r="D226" s="1" t="s">
        <v>1647</v>
      </c>
      <c r="E226" s="1" t="s">
        <v>1653</v>
      </c>
      <c r="F226" s="1">
        <v>-0.12523037000000001</v>
      </c>
    </row>
    <row r="227" spans="3:6">
      <c r="C227" s="137">
        <v>218</v>
      </c>
      <c r="D227" s="1" t="s">
        <v>1647</v>
      </c>
      <c r="E227" s="1" t="s">
        <v>1654</v>
      </c>
      <c r="F227" s="1">
        <v>-9.4192129999999999E-2</v>
      </c>
    </row>
    <row r="228" spans="3:6">
      <c r="C228" s="137">
        <v>219</v>
      </c>
      <c r="D228" s="1" t="s">
        <v>1647</v>
      </c>
      <c r="E228" s="1" t="s">
        <v>1655</v>
      </c>
      <c r="F228" s="1">
        <v>-8.8979489999999994E-2</v>
      </c>
    </row>
    <row r="229" spans="3:6">
      <c r="C229" s="137">
        <v>220</v>
      </c>
      <c r="D229" s="1" t="s">
        <v>1647</v>
      </c>
      <c r="E229" s="1" t="s">
        <v>1656</v>
      </c>
      <c r="F229" s="1">
        <v>-6.6457370000000002E-2</v>
      </c>
    </row>
    <row r="230" spans="3:6">
      <c r="C230" s="137">
        <v>221</v>
      </c>
      <c r="D230" s="1" t="s">
        <v>1647</v>
      </c>
      <c r="E230" s="1" t="s">
        <v>1657</v>
      </c>
      <c r="F230" s="1">
        <v>0</v>
      </c>
    </row>
    <row r="231" spans="3:6">
      <c r="C231" s="137">
        <v>222</v>
      </c>
      <c r="D231" s="1" t="s">
        <v>1660</v>
      </c>
      <c r="E231" s="1" t="s">
        <v>1640</v>
      </c>
      <c r="F231" s="1">
        <v>4.6288200000000002E-2</v>
      </c>
    </row>
    <row r="232" spans="3:6">
      <c r="C232" s="137">
        <v>223</v>
      </c>
      <c r="D232" s="1" t="s">
        <v>1660</v>
      </c>
      <c r="E232" s="1" t="s">
        <v>1641</v>
      </c>
      <c r="F232" s="1">
        <v>9.4368999999999998E-3</v>
      </c>
    </row>
    <row r="233" spans="3:6">
      <c r="C233" s="137">
        <v>224</v>
      </c>
      <c r="D233" s="1" t="s">
        <v>1660</v>
      </c>
      <c r="E233" s="1" t="s">
        <v>1642</v>
      </c>
      <c r="F233" s="1">
        <v>1.2649789999999999E-2</v>
      </c>
    </row>
    <row r="234" spans="3:6">
      <c r="C234" s="137">
        <v>225</v>
      </c>
      <c r="D234" s="1" t="s">
        <v>1660</v>
      </c>
      <c r="E234" s="1" t="s">
        <v>1643</v>
      </c>
      <c r="F234" s="1">
        <v>0</v>
      </c>
    </row>
    <row r="235" spans="3:6">
      <c r="C235" s="137">
        <v>226</v>
      </c>
      <c r="D235" s="1" t="s">
        <v>1687</v>
      </c>
      <c r="E235" s="1" t="s">
        <v>1640</v>
      </c>
      <c r="F235" s="1">
        <v>0</v>
      </c>
    </row>
    <row r="236" spans="3:6">
      <c r="C236" s="137">
        <v>227</v>
      </c>
      <c r="D236" s="1" t="s">
        <v>1687</v>
      </c>
      <c r="E236" s="1" t="s">
        <v>1641</v>
      </c>
      <c r="F236" s="1">
        <v>-1.600917E-2</v>
      </c>
    </row>
    <row r="237" spans="3:6">
      <c r="C237" s="137">
        <v>228</v>
      </c>
      <c r="D237" s="1" t="s">
        <v>1687</v>
      </c>
      <c r="E237" s="1" t="s">
        <v>1642</v>
      </c>
      <c r="F237" s="1">
        <v>6.5367100000000003E-3</v>
      </c>
    </row>
    <row r="238" spans="3:6">
      <c r="C238" s="137">
        <v>229</v>
      </c>
      <c r="D238" s="1" t="s">
        <v>1687</v>
      </c>
      <c r="E238" s="1" t="s">
        <v>1643</v>
      </c>
      <c r="F238" s="1">
        <v>0</v>
      </c>
    </row>
    <row r="239" spans="3:6">
      <c r="C239" s="137">
        <v>230</v>
      </c>
      <c r="D239" s="1" t="s">
        <v>1713</v>
      </c>
      <c r="E239" s="1" t="s">
        <v>1640</v>
      </c>
      <c r="F239" s="1">
        <v>8.9353790000000002E-2</v>
      </c>
    </row>
    <row r="240" spans="3:6">
      <c r="C240" s="137">
        <v>231</v>
      </c>
      <c r="D240" s="1" t="s">
        <v>1713</v>
      </c>
      <c r="E240" s="1" t="s">
        <v>1641</v>
      </c>
      <c r="F240" s="1">
        <v>6.3269640000000002E-2</v>
      </c>
    </row>
    <row r="241" spans="3:6">
      <c r="C241" s="137">
        <v>232</v>
      </c>
      <c r="D241" s="1" t="s">
        <v>1713</v>
      </c>
      <c r="E241" s="1" t="s">
        <v>1642</v>
      </c>
      <c r="F241" s="1">
        <v>5.896295E-2</v>
      </c>
    </row>
    <row r="242" spans="3:6">
      <c r="C242" s="137">
        <v>233</v>
      </c>
      <c r="D242" s="1" t="s">
        <v>1713</v>
      </c>
      <c r="E242" s="1" t="s">
        <v>1643</v>
      </c>
      <c r="F242" s="1">
        <v>4.9103639999999997E-2</v>
      </c>
    </row>
    <row r="243" spans="3:6">
      <c r="C243" s="137">
        <v>234</v>
      </c>
      <c r="D243" s="1" t="s">
        <v>1713</v>
      </c>
      <c r="E243" s="1" t="s">
        <v>1644</v>
      </c>
      <c r="F243" s="1">
        <v>4.2318219999999997E-2</v>
      </c>
    </row>
    <row r="244" spans="3:6">
      <c r="C244" s="137">
        <v>235</v>
      </c>
      <c r="D244" s="1" t="s">
        <v>1713</v>
      </c>
      <c r="E244" s="1" t="s">
        <v>1645</v>
      </c>
      <c r="F244" s="1">
        <v>5.3605529999999998E-2</v>
      </c>
    </row>
    <row r="245" spans="3:6">
      <c r="C245" s="137">
        <v>236</v>
      </c>
      <c r="D245" s="1" t="s">
        <v>1713</v>
      </c>
      <c r="E245" s="1" t="s">
        <v>1648</v>
      </c>
      <c r="F245" s="1">
        <v>4.6247249999999997E-2</v>
      </c>
    </row>
    <row r="246" spans="3:6">
      <c r="C246" s="137">
        <v>237</v>
      </c>
      <c r="D246" s="1" t="s">
        <v>1713</v>
      </c>
      <c r="E246" s="1" t="s">
        <v>1649</v>
      </c>
      <c r="F246" s="1">
        <v>5.2393540000000002E-2</v>
      </c>
    </row>
    <row r="247" spans="3:6">
      <c r="C247" s="137">
        <v>238</v>
      </c>
      <c r="D247" s="1" t="s">
        <v>1713</v>
      </c>
      <c r="E247" s="1" t="s">
        <v>1650</v>
      </c>
      <c r="F247" s="1">
        <v>2.973464E-2</v>
      </c>
    </row>
    <row r="248" spans="3:6">
      <c r="C248" s="137">
        <v>239</v>
      </c>
      <c r="D248" s="1" t="s">
        <v>1713</v>
      </c>
      <c r="E248" s="1" t="s">
        <v>1651</v>
      </c>
      <c r="F248" s="1">
        <v>2.7200720000000001E-2</v>
      </c>
    </row>
    <row r="249" spans="3:6">
      <c r="C249" s="137">
        <v>240</v>
      </c>
      <c r="D249" s="1" t="s">
        <v>1713</v>
      </c>
      <c r="E249" s="1" t="s">
        <v>1652</v>
      </c>
      <c r="F249" s="1">
        <v>3.8900169999999998E-2</v>
      </c>
    </row>
    <row r="250" spans="3:6">
      <c r="C250" s="137">
        <v>241</v>
      </c>
      <c r="D250" s="1" t="s">
        <v>1713</v>
      </c>
      <c r="E250" s="1" t="s">
        <v>1653</v>
      </c>
      <c r="F250" s="1">
        <v>2.6470790000000001E-2</v>
      </c>
    </row>
    <row r="251" spans="3:6">
      <c r="C251" s="137">
        <v>242</v>
      </c>
      <c r="D251" s="1" t="s">
        <v>1713</v>
      </c>
      <c r="E251" s="1" t="s">
        <v>1654</v>
      </c>
      <c r="F251" s="1">
        <v>3.6133319999999997E-2</v>
      </c>
    </row>
    <row r="252" spans="3:6">
      <c r="C252" s="137">
        <v>243</v>
      </c>
      <c r="D252" s="1" t="s">
        <v>1713</v>
      </c>
      <c r="E252" s="1" t="s">
        <v>1655</v>
      </c>
      <c r="F252" s="1">
        <v>3.1436680000000002E-2</v>
      </c>
    </row>
    <row r="253" spans="3:6">
      <c r="C253" s="137">
        <v>244</v>
      </c>
      <c r="D253" s="1" t="s">
        <v>1713</v>
      </c>
      <c r="E253" s="1" t="s">
        <v>1656</v>
      </c>
      <c r="F253" s="1">
        <v>2.0725440000000001E-2</v>
      </c>
    </row>
    <row r="254" spans="3:6">
      <c r="C254" s="137">
        <v>245</v>
      </c>
      <c r="D254" s="1" t="s">
        <v>1713</v>
      </c>
      <c r="E254" s="1" t="s">
        <v>1657</v>
      </c>
      <c r="F254" s="1">
        <v>1.9889210000000001E-2</v>
      </c>
    </row>
    <row r="255" spans="3:6">
      <c r="C255" s="137">
        <v>246</v>
      </c>
      <c r="D255" s="1" t="s">
        <v>1713</v>
      </c>
      <c r="E255" s="1" t="s">
        <v>1658</v>
      </c>
      <c r="F255" s="1">
        <v>2.0560869999999998E-2</v>
      </c>
    </row>
    <row r="256" spans="3:6">
      <c r="C256" s="137">
        <v>247</v>
      </c>
      <c r="D256" s="1" t="s">
        <v>1713</v>
      </c>
      <c r="E256" s="1" t="s">
        <v>1659</v>
      </c>
      <c r="F256" s="1">
        <v>1.4384199999999999E-3</v>
      </c>
    </row>
    <row r="257" spans="3:6">
      <c r="C257" s="137">
        <v>248</v>
      </c>
      <c r="D257" s="1" t="s">
        <v>1713</v>
      </c>
      <c r="E257" s="1" t="s">
        <v>1667</v>
      </c>
      <c r="F257" s="1">
        <v>-8.8168900000000008E-3</v>
      </c>
    </row>
    <row r="258" spans="3:6">
      <c r="C258" s="137">
        <v>249</v>
      </c>
      <c r="D258" s="1" t="s">
        <v>1713</v>
      </c>
      <c r="E258" s="1" t="s">
        <v>1668</v>
      </c>
      <c r="F258" s="1">
        <v>0</v>
      </c>
    </row>
    <row r="259" spans="3:6">
      <c r="C259" s="137">
        <v>250</v>
      </c>
      <c r="D259" s="1" t="s">
        <v>1714</v>
      </c>
      <c r="E259" s="1" t="s">
        <v>1640</v>
      </c>
      <c r="F259" s="1">
        <v>0</v>
      </c>
    </row>
    <row r="260" spans="3:6">
      <c r="C260" s="137">
        <v>251</v>
      </c>
      <c r="D260" s="1" t="s">
        <v>1714</v>
      </c>
      <c r="E260" s="1" t="s">
        <v>1641</v>
      </c>
      <c r="F260" s="1">
        <v>0.26840983000000002</v>
      </c>
    </row>
    <row r="261" spans="3:6">
      <c r="C261" s="137">
        <v>252</v>
      </c>
      <c r="D261" s="1" t="s">
        <v>1714</v>
      </c>
      <c r="E261" s="1" t="s">
        <v>1642</v>
      </c>
      <c r="F261" s="1">
        <v>-6.1071010000000002E-2</v>
      </c>
    </row>
    <row r="262" spans="3:6">
      <c r="C262" s="137">
        <v>253</v>
      </c>
      <c r="D262" s="1" t="s">
        <v>1714</v>
      </c>
      <c r="E262" s="1" t="s">
        <v>1643</v>
      </c>
      <c r="F262" s="1">
        <v>-2.284427E-2</v>
      </c>
    </row>
    <row r="263" spans="3:6">
      <c r="C263" s="137">
        <v>254</v>
      </c>
      <c r="D263" s="1" t="s">
        <v>1714</v>
      </c>
      <c r="E263" s="1" t="s">
        <v>1644</v>
      </c>
      <c r="F263" s="1">
        <v>7.36062E-3</v>
      </c>
    </row>
    <row r="264" spans="3:6">
      <c r="C264" s="137">
        <v>255</v>
      </c>
      <c r="D264" s="1" t="s">
        <v>1714</v>
      </c>
      <c r="E264" s="1" t="s">
        <v>1645</v>
      </c>
      <c r="F264" s="1">
        <v>0</v>
      </c>
    </row>
    <row r="265" spans="3:6">
      <c r="C265" s="137">
        <v>256</v>
      </c>
      <c r="D265" s="1" t="s">
        <v>1675</v>
      </c>
      <c r="E265" s="1" t="s">
        <v>1640</v>
      </c>
      <c r="F265" s="1">
        <v>0</v>
      </c>
    </row>
    <row r="266" spans="3:6">
      <c r="C266" s="137">
        <v>257</v>
      </c>
      <c r="D266" s="1" t="s">
        <v>1675</v>
      </c>
      <c r="E266" s="1" t="s">
        <v>1641</v>
      </c>
      <c r="F266" s="1">
        <v>0</v>
      </c>
    </row>
    <row r="267" spans="3:6">
      <c r="C267" s="137">
        <v>258</v>
      </c>
      <c r="D267" s="1" t="s">
        <v>1675</v>
      </c>
      <c r="E267" s="1" t="s">
        <v>1642</v>
      </c>
      <c r="F267" s="1">
        <v>0</v>
      </c>
    </row>
    <row r="268" spans="3:6">
      <c r="C268" s="137">
        <v>259</v>
      </c>
      <c r="D268" s="1" t="s">
        <v>1675</v>
      </c>
      <c r="E268" s="1" t="s">
        <v>1643</v>
      </c>
      <c r="F268" s="1">
        <v>0</v>
      </c>
    </row>
    <row r="269" spans="3:6">
      <c r="C269" s="137">
        <v>260</v>
      </c>
      <c r="D269" s="1" t="s">
        <v>1675</v>
      </c>
      <c r="E269" s="1" t="s">
        <v>1644</v>
      </c>
      <c r="F269" s="1">
        <v>0</v>
      </c>
    </row>
    <row r="270" spans="3:6">
      <c r="C270" s="137">
        <v>261</v>
      </c>
      <c r="D270" s="1" t="s">
        <v>1715</v>
      </c>
      <c r="E270" s="1" t="s">
        <v>1640</v>
      </c>
      <c r="F270" s="1">
        <v>-1.021326E-2</v>
      </c>
    </row>
    <row r="271" spans="3:6">
      <c r="C271" s="137">
        <v>262</v>
      </c>
      <c r="D271" s="1" t="s">
        <v>1715</v>
      </c>
      <c r="E271" s="1" t="s">
        <v>1641</v>
      </c>
      <c r="F271" s="1">
        <v>-9.3501390000000004E-2</v>
      </c>
    </row>
    <row r="272" spans="3:6">
      <c r="C272" s="137">
        <v>263</v>
      </c>
      <c r="D272" s="1" t="s">
        <v>1715</v>
      </c>
      <c r="E272" s="1" t="s">
        <v>1642</v>
      </c>
      <c r="F272" s="1">
        <v>-0.13399201999999999</v>
      </c>
    </row>
    <row r="273" spans="3:6">
      <c r="C273" s="137">
        <v>264</v>
      </c>
      <c r="D273" s="1" t="s">
        <v>1715</v>
      </c>
      <c r="E273" s="1" t="s">
        <v>1643</v>
      </c>
      <c r="F273" s="1">
        <v>-6.159295E-2</v>
      </c>
    </row>
    <row r="274" spans="3:6">
      <c r="C274" s="137">
        <v>265</v>
      </c>
      <c r="D274" s="1" t="s">
        <v>1715</v>
      </c>
      <c r="E274" s="1" t="s">
        <v>1644</v>
      </c>
      <c r="F274" s="1">
        <v>0</v>
      </c>
    </row>
    <row r="275" spans="3:6">
      <c r="C275" s="137">
        <v>266</v>
      </c>
      <c r="D275" s="1" t="s">
        <v>1694</v>
      </c>
      <c r="E275" s="1" t="s">
        <v>1640</v>
      </c>
      <c r="F275" s="1">
        <v>0</v>
      </c>
    </row>
    <row r="276" spans="3:6">
      <c r="C276" s="137">
        <v>267</v>
      </c>
      <c r="D276" s="1" t="s">
        <v>1694</v>
      </c>
      <c r="E276" s="1" t="s">
        <v>1641</v>
      </c>
      <c r="F276" s="1">
        <v>9.0209639999999994E-2</v>
      </c>
    </row>
    <row r="277" spans="3:6">
      <c r="C277" s="137">
        <v>268</v>
      </c>
      <c r="D277" s="1" t="s">
        <v>1694</v>
      </c>
      <c r="E277" s="1" t="s">
        <v>1642</v>
      </c>
      <c r="F277" s="1">
        <v>4.9598650000000001E-2</v>
      </c>
    </row>
    <row r="278" spans="3:6">
      <c r="C278" s="137">
        <v>269</v>
      </c>
      <c r="D278" s="1" t="s">
        <v>1694</v>
      </c>
      <c r="E278" s="1" t="s">
        <v>1643</v>
      </c>
      <c r="F278" s="1">
        <v>5.43002E-2</v>
      </c>
    </row>
    <row r="279" spans="3:6">
      <c r="C279" s="137">
        <v>270</v>
      </c>
      <c r="D279" s="1" t="s">
        <v>1694</v>
      </c>
      <c r="E279" s="1" t="s">
        <v>1644</v>
      </c>
      <c r="F279" s="1">
        <v>5.0026180000000003E-2</v>
      </c>
    </row>
    <row r="280" spans="3:6">
      <c r="C280" s="137">
        <v>271</v>
      </c>
      <c r="D280" s="1" t="s">
        <v>1694</v>
      </c>
      <c r="E280" s="1" t="s">
        <v>1645</v>
      </c>
      <c r="F280" s="1">
        <v>1.6249679999999999E-2</v>
      </c>
    </row>
    <row r="281" spans="3:6">
      <c r="C281" s="137">
        <v>272</v>
      </c>
      <c r="D281" s="1" t="s">
        <v>1694</v>
      </c>
      <c r="E281" s="1" t="s">
        <v>1648</v>
      </c>
      <c r="F281" s="1">
        <v>6.1929799999999998E-3</v>
      </c>
    </row>
    <row r="282" spans="3:6">
      <c r="C282" s="137">
        <v>273</v>
      </c>
      <c r="D282" s="1" t="s">
        <v>1694</v>
      </c>
      <c r="E282" s="1" t="s">
        <v>1649</v>
      </c>
      <c r="F282" s="1">
        <v>2.1098490000000001E-2</v>
      </c>
    </row>
    <row r="283" spans="3:6">
      <c r="C283" s="137">
        <v>274</v>
      </c>
      <c r="D283" s="1" t="s">
        <v>1694</v>
      </c>
      <c r="E283" s="1" t="s">
        <v>1650</v>
      </c>
      <c r="F283" s="1">
        <v>3.2295789999999998E-2</v>
      </c>
    </row>
    <row r="284" spans="3:6">
      <c r="C284" s="137">
        <v>275</v>
      </c>
      <c r="D284" s="1" t="s">
        <v>1694</v>
      </c>
      <c r="E284" s="1" t="s">
        <v>1651</v>
      </c>
      <c r="F284" s="1">
        <v>1.408624E-2</v>
      </c>
    </row>
    <row r="285" spans="3:6">
      <c r="C285" s="137">
        <v>276</v>
      </c>
      <c r="D285" s="1" t="s">
        <v>1694</v>
      </c>
      <c r="E285" s="1" t="s">
        <v>1652</v>
      </c>
      <c r="F285" s="1">
        <v>3.265531E-2</v>
      </c>
    </row>
    <row r="286" spans="3:6">
      <c r="C286" s="137">
        <v>277</v>
      </c>
      <c r="D286" s="1" t="s">
        <v>1694</v>
      </c>
      <c r="E286" s="1" t="s">
        <v>1653</v>
      </c>
      <c r="F286" s="1">
        <v>3.8075869999999998E-2</v>
      </c>
    </row>
    <row r="287" spans="3:6">
      <c r="C287" s="137">
        <v>278</v>
      </c>
      <c r="D287" s="1" t="s">
        <v>1694</v>
      </c>
      <c r="E287" s="1" t="s">
        <v>1654</v>
      </c>
      <c r="F287" s="1">
        <v>2.9020879999999999E-2</v>
      </c>
    </row>
    <row r="288" spans="3:6">
      <c r="C288" s="137">
        <v>279</v>
      </c>
      <c r="D288" s="1" t="s">
        <v>1694</v>
      </c>
      <c r="E288" s="1" t="s">
        <v>1655</v>
      </c>
      <c r="F288" s="1">
        <v>1.3233109999999999E-2</v>
      </c>
    </row>
    <row r="289" spans="3:6">
      <c r="C289" s="137">
        <v>280</v>
      </c>
      <c r="D289" s="1" t="s">
        <v>1694</v>
      </c>
      <c r="E289" s="1" t="s">
        <v>1656</v>
      </c>
      <c r="F289" s="1">
        <v>0</v>
      </c>
    </row>
    <row r="290" spans="3:6">
      <c r="C290" s="137">
        <v>281</v>
      </c>
      <c r="D290" s="1" t="s">
        <v>1716</v>
      </c>
      <c r="E290" s="1" t="s">
        <v>1640</v>
      </c>
      <c r="F290" s="1">
        <v>9.5898800000000003E-3</v>
      </c>
    </row>
    <row r="291" spans="3:6">
      <c r="C291" s="137">
        <v>282</v>
      </c>
      <c r="D291" s="1" t="s">
        <v>1716</v>
      </c>
      <c r="E291" s="1" t="s">
        <v>1641</v>
      </c>
      <c r="F291" s="1">
        <v>1.8420260000000001E-2</v>
      </c>
    </row>
    <row r="292" spans="3:6">
      <c r="C292" s="137">
        <v>283</v>
      </c>
      <c r="D292" s="1" t="s">
        <v>1716</v>
      </c>
      <c r="E292" s="1" t="s">
        <v>1642</v>
      </c>
      <c r="F292" s="1">
        <v>0</v>
      </c>
    </row>
    <row r="293" spans="3:6">
      <c r="C293" s="137">
        <v>284</v>
      </c>
      <c r="D293" s="1" t="s">
        <v>1669</v>
      </c>
      <c r="E293" s="1" t="s">
        <v>1640</v>
      </c>
      <c r="F293" s="1">
        <v>0</v>
      </c>
    </row>
    <row r="294" spans="3:6">
      <c r="C294" s="137">
        <v>285</v>
      </c>
      <c r="D294" s="1" t="s">
        <v>1669</v>
      </c>
      <c r="E294" s="1" t="s">
        <v>1641</v>
      </c>
      <c r="F294" s="1">
        <v>-3.8019820000000003E-2</v>
      </c>
    </row>
    <row r="295" spans="3:6">
      <c r="C295" s="137">
        <v>286</v>
      </c>
      <c r="D295" s="1" t="s">
        <v>1669</v>
      </c>
      <c r="E295" s="1" t="s">
        <v>1642</v>
      </c>
      <c r="F295" s="1">
        <v>-2.742781E-2</v>
      </c>
    </row>
    <row r="296" spans="3:6">
      <c r="C296" s="137">
        <v>287</v>
      </c>
      <c r="D296" s="1" t="s">
        <v>1669</v>
      </c>
      <c r="E296" s="1" t="s">
        <v>1643</v>
      </c>
      <c r="F296" s="1">
        <v>-2.048349E-2</v>
      </c>
    </row>
    <row r="297" spans="3:6">
      <c r="C297" s="137">
        <v>288</v>
      </c>
      <c r="D297" s="1" t="s">
        <v>1669</v>
      </c>
      <c r="E297" s="1" t="s">
        <v>1644</v>
      </c>
      <c r="F297" s="1">
        <v>-2.287558E-2</v>
      </c>
    </row>
    <row r="298" spans="3:6">
      <c r="C298" s="137">
        <v>289</v>
      </c>
      <c r="D298" s="1" t="s">
        <v>1669</v>
      </c>
      <c r="E298" s="1" t="s">
        <v>1645</v>
      </c>
      <c r="F298" s="1">
        <v>-2.070957E-2</v>
      </c>
    </row>
    <row r="299" spans="3:6">
      <c r="C299" s="137">
        <v>290</v>
      </c>
      <c r="D299" s="1" t="s">
        <v>1669</v>
      </c>
      <c r="E299" s="1" t="s">
        <v>1648</v>
      </c>
      <c r="F299" s="1">
        <v>-1.4417040000000001E-2</v>
      </c>
    </row>
    <row r="300" spans="3:6">
      <c r="C300" s="137">
        <v>291</v>
      </c>
      <c r="D300" s="1" t="s">
        <v>1669</v>
      </c>
      <c r="E300" s="1" t="s">
        <v>1649</v>
      </c>
      <c r="F300" s="1">
        <v>-1.378972E-2</v>
      </c>
    </row>
    <row r="301" spans="3:6">
      <c r="C301" s="137">
        <v>292</v>
      </c>
      <c r="D301" s="1" t="s">
        <v>1669</v>
      </c>
      <c r="E301" s="1" t="s">
        <v>1650</v>
      </c>
      <c r="F301" s="1">
        <v>-2.895178E-2</v>
      </c>
    </row>
    <row r="302" spans="3:6">
      <c r="C302" s="137">
        <v>293</v>
      </c>
      <c r="D302" s="1" t="s">
        <v>1669</v>
      </c>
      <c r="E302" s="1" t="s">
        <v>1651</v>
      </c>
      <c r="F302" s="1">
        <v>0</v>
      </c>
    </row>
    <row r="303" spans="3:6">
      <c r="C303" s="137">
        <v>294</v>
      </c>
      <c r="D303" s="1" t="s">
        <v>1717</v>
      </c>
      <c r="E303" s="1" t="s">
        <v>1640</v>
      </c>
      <c r="F303" s="1">
        <v>0</v>
      </c>
    </row>
    <row r="304" spans="3:6">
      <c r="C304" s="137">
        <v>295</v>
      </c>
      <c r="D304" s="1" t="s">
        <v>1717</v>
      </c>
      <c r="E304" s="1" t="s">
        <v>1641</v>
      </c>
      <c r="F304" s="1">
        <v>-2.80129E-2</v>
      </c>
    </row>
    <row r="305" spans="3:6">
      <c r="C305" s="137">
        <v>296</v>
      </c>
      <c r="D305" s="1" t="s">
        <v>1717</v>
      </c>
      <c r="E305" s="1" t="s">
        <v>1642</v>
      </c>
      <c r="F305" s="1">
        <v>-3.495641E-2</v>
      </c>
    </row>
    <row r="306" spans="3:6">
      <c r="C306" s="137">
        <v>297</v>
      </c>
      <c r="D306" s="1" t="s">
        <v>1717</v>
      </c>
      <c r="E306" s="1" t="s">
        <v>1643</v>
      </c>
      <c r="F306" s="1">
        <v>-2.457167E-2</v>
      </c>
    </row>
    <row r="307" spans="3:6">
      <c r="C307" s="137">
        <v>298</v>
      </c>
      <c r="D307" s="1" t="s">
        <v>1717</v>
      </c>
      <c r="E307" s="1" t="s">
        <v>1644</v>
      </c>
      <c r="F307" s="1">
        <v>-3.1506939999999997E-2</v>
      </c>
    </row>
    <row r="308" spans="3:6">
      <c r="C308" s="137">
        <v>299</v>
      </c>
      <c r="D308" s="1" t="s">
        <v>1717</v>
      </c>
      <c r="E308" s="1" t="s">
        <v>1645</v>
      </c>
      <c r="F308" s="1">
        <v>-2.7799330000000001E-2</v>
      </c>
    </row>
    <row r="309" spans="3:6">
      <c r="C309" s="137">
        <v>300</v>
      </c>
      <c r="D309" s="1" t="s">
        <v>1717</v>
      </c>
      <c r="E309" s="1" t="s">
        <v>1648</v>
      </c>
      <c r="F309" s="1">
        <v>-2.2384589999999999E-2</v>
      </c>
    </row>
    <row r="310" spans="3:6">
      <c r="C310" s="137">
        <v>301</v>
      </c>
      <c r="D310" s="1" t="s">
        <v>1717</v>
      </c>
      <c r="E310" s="1" t="s">
        <v>1649</v>
      </c>
      <c r="F310" s="1">
        <v>-3.2625500000000002E-2</v>
      </c>
    </row>
    <row r="311" spans="3:6">
      <c r="C311" s="137">
        <v>302</v>
      </c>
      <c r="D311" s="1" t="s">
        <v>1717</v>
      </c>
      <c r="E311" s="1" t="s">
        <v>1650</v>
      </c>
      <c r="F311" s="1">
        <v>-1.3040400000000001E-2</v>
      </c>
    </row>
    <row r="312" spans="3:6">
      <c r="C312" s="137">
        <v>303</v>
      </c>
      <c r="D312" s="1" t="s">
        <v>1717</v>
      </c>
      <c r="E312" s="1" t="s">
        <v>1651</v>
      </c>
      <c r="F312" s="1">
        <v>-3.1538690000000001E-2</v>
      </c>
    </row>
    <row r="313" spans="3:6">
      <c r="C313" s="137">
        <v>304</v>
      </c>
      <c r="D313" s="1" t="s">
        <v>1717</v>
      </c>
      <c r="E313" s="1" t="s">
        <v>1652</v>
      </c>
      <c r="F313" s="1">
        <v>-9.6601199999999995E-3</v>
      </c>
    </row>
    <row r="314" spans="3:6">
      <c r="C314" s="137">
        <v>305</v>
      </c>
      <c r="D314" s="1" t="s">
        <v>1717</v>
      </c>
      <c r="E314" s="1" t="s">
        <v>1653</v>
      </c>
      <c r="F314" s="1">
        <v>-7.27752E-3</v>
      </c>
    </row>
    <row r="315" spans="3:6">
      <c r="C315" s="137">
        <v>306</v>
      </c>
      <c r="D315" s="1" t="s">
        <v>1717</v>
      </c>
      <c r="E315" s="1" t="s">
        <v>1654</v>
      </c>
      <c r="F315" s="1">
        <v>5.36997E-3</v>
      </c>
    </row>
    <row r="316" spans="3:6">
      <c r="C316" s="137">
        <v>307</v>
      </c>
      <c r="D316" s="1" t="s">
        <v>1717</v>
      </c>
      <c r="E316" s="1" t="s">
        <v>1655</v>
      </c>
      <c r="F316" s="1">
        <v>-4.3871999999999997E-4</v>
      </c>
    </row>
    <row r="317" spans="3:6">
      <c r="C317" s="137">
        <v>308</v>
      </c>
      <c r="D317" s="1" t="s">
        <v>1717</v>
      </c>
      <c r="E317" s="1" t="s">
        <v>1656</v>
      </c>
      <c r="F317" s="1">
        <v>7.9381599999999997E-3</v>
      </c>
    </row>
    <row r="318" spans="3:6">
      <c r="C318" s="137">
        <v>309</v>
      </c>
      <c r="D318" s="1" t="s">
        <v>1717</v>
      </c>
      <c r="E318" s="1" t="s">
        <v>1657</v>
      </c>
      <c r="F318" s="1">
        <v>-1.0012409999999999E-2</v>
      </c>
    </row>
    <row r="319" spans="3:6">
      <c r="C319" s="137">
        <v>310</v>
      </c>
      <c r="D319" s="1" t="s">
        <v>1717</v>
      </c>
      <c r="E319" s="1" t="s">
        <v>1658</v>
      </c>
      <c r="F319" s="1">
        <v>1.5930880000000001E-2</v>
      </c>
    </row>
    <row r="320" spans="3:6">
      <c r="C320" s="137">
        <v>311</v>
      </c>
      <c r="D320" s="1" t="s">
        <v>1717</v>
      </c>
      <c r="E320" s="1" t="s">
        <v>1659</v>
      </c>
      <c r="F320" s="1">
        <v>-6.1880800000000003E-3</v>
      </c>
    </row>
    <row r="321" spans="3:6">
      <c r="C321" s="137">
        <v>312</v>
      </c>
      <c r="D321" s="1" t="s">
        <v>1717</v>
      </c>
      <c r="E321" s="1" t="s">
        <v>1667</v>
      </c>
      <c r="F321" s="1">
        <v>-5.7726699999999997E-3</v>
      </c>
    </row>
    <row r="322" spans="3:6">
      <c r="C322" s="137">
        <v>313</v>
      </c>
      <c r="D322" s="1" t="s">
        <v>1717</v>
      </c>
      <c r="E322" s="1" t="s">
        <v>1668</v>
      </c>
      <c r="F322" s="1">
        <v>0</v>
      </c>
    </row>
    <row r="323" spans="3:6">
      <c r="C323" s="137">
        <v>314</v>
      </c>
      <c r="D323" s="1" t="s">
        <v>1664</v>
      </c>
      <c r="E323" s="1" t="s">
        <v>1640</v>
      </c>
      <c r="F323" s="1">
        <v>-7.1002369999999995E-2</v>
      </c>
    </row>
    <row r="324" spans="3:6">
      <c r="C324" s="137">
        <v>315</v>
      </c>
      <c r="D324" s="1" t="s">
        <v>1664</v>
      </c>
      <c r="E324" s="1" t="s">
        <v>1641</v>
      </c>
      <c r="F324" s="1">
        <v>-7.5909899999999997E-3</v>
      </c>
    </row>
    <row r="325" spans="3:6">
      <c r="C325" s="137">
        <v>316</v>
      </c>
      <c r="D325" s="1" t="s">
        <v>1664</v>
      </c>
      <c r="E325" s="1" t="s">
        <v>1642</v>
      </c>
      <c r="F325" s="1">
        <v>-1.241429E-2</v>
      </c>
    </row>
    <row r="326" spans="3:6">
      <c r="C326" s="137">
        <v>317</v>
      </c>
      <c r="D326" s="1" t="s">
        <v>1664</v>
      </c>
      <c r="E326" s="1" t="s">
        <v>1643</v>
      </c>
      <c r="F326" s="1">
        <v>-1.8025269999999999E-2</v>
      </c>
    </row>
    <row r="327" spans="3:6">
      <c r="C327" s="137">
        <v>318</v>
      </c>
      <c r="D327" s="1" t="s">
        <v>1664</v>
      </c>
      <c r="E327" s="1" t="s">
        <v>1644</v>
      </c>
      <c r="F327" s="1">
        <v>3.5421999999999998E-4</v>
      </c>
    </row>
    <row r="328" spans="3:6">
      <c r="C328" s="137">
        <v>319</v>
      </c>
      <c r="D328" s="1" t="s">
        <v>1664</v>
      </c>
      <c r="E328" s="1" t="s">
        <v>1645</v>
      </c>
      <c r="F328" s="1">
        <v>6.2738000000000004E-3</v>
      </c>
    </row>
    <row r="329" spans="3:6">
      <c r="C329" s="137">
        <v>320</v>
      </c>
      <c r="D329" s="1" t="s">
        <v>1664</v>
      </c>
      <c r="E329" s="1" t="s">
        <v>1648</v>
      </c>
      <c r="F329" s="1">
        <v>1.2088720000000001E-2</v>
      </c>
    </row>
    <row r="330" spans="3:6">
      <c r="C330" s="137">
        <v>321</v>
      </c>
      <c r="D330" s="1" t="s">
        <v>1664</v>
      </c>
      <c r="E330" s="1" t="s">
        <v>1649</v>
      </c>
      <c r="F330" s="1">
        <v>-1.943079E-2</v>
      </c>
    </row>
    <row r="331" spans="3:6">
      <c r="C331" s="137">
        <v>322</v>
      </c>
      <c r="D331" s="1" t="s">
        <v>1664</v>
      </c>
      <c r="E331" s="1" t="s">
        <v>1650</v>
      </c>
      <c r="F331" s="1">
        <v>-9.6407699999999999E-3</v>
      </c>
    </row>
    <row r="332" spans="3:6">
      <c r="C332" s="137">
        <v>323</v>
      </c>
      <c r="D332" s="1" t="s">
        <v>1664</v>
      </c>
      <c r="E332" s="1" t="s">
        <v>1651</v>
      </c>
      <c r="F332" s="1">
        <v>4.4490800000000002E-3</v>
      </c>
    </row>
    <row r="333" spans="3:6">
      <c r="C333" s="137">
        <v>324</v>
      </c>
      <c r="D333" s="1" t="s">
        <v>1664</v>
      </c>
      <c r="E333" s="1" t="s">
        <v>1652</v>
      </c>
      <c r="F333" s="1">
        <v>0</v>
      </c>
    </row>
    <row r="334" spans="3:6">
      <c r="C334" s="137">
        <v>325</v>
      </c>
      <c r="D334" s="1" t="s">
        <v>1689</v>
      </c>
      <c r="E334" s="1" t="s">
        <v>1640</v>
      </c>
      <c r="F334" s="1">
        <v>-6.37698E-3</v>
      </c>
    </row>
    <row r="335" spans="3:6">
      <c r="C335" s="137">
        <v>326</v>
      </c>
      <c r="D335" s="1" t="s">
        <v>1689</v>
      </c>
      <c r="E335" s="1" t="s">
        <v>1641</v>
      </c>
      <c r="F335" s="1">
        <v>0</v>
      </c>
    </row>
    <row r="336" spans="3:6">
      <c r="C336" s="137">
        <v>327</v>
      </c>
      <c r="D336" s="1" t="s">
        <v>1704</v>
      </c>
      <c r="E336" s="1" t="s">
        <v>1640</v>
      </c>
      <c r="F336" s="1">
        <v>-1.5021720000000001E-2</v>
      </c>
    </row>
    <row r="337" spans="3:6">
      <c r="C337" s="137">
        <v>328</v>
      </c>
      <c r="D337" s="1" t="s">
        <v>1704</v>
      </c>
      <c r="E337" s="1" t="s">
        <v>1641</v>
      </c>
      <c r="F337" s="1">
        <v>-4.0666399999999998E-3</v>
      </c>
    </row>
    <row r="338" spans="3:6">
      <c r="C338" s="137">
        <v>329</v>
      </c>
      <c r="D338" s="1" t="s">
        <v>1704</v>
      </c>
      <c r="E338" s="1" t="s">
        <v>1642</v>
      </c>
      <c r="F338" s="1">
        <v>0</v>
      </c>
    </row>
    <row r="339" spans="3:6">
      <c r="C339" s="137">
        <v>330</v>
      </c>
      <c r="D339" s="1" t="s">
        <v>1718</v>
      </c>
      <c r="E339" s="1" t="s">
        <v>1640</v>
      </c>
      <c r="F339" s="1">
        <v>3.0960990000000001E-2</v>
      </c>
    </row>
    <row r="340" spans="3:6">
      <c r="C340" s="137">
        <v>331</v>
      </c>
      <c r="D340" s="1" t="s">
        <v>1718</v>
      </c>
      <c r="E340" s="1" t="s">
        <v>1641</v>
      </c>
      <c r="F340" s="1">
        <v>2.0805980000000002E-2</v>
      </c>
    </row>
    <row r="341" spans="3:6">
      <c r="C341" s="137">
        <v>332</v>
      </c>
      <c r="D341" s="1" t="s">
        <v>1718</v>
      </c>
      <c r="E341" s="1" t="s">
        <v>1642</v>
      </c>
      <c r="F341" s="1">
        <v>4.0844270000000002E-2</v>
      </c>
    </row>
    <row r="342" spans="3:6">
      <c r="C342" s="137">
        <v>333</v>
      </c>
      <c r="D342" s="1" t="s">
        <v>1718</v>
      </c>
      <c r="E342" s="1" t="s">
        <v>1643</v>
      </c>
      <c r="F342" s="1">
        <v>4.3132839999999999E-2</v>
      </c>
    </row>
    <row r="343" spans="3:6">
      <c r="C343" s="137">
        <v>334</v>
      </c>
      <c r="D343" s="1" t="s">
        <v>1718</v>
      </c>
      <c r="E343" s="1" t="s">
        <v>1644</v>
      </c>
      <c r="F343" s="1">
        <v>4.2627430000000001E-2</v>
      </c>
    </row>
    <row r="344" spans="3:6">
      <c r="C344" s="137">
        <v>335</v>
      </c>
      <c r="D344" s="1" t="s">
        <v>1718</v>
      </c>
      <c r="E344" s="1" t="s">
        <v>1645</v>
      </c>
      <c r="F344" s="1">
        <v>2.895197E-2</v>
      </c>
    </row>
    <row r="345" spans="3:6">
      <c r="C345" s="137">
        <v>336</v>
      </c>
      <c r="D345" s="1" t="s">
        <v>1718</v>
      </c>
      <c r="E345" s="1" t="s">
        <v>1648</v>
      </c>
      <c r="F345" s="1">
        <v>2.4249070000000001E-2</v>
      </c>
    </row>
    <row r="346" spans="3:6">
      <c r="C346" s="137">
        <v>337</v>
      </c>
      <c r="D346" s="1" t="s">
        <v>1718</v>
      </c>
      <c r="E346" s="1" t="s">
        <v>1649</v>
      </c>
      <c r="F346" s="1">
        <v>2.3519499999999999E-2</v>
      </c>
    </row>
    <row r="347" spans="3:6">
      <c r="C347" s="137">
        <v>338</v>
      </c>
      <c r="D347" s="1" t="s">
        <v>1718</v>
      </c>
      <c r="E347" s="1" t="s">
        <v>1650</v>
      </c>
      <c r="F347" s="1">
        <v>2.579971E-2</v>
      </c>
    </row>
    <row r="348" spans="3:6">
      <c r="C348" s="137">
        <v>339</v>
      </c>
      <c r="D348" s="1" t="s">
        <v>1718</v>
      </c>
      <c r="E348" s="1" t="s">
        <v>1651</v>
      </c>
      <c r="F348" s="1">
        <v>1.917162E-2</v>
      </c>
    </row>
    <row r="349" spans="3:6">
      <c r="C349" s="137">
        <v>340</v>
      </c>
      <c r="D349" s="1" t="s">
        <v>1718</v>
      </c>
      <c r="E349" s="1" t="s">
        <v>1652</v>
      </c>
      <c r="F349" s="1">
        <v>9.5170099999999994E-3</v>
      </c>
    </row>
    <row r="350" spans="3:6">
      <c r="C350" s="137">
        <v>341</v>
      </c>
      <c r="D350" s="1" t="s">
        <v>1718</v>
      </c>
      <c r="E350" s="1" t="s">
        <v>1653</v>
      </c>
      <c r="F350" s="1">
        <v>1.852417E-2</v>
      </c>
    </row>
    <row r="351" spans="3:6">
      <c r="C351" s="137">
        <v>342</v>
      </c>
      <c r="D351" s="1" t="s">
        <v>1718</v>
      </c>
      <c r="E351" s="1" t="s">
        <v>1654</v>
      </c>
      <c r="F351" s="1">
        <v>3.3237740000000002E-2</v>
      </c>
    </row>
    <row r="352" spans="3:6">
      <c r="C352" s="137">
        <v>343</v>
      </c>
      <c r="D352" s="1" t="s">
        <v>1718</v>
      </c>
      <c r="E352" s="1" t="s">
        <v>1655</v>
      </c>
      <c r="F352" s="1">
        <v>1.720087E-2</v>
      </c>
    </row>
    <row r="353" spans="3:6">
      <c r="C353" s="137">
        <v>344</v>
      </c>
      <c r="D353" s="1" t="s">
        <v>1718</v>
      </c>
      <c r="E353" s="1" t="s">
        <v>1656</v>
      </c>
      <c r="F353" s="1">
        <v>6.8122599999999997E-3</v>
      </c>
    </row>
    <row r="354" spans="3:6">
      <c r="C354" s="137">
        <v>345</v>
      </c>
      <c r="D354" s="1" t="s">
        <v>1718</v>
      </c>
      <c r="E354" s="1" t="s">
        <v>1657</v>
      </c>
      <c r="F354" s="1">
        <v>-2.0689900000000002E-3</v>
      </c>
    </row>
    <row r="355" spans="3:6">
      <c r="C355" s="137">
        <v>346</v>
      </c>
      <c r="D355" s="1" t="s">
        <v>1718</v>
      </c>
      <c r="E355" s="1" t="s">
        <v>1658</v>
      </c>
      <c r="F355" s="1">
        <v>1.129396E-2</v>
      </c>
    </row>
    <row r="356" spans="3:6">
      <c r="C356" s="137">
        <v>347</v>
      </c>
      <c r="D356" s="1" t="s">
        <v>1718</v>
      </c>
      <c r="E356" s="1" t="s">
        <v>1659</v>
      </c>
      <c r="F356" s="1">
        <v>2.2217000000000001E-3</v>
      </c>
    </row>
    <row r="357" spans="3:6">
      <c r="C357" s="137">
        <v>348</v>
      </c>
      <c r="D357" s="1" t="s">
        <v>1718</v>
      </c>
      <c r="E357" s="1" t="s">
        <v>1667</v>
      </c>
      <c r="F357" s="1">
        <v>0</v>
      </c>
    </row>
    <row r="358" spans="3:6">
      <c r="C358" s="137">
        <v>349</v>
      </c>
      <c r="D358" s="1" t="s">
        <v>1691</v>
      </c>
      <c r="E358" s="1" t="s">
        <v>1640</v>
      </c>
      <c r="F358" s="1">
        <v>-2.9596919999999999E-2</v>
      </c>
    </row>
    <row r="359" spans="3:6">
      <c r="C359" s="137">
        <v>350</v>
      </c>
      <c r="D359" s="1" t="s">
        <v>1691</v>
      </c>
      <c r="E359" s="1" t="s">
        <v>1641</v>
      </c>
      <c r="F359" s="1">
        <v>-1.8367000000000001E-2</v>
      </c>
    </row>
    <row r="360" spans="3:6">
      <c r="C360" s="137">
        <v>351</v>
      </c>
      <c r="D360" s="1" t="s">
        <v>1691</v>
      </c>
      <c r="E360" s="1" t="s">
        <v>1642</v>
      </c>
      <c r="F360" s="1">
        <v>-3.1134829999999999E-2</v>
      </c>
    </row>
    <row r="361" spans="3:6">
      <c r="C361" s="137">
        <v>352</v>
      </c>
      <c r="D361" s="1" t="s">
        <v>1691</v>
      </c>
      <c r="E361" s="1" t="s">
        <v>1643</v>
      </c>
      <c r="F361" s="1">
        <v>-3.4778870000000003E-2</v>
      </c>
    </row>
    <row r="362" spans="3:6">
      <c r="C362" s="137">
        <v>353</v>
      </c>
      <c r="D362" s="1" t="s">
        <v>1691</v>
      </c>
      <c r="E362" s="1" t="s">
        <v>1644</v>
      </c>
      <c r="F362" s="1">
        <v>-1.6396620000000001E-2</v>
      </c>
    </row>
    <row r="363" spans="3:6">
      <c r="C363" s="137">
        <v>354</v>
      </c>
      <c r="D363" s="1" t="s">
        <v>1691</v>
      </c>
      <c r="E363" s="1" t="s">
        <v>1645</v>
      </c>
      <c r="F363" s="1">
        <v>-1.7601680000000001E-2</v>
      </c>
    </row>
    <row r="364" spans="3:6">
      <c r="C364" s="137">
        <v>355</v>
      </c>
      <c r="D364" s="1" t="s">
        <v>1691</v>
      </c>
      <c r="E364" s="1" t="s">
        <v>1648</v>
      </c>
      <c r="F364" s="1">
        <v>-1.997958E-2</v>
      </c>
    </row>
    <row r="365" spans="3:6">
      <c r="C365" s="137">
        <v>356</v>
      </c>
      <c r="D365" s="1" t="s">
        <v>1691</v>
      </c>
      <c r="E365" s="1" t="s">
        <v>1649</v>
      </c>
      <c r="F365" s="1">
        <v>-1.516262E-2</v>
      </c>
    </row>
    <row r="366" spans="3:6">
      <c r="C366" s="137">
        <v>357</v>
      </c>
      <c r="D366" s="1" t="s">
        <v>1691</v>
      </c>
      <c r="E366" s="1" t="s">
        <v>1650</v>
      </c>
      <c r="F366" s="1">
        <v>-1.370068E-2</v>
      </c>
    </row>
    <row r="367" spans="3:6">
      <c r="C367" s="137">
        <v>358</v>
      </c>
      <c r="D367" s="1" t="s">
        <v>1691</v>
      </c>
      <c r="E367" s="1" t="s">
        <v>1651</v>
      </c>
      <c r="F367" s="1">
        <v>1.0030799999999999E-3</v>
      </c>
    </row>
    <row r="368" spans="3:6">
      <c r="C368" s="137">
        <v>359</v>
      </c>
      <c r="D368" s="1" t="s">
        <v>1691</v>
      </c>
      <c r="E368" s="1" t="s">
        <v>1652</v>
      </c>
      <c r="F368" s="1">
        <v>-3.54529E-3</v>
      </c>
    </row>
    <row r="369" spans="3:6">
      <c r="C369" s="137">
        <v>360</v>
      </c>
      <c r="D369" s="1" t="s">
        <v>1691</v>
      </c>
      <c r="E369" s="1" t="s">
        <v>1653</v>
      </c>
      <c r="F369" s="1">
        <v>-4.7600899999999998E-3</v>
      </c>
    </row>
    <row r="370" spans="3:6">
      <c r="C370" s="137">
        <v>361</v>
      </c>
      <c r="D370" s="1" t="s">
        <v>1691</v>
      </c>
      <c r="E370" s="1" t="s">
        <v>1654</v>
      </c>
      <c r="F370" s="1">
        <v>-4.8973699999999998E-3</v>
      </c>
    </row>
    <row r="371" spans="3:6">
      <c r="C371" s="137">
        <v>362</v>
      </c>
      <c r="D371" s="1" t="s">
        <v>1691</v>
      </c>
      <c r="E371" s="1" t="s">
        <v>1655</v>
      </c>
      <c r="F371" s="1">
        <v>-1.7483809999999999E-2</v>
      </c>
    </row>
    <row r="372" spans="3:6">
      <c r="C372" s="137">
        <v>363</v>
      </c>
      <c r="D372" s="1" t="s">
        <v>1691</v>
      </c>
      <c r="E372" s="1" t="s">
        <v>1656</v>
      </c>
      <c r="F372" s="1">
        <v>-2.154532E-2</v>
      </c>
    </row>
    <row r="373" spans="3:6">
      <c r="C373" s="137">
        <v>364</v>
      </c>
      <c r="D373" s="1" t="s">
        <v>1691</v>
      </c>
      <c r="E373" s="1" t="s">
        <v>1657</v>
      </c>
      <c r="F373" s="1">
        <v>1.4107700000000001E-2</v>
      </c>
    </row>
    <row r="374" spans="3:6">
      <c r="C374" s="137">
        <v>365</v>
      </c>
      <c r="D374" s="1" t="s">
        <v>1691</v>
      </c>
      <c r="E374" s="1" t="s">
        <v>1658</v>
      </c>
      <c r="F374" s="1">
        <v>4.8173199999999999E-3</v>
      </c>
    </row>
    <row r="375" spans="3:6">
      <c r="C375" s="137">
        <v>366</v>
      </c>
      <c r="D375" s="1" t="s">
        <v>1691</v>
      </c>
      <c r="E375" s="1" t="s">
        <v>1659</v>
      </c>
      <c r="F375" s="1">
        <v>1.152399E-2</v>
      </c>
    </row>
    <row r="376" spans="3:6">
      <c r="C376" s="137">
        <v>367</v>
      </c>
      <c r="D376" s="1" t="s">
        <v>1691</v>
      </c>
      <c r="E376" s="1" t="s">
        <v>1667</v>
      </c>
      <c r="F376" s="1">
        <v>1.617389E-2</v>
      </c>
    </row>
    <row r="377" spans="3:6">
      <c r="C377" s="137">
        <v>368</v>
      </c>
      <c r="D377" s="1" t="s">
        <v>1691</v>
      </c>
      <c r="E377" s="1" t="s">
        <v>1668</v>
      </c>
      <c r="F377" s="1">
        <v>0</v>
      </c>
    </row>
    <row r="378" spans="3:6">
      <c r="C378" s="137">
        <v>369</v>
      </c>
      <c r="D378" s="1" t="s">
        <v>1719</v>
      </c>
      <c r="E378" s="1" t="s">
        <v>1640</v>
      </c>
      <c r="F378" s="1">
        <v>0</v>
      </c>
    </row>
    <row r="379" spans="3:6">
      <c r="C379" s="137">
        <v>370</v>
      </c>
      <c r="D379" s="1" t="s">
        <v>1719</v>
      </c>
      <c r="E379" s="1" t="s">
        <v>1641</v>
      </c>
      <c r="F379" s="1">
        <v>5.7783019999999997E-2</v>
      </c>
    </row>
    <row r="380" spans="3:6">
      <c r="C380" s="137">
        <v>371</v>
      </c>
      <c r="D380" s="1" t="s">
        <v>1719</v>
      </c>
      <c r="E380" s="1" t="s">
        <v>1642</v>
      </c>
      <c r="F380" s="1">
        <v>5.6081400000000002E-3</v>
      </c>
    </row>
    <row r="381" spans="3:6">
      <c r="C381" s="137">
        <v>372</v>
      </c>
      <c r="D381" s="1" t="s">
        <v>1719</v>
      </c>
      <c r="E381" s="1" t="s">
        <v>1643</v>
      </c>
      <c r="F381" s="1">
        <v>8.1947679999999995E-2</v>
      </c>
    </row>
    <row r="382" spans="3:6">
      <c r="C382" s="137">
        <v>373</v>
      </c>
      <c r="D382" s="1" t="s">
        <v>1719</v>
      </c>
      <c r="E382" s="1" t="s">
        <v>1644</v>
      </c>
      <c r="F382" s="1">
        <v>2.892277E-2</v>
      </c>
    </row>
    <row r="383" spans="3:6">
      <c r="C383" s="137">
        <v>374</v>
      </c>
      <c r="D383" s="1" t="s">
        <v>1719</v>
      </c>
      <c r="E383" s="1" t="s">
        <v>1645</v>
      </c>
      <c r="F383" s="1">
        <v>4.5169330000000001E-2</v>
      </c>
    </row>
    <row r="384" spans="3:6">
      <c r="C384" s="137">
        <v>375</v>
      </c>
      <c r="D384" s="1" t="s">
        <v>1719</v>
      </c>
      <c r="E384" s="1" t="s">
        <v>1648</v>
      </c>
      <c r="F384" s="1">
        <v>4.6952199999999999E-2</v>
      </c>
    </row>
    <row r="385" spans="3:6">
      <c r="C385" s="137">
        <v>376</v>
      </c>
      <c r="D385" s="1" t="s">
        <v>1719</v>
      </c>
      <c r="E385" s="1" t="s">
        <v>1649</v>
      </c>
      <c r="F385" s="1">
        <v>4.6630739999999997E-2</v>
      </c>
    </row>
    <row r="386" spans="3:6">
      <c r="C386" s="137">
        <v>377</v>
      </c>
      <c r="D386" s="1" t="s">
        <v>1719</v>
      </c>
      <c r="E386" s="1" t="s">
        <v>1650</v>
      </c>
      <c r="F386" s="1">
        <v>1.713081E-2</v>
      </c>
    </row>
    <row r="387" spans="3:6">
      <c r="C387" s="137">
        <v>378</v>
      </c>
      <c r="D387" s="1" t="s">
        <v>1719</v>
      </c>
      <c r="E387" s="1" t="s">
        <v>1651</v>
      </c>
      <c r="F387" s="1">
        <v>-1.142606E-2</v>
      </c>
    </row>
    <row r="388" spans="3:6">
      <c r="C388" s="137">
        <v>379</v>
      </c>
      <c r="D388" s="1" t="s">
        <v>1719</v>
      </c>
      <c r="E388" s="1" t="s">
        <v>1652</v>
      </c>
      <c r="F388" s="1">
        <v>0</v>
      </c>
    </row>
    <row r="389" spans="3:6">
      <c r="C389" s="137">
        <v>380</v>
      </c>
      <c r="D389" s="1" t="s">
        <v>1720</v>
      </c>
      <c r="E389" s="1" t="s">
        <v>1640</v>
      </c>
      <c r="F389" s="1">
        <v>0</v>
      </c>
    </row>
    <row r="390" spans="3:6">
      <c r="C390" s="137">
        <v>381</v>
      </c>
      <c r="D390" s="1" t="s">
        <v>1720</v>
      </c>
      <c r="E390" s="1" t="s">
        <v>1641</v>
      </c>
      <c r="F390" s="1">
        <v>-1.6236299999999999E-2</v>
      </c>
    </row>
    <row r="391" spans="3:6">
      <c r="C391" s="137">
        <v>382</v>
      </c>
      <c r="D391" s="1" t="s">
        <v>1720</v>
      </c>
      <c r="E391" s="1" t="s">
        <v>1642</v>
      </c>
      <c r="F391" s="1">
        <v>-8.3589700000000003E-3</v>
      </c>
    </row>
    <row r="392" spans="3:6">
      <c r="C392" s="137">
        <v>383</v>
      </c>
      <c r="D392" s="1" t="s">
        <v>1720</v>
      </c>
      <c r="E392" s="1" t="s">
        <v>1643</v>
      </c>
      <c r="F392" s="1">
        <v>1.5729460000000001E-2</v>
      </c>
    </row>
    <row r="393" spans="3:6">
      <c r="C393" s="137">
        <v>384</v>
      </c>
      <c r="D393" s="1" t="s">
        <v>1720</v>
      </c>
      <c r="E393" s="1" t="s">
        <v>1644</v>
      </c>
      <c r="F393" s="1">
        <v>-6.8499800000000003E-3</v>
      </c>
    </row>
    <row r="394" spans="3:6">
      <c r="C394" s="137">
        <v>385</v>
      </c>
      <c r="D394" s="1" t="s">
        <v>1720</v>
      </c>
      <c r="E394" s="1" t="s">
        <v>1645</v>
      </c>
      <c r="F394" s="1">
        <v>-3.5496769999999997E-2</v>
      </c>
    </row>
    <row r="395" spans="3:6">
      <c r="C395" s="137">
        <v>386</v>
      </c>
      <c r="D395" s="1" t="s">
        <v>1720</v>
      </c>
      <c r="E395" s="1" t="s">
        <v>1648</v>
      </c>
      <c r="F395" s="1">
        <v>-5.0052159999999998E-2</v>
      </c>
    </row>
    <row r="396" spans="3:6">
      <c r="C396" s="137">
        <v>387</v>
      </c>
      <c r="D396" s="1" t="s">
        <v>1720</v>
      </c>
      <c r="E396" s="1" t="s">
        <v>1649</v>
      </c>
      <c r="F396" s="1">
        <v>-1.546991E-2</v>
      </c>
    </row>
    <row r="397" spans="3:6">
      <c r="C397" s="137">
        <v>388</v>
      </c>
      <c r="D397" s="1" t="s">
        <v>1720</v>
      </c>
      <c r="E397" s="1" t="s">
        <v>1650</v>
      </c>
      <c r="F397" s="1">
        <v>-6.8342999999999998E-3</v>
      </c>
    </row>
    <row r="398" spans="3:6">
      <c r="C398" s="137">
        <v>389</v>
      </c>
      <c r="D398" s="1" t="s">
        <v>1720</v>
      </c>
      <c r="E398" s="1" t="s">
        <v>1651</v>
      </c>
      <c r="F398" s="1">
        <v>7.6285900000000002E-3</v>
      </c>
    </row>
    <row r="399" spans="3:6">
      <c r="C399" s="137">
        <v>390</v>
      </c>
      <c r="D399" s="1" t="s">
        <v>1720</v>
      </c>
      <c r="E399" s="1" t="s">
        <v>1652</v>
      </c>
      <c r="F399" s="1">
        <v>0</v>
      </c>
    </row>
    <row r="400" spans="3:6">
      <c r="C400" s="137">
        <v>391</v>
      </c>
      <c r="D400" s="1" t="s">
        <v>1721</v>
      </c>
      <c r="E400" s="1" t="s">
        <v>1640</v>
      </c>
      <c r="F400" s="1">
        <v>2.3610829999999999E-2</v>
      </c>
    </row>
    <row r="401" spans="3:6">
      <c r="C401" s="137">
        <v>392</v>
      </c>
      <c r="D401" s="1" t="s">
        <v>1721</v>
      </c>
      <c r="E401" s="1" t="s">
        <v>1641</v>
      </c>
      <c r="F401" s="1">
        <v>7.5288999999999998E-3</v>
      </c>
    </row>
    <row r="402" spans="3:6">
      <c r="C402" s="137">
        <v>393</v>
      </c>
      <c r="D402" s="1" t="s">
        <v>1721</v>
      </c>
      <c r="E402" s="1" t="s">
        <v>1642</v>
      </c>
      <c r="F402" s="1">
        <v>7.5553900000000004E-3</v>
      </c>
    </row>
    <row r="403" spans="3:6">
      <c r="C403" s="137">
        <v>394</v>
      </c>
      <c r="D403" s="1" t="s">
        <v>1721</v>
      </c>
      <c r="E403" s="1" t="s">
        <v>1643</v>
      </c>
      <c r="F403" s="1">
        <v>1.9009120000000001E-2</v>
      </c>
    </row>
    <row r="404" spans="3:6">
      <c r="C404" s="137">
        <v>395</v>
      </c>
      <c r="D404" s="1" t="s">
        <v>1721</v>
      </c>
      <c r="E404" s="1" t="s">
        <v>1644</v>
      </c>
      <c r="F404" s="1">
        <v>9.7452400000000005E-3</v>
      </c>
    </row>
    <row r="405" spans="3:6">
      <c r="C405" s="137">
        <v>396</v>
      </c>
      <c r="D405" s="1" t="s">
        <v>1721</v>
      </c>
      <c r="E405" s="1" t="s">
        <v>1645</v>
      </c>
      <c r="F405" s="1">
        <v>1.6557829999999999E-2</v>
      </c>
    </row>
    <row r="406" spans="3:6">
      <c r="C406" s="137">
        <v>397</v>
      </c>
      <c r="D406" s="1" t="s">
        <v>1721</v>
      </c>
      <c r="E406" s="1" t="s">
        <v>1648</v>
      </c>
      <c r="F406" s="1">
        <v>1.244252E-2</v>
      </c>
    </row>
    <row r="407" spans="3:6">
      <c r="C407" s="137">
        <v>398</v>
      </c>
      <c r="D407" s="1" t="s">
        <v>1721</v>
      </c>
      <c r="E407" s="1" t="s">
        <v>1649</v>
      </c>
      <c r="F407" s="1">
        <v>2.2793529999999999E-2</v>
      </c>
    </row>
    <row r="408" spans="3:6">
      <c r="C408" s="137">
        <v>399</v>
      </c>
      <c r="D408" s="1" t="s">
        <v>1721</v>
      </c>
      <c r="E408" s="1" t="s">
        <v>1650</v>
      </c>
      <c r="F408" s="1">
        <v>4.5998000000000002E-4</v>
      </c>
    </row>
    <row r="409" spans="3:6">
      <c r="C409" s="137">
        <v>400</v>
      </c>
      <c r="D409" s="1" t="s">
        <v>1721</v>
      </c>
      <c r="E409" s="1" t="s">
        <v>1651</v>
      </c>
      <c r="F409" s="1">
        <v>2.4471100000000002E-3</v>
      </c>
    </row>
    <row r="410" spans="3:6">
      <c r="C410" s="137">
        <v>401</v>
      </c>
      <c r="D410" s="1" t="s">
        <v>1721</v>
      </c>
      <c r="E410" s="1" t="s">
        <v>1652</v>
      </c>
      <c r="F410" s="1">
        <v>-3.13123E-3</v>
      </c>
    </row>
    <row r="411" spans="3:6">
      <c r="C411" s="137">
        <v>402</v>
      </c>
      <c r="D411" s="1" t="s">
        <v>1721</v>
      </c>
      <c r="E411" s="1" t="s">
        <v>1653</v>
      </c>
      <c r="F411" s="1">
        <v>1.77371E-3</v>
      </c>
    </row>
    <row r="412" spans="3:6">
      <c r="C412" s="137">
        <v>403</v>
      </c>
      <c r="D412" s="1" t="s">
        <v>1721</v>
      </c>
      <c r="E412" s="1" t="s">
        <v>1654</v>
      </c>
      <c r="F412" s="1">
        <v>3.5817700000000002E-3</v>
      </c>
    </row>
    <row r="413" spans="3:6">
      <c r="C413" s="137">
        <v>404</v>
      </c>
      <c r="D413" s="1" t="s">
        <v>1721</v>
      </c>
      <c r="E413" s="1" t="s">
        <v>1655</v>
      </c>
      <c r="F413" s="1">
        <v>1.015595E-2</v>
      </c>
    </row>
    <row r="414" spans="3:6">
      <c r="C414" s="137">
        <v>405</v>
      </c>
      <c r="D414" s="1" t="s">
        <v>1721</v>
      </c>
      <c r="E414" s="1" t="s">
        <v>1656</v>
      </c>
      <c r="F414" s="1">
        <v>3.6514300000000002E-3</v>
      </c>
    </row>
    <row r="415" spans="3:6">
      <c r="C415" s="137">
        <v>406</v>
      </c>
      <c r="D415" s="1" t="s">
        <v>1721</v>
      </c>
      <c r="E415" s="1" t="s">
        <v>1657</v>
      </c>
      <c r="F415" s="1">
        <v>-1.167236E-2</v>
      </c>
    </row>
    <row r="416" spans="3:6">
      <c r="C416" s="137">
        <v>407</v>
      </c>
      <c r="D416" s="1" t="s">
        <v>1721</v>
      </c>
      <c r="E416" s="1" t="s">
        <v>1658</v>
      </c>
      <c r="F416" s="1">
        <v>-5.1471999999999998E-4</v>
      </c>
    </row>
    <row r="417" spans="3:6">
      <c r="C417" s="137">
        <v>408</v>
      </c>
      <c r="D417" s="1" t="s">
        <v>1721</v>
      </c>
      <c r="E417" s="1" t="s">
        <v>1659</v>
      </c>
      <c r="F417" s="1">
        <v>1.5629710000000002E-2</v>
      </c>
    </row>
    <row r="418" spans="3:6">
      <c r="C418" s="137">
        <v>409</v>
      </c>
      <c r="D418" s="1" t="s">
        <v>1721</v>
      </c>
      <c r="E418" s="1" t="s">
        <v>1667</v>
      </c>
      <c r="F418" s="1">
        <v>1.1502419999999999E-2</v>
      </c>
    </row>
    <row r="419" spans="3:6">
      <c r="C419" s="137">
        <v>410</v>
      </c>
      <c r="D419" s="1" t="s">
        <v>1721</v>
      </c>
      <c r="E419" s="1" t="s">
        <v>1668</v>
      </c>
      <c r="F419" s="1">
        <v>0</v>
      </c>
    </row>
    <row r="420" spans="3:6">
      <c r="C420" s="137">
        <v>411</v>
      </c>
      <c r="D420" s="1" t="s">
        <v>1646</v>
      </c>
      <c r="E420" s="1" t="s">
        <v>1640</v>
      </c>
      <c r="F420" s="1">
        <v>0</v>
      </c>
    </row>
    <row r="421" spans="3:6">
      <c r="C421" s="137">
        <v>412</v>
      </c>
      <c r="D421" s="1" t="s">
        <v>1646</v>
      </c>
      <c r="E421" s="1" t="s">
        <v>1641</v>
      </c>
      <c r="F421" s="1">
        <v>-1.25524E-2</v>
      </c>
    </row>
    <row r="422" spans="3:6">
      <c r="C422" s="137">
        <v>413</v>
      </c>
      <c r="D422" s="1" t="s">
        <v>1646</v>
      </c>
      <c r="E422" s="1" t="s">
        <v>1642</v>
      </c>
      <c r="F422" s="1">
        <v>-1.4551390000000001E-2</v>
      </c>
    </row>
    <row r="423" spans="3:6">
      <c r="C423" s="137">
        <v>414</v>
      </c>
      <c r="D423" s="1" t="s">
        <v>1646</v>
      </c>
      <c r="E423" s="1" t="s">
        <v>1643</v>
      </c>
      <c r="F423" s="1">
        <v>-1.528269E-2</v>
      </c>
    </row>
    <row r="424" spans="3:6">
      <c r="C424" s="137">
        <v>415</v>
      </c>
      <c r="D424" s="1" t="s">
        <v>1646</v>
      </c>
      <c r="E424" s="1" t="s">
        <v>1644</v>
      </c>
      <c r="F424" s="1">
        <v>0</v>
      </c>
    </row>
    <row r="425" spans="3:6">
      <c r="C425" s="137">
        <v>416</v>
      </c>
      <c r="D425" s="1" t="s">
        <v>1722</v>
      </c>
      <c r="E425" s="1" t="s">
        <v>1640</v>
      </c>
      <c r="F425" s="1">
        <v>-3.0146650000000001E-2</v>
      </c>
    </row>
    <row r="426" spans="3:6">
      <c r="C426" s="137">
        <v>417</v>
      </c>
      <c r="D426" s="1" t="s">
        <v>1722</v>
      </c>
      <c r="E426" s="1" t="s">
        <v>1641</v>
      </c>
      <c r="F426" s="1">
        <v>7.9508600000000006E-3</v>
      </c>
    </row>
    <row r="427" spans="3:6">
      <c r="C427" s="137">
        <v>418</v>
      </c>
      <c r="D427" s="1" t="s">
        <v>1722</v>
      </c>
      <c r="E427" s="1" t="s">
        <v>1642</v>
      </c>
      <c r="F427" s="1">
        <v>-1.5117469999999999E-2</v>
      </c>
    </row>
    <row r="428" spans="3:6">
      <c r="C428" s="137">
        <v>419</v>
      </c>
      <c r="D428" s="1" t="s">
        <v>1722</v>
      </c>
      <c r="E428" s="1" t="s">
        <v>1643</v>
      </c>
      <c r="F428" s="1">
        <v>-1.057891E-2</v>
      </c>
    </row>
    <row r="429" spans="3:6">
      <c r="C429" s="137">
        <v>420</v>
      </c>
      <c r="D429" s="1" t="s">
        <v>1722</v>
      </c>
      <c r="E429" s="1" t="s">
        <v>1644</v>
      </c>
      <c r="F429" s="1">
        <v>-2.0320930000000001E-2</v>
      </c>
    </row>
    <row r="430" spans="3:6">
      <c r="C430" s="137">
        <v>421</v>
      </c>
      <c r="D430" s="1" t="s">
        <v>1722</v>
      </c>
      <c r="E430" s="1" t="s">
        <v>1645</v>
      </c>
      <c r="F430" s="1">
        <v>1.6114199999999999E-3</v>
      </c>
    </row>
    <row r="431" spans="3:6">
      <c r="C431" s="137">
        <v>422</v>
      </c>
      <c r="D431" s="1" t="s">
        <v>1722</v>
      </c>
      <c r="E431" s="1" t="s">
        <v>1648</v>
      </c>
      <c r="F431" s="1">
        <v>8.5103000000000002E-4</v>
      </c>
    </row>
    <row r="432" spans="3:6">
      <c r="C432" s="137">
        <v>423</v>
      </c>
      <c r="D432" s="1" t="s">
        <v>1722</v>
      </c>
      <c r="E432" s="1" t="s">
        <v>1649</v>
      </c>
      <c r="F432" s="1">
        <v>-5.2245700000000004E-3</v>
      </c>
    </row>
    <row r="433" spans="3:6">
      <c r="C433" s="137">
        <v>424</v>
      </c>
      <c r="D433" s="1" t="s">
        <v>1722</v>
      </c>
      <c r="E433" s="1" t="s">
        <v>1650</v>
      </c>
      <c r="F433" s="1">
        <v>8.6849999999999997E-5</v>
      </c>
    </row>
    <row r="434" spans="3:6">
      <c r="C434" s="137">
        <v>425</v>
      </c>
      <c r="D434" s="1" t="s">
        <v>1722</v>
      </c>
      <c r="E434" s="1" t="s">
        <v>1651</v>
      </c>
      <c r="F434" s="1">
        <v>-3.5850700000000001E-3</v>
      </c>
    </row>
    <row r="435" spans="3:6">
      <c r="C435" s="137">
        <v>426</v>
      </c>
      <c r="D435" s="1" t="s">
        <v>1722</v>
      </c>
      <c r="E435" s="1" t="s">
        <v>1652</v>
      </c>
      <c r="F435" s="1">
        <v>-4.3186700000000001E-3</v>
      </c>
    </row>
    <row r="436" spans="3:6">
      <c r="C436" s="137">
        <v>427</v>
      </c>
      <c r="D436" s="1" t="s">
        <v>1722</v>
      </c>
      <c r="E436" s="1" t="s">
        <v>1653</v>
      </c>
      <c r="F436" s="1">
        <v>-1.3304989999999999E-2</v>
      </c>
    </row>
    <row r="437" spans="3:6">
      <c r="C437" s="137">
        <v>428</v>
      </c>
      <c r="D437" s="1" t="s">
        <v>1722</v>
      </c>
      <c r="E437" s="1" t="s">
        <v>1654</v>
      </c>
      <c r="F437" s="1">
        <v>6.0668400000000004E-3</v>
      </c>
    </row>
    <row r="438" spans="3:6">
      <c r="C438" s="137">
        <v>429</v>
      </c>
      <c r="D438" s="1" t="s">
        <v>1722</v>
      </c>
      <c r="E438" s="1" t="s">
        <v>1655</v>
      </c>
      <c r="F438" s="1">
        <v>-1.0899789999999999E-2</v>
      </c>
    </row>
    <row r="439" spans="3:6">
      <c r="C439" s="137">
        <v>430</v>
      </c>
      <c r="D439" s="1" t="s">
        <v>1722</v>
      </c>
      <c r="E439" s="1" t="s">
        <v>1656</v>
      </c>
      <c r="F439" s="1">
        <v>-4.6111399999999997E-3</v>
      </c>
    </row>
    <row r="440" spans="3:6">
      <c r="C440" s="137">
        <v>431</v>
      </c>
      <c r="D440" s="1" t="s">
        <v>1722</v>
      </c>
      <c r="E440" s="1" t="s">
        <v>1657</v>
      </c>
      <c r="F440" s="1">
        <v>-1.8247610000000001E-2</v>
      </c>
    </row>
    <row r="441" spans="3:6">
      <c r="C441" s="137">
        <v>432</v>
      </c>
      <c r="D441" s="1" t="s">
        <v>1722</v>
      </c>
      <c r="E441" s="1" t="s">
        <v>1658</v>
      </c>
      <c r="F441" s="1">
        <v>6.5031300000000002E-3</v>
      </c>
    </row>
    <row r="442" spans="3:6">
      <c r="C442" s="137">
        <v>433</v>
      </c>
      <c r="D442" s="1" t="s">
        <v>1722</v>
      </c>
      <c r="E442" s="1" t="s">
        <v>1659</v>
      </c>
      <c r="F442" s="1">
        <v>-1.8430499999999999E-2</v>
      </c>
    </row>
    <row r="443" spans="3:6">
      <c r="C443" s="137">
        <v>434</v>
      </c>
      <c r="D443" s="1" t="s">
        <v>1722</v>
      </c>
      <c r="E443" s="1" t="s">
        <v>1667</v>
      </c>
      <c r="F443" s="1">
        <v>-4.7687500000000004E-3</v>
      </c>
    </row>
    <row r="444" spans="3:6">
      <c r="C444" s="137">
        <v>435</v>
      </c>
      <c r="D444" s="1" t="s">
        <v>1722</v>
      </c>
      <c r="E444" s="1" t="s">
        <v>1668</v>
      </c>
      <c r="F444" s="1">
        <v>0</v>
      </c>
    </row>
    <row r="445" spans="3:6">
      <c r="C445" s="137">
        <v>436</v>
      </c>
      <c r="D445" s="1" t="s">
        <v>1723</v>
      </c>
      <c r="E445" s="1" t="s">
        <v>1640</v>
      </c>
      <c r="F445" s="1">
        <v>0</v>
      </c>
    </row>
    <row r="446" spans="3:6">
      <c r="C446" s="137">
        <v>437</v>
      </c>
      <c r="D446" s="1" t="s">
        <v>1723</v>
      </c>
      <c r="E446" s="1" t="s">
        <v>1641</v>
      </c>
      <c r="F446" s="1">
        <v>3.7995510000000003E-2</v>
      </c>
    </row>
    <row r="447" spans="3:6">
      <c r="C447" s="137">
        <v>438</v>
      </c>
      <c r="D447" s="1" t="s">
        <v>1723</v>
      </c>
      <c r="E447" s="1" t="s">
        <v>1642</v>
      </c>
      <c r="F447" s="1">
        <v>-2.6529E-4</v>
      </c>
    </row>
    <row r="448" spans="3:6">
      <c r="C448" s="137">
        <v>439</v>
      </c>
      <c r="D448" s="1" t="s">
        <v>1723</v>
      </c>
      <c r="E448" s="1" t="s">
        <v>1643</v>
      </c>
      <c r="F448" s="1">
        <v>1.8464089999999999E-2</v>
      </c>
    </row>
    <row r="449" spans="3:6">
      <c r="C449" s="137">
        <v>440</v>
      </c>
      <c r="D449" s="1" t="s">
        <v>1723</v>
      </c>
      <c r="E449" s="1" t="s">
        <v>1644</v>
      </c>
      <c r="F449" s="1">
        <v>1.027133E-2</v>
      </c>
    </row>
    <row r="450" spans="3:6">
      <c r="C450" s="137">
        <v>441</v>
      </c>
      <c r="D450" s="1" t="s">
        <v>1723</v>
      </c>
      <c r="E450" s="1" t="s">
        <v>1645</v>
      </c>
      <c r="F450" s="1">
        <v>-3.20507E-3</v>
      </c>
    </row>
    <row r="451" spans="3:6">
      <c r="C451" s="137">
        <v>442</v>
      </c>
      <c r="D451" s="1" t="s">
        <v>1723</v>
      </c>
      <c r="E451" s="1" t="s">
        <v>1648</v>
      </c>
      <c r="F451" s="1">
        <v>-6.85908E-3</v>
      </c>
    </row>
    <row r="452" spans="3:6">
      <c r="C452" s="137">
        <v>443</v>
      </c>
      <c r="D452" s="1" t="s">
        <v>1723</v>
      </c>
      <c r="E452" s="1" t="s">
        <v>1649</v>
      </c>
      <c r="F452" s="1">
        <v>-9.8543299999999997E-3</v>
      </c>
    </row>
    <row r="453" spans="3:6">
      <c r="C453" s="137">
        <v>444</v>
      </c>
      <c r="D453" s="1" t="s">
        <v>1723</v>
      </c>
      <c r="E453" s="1" t="s">
        <v>1650</v>
      </c>
      <c r="F453" s="1">
        <v>3.7087600000000002E-3</v>
      </c>
    </row>
    <row r="454" spans="3:6">
      <c r="C454" s="137">
        <v>445</v>
      </c>
      <c r="D454" s="1" t="s">
        <v>1723</v>
      </c>
      <c r="E454" s="1" t="s">
        <v>1651</v>
      </c>
      <c r="F454" s="1">
        <v>-6.9866700000000004E-3</v>
      </c>
    </row>
    <row r="455" spans="3:6">
      <c r="C455" s="137">
        <v>446</v>
      </c>
      <c r="D455" s="1" t="s">
        <v>1723</v>
      </c>
      <c r="E455" s="1" t="s">
        <v>1652</v>
      </c>
      <c r="F455" s="1">
        <v>3.9231300000000004E-3</v>
      </c>
    </row>
    <row r="456" spans="3:6">
      <c r="C456" s="137">
        <v>447</v>
      </c>
      <c r="D456" s="1" t="s">
        <v>1723</v>
      </c>
      <c r="E456" s="1" t="s">
        <v>1653</v>
      </c>
      <c r="F456" s="1">
        <v>1.5027759999999999E-2</v>
      </c>
    </row>
    <row r="457" spans="3:6">
      <c r="C457" s="137">
        <v>448</v>
      </c>
      <c r="D457" s="1" t="s">
        <v>1723</v>
      </c>
      <c r="E457" s="1" t="s">
        <v>1654</v>
      </c>
      <c r="F457" s="1">
        <v>-2.1140099999999999E-3</v>
      </c>
    </row>
    <row r="458" spans="3:6">
      <c r="C458" s="137">
        <v>449</v>
      </c>
      <c r="D458" s="1" t="s">
        <v>1723</v>
      </c>
      <c r="E458" s="1" t="s">
        <v>1655</v>
      </c>
      <c r="F458" s="1">
        <v>5.2416800000000003E-3</v>
      </c>
    </row>
    <row r="459" spans="3:6">
      <c r="C459" s="137">
        <v>450</v>
      </c>
      <c r="D459" s="1" t="s">
        <v>1723</v>
      </c>
      <c r="E459" s="1" t="s">
        <v>1656</v>
      </c>
      <c r="F459" s="1">
        <v>2.1952900000000001E-2</v>
      </c>
    </row>
    <row r="460" spans="3:6">
      <c r="C460" s="137">
        <v>451</v>
      </c>
      <c r="D460" s="1" t="s">
        <v>1723</v>
      </c>
      <c r="E460" s="1" t="s">
        <v>1657</v>
      </c>
      <c r="F460" s="1">
        <v>1.388958E-2</v>
      </c>
    </row>
    <row r="461" spans="3:6">
      <c r="C461" s="137">
        <v>452</v>
      </c>
      <c r="D461" s="1" t="s">
        <v>1723</v>
      </c>
      <c r="E461" s="1" t="s">
        <v>1658</v>
      </c>
      <c r="F461" s="1">
        <v>2.5420099999999999E-3</v>
      </c>
    </row>
    <row r="462" spans="3:6">
      <c r="C462" s="137">
        <v>453</v>
      </c>
      <c r="D462" s="1" t="s">
        <v>1723</v>
      </c>
      <c r="E462" s="1" t="s">
        <v>1659</v>
      </c>
      <c r="F462" s="1">
        <v>-7.2422800000000002E-3</v>
      </c>
    </row>
    <row r="463" spans="3:6">
      <c r="C463" s="137">
        <v>454</v>
      </c>
      <c r="D463" s="1" t="s">
        <v>1723</v>
      </c>
      <c r="E463" s="1" t="s">
        <v>1667</v>
      </c>
      <c r="F463" s="1">
        <v>0</v>
      </c>
    </row>
    <row r="464" spans="3:6">
      <c r="C464" s="137">
        <v>455</v>
      </c>
      <c r="D464" s="1" t="s">
        <v>1724</v>
      </c>
      <c r="E464" s="1" t="s">
        <v>1640</v>
      </c>
      <c r="F464" s="1">
        <v>0</v>
      </c>
    </row>
    <row r="465" spans="3:6">
      <c r="C465" s="137">
        <v>456</v>
      </c>
      <c r="D465" s="1" t="s">
        <v>1724</v>
      </c>
      <c r="E465" s="1" t="s">
        <v>1641</v>
      </c>
      <c r="F465" s="1">
        <v>-1.9278819999999999E-2</v>
      </c>
    </row>
    <row r="466" spans="3:6">
      <c r="C466" s="137">
        <v>457</v>
      </c>
      <c r="D466" s="1" t="s">
        <v>1724</v>
      </c>
      <c r="E466" s="1" t="s">
        <v>1642</v>
      </c>
      <c r="F466" s="1">
        <v>-6.6182999999999997E-3</v>
      </c>
    </row>
    <row r="467" spans="3:6">
      <c r="C467" s="137">
        <v>458</v>
      </c>
      <c r="D467" s="1" t="s">
        <v>1724</v>
      </c>
      <c r="E467" s="1" t="s">
        <v>1643</v>
      </c>
      <c r="F467" s="1">
        <v>-2.622391E-2</v>
      </c>
    </row>
    <row r="468" spans="3:6">
      <c r="C468" s="137">
        <v>459</v>
      </c>
      <c r="D468" s="1" t="s">
        <v>1724</v>
      </c>
      <c r="E468" s="1" t="s">
        <v>1644</v>
      </c>
      <c r="F468" s="1">
        <v>-1.668818E-2</v>
      </c>
    </row>
    <row r="469" spans="3:6">
      <c r="C469" s="137">
        <v>460</v>
      </c>
      <c r="D469" s="1" t="s">
        <v>1724</v>
      </c>
      <c r="E469" s="1" t="s">
        <v>1645</v>
      </c>
      <c r="F469" s="1">
        <v>-5.2613099999999999E-3</v>
      </c>
    </row>
    <row r="470" spans="3:6">
      <c r="C470" s="137">
        <v>461</v>
      </c>
      <c r="D470" s="1" t="s">
        <v>1724</v>
      </c>
      <c r="E470" s="1" t="s">
        <v>1648</v>
      </c>
      <c r="F470" s="1">
        <v>-2.9402520000000001E-2</v>
      </c>
    </row>
    <row r="471" spans="3:6">
      <c r="C471" s="137">
        <v>462</v>
      </c>
      <c r="D471" s="1" t="s">
        <v>1724</v>
      </c>
      <c r="E471" s="1" t="s">
        <v>1649</v>
      </c>
      <c r="F471" s="1">
        <v>-9.4237799999999997E-3</v>
      </c>
    </row>
    <row r="472" spans="3:6">
      <c r="C472" s="137">
        <v>463</v>
      </c>
      <c r="D472" s="1" t="s">
        <v>1724</v>
      </c>
      <c r="E472" s="1" t="s">
        <v>1650</v>
      </c>
      <c r="F472" s="1">
        <v>-3.7121000000000002E-4</v>
      </c>
    </row>
    <row r="473" spans="3:6">
      <c r="C473" s="137">
        <v>464</v>
      </c>
      <c r="D473" s="1" t="s">
        <v>1724</v>
      </c>
      <c r="E473" s="1" t="s">
        <v>1651</v>
      </c>
      <c r="F473" s="1">
        <v>-4.0018480000000002E-2</v>
      </c>
    </row>
    <row r="474" spans="3:6">
      <c r="C474" s="137">
        <v>465</v>
      </c>
      <c r="D474" s="1" t="s">
        <v>1724</v>
      </c>
      <c r="E474" s="1" t="s">
        <v>1652</v>
      </c>
      <c r="F474" s="1">
        <v>-1.717229E-2</v>
      </c>
    </row>
    <row r="475" spans="3:6">
      <c r="C475" s="137">
        <v>466</v>
      </c>
      <c r="D475" s="1" t="s">
        <v>1724</v>
      </c>
      <c r="E475" s="1" t="s">
        <v>1653</v>
      </c>
      <c r="F475" s="1">
        <v>-1.643089E-2</v>
      </c>
    </row>
    <row r="476" spans="3:6">
      <c r="C476" s="137">
        <v>467</v>
      </c>
      <c r="D476" s="1" t="s">
        <v>1724</v>
      </c>
      <c r="E476" s="1" t="s">
        <v>1654</v>
      </c>
      <c r="F476" s="1">
        <v>-1.455628E-2</v>
      </c>
    </row>
    <row r="477" spans="3:6">
      <c r="C477" s="137">
        <v>468</v>
      </c>
      <c r="D477" s="1" t="s">
        <v>1724</v>
      </c>
      <c r="E477" s="1" t="s">
        <v>1655</v>
      </c>
      <c r="F477" s="1">
        <v>-2.184943E-2</v>
      </c>
    </row>
    <row r="478" spans="3:6">
      <c r="C478" s="137">
        <v>469</v>
      </c>
      <c r="D478" s="1" t="s">
        <v>1724</v>
      </c>
      <c r="E478" s="1" t="s">
        <v>1656</v>
      </c>
      <c r="F478" s="1">
        <v>-3.673593E-2</v>
      </c>
    </row>
    <row r="479" spans="3:6">
      <c r="C479" s="137">
        <v>470</v>
      </c>
      <c r="D479" s="1" t="s">
        <v>1724</v>
      </c>
      <c r="E479" s="1" t="s">
        <v>1657</v>
      </c>
      <c r="F479" s="1">
        <v>-2.132626E-2</v>
      </c>
    </row>
    <row r="480" spans="3:6">
      <c r="C480" s="137">
        <v>471</v>
      </c>
      <c r="D480" s="1" t="s">
        <v>1724</v>
      </c>
      <c r="E480" s="1" t="s">
        <v>1658</v>
      </c>
      <c r="F480" s="1">
        <v>-3.5916549999999998E-2</v>
      </c>
    </row>
    <row r="481" spans="3:6">
      <c r="C481" s="137">
        <v>472</v>
      </c>
      <c r="D481" s="1" t="s">
        <v>1724</v>
      </c>
      <c r="E481" s="1" t="s">
        <v>1659</v>
      </c>
      <c r="F481" s="1">
        <v>-5.0190699999999996E-3</v>
      </c>
    </row>
    <row r="482" spans="3:6">
      <c r="C482" s="137">
        <v>473</v>
      </c>
      <c r="D482" s="1" t="s">
        <v>1724</v>
      </c>
      <c r="E482" s="1" t="s">
        <v>1667</v>
      </c>
      <c r="F482" s="1">
        <v>-2.5638520000000001E-2</v>
      </c>
    </row>
    <row r="483" spans="3:6">
      <c r="C483" s="137">
        <v>474</v>
      </c>
      <c r="D483" s="1" t="s">
        <v>1724</v>
      </c>
      <c r="E483" s="1" t="s">
        <v>1668</v>
      </c>
      <c r="F483" s="1">
        <v>0</v>
      </c>
    </row>
    <row r="484" spans="3:6">
      <c r="C484" s="138"/>
      <c r="D484" s="30"/>
      <c r="E484" s="30"/>
      <c r="F484" s="30"/>
    </row>
    <row r="485" spans="3:6" hidden="1"/>
    <row r="486" spans="3:6" hidden="1"/>
    <row r="487" spans="3:6" hidden="1"/>
    <row r="488" spans="3:6" hidden="1"/>
    <row r="489" spans="3:6" hidden="1"/>
    <row r="490" spans="3:6" hidden="1"/>
    <row r="491" spans="3:6" hidden="1"/>
    <row r="492" spans="3:6" hidden="1"/>
    <row r="493" spans="3:6" hidden="1"/>
    <row r="494" spans="3:6" hidden="1"/>
    <row r="495" spans="3:6" hidden="1"/>
    <row r="496" spans="3:6" hidden="1"/>
    <row r="497" hidden="1"/>
    <row r="498" hidden="1"/>
    <row r="499" hidden="1"/>
    <row r="500" hidden="1"/>
    <row r="501" hidden="1"/>
    <row r="502" hidden="1"/>
    <row r="503" hidden="1"/>
  </sheetData>
  <mergeCells count="1">
    <mergeCell ref="A2:H2"/>
  </mergeCells>
  <pageMargins left="0.7" right="0.7" top="0.75" bottom="0.75" header="0.3" footer="0.3"/>
  <pageSetup paperSize="9" scale="3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9866-8A97-4504-BBF5-609EF9A2FAD3}">
  <sheetPr>
    <tabColor theme="0"/>
  </sheetPr>
  <dimension ref="A2:H285"/>
  <sheetViews>
    <sheetView view="pageBreakPreview" topLeftCell="A232" zoomScaleNormal="55" zoomScaleSheetLayoutView="100" workbookViewId="0">
      <selection activeCell="Q264" sqref="Q264"/>
    </sheetView>
  </sheetViews>
  <sheetFormatPr defaultColWidth="9" defaultRowHeight="15"/>
  <cols>
    <col min="1" max="2" width="1.5703125" style="23" customWidth="1"/>
    <col min="3" max="3" width="4.42578125" style="136" bestFit="1" customWidth="1"/>
    <col min="4" max="6" width="30.7109375" style="23" customWidth="1"/>
    <col min="7" max="7" width="9" style="23"/>
    <col min="8" max="9" width="3.5703125" style="23" customWidth="1"/>
    <col min="10" max="16384" width="9" style="23"/>
  </cols>
  <sheetData>
    <row r="2" spans="1:8" ht="18.75">
      <c r="A2" s="214" t="s">
        <v>1569</v>
      </c>
      <c r="B2" s="214"/>
      <c r="C2" s="214"/>
      <c r="D2" s="214"/>
      <c r="E2" s="214"/>
      <c r="F2" s="214"/>
      <c r="G2" s="214"/>
      <c r="H2" s="214"/>
    </row>
    <row r="3" spans="1:8" s="110" customFormat="1" ht="18.75">
      <c r="A3" s="111"/>
      <c r="B3" s="111"/>
      <c r="C3" s="111"/>
      <c r="D3" s="111"/>
      <c r="E3" s="111"/>
      <c r="F3" s="111"/>
      <c r="G3" s="111"/>
      <c r="H3" s="111"/>
    </row>
    <row r="4" spans="1:8">
      <c r="B4" s="29" t="s">
        <v>1568</v>
      </c>
    </row>
    <row r="5" spans="1:8">
      <c r="C5" s="23" t="s">
        <v>224</v>
      </c>
    </row>
    <row r="6" spans="1:8">
      <c r="C6" s="23" t="s">
        <v>1677</v>
      </c>
    </row>
    <row r="7" spans="1:8">
      <c r="C7" s="153" t="s">
        <v>1678</v>
      </c>
    </row>
    <row r="8" spans="1:8" s="30" customFormat="1">
      <c r="C8" s="138"/>
    </row>
    <row r="9" spans="1:8">
      <c r="C9" s="128" t="s">
        <v>198</v>
      </c>
      <c r="D9" s="128" t="s">
        <v>226</v>
      </c>
      <c r="E9" s="128" t="s">
        <v>1638</v>
      </c>
      <c r="F9" s="128" t="s">
        <v>1590</v>
      </c>
    </row>
    <row r="10" spans="1:8">
      <c r="C10" s="224">
        <v>1</v>
      </c>
      <c r="D10" s="140" t="s">
        <v>1679</v>
      </c>
      <c r="E10" s="155" t="s">
        <v>1640</v>
      </c>
      <c r="F10" s="1">
        <v>-0.31666443</v>
      </c>
    </row>
    <row r="11" spans="1:8">
      <c r="C11" s="224">
        <v>2</v>
      </c>
      <c r="D11" s="140" t="s">
        <v>1679</v>
      </c>
      <c r="E11" s="155" t="s">
        <v>1641</v>
      </c>
      <c r="F11" s="1">
        <v>-0.38833416999999998</v>
      </c>
    </row>
    <row r="12" spans="1:8">
      <c r="C12" s="224">
        <v>3</v>
      </c>
      <c r="D12" s="140" t="s">
        <v>1679</v>
      </c>
      <c r="E12" s="155" t="s">
        <v>1642</v>
      </c>
      <c r="F12" s="1">
        <v>-0.31027900000000003</v>
      </c>
    </row>
    <row r="13" spans="1:8">
      <c r="C13" s="224">
        <v>4</v>
      </c>
      <c r="D13" s="140" t="s">
        <v>1679</v>
      </c>
      <c r="E13" s="225" t="s">
        <v>1643</v>
      </c>
      <c r="F13" s="1">
        <v>-0.30460481</v>
      </c>
    </row>
    <row r="14" spans="1:8">
      <c r="C14" s="224">
        <v>5</v>
      </c>
      <c r="D14" s="140" t="s">
        <v>1679</v>
      </c>
      <c r="E14" s="155" t="s">
        <v>1644</v>
      </c>
      <c r="F14" s="1">
        <v>-0.25899530999999998</v>
      </c>
    </row>
    <row r="15" spans="1:8">
      <c r="C15" s="224">
        <v>6</v>
      </c>
      <c r="D15" s="140" t="s">
        <v>1679</v>
      </c>
      <c r="E15" s="155" t="s">
        <v>1645</v>
      </c>
      <c r="F15" s="1">
        <v>-0.27979685999999998</v>
      </c>
    </row>
    <row r="16" spans="1:8">
      <c r="C16" s="224">
        <v>7</v>
      </c>
      <c r="D16" s="140" t="s">
        <v>1679</v>
      </c>
      <c r="E16" s="155" t="s">
        <v>1648</v>
      </c>
      <c r="F16" s="1">
        <v>-0.23707236000000001</v>
      </c>
    </row>
    <row r="17" spans="2:6">
      <c r="C17" s="224">
        <v>8</v>
      </c>
      <c r="D17" s="140" t="s">
        <v>1679</v>
      </c>
      <c r="E17" s="155" t="s">
        <v>1649</v>
      </c>
      <c r="F17" s="1">
        <v>-0.24697184999999999</v>
      </c>
    </row>
    <row r="18" spans="2:6">
      <c r="C18" s="224">
        <v>9</v>
      </c>
      <c r="D18" s="140" t="s">
        <v>1679</v>
      </c>
      <c r="E18" s="226" t="s">
        <v>1650</v>
      </c>
      <c r="F18" s="1">
        <v>-0.23641456999999999</v>
      </c>
    </row>
    <row r="19" spans="2:6">
      <c r="C19" s="224">
        <v>10</v>
      </c>
      <c r="D19" s="140" t="s">
        <v>1679</v>
      </c>
      <c r="E19" s="155" t="s">
        <v>1651</v>
      </c>
      <c r="F19" s="1">
        <v>-0.21807507000000001</v>
      </c>
    </row>
    <row r="20" spans="2:6">
      <c r="C20" s="224">
        <v>11</v>
      </c>
      <c r="D20" s="140" t="s">
        <v>1679</v>
      </c>
      <c r="E20" s="155" t="s">
        <v>1652</v>
      </c>
      <c r="F20" s="1">
        <v>-0.22481040999999999</v>
      </c>
    </row>
    <row r="21" spans="2:6">
      <c r="C21" s="224">
        <v>12</v>
      </c>
      <c r="D21" s="140" t="s">
        <v>1679</v>
      </c>
      <c r="E21" s="155" t="s">
        <v>1653</v>
      </c>
      <c r="F21" s="1">
        <v>-0.19428497</v>
      </c>
    </row>
    <row r="22" spans="2:6">
      <c r="C22" s="224">
        <v>13</v>
      </c>
      <c r="D22" s="140" t="s">
        <v>1679</v>
      </c>
      <c r="E22" s="155" t="s">
        <v>1654</v>
      </c>
      <c r="F22" s="1">
        <v>-0.18135609999999999</v>
      </c>
    </row>
    <row r="23" spans="2:6">
      <c r="C23" s="224">
        <v>14</v>
      </c>
      <c r="D23" s="140" t="s">
        <v>1679</v>
      </c>
      <c r="E23" s="226" t="s">
        <v>1655</v>
      </c>
      <c r="F23" s="1">
        <v>-0.16917117000000001</v>
      </c>
    </row>
    <row r="24" spans="2:6">
      <c r="C24" s="224">
        <v>15</v>
      </c>
      <c r="D24" s="140" t="s">
        <v>1679</v>
      </c>
      <c r="E24" s="226" t="s">
        <v>1656</v>
      </c>
      <c r="F24" s="1">
        <v>-0.11215382</v>
      </c>
    </row>
    <row r="25" spans="2:6">
      <c r="C25" s="224">
        <v>16</v>
      </c>
      <c r="D25" s="140" t="s">
        <v>1679</v>
      </c>
      <c r="E25" s="226" t="s">
        <v>1657</v>
      </c>
      <c r="F25" s="1">
        <v>-0.11736863</v>
      </c>
    </row>
    <row r="26" spans="2:6">
      <c r="C26" s="224">
        <v>17</v>
      </c>
      <c r="D26" s="140" t="s">
        <v>1679</v>
      </c>
      <c r="E26" s="155" t="s">
        <v>1658</v>
      </c>
      <c r="F26" s="1">
        <v>-7.3825329999999995E-2</v>
      </c>
    </row>
    <row r="27" spans="2:6">
      <c r="C27" s="224">
        <v>18</v>
      </c>
      <c r="D27" s="140" t="s">
        <v>1679</v>
      </c>
      <c r="E27" s="155" t="s">
        <v>1659</v>
      </c>
      <c r="F27" s="1">
        <v>-6.7789050000000003E-2</v>
      </c>
    </row>
    <row r="28" spans="2:6">
      <c r="C28" s="224">
        <v>19</v>
      </c>
      <c r="D28" s="223" t="s">
        <v>1679</v>
      </c>
      <c r="E28" s="1" t="s">
        <v>1667</v>
      </c>
      <c r="F28" s="1">
        <v>-1.5269349999999999E-2</v>
      </c>
    </row>
    <row r="29" spans="2:6">
      <c r="C29" s="224">
        <v>20</v>
      </c>
      <c r="D29" s="1" t="s">
        <v>1679</v>
      </c>
      <c r="E29" s="1" t="s">
        <v>1668</v>
      </c>
      <c r="F29" s="1">
        <v>0</v>
      </c>
    </row>
    <row r="30" spans="2:6">
      <c r="C30" s="224">
        <v>21</v>
      </c>
      <c r="D30" s="1" t="s">
        <v>1639</v>
      </c>
      <c r="E30" s="1" t="s">
        <v>1640</v>
      </c>
      <c r="F30" s="1">
        <v>-6.9762039999999997E-2</v>
      </c>
    </row>
    <row r="31" spans="2:6">
      <c r="B31" s="30"/>
      <c r="C31" s="224">
        <v>22</v>
      </c>
      <c r="D31" s="1" t="s">
        <v>1639</v>
      </c>
      <c r="E31" s="1" t="s">
        <v>1641</v>
      </c>
      <c r="F31" s="1">
        <v>-0.19351608000000001</v>
      </c>
    </row>
    <row r="32" spans="2:6">
      <c r="C32" s="224">
        <v>23</v>
      </c>
      <c r="D32" s="1" t="s">
        <v>1639</v>
      </c>
      <c r="E32" s="1" t="s">
        <v>1642</v>
      </c>
      <c r="F32" s="1">
        <v>0</v>
      </c>
    </row>
    <row r="33" spans="3:6">
      <c r="C33" s="224">
        <v>24</v>
      </c>
      <c r="D33" s="1" t="s">
        <v>1680</v>
      </c>
      <c r="E33" s="1" t="s">
        <v>1640</v>
      </c>
      <c r="F33" s="1">
        <v>6.268456E-2</v>
      </c>
    </row>
    <row r="34" spans="3:6">
      <c r="C34" s="224">
        <v>25</v>
      </c>
      <c r="D34" s="1" t="s">
        <v>1680</v>
      </c>
      <c r="E34" s="1" t="s">
        <v>1641</v>
      </c>
      <c r="F34" s="1">
        <v>4.6430890000000002E-2</v>
      </c>
    </row>
    <row r="35" spans="3:6">
      <c r="C35" s="224">
        <v>26</v>
      </c>
      <c r="D35" s="1" t="s">
        <v>1680</v>
      </c>
      <c r="E35" s="1" t="s">
        <v>1642</v>
      </c>
      <c r="F35" s="1">
        <v>6.6541500000000002E-3</v>
      </c>
    </row>
    <row r="36" spans="3:6">
      <c r="C36" s="224">
        <v>27</v>
      </c>
      <c r="D36" s="1" t="s">
        <v>1680</v>
      </c>
      <c r="E36" s="1" t="s">
        <v>1643</v>
      </c>
      <c r="F36" s="1">
        <v>2.57415E-2</v>
      </c>
    </row>
    <row r="37" spans="3:6">
      <c r="C37" s="224">
        <v>28</v>
      </c>
      <c r="D37" s="1" t="s">
        <v>1680</v>
      </c>
      <c r="E37" s="1" t="s">
        <v>1644</v>
      </c>
      <c r="F37" s="1">
        <v>9.0772400000000003E-3</v>
      </c>
    </row>
    <row r="38" spans="3:6">
      <c r="C38" s="224">
        <v>29</v>
      </c>
      <c r="D38" s="1" t="s">
        <v>1680</v>
      </c>
      <c r="E38" s="1" t="s">
        <v>1645</v>
      </c>
      <c r="F38" s="1">
        <v>-1.35647E-3</v>
      </c>
    </row>
    <row r="39" spans="3:6">
      <c r="C39" s="224">
        <v>30</v>
      </c>
      <c r="D39" s="1" t="s">
        <v>1680</v>
      </c>
      <c r="E39" s="1" t="s">
        <v>1648</v>
      </c>
      <c r="F39" s="1">
        <v>1.0435389999999999E-2</v>
      </c>
    </row>
    <row r="40" spans="3:6">
      <c r="C40" s="224">
        <v>31</v>
      </c>
      <c r="D40" s="1" t="s">
        <v>1680</v>
      </c>
      <c r="E40" s="1" t="s">
        <v>1649</v>
      </c>
      <c r="F40" s="1">
        <v>3.5207960000000003E-2</v>
      </c>
    </row>
    <row r="41" spans="3:6">
      <c r="C41" s="224">
        <v>32</v>
      </c>
      <c r="D41" s="1" t="s">
        <v>1680</v>
      </c>
      <c r="E41" s="1" t="s">
        <v>1650</v>
      </c>
      <c r="F41" s="1">
        <v>-1.4896660000000001E-2</v>
      </c>
    </row>
    <row r="42" spans="3:6">
      <c r="C42" s="224">
        <v>33</v>
      </c>
      <c r="D42" s="1" t="s">
        <v>1680</v>
      </c>
      <c r="E42" s="1" t="s">
        <v>1651</v>
      </c>
      <c r="F42" s="1">
        <v>3.7862899999999999E-3</v>
      </c>
    </row>
    <row r="43" spans="3:6">
      <c r="C43" s="224">
        <v>34</v>
      </c>
      <c r="D43" s="1" t="s">
        <v>1680</v>
      </c>
      <c r="E43" s="1" t="s">
        <v>1652</v>
      </c>
      <c r="F43" s="1">
        <v>-7.6249100000000004E-3</v>
      </c>
    </row>
    <row r="44" spans="3:6">
      <c r="C44" s="224">
        <v>35</v>
      </c>
      <c r="D44" s="1" t="s">
        <v>1680</v>
      </c>
      <c r="E44" s="1" t="s">
        <v>1653</v>
      </c>
      <c r="F44" s="1">
        <v>3.1850400000000001E-3</v>
      </c>
    </row>
    <row r="45" spans="3:6">
      <c r="C45" s="224">
        <v>36</v>
      </c>
      <c r="D45" s="1" t="s">
        <v>1680</v>
      </c>
      <c r="E45" s="1" t="s">
        <v>1654</v>
      </c>
      <c r="F45" s="1">
        <v>1.450917E-2</v>
      </c>
    </row>
    <row r="46" spans="3:6">
      <c r="C46" s="224">
        <v>37</v>
      </c>
      <c r="D46" s="1" t="s">
        <v>1680</v>
      </c>
      <c r="E46" s="1" t="s">
        <v>1655</v>
      </c>
      <c r="F46" s="1">
        <v>2.9995540000000001E-2</v>
      </c>
    </row>
    <row r="47" spans="3:6">
      <c r="C47" s="224">
        <v>38</v>
      </c>
      <c r="D47" s="1" t="s">
        <v>1680</v>
      </c>
      <c r="E47" s="1" t="s">
        <v>1656</v>
      </c>
      <c r="F47" s="1">
        <v>6.0761799999999996E-3</v>
      </c>
    </row>
    <row r="48" spans="3:6">
      <c r="C48" s="224">
        <v>39</v>
      </c>
      <c r="D48" s="1" t="s">
        <v>1680</v>
      </c>
      <c r="E48" s="1" t="s">
        <v>1657</v>
      </c>
      <c r="F48" s="1">
        <v>-1.4612490000000001E-2</v>
      </c>
    </row>
    <row r="49" spans="3:6">
      <c r="C49" s="224">
        <v>40</v>
      </c>
      <c r="D49" s="1" t="s">
        <v>1680</v>
      </c>
      <c r="E49" s="1" t="s">
        <v>1658</v>
      </c>
      <c r="F49" s="1">
        <v>1.362702E-2</v>
      </c>
    </row>
    <row r="50" spans="3:6">
      <c r="C50" s="224">
        <v>41</v>
      </c>
      <c r="D50" s="1" t="s">
        <v>1680</v>
      </c>
      <c r="E50" s="1" t="s">
        <v>1659</v>
      </c>
      <c r="F50" s="1">
        <v>5.4155000000000002E-4</v>
      </c>
    </row>
    <row r="51" spans="3:6">
      <c r="C51" s="224">
        <v>42</v>
      </c>
      <c r="D51" s="1" t="s">
        <v>1680</v>
      </c>
      <c r="E51" s="1" t="s">
        <v>1667</v>
      </c>
      <c r="F51" s="1">
        <v>-1.0438879999999999E-2</v>
      </c>
    </row>
    <row r="52" spans="3:6">
      <c r="C52" s="224">
        <v>43</v>
      </c>
      <c r="D52" s="1" t="s">
        <v>1680</v>
      </c>
      <c r="E52" s="1" t="s">
        <v>1668</v>
      </c>
      <c r="F52" s="1">
        <v>0</v>
      </c>
    </row>
    <row r="53" spans="3:6">
      <c r="C53" s="224">
        <v>44</v>
      </c>
      <c r="D53" s="1" t="s">
        <v>1681</v>
      </c>
      <c r="E53" s="1" t="s">
        <v>1640</v>
      </c>
      <c r="F53" s="1">
        <v>6.3330650000000002E-2</v>
      </c>
    </row>
    <row r="54" spans="3:6">
      <c r="C54" s="224">
        <v>45</v>
      </c>
      <c r="D54" s="1" t="s">
        <v>1681</v>
      </c>
      <c r="E54" s="1" t="s">
        <v>1641</v>
      </c>
      <c r="F54" s="1">
        <v>4.1723900000000001E-2</v>
      </c>
    </row>
    <row r="55" spans="3:6">
      <c r="C55" s="224">
        <v>46</v>
      </c>
      <c r="D55" s="1" t="s">
        <v>1681</v>
      </c>
      <c r="E55" s="1" t="s">
        <v>1642</v>
      </c>
      <c r="F55" s="1">
        <v>5.6013309999999997E-2</v>
      </c>
    </row>
    <row r="56" spans="3:6">
      <c r="C56" s="224">
        <v>47</v>
      </c>
      <c r="D56" s="1" t="s">
        <v>1681</v>
      </c>
      <c r="E56" s="1" t="s">
        <v>1643</v>
      </c>
      <c r="F56" s="1">
        <v>2.838862E-2</v>
      </c>
    </row>
    <row r="57" spans="3:6">
      <c r="C57" s="224">
        <v>48</v>
      </c>
      <c r="D57" s="1" t="s">
        <v>1681</v>
      </c>
      <c r="E57" s="1" t="s">
        <v>1644</v>
      </c>
      <c r="F57" s="1">
        <v>1.5172919999999999E-2</v>
      </c>
    </row>
    <row r="58" spans="3:6">
      <c r="C58" s="224">
        <v>49</v>
      </c>
      <c r="D58" s="1" t="s">
        <v>1681</v>
      </c>
      <c r="E58" s="1" t="s">
        <v>1645</v>
      </c>
      <c r="F58" s="1">
        <v>6.86902E-3</v>
      </c>
    </row>
    <row r="59" spans="3:6">
      <c r="C59" s="224">
        <v>50</v>
      </c>
      <c r="D59" s="1" t="s">
        <v>1681</v>
      </c>
      <c r="E59" s="1" t="s">
        <v>1648</v>
      </c>
      <c r="F59" s="1">
        <v>3.7515769999999997E-2</v>
      </c>
    </row>
    <row r="60" spans="3:6">
      <c r="C60" s="224">
        <v>51</v>
      </c>
      <c r="D60" s="1" t="s">
        <v>1681</v>
      </c>
      <c r="E60" s="1" t="s">
        <v>1649</v>
      </c>
      <c r="F60" s="1">
        <v>5.7853599999999998E-2</v>
      </c>
    </row>
    <row r="61" spans="3:6">
      <c r="C61" s="224">
        <v>52</v>
      </c>
      <c r="D61" s="1" t="s">
        <v>1681</v>
      </c>
      <c r="E61" s="1" t="s">
        <v>1650</v>
      </c>
      <c r="F61" s="1">
        <v>-8.7462700000000004E-3</v>
      </c>
    </row>
    <row r="62" spans="3:6">
      <c r="C62" s="224">
        <v>53</v>
      </c>
      <c r="D62" s="1" t="s">
        <v>1681</v>
      </c>
      <c r="E62" s="1" t="s">
        <v>1651</v>
      </c>
      <c r="F62" s="1">
        <v>2.8912230000000001E-2</v>
      </c>
    </row>
    <row r="63" spans="3:6">
      <c r="C63" s="224">
        <v>54</v>
      </c>
      <c r="D63" s="1" t="s">
        <v>1681</v>
      </c>
      <c r="E63" s="1" t="s">
        <v>1652</v>
      </c>
      <c r="F63" s="1">
        <v>2.509722E-2</v>
      </c>
    </row>
    <row r="64" spans="3:6">
      <c r="C64" s="224">
        <v>55</v>
      </c>
      <c r="D64" s="1" t="s">
        <v>1681</v>
      </c>
      <c r="E64" s="1" t="s">
        <v>1653</v>
      </c>
      <c r="F64" s="1">
        <v>4.7043799999999997E-2</v>
      </c>
    </row>
    <row r="65" spans="2:6">
      <c r="C65" s="224">
        <v>56</v>
      </c>
      <c r="D65" s="1" t="s">
        <v>1681</v>
      </c>
      <c r="E65" s="1" t="s">
        <v>1654</v>
      </c>
      <c r="F65" s="1">
        <v>2.3193220000000001E-2</v>
      </c>
    </row>
    <row r="66" spans="2:6">
      <c r="B66" s="29"/>
      <c r="C66" s="224">
        <v>57</v>
      </c>
      <c r="D66" s="1" t="s">
        <v>1681</v>
      </c>
      <c r="E66" s="1" t="s">
        <v>1655</v>
      </c>
      <c r="F66" s="1">
        <v>-5.7866799999999998E-3</v>
      </c>
    </row>
    <row r="67" spans="2:6">
      <c r="B67" s="29"/>
      <c r="C67" s="224">
        <v>58</v>
      </c>
      <c r="D67" s="1" t="s">
        <v>1681</v>
      </c>
      <c r="E67" s="1" t="s">
        <v>1656</v>
      </c>
      <c r="F67" s="1">
        <v>5.2617499999999999E-3</v>
      </c>
    </row>
    <row r="68" spans="2:6">
      <c r="B68" s="29"/>
      <c r="C68" s="224">
        <v>59</v>
      </c>
      <c r="D68" s="1" t="s">
        <v>1681</v>
      </c>
      <c r="E68" s="1" t="s">
        <v>1657</v>
      </c>
      <c r="F68" s="1">
        <v>7.5213199999999997E-3</v>
      </c>
    </row>
    <row r="69" spans="2:6">
      <c r="B69" s="29"/>
      <c r="C69" s="224">
        <v>60</v>
      </c>
      <c r="D69" s="1" t="s">
        <v>1681</v>
      </c>
      <c r="E69" s="1" t="s">
        <v>1658</v>
      </c>
      <c r="F69" s="1">
        <v>2.542231E-2</v>
      </c>
    </row>
    <row r="70" spans="2:6">
      <c r="B70" s="29"/>
      <c r="C70" s="224">
        <v>61</v>
      </c>
      <c r="D70" s="1" t="s">
        <v>1681</v>
      </c>
      <c r="E70" s="1" t="s">
        <v>1659</v>
      </c>
      <c r="F70" s="1">
        <v>4.361197E-2</v>
      </c>
    </row>
    <row r="71" spans="2:6">
      <c r="B71" s="29"/>
      <c r="C71" s="224">
        <v>62</v>
      </c>
      <c r="D71" s="1" t="s">
        <v>1681</v>
      </c>
      <c r="E71" s="1" t="s">
        <v>1667</v>
      </c>
      <c r="F71" s="1">
        <v>1.9839740000000002E-2</v>
      </c>
    </row>
    <row r="72" spans="2:6">
      <c r="B72" s="29"/>
      <c r="C72" s="224">
        <v>63</v>
      </c>
      <c r="D72" s="1" t="s">
        <v>1681</v>
      </c>
      <c r="E72" s="1" t="s">
        <v>1668</v>
      </c>
      <c r="F72" s="1">
        <v>0</v>
      </c>
    </row>
    <row r="73" spans="2:6">
      <c r="B73" s="29"/>
      <c r="C73" s="224">
        <v>64</v>
      </c>
      <c r="D73" s="1" t="s">
        <v>1666</v>
      </c>
      <c r="E73" s="1" t="s">
        <v>1640</v>
      </c>
      <c r="F73" s="1">
        <v>-6.3326149999999998E-2</v>
      </c>
    </row>
    <row r="74" spans="2:6">
      <c r="B74" s="29"/>
      <c r="C74" s="224">
        <v>65</v>
      </c>
      <c r="D74" s="1" t="s">
        <v>1666</v>
      </c>
      <c r="E74" s="1" t="s">
        <v>1641</v>
      </c>
      <c r="F74" s="1">
        <v>-9.3490660000000003E-2</v>
      </c>
    </row>
    <row r="75" spans="2:6">
      <c r="C75" s="224">
        <v>66</v>
      </c>
      <c r="D75" s="1" t="s">
        <v>1666</v>
      </c>
      <c r="E75" s="1" t="s">
        <v>1642</v>
      </c>
      <c r="F75" s="1">
        <v>-6.9340789999999999E-2</v>
      </c>
    </row>
    <row r="76" spans="2:6" ht="0.95" customHeight="1">
      <c r="C76" s="224">
        <v>67</v>
      </c>
      <c r="D76" s="1" t="s">
        <v>1666</v>
      </c>
      <c r="E76" s="1" t="s">
        <v>1643</v>
      </c>
      <c r="F76" s="1">
        <v>-9.7335290000000005E-2</v>
      </c>
    </row>
    <row r="77" spans="2:6">
      <c r="C77" s="224">
        <v>68</v>
      </c>
      <c r="D77" s="1" t="s">
        <v>1666</v>
      </c>
      <c r="E77" s="1" t="s">
        <v>1644</v>
      </c>
      <c r="F77" s="1">
        <v>-5.1552140000000003E-2</v>
      </c>
    </row>
    <row r="78" spans="2:6">
      <c r="C78" s="224">
        <v>69</v>
      </c>
      <c r="D78" s="1" t="s">
        <v>1666</v>
      </c>
      <c r="E78" s="1" t="s">
        <v>1645</v>
      </c>
      <c r="F78" s="1">
        <v>-3.6872170000000003E-2</v>
      </c>
    </row>
    <row r="79" spans="2:6">
      <c r="C79" s="224">
        <v>70</v>
      </c>
      <c r="D79" s="1" t="s">
        <v>1666</v>
      </c>
      <c r="E79" s="1" t="s">
        <v>1648</v>
      </c>
      <c r="F79" s="1">
        <v>-5.031132E-2</v>
      </c>
    </row>
    <row r="80" spans="2:6">
      <c r="C80" s="224">
        <v>71</v>
      </c>
      <c r="D80" s="1" t="s">
        <v>1666</v>
      </c>
      <c r="E80" s="1" t="s">
        <v>1649</v>
      </c>
      <c r="F80" s="1">
        <v>-5.917116E-2</v>
      </c>
    </row>
    <row r="81" spans="3:6">
      <c r="C81" s="224">
        <v>72</v>
      </c>
      <c r="D81" s="1" t="s">
        <v>1666</v>
      </c>
      <c r="E81" s="1" t="s">
        <v>1650</v>
      </c>
      <c r="F81" s="1">
        <v>-3.9996660000000003E-2</v>
      </c>
    </row>
    <row r="82" spans="3:6">
      <c r="C82" s="224">
        <v>73</v>
      </c>
      <c r="D82" s="1" t="s">
        <v>1666</v>
      </c>
      <c r="E82" s="1" t="s">
        <v>1651</v>
      </c>
      <c r="F82" s="1">
        <v>-7.1489140000000007E-2</v>
      </c>
    </row>
    <row r="83" spans="3:6">
      <c r="C83" s="224">
        <v>74</v>
      </c>
      <c r="D83" s="1" t="s">
        <v>1666</v>
      </c>
      <c r="E83" s="1" t="s">
        <v>1652</v>
      </c>
      <c r="F83" s="1">
        <v>-5.837382E-2</v>
      </c>
    </row>
    <row r="84" spans="3:6">
      <c r="C84" s="224">
        <v>75</v>
      </c>
      <c r="D84" s="1" t="s">
        <v>1666</v>
      </c>
      <c r="E84" s="1" t="s">
        <v>1653</v>
      </c>
      <c r="F84" s="1">
        <v>-1.003036E-2</v>
      </c>
    </row>
    <row r="85" spans="3:6">
      <c r="C85" s="224">
        <v>76</v>
      </c>
      <c r="D85" s="1" t="s">
        <v>1666</v>
      </c>
      <c r="E85" s="1" t="s">
        <v>1654</v>
      </c>
      <c r="F85" s="1">
        <v>-4.6415379999999999E-2</v>
      </c>
    </row>
    <row r="86" spans="3:6">
      <c r="C86" s="224">
        <v>77</v>
      </c>
      <c r="D86" s="1" t="s">
        <v>1666</v>
      </c>
      <c r="E86" s="1" t="s">
        <v>1655</v>
      </c>
      <c r="F86" s="1">
        <v>-8.053921E-2</v>
      </c>
    </row>
    <row r="87" spans="3:6">
      <c r="C87" s="224">
        <v>78</v>
      </c>
      <c r="D87" s="1" t="s">
        <v>1666</v>
      </c>
      <c r="E87" s="1" t="s">
        <v>1656</v>
      </c>
      <c r="F87" s="1">
        <v>1.2472399999999999E-3</v>
      </c>
    </row>
    <row r="88" spans="3:6">
      <c r="C88" s="224">
        <v>79</v>
      </c>
      <c r="D88" s="1" t="s">
        <v>1666</v>
      </c>
      <c r="E88" s="1" t="s">
        <v>1657</v>
      </c>
      <c r="F88" s="1">
        <v>1.45432E-3</v>
      </c>
    </row>
    <row r="89" spans="3:6">
      <c r="C89" s="224">
        <v>80</v>
      </c>
      <c r="D89" s="1" t="s">
        <v>1666</v>
      </c>
      <c r="E89" s="1" t="s">
        <v>1658</v>
      </c>
      <c r="F89" s="1">
        <v>-1.685745E-2</v>
      </c>
    </row>
    <row r="90" spans="3:6">
      <c r="C90" s="224">
        <v>81</v>
      </c>
      <c r="D90" s="1" t="s">
        <v>1666</v>
      </c>
      <c r="E90" s="1" t="s">
        <v>1659</v>
      </c>
      <c r="F90" s="1">
        <v>1.8593080000000001E-2</v>
      </c>
    </row>
    <row r="91" spans="3:6">
      <c r="C91" s="224">
        <v>82</v>
      </c>
      <c r="D91" s="1" t="s">
        <v>1666</v>
      </c>
      <c r="E91" s="1" t="s">
        <v>1667</v>
      </c>
      <c r="F91" s="1">
        <v>5.87267E-3</v>
      </c>
    </row>
    <row r="92" spans="3:6">
      <c r="C92" s="224">
        <v>83</v>
      </c>
      <c r="D92" s="1" t="s">
        <v>1666</v>
      </c>
      <c r="E92" s="1" t="s">
        <v>1668</v>
      </c>
      <c r="F92" s="1">
        <v>0</v>
      </c>
    </row>
    <row r="93" spans="3:6">
      <c r="C93" s="224">
        <v>84</v>
      </c>
      <c r="D93" s="1" t="s">
        <v>1682</v>
      </c>
      <c r="E93" s="1" t="s">
        <v>1640</v>
      </c>
      <c r="F93" s="1">
        <v>0.33607939999999997</v>
      </c>
    </row>
    <row r="94" spans="3:6">
      <c r="C94" s="224">
        <v>85</v>
      </c>
      <c r="D94" s="1" t="s">
        <v>1682</v>
      </c>
      <c r="E94" s="1" t="s">
        <v>1641</v>
      </c>
      <c r="F94" s="1">
        <v>0.18883706</v>
      </c>
    </row>
    <row r="95" spans="3:6">
      <c r="C95" s="224">
        <v>86</v>
      </c>
      <c r="D95" s="1" t="s">
        <v>1682</v>
      </c>
      <c r="E95" s="1" t="s">
        <v>1642</v>
      </c>
      <c r="F95" s="1">
        <v>0.17543086999999999</v>
      </c>
    </row>
    <row r="96" spans="3:6">
      <c r="C96" s="224">
        <v>87</v>
      </c>
      <c r="D96" s="1" t="s">
        <v>1682</v>
      </c>
      <c r="E96" s="1" t="s">
        <v>1643</v>
      </c>
      <c r="F96" s="1">
        <v>0.16036486</v>
      </c>
    </row>
    <row r="97" spans="3:6">
      <c r="C97" s="224">
        <v>88</v>
      </c>
      <c r="D97" s="1" t="s">
        <v>1682</v>
      </c>
      <c r="E97" s="1" t="s">
        <v>1644</v>
      </c>
      <c r="F97" s="1">
        <v>0.11534791</v>
      </c>
    </row>
    <row r="98" spans="3:6">
      <c r="C98" s="224">
        <v>89</v>
      </c>
      <c r="D98" s="1" t="s">
        <v>1682</v>
      </c>
      <c r="E98" s="1" t="s">
        <v>1645</v>
      </c>
      <c r="F98" s="1">
        <v>0.11917129999999999</v>
      </c>
    </row>
    <row r="99" spans="3:6">
      <c r="C99" s="224">
        <v>90</v>
      </c>
      <c r="D99" s="1" t="s">
        <v>1682</v>
      </c>
      <c r="E99" s="1" t="s">
        <v>1648</v>
      </c>
      <c r="F99" s="1">
        <v>9.5056230000000005E-2</v>
      </c>
    </row>
    <row r="100" spans="3:6">
      <c r="C100" s="224">
        <v>91</v>
      </c>
      <c r="D100" s="1" t="s">
        <v>1682</v>
      </c>
      <c r="E100" s="1" t="s">
        <v>1649</v>
      </c>
      <c r="F100" s="1">
        <v>9.6522239999999995E-2</v>
      </c>
    </row>
    <row r="101" spans="3:6">
      <c r="C101" s="224">
        <v>92</v>
      </c>
      <c r="D101" s="1" t="s">
        <v>1682</v>
      </c>
      <c r="E101" s="1" t="s">
        <v>1650</v>
      </c>
      <c r="F101" s="1">
        <v>0.10830027</v>
      </c>
    </row>
    <row r="102" spans="3:6">
      <c r="C102" s="224">
        <v>93</v>
      </c>
      <c r="D102" s="1" t="s">
        <v>1682</v>
      </c>
      <c r="E102" s="1" t="s">
        <v>1651</v>
      </c>
      <c r="F102" s="1">
        <v>5.7244030000000001E-2</v>
      </c>
    </row>
    <row r="103" spans="3:6">
      <c r="C103" s="224">
        <v>94</v>
      </c>
      <c r="D103" s="1" t="s">
        <v>1682</v>
      </c>
      <c r="E103" s="1" t="s">
        <v>1652</v>
      </c>
      <c r="F103" s="1">
        <v>0.1076729</v>
      </c>
    </row>
    <row r="104" spans="3:6">
      <c r="C104" s="224">
        <v>95</v>
      </c>
      <c r="D104" s="1" t="s">
        <v>1682</v>
      </c>
      <c r="E104" s="1" t="s">
        <v>1653</v>
      </c>
      <c r="F104" s="1">
        <v>3.82809E-2</v>
      </c>
    </row>
    <row r="105" spans="3:6">
      <c r="C105" s="224">
        <v>96</v>
      </c>
      <c r="D105" s="1" t="s">
        <v>1682</v>
      </c>
      <c r="E105" s="1" t="s">
        <v>1654</v>
      </c>
      <c r="F105" s="1">
        <v>9.087742E-2</v>
      </c>
    </row>
    <row r="106" spans="3:6">
      <c r="C106" s="224">
        <v>97</v>
      </c>
      <c r="D106" s="1" t="s">
        <v>1682</v>
      </c>
      <c r="E106" s="1" t="s">
        <v>1655</v>
      </c>
      <c r="F106" s="1">
        <v>3.7435030000000001E-2</v>
      </c>
    </row>
    <row r="107" spans="3:6">
      <c r="C107" s="224">
        <v>98</v>
      </c>
      <c r="D107" s="1" t="s">
        <v>1682</v>
      </c>
      <c r="E107" s="1" t="s">
        <v>1656</v>
      </c>
      <c r="F107" s="1">
        <v>4.008565E-2</v>
      </c>
    </row>
    <row r="108" spans="3:6">
      <c r="C108" s="224">
        <v>99</v>
      </c>
      <c r="D108" s="1" t="s">
        <v>1682</v>
      </c>
      <c r="E108" s="1" t="s">
        <v>1657</v>
      </c>
      <c r="F108" s="1">
        <v>8.1579700000000005E-3</v>
      </c>
    </row>
    <row r="109" spans="3:6">
      <c r="C109" s="224">
        <v>100</v>
      </c>
      <c r="D109" s="1" t="s">
        <v>1682</v>
      </c>
      <c r="E109" s="1" t="s">
        <v>1658</v>
      </c>
      <c r="F109" s="1">
        <v>1.433123E-2</v>
      </c>
    </row>
    <row r="110" spans="3:6">
      <c r="C110" s="224">
        <v>101</v>
      </c>
      <c r="D110" s="1" t="s">
        <v>1682</v>
      </c>
      <c r="E110" s="1" t="s">
        <v>1659</v>
      </c>
      <c r="F110" s="1">
        <v>-1.6334850000000001E-2</v>
      </c>
    </row>
    <row r="111" spans="3:6">
      <c r="C111" s="224">
        <v>102</v>
      </c>
      <c r="D111" s="1" t="s">
        <v>1682</v>
      </c>
      <c r="E111" s="1" t="s">
        <v>1667</v>
      </c>
      <c r="F111" s="1">
        <v>4.0298699999999996E-3</v>
      </c>
    </row>
    <row r="112" spans="3:6">
      <c r="C112" s="224">
        <v>103</v>
      </c>
      <c r="D112" s="1" t="s">
        <v>1682</v>
      </c>
      <c r="E112" s="1" t="s">
        <v>1668</v>
      </c>
      <c r="F112" s="1">
        <v>0</v>
      </c>
    </row>
    <row r="113" spans="3:6">
      <c r="C113" s="224">
        <v>104</v>
      </c>
      <c r="D113" s="1" t="s">
        <v>1672</v>
      </c>
      <c r="E113" s="1" t="s">
        <v>1640</v>
      </c>
      <c r="F113" s="1">
        <v>-4.3943400000000001E-2</v>
      </c>
    </row>
    <row r="114" spans="3:6">
      <c r="C114" s="224">
        <v>105</v>
      </c>
      <c r="D114" s="1" t="s">
        <v>1672</v>
      </c>
      <c r="E114" s="1" t="s">
        <v>1641</v>
      </c>
      <c r="F114" s="1">
        <v>2.7070750000000001E-2</v>
      </c>
    </row>
    <row r="115" spans="3:6">
      <c r="C115" s="224">
        <v>106</v>
      </c>
      <c r="D115" s="1" t="s">
        <v>1672</v>
      </c>
      <c r="E115" s="1" t="s">
        <v>1642</v>
      </c>
      <c r="F115" s="1">
        <v>5.8937730000000001E-2</v>
      </c>
    </row>
    <row r="116" spans="3:6">
      <c r="C116" s="224">
        <v>107</v>
      </c>
      <c r="D116" s="1" t="s">
        <v>1672</v>
      </c>
      <c r="E116" s="1" t="s">
        <v>1643</v>
      </c>
      <c r="F116" s="1">
        <v>3.7158009999999998E-2</v>
      </c>
    </row>
    <row r="117" spans="3:6">
      <c r="C117" s="224">
        <v>108</v>
      </c>
      <c r="D117" s="1" t="s">
        <v>1672</v>
      </c>
      <c r="E117" s="1" t="s">
        <v>1644</v>
      </c>
      <c r="F117" s="1">
        <v>2.0176010000000001E-2</v>
      </c>
    </row>
    <row r="118" spans="3:6">
      <c r="C118" s="224">
        <v>109</v>
      </c>
      <c r="D118" s="1" t="s">
        <v>1672</v>
      </c>
      <c r="E118" s="1" t="s">
        <v>1645</v>
      </c>
      <c r="F118" s="1">
        <v>2.7065180000000001E-2</v>
      </c>
    </row>
    <row r="119" spans="3:6">
      <c r="C119" s="224">
        <v>110</v>
      </c>
      <c r="D119" s="1" t="s">
        <v>1672</v>
      </c>
      <c r="E119" s="1" t="s">
        <v>1648</v>
      </c>
      <c r="F119" s="1">
        <v>3.653555E-2</v>
      </c>
    </row>
    <row r="120" spans="3:6">
      <c r="C120" s="224">
        <v>111</v>
      </c>
      <c r="D120" s="1" t="s">
        <v>1672</v>
      </c>
      <c r="E120" s="1" t="s">
        <v>1649</v>
      </c>
      <c r="F120" s="1">
        <v>6.0603369999999997E-2</v>
      </c>
    </row>
    <row r="121" spans="3:6">
      <c r="C121" s="224">
        <v>112</v>
      </c>
      <c r="D121" s="1" t="s">
        <v>1672</v>
      </c>
      <c r="E121" s="1" t="s">
        <v>1650</v>
      </c>
      <c r="F121" s="1">
        <v>4.2596729999999999E-2</v>
      </c>
    </row>
    <row r="122" spans="3:6">
      <c r="C122" s="224">
        <v>113</v>
      </c>
      <c r="D122" s="1" t="s">
        <v>1672</v>
      </c>
      <c r="E122" s="1" t="s">
        <v>1651</v>
      </c>
      <c r="F122" s="1">
        <v>2.757807E-2</v>
      </c>
    </row>
    <row r="123" spans="3:6">
      <c r="C123" s="224">
        <v>114</v>
      </c>
      <c r="D123" s="1" t="s">
        <v>1672</v>
      </c>
      <c r="E123" s="1" t="s">
        <v>1652</v>
      </c>
      <c r="F123" s="1">
        <v>2.7512390000000001E-2</v>
      </c>
    </row>
    <row r="124" spans="3:6">
      <c r="C124" s="224">
        <v>115</v>
      </c>
      <c r="D124" s="1" t="s">
        <v>1672</v>
      </c>
      <c r="E124" s="1" t="s">
        <v>1653</v>
      </c>
      <c r="F124" s="1">
        <v>6.2156629999999997E-2</v>
      </c>
    </row>
    <row r="125" spans="3:6">
      <c r="C125" s="224">
        <v>116</v>
      </c>
      <c r="D125" s="1" t="s">
        <v>1672</v>
      </c>
      <c r="E125" s="1" t="s">
        <v>1654</v>
      </c>
      <c r="F125" s="1">
        <v>-3.5714999999999997E-2</v>
      </c>
    </row>
    <row r="126" spans="3:6">
      <c r="C126" s="224">
        <v>117</v>
      </c>
      <c r="D126" s="1" t="s">
        <v>1672</v>
      </c>
      <c r="E126" s="1" t="s">
        <v>1655</v>
      </c>
      <c r="F126" s="1">
        <v>3.4931160000000003E-2</v>
      </c>
    </row>
    <row r="127" spans="3:6">
      <c r="C127" s="224">
        <v>118</v>
      </c>
      <c r="D127" s="1" t="s">
        <v>1672</v>
      </c>
      <c r="E127" s="1" t="s">
        <v>1656</v>
      </c>
      <c r="F127" s="1">
        <v>3.8252929999999997E-2</v>
      </c>
    </row>
    <row r="128" spans="3:6">
      <c r="C128" s="224">
        <v>119</v>
      </c>
      <c r="D128" s="1" t="s">
        <v>1672</v>
      </c>
      <c r="E128" s="1" t="s">
        <v>1657</v>
      </c>
      <c r="F128" s="1">
        <v>3.5301150000000003E-2</v>
      </c>
    </row>
    <row r="129" spans="3:6">
      <c r="C129" s="224">
        <v>120</v>
      </c>
      <c r="D129" s="1" t="s">
        <v>1672</v>
      </c>
      <c r="E129" s="1" t="s">
        <v>1658</v>
      </c>
      <c r="F129" s="1">
        <v>1.6043269999999998E-2</v>
      </c>
    </row>
    <row r="130" spans="3:6">
      <c r="C130" s="224">
        <v>121</v>
      </c>
      <c r="D130" s="1" t="s">
        <v>1672</v>
      </c>
      <c r="E130" s="1" t="s">
        <v>1659</v>
      </c>
      <c r="F130" s="1">
        <v>3.7089629999999998E-2</v>
      </c>
    </row>
    <row r="131" spans="3:6">
      <c r="C131" s="224">
        <v>122</v>
      </c>
      <c r="D131" s="1" t="s">
        <v>1672</v>
      </c>
      <c r="E131" s="1" t="s">
        <v>1667</v>
      </c>
      <c r="F131" s="1">
        <v>3.9408529999999997E-2</v>
      </c>
    </row>
    <row r="132" spans="3:6">
      <c r="C132" s="224">
        <v>123</v>
      </c>
      <c r="D132" s="1" t="s">
        <v>1672</v>
      </c>
      <c r="E132" s="1" t="s">
        <v>1668</v>
      </c>
      <c r="F132" s="1">
        <v>0</v>
      </c>
    </row>
    <row r="133" spans="3:6">
      <c r="C133" s="224">
        <v>124</v>
      </c>
      <c r="D133" s="1" t="s">
        <v>1676</v>
      </c>
      <c r="E133" s="1" t="s">
        <v>1640</v>
      </c>
      <c r="F133" s="1">
        <v>-0.12303177999999999</v>
      </c>
    </row>
    <row r="134" spans="3:6">
      <c r="C134" s="224">
        <v>125</v>
      </c>
      <c r="D134" s="1" t="s">
        <v>1676</v>
      </c>
      <c r="E134" s="1" t="s">
        <v>1641</v>
      </c>
      <c r="F134" s="1">
        <v>-7.0778610000000006E-2</v>
      </c>
    </row>
    <row r="135" spans="3:6">
      <c r="C135" s="224">
        <v>126</v>
      </c>
      <c r="D135" s="1" t="s">
        <v>1676</v>
      </c>
      <c r="E135" s="1" t="s">
        <v>1642</v>
      </c>
      <c r="F135" s="1">
        <v>-8.6424580000000001E-2</v>
      </c>
    </row>
    <row r="136" spans="3:6">
      <c r="C136" s="224">
        <v>127</v>
      </c>
      <c r="D136" s="1" t="s">
        <v>1676</v>
      </c>
      <c r="E136" s="1" t="s">
        <v>1643</v>
      </c>
      <c r="F136" s="1">
        <v>-6.4441200000000004E-2</v>
      </c>
    </row>
    <row r="137" spans="3:6">
      <c r="C137" s="224">
        <v>128</v>
      </c>
      <c r="D137" s="1" t="s">
        <v>1676</v>
      </c>
      <c r="E137" s="1" t="s">
        <v>1644</v>
      </c>
      <c r="F137" s="1">
        <v>-4.7052330000000003E-2</v>
      </c>
    </row>
    <row r="138" spans="3:6">
      <c r="C138" s="224">
        <v>129</v>
      </c>
      <c r="D138" s="1" t="s">
        <v>1676</v>
      </c>
      <c r="E138" s="1" t="s">
        <v>1645</v>
      </c>
      <c r="F138" s="1">
        <v>0</v>
      </c>
    </row>
    <row r="139" spans="3:6">
      <c r="C139" s="224">
        <v>130</v>
      </c>
      <c r="D139" s="1" t="s">
        <v>1683</v>
      </c>
      <c r="E139" s="1" t="s">
        <v>1640</v>
      </c>
      <c r="F139" s="1">
        <v>0.24004750999999999</v>
      </c>
    </row>
    <row r="140" spans="3:6">
      <c r="C140" s="224">
        <v>131</v>
      </c>
      <c r="D140" s="1" t="s">
        <v>1683</v>
      </c>
      <c r="E140" s="1" t="s">
        <v>1641</v>
      </c>
      <c r="F140" s="1">
        <v>0.18633854</v>
      </c>
    </row>
    <row r="141" spans="3:6">
      <c r="C141" s="224">
        <v>132</v>
      </c>
      <c r="D141" s="1" t="s">
        <v>1683</v>
      </c>
      <c r="E141" s="1" t="s">
        <v>1642</v>
      </c>
      <c r="F141" s="1">
        <v>0</v>
      </c>
    </row>
    <row r="142" spans="3:6">
      <c r="C142" s="224">
        <v>133</v>
      </c>
      <c r="D142" s="1" t="s">
        <v>1684</v>
      </c>
      <c r="E142" s="1" t="s">
        <v>1640</v>
      </c>
      <c r="F142" s="1">
        <v>-0.17605757</v>
      </c>
    </row>
    <row r="143" spans="3:6">
      <c r="C143" s="224">
        <v>134</v>
      </c>
      <c r="D143" s="1" t="s">
        <v>1684</v>
      </c>
      <c r="E143" s="1" t="s">
        <v>1641</v>
      </c>
      <c r="F143" s="1">
        <v>-0.15001901000000001</v>
      </c>
    </row>
    <row r="144" spans="3:6">
      <c r="C144" s="224">
        <v>135</v>
      </c>
      <c r="D144" s="1" t="s">
        <v>1684</v>
      </c>
      <c r="E144" s="1" t="s">
        <v>1642</v>
      </c>
      <c r="F144" s="1">
        <v>-0.13593823999999999</v>
      </c>
    </row>
    <row r="145" spans="3:6">
      <c r="C145" s="224">
        <v>136</v>
      </c>
      <c r="D145" s="1" t="s">
        <v>1684</v>
      </c>
      <c r="E145" s="1" t="s">
        <v>1643</v>
      </c>
      <c r="F145" s="1">
        <v>-0.11138525000000001</v>
      </c>
    </row>
    <row r="146" spans="3:6">
      <c r="C146" s="224">
        <v>137</v>
      </c>
      <c r="D146" s="1" t="s">
        <v>1684</v>
      </c>
      <c r="E146" s="1" t="s">
        <v>1644</v>
      </c>
      <c r="F146" s="1">
        <v>-9.1801450000000007E-2</v>
      </c>
    </row>
    <row r="147" spans="3:6">
      <c r="C147" s="224">
        <v>138</v>
      </c>
      <c r="D147" s="1" t="s">
        <v>1684</v>
      </c>
      <c r="E147" s="1" t="s">
        <v>1645</v>
      </c>
      <c r="F147" s="1">
        <v>-7.0729630000000002E-2</v>
      </c>
    </row>
    <row r="148" spans="3:6">
      <c r="C148" s="224">
        <v>139</v>
      </c>
      <c r="D148" s="1" t="s">
        <v>1684</v>
      </c>
      <c r="E148" s="1" t="s">
        <v>1648</v>
      </c>
      <c r="F148" s="1">
        <v>-3.5459360000000002E-2</v>
      </c>
    </row>
    <row r="149" spans="3:6">
      <c r="C149" s="224">
        <v>140</v>
      </c>
      <c r="D149" s="1" t="s">
        <v>1684</v>
      </c>
      <c r="E149" s="1" t="s">
        <v>1649</v>
      </c>
      <c r="F149" s="1">
        <v>-6.5861180000000005E-2</v>
      </c>
    </row>
    <row r="150" spans="3:6">
      <c r="C150" s="224">
        <v>141</v>
      </c>
      <c r="D150" s="1" t="s">
        <v>1684</v>
      </c>
      <c r="E150" s="1" t="s">
        <v>1650</v>
      </c>
      <c r="F150" s="1">
        <v>-6.6018080000000007E-2</v>
      </c>
    </row>
    <row r="151" spans="3:6">
      <c r="C151" s="224">
        <v>142</v>
      </c>
      <c r="D151" s="1" t="s">
        <v>1684</v>
      </c>
      <c r="E151" s="1" t="s">
        <v>1651</v>
      </c>
      <c r="F151" s="1">
        <v>-5.1248630000000003E-2</v>
      </c>
    </row>
    <row r="152" spans="3:6">
      <c r="C152" s="224">
        <v>143</v>
      </c>
      <c r="D152" s="1" t="s">
        <v>1684</v>
      </c>
      <c r="E152" s="1" t="s">
        <v>1652</v>
      </c>
      <c r="F152" s="1">
        <v>0</v>
      </c>
    </row>
    <row r="153" spans="3:6">
      <c r="C153" s="224">
        <v>144</v>
      </c>
      <c r="D153" s="1" t="s">
        <v>1685</v>
      </c>
      <c r="E153" s="1" t="s">
        <v>1640</v>
      </c>
      <c r="F153" s="1">
        <v>3.6780750000000001E-2</v>
      </c>
    </row>
    <row r="154" spans="3:6">
      <c r="C154" s="224">
        <v>145</v>
      </c>
      <c r="D154" s="1" t="s">
        <v>1685</v>
      </c>
      <c r="E154" s="1" t="s">
        <v>1641</v>
      </c>
      <c r="F154" s="1">
        <v>7.4456159999999993E-2</v>
      </c>
    </row>
    <row r="155" spans="3:6">
      <c r="C155" s="224">
        <v>146</v>
      </c>
      <c r="D155" s="1" t="s">
        <v>1685</v>
      </c>
      <c r="E155" s="1" t="s">
        <v>1642</v>
      </c>
      <c r="F155" s="1">
        <v>4.5289129999999997E-2</v>
      </c>
    </row>
    <row r="156" spans="3:6">
      <c r="C156" s="224">
        <v>147</v>
      </c>
      <c r="D156" s="1" t="s">
        <v>1685</v>
      </c>
      <c r="E156" s="1" t="s">
        <v>1643</v>
      </c>
      <c r="F156" s="1">
        <v>2.434476E-2</v>
      </c>
    </row>
    <row r="157" spans="3:6">
      <c r="C157" s="224">
        <v>148</v>
      </c>
      <c r="D157" s="1" t="s">
        <v>1685</v>
      </c>
      <c r="E157" s="1" t="s">
        <v>1644</v>
      </c>
      <c r="F157" s="1">
        <v>5.8761250000000001E-2</v>
      </c>
    </row>
    <row r="158" spans="3:6">
      <c r="C158" s="224">
        <v>149</v>
      </c>
      <c r="D158" s="1" t="s">
        <v>1685</v>
      </c>
      <c r="E158" s="1" t="s">
        <v>1645</v>
      </c>
      <c r="F158" s="1">
        <v>3.962044E-2</v>
      </c>
    </row>
    <row r="159" spans="3:6">
      <c r="C159" s="224">
        <v>150</v>
      </c>
      <c r="D159" s="1" t="s">
        <v>1685</v>
      </c>
      <c r="E159" s="1" t="s">
        <v>1648</v>
      </c>
      <c r="F159" s="1">
        <v>5.0766039999999998E-2</v>
      </c>
    </row>
    <row r="160" spans="3:6">
      <c r="C160" s="224">
        <v>151</v>
      </c>
      <c r="D160" s="1" t="s">
        <v>1685</v>
      </c>
      <c r="E160" s="1" t="s">
        <v>1649</v>
      </c>
      <c r="F160" s="1">
        <v>-7.8402899999999998E-3</v>
      </c>
    </row>
    <row r="161" spans="3:6">
      <c r="C161" s="224">
        <v>152</v>
      </c>
      <c r="D161" s="1" t="s">
        <v>1685</v>
      </c>
      <c r="E161" s="1" t="s">
        <v>1650</v>
      </c>
      <c r="F161" s="1">
        <v>3.8907709999999998E-2</v>
      </c>
    </row>
    <row r="162" spans="3:6">
      <c r="C162" s="224">
        <v>153</v>
      </c>
      <c r="D162" s="1" t="s">
        <v>1685</v>
      </c>
      <c r="E162" s="1" t="s">
        <v>1651</v>
      </c>
      <c r="F162" s="1">
        <v>1.5076549999999999E-2</v>
      </c>
    </row>
    <row r="163" spans="3:6">
      <c r="C163" s="224">
        <v>154</v>
      </c>
      <c r="D163" s="1" t="s">
        <v>1685</v>
      </c>
      <c r="E163" s="1" t="s">
        <v>1652</v>
      </c>
      <c r="F163" s="1">
        <v>4.129509E-2</v>
      </c>
    </row>
    <row r="164" spans="3:6">
      <c r="C164" s="224">
        <v>155</v>
      </c>
      <c r="D164" s="1" t="s">
        <v>1685</v>
      </c>
      <c r="E164" s="1" t="s">
        <v>1653</v>
      </c>
      <c r="F164" s="1">
        <v>6.4820000000000006E-5</v>
      </c>
    </row>
    <row r="165" spans="3:6">
      <c r="C165" s="224">
        <v>156</v>
      </c>
      <c r="D165" s="1" t="s">
        <v>1685</v>
      </c>
      <c r="E165" s="1" t="s">
        <v>1654</v>
      </c>
      <c r="F165" s="1">
        <v>1.815083E-2</v>
      </c>
    </row>
    <row r="166" spans="3:6">
      <c r="C166" s="224">
        <v>157</v>
      </c>
      <c r="D166" s="1" t="s">
        <v>1685</v>
      </c>
      <c r="E166" s="1" t="s">
        <v>1655</v>
      </c>
      <c r="F166" s="1">
        <v>1.9645570000000001E-2</v>
      </c>
    </row>
    <row r="167" spans="3:6">
      <c r="C167" s="224">
        <v>158</v>
      </c>
      <c r="D167" s="1" t="s">
        <v>1685</v>
      </c>
      <c r="E167" s="1" t="s">
        <v>1656</v>
      </c>
      <c r="F167" s="1">
        <v>2.3937E-2</v>
      </c>
    </row>
    <row r="168" spans="3:6">
      <c r="C168" s="224">
        <v>159</v>
      </c>
      <c r="D168" s="1" t="s">
        <v>1685</v>
      </c>
      <c r="E168" s="1" t="s">
        <v>1657</v>
      </c>
      <c r="F168" s="1">
        <v>2.9790859999999999E-2</v>
      </c>
    </row>
    <row r="169" spans="3:6">
      <c r="C169" s="224">
        <v>160</v>
      </c>
      <c r="D169" s="1" t="s">
        <v>1685</v>
      </c>
      <c r="E169" s="1" t="s">
        <v>1658</v>
      </c>
      <c r="F169" s="1">
        <v>1.147486E-2</v>
      </c>
    </row>
    <row r="170" spans="3:6">
      <c r="C170" s="224">
        <v>161</v>
      </c>
      <c r="D170" s="1" t="s">
        <v>1685</v>
      </c>
      <c r="E170" s="1" t="s">
        <v>1659</v>
      </c>
      <c r="F170" s="1">
        <v>3.7971699999999999E-3</v>
      </c>
    </row>
    <row r="171" spans="3:6">
      <c r="C171" s="224">
        <v>162</v>
      </c>
      <c r="D171" s="1" t="s">
        <v>1685</v>
      </c>
      <c r="E171" s="1" t="s">
        <v>1667</v>
      </c>
      <c r="F171" s="1">
        <v>0</v>
      </c>
    </row>
    <row r="172" spans="3:6">
      <c r="C172" s="224">
        <v>163</v>
      </c>
      <c r="D172" s="1" t="s">
        <v>1686</v>
      </c>
      <c r="E172" s="1" t="s">
        <v>1640</v>
      </c>
      <c r="F172" s="1">
        <v>-0.28591506</v>
      </c>
    </row>
    <row r="173" spans="3:6">
      <c r="C173" s="224">
        <v>164</v>
      </c>
      <c r="D173" s="1" t="s">
        <v>1686</v>
      </c>
      <c r="E173" s="1" t="s">
        <v>1641</v>
      </c>
      <c r="F173" s="1">
        <v>-0.25165673</v>
      </c>
    </row>
    <row r="174" spans="3:6">
      <c r="C174" s="224">
        <v>165</v>
      </c>
      <c r="D174" s="1" t="s">
        <v>1686</v>
      </c>
      <c r="E174" s="1" t="s">
        <v>1642</v>
      </c>
      <c r="F174" s="1">
        <v>0</v>
      </c>
    </row>
    <row r="175" spans="3:6">
      <c r="C175" s="224">
        <v>166</v>
      </c>
      <c r="D175" s="1" t="s">
        <v>1687</v>
      </c>
      <c r="E175" s="1" t="s">
        <v>1640</v>
      </c>
      <c r="F175" s="1">
        <v>-2.7857010000000001E-2</v>
      </c>
    </row>
    <row r="176" spans="3:6">
      <c r="C176" s="224">
        <v>167</v>
      </c>
      <c r="D176" s="1" t="s">
        <v>1687</v>
      </c>
      <c r="E176" s="1" t="s">
        <v>1641</v>
      </c>
      <c r="F176" s="1">
        <v>-2.6512359999999999E-2</v>
      </c>
    </row>
    <row r="177" spans="3:6">
      <c r="C177" s="224">
        <v>168</v>
      </c>
      <c r="D177" s="1" t="s">
        <v>1687</v>
      </c>
      <c r="E177" s="1" t="s">
        <v>1642</v>
      </c>
      <c r="F177" s="1">
        <v>0</v>
      </c>
    </row>
    <row r="178" spans="3:6">
      <c r="C178" s="224">
        <v>169</v>
      </c>
      <c r="D178" s="1" t="s">
        <v>1670</v>
      </c>
      <c r="E178" s="1" t="s">
        <v>1640</v>
      </c>
      <c r="F178" s="1">
        <v>-2.7104699999999999E-2</v>
      </c>
    </row>
    <row r="179" spans="3:6">
      <c r="C179" s="224">
        <v>170</v>
      </c>
      <c r="D179" s="1" t="s">
        <v>1670</v>
      </c>
      <c r="E179" s="1" t="s">
        <v>1641</v>
      </c>
      <c r="F179" s="1">
        <v>0</v>
      </c>
    </row>
    <row r="180" spans="3:6">
      <c r="C180" s="224">
        <v>171</v>
      </c>
      <c r="D180" s="1" t="s">
        <v>1688</v>
      </c>
      <c r="E180" s="1" t="s">
        <v>1640</v>
      </c>
      <c r="F180" s="1">
        <v>0.25136665000000002</v>
      </c>
    </row>
    <row r="181" spans="3:6">
      <c r="C181" s="224">
        <v>172</v>
      </c>
      <c r="D181" s="1" t="s">
        <v>1688</v>
      </c>
      <c r="E181" s="1" t="s">
        <v>1641</v>
      </c>
      <c r="F181" s="1">
        <v>0.21060582999999999</v>
      </c>
    </row>
    <row r="182" spans="3:6">
      <c r="C182" s="224">
        <v>173</v>
      </c>
      <c r="D182" s="1" t="s">
        <v>1688</v>
      </c>
      <c r="E182" s="1" t="s">
        <v>1642</v>
      </c>
      <c r="F182" s="1">
        <v>0.36830617999999998</v>
      </c>
    </row>
    <row r="183" spans="3:6">
      <c r="C183" s="224">
        <v>174</v>
      </c>
      <c r="D183" s="1" t="s">
        <v>1688</v>
      </c>
      <c r="E183" s="1" t="s">
        <v>1643</v>
      </c>
      <c r="F183" s="1">
        <v>0</v>
      </c>
    </row>
    <row r="184" spans="3:6">
      <c r="C184" s="224">
        <v>175</v>
      </c>
      <c r="D184" s="1" t="s">
        <v>1689</v>
      </c>
      <c r="E184" s="1" t="s">
        <v>1640</v>
      </c>
      <c r="F184" s="1">
        <v>-0.21399594999999999</v>
      </c>
    </row>
    <row r="185" spans="3:6">
      <c r="C185" s="224">
        <v>176</v>
      </c>
      <c r="D185" s="1" t="s">
        <v>1689</v>
      </c>
      <c r="E185" s="1" t="s">
        <v>1641</v>
      </c>
      <c r="F185" s="1">
        <v>0</v>
      </c>
    </row>
    <row r="186" spans="3:6">
      <c r="C186" s="224">
        <v>177</v>
      </c>
      <c r="D186" s="1" t="s">
        <v>1690</v>
      </c>
      <c r="E186" s="1" t="s">
        <v>1640</v>
      </c>
      <c r="F186" s="1">
        <v>0</v>
      </c>
    </row>
    <row r="187" spans="3:6">
      <c r="C187" s="224">
        <v>178</v>
      </c>
      <c r="D187" s="1" t="s">
        <v>1690</v>
      </c>
      <c r="E187" s="1" t="s">
        <v>1641</v>
      </c>
      <c r="F187" s="1">
        <v>-4.1788480000000003E-2</v>
      </c>
    </row>
    <row r="188" spans="3:6">
      <c r="C188" s="224">
        <v>179</v>
      </c>
      <c r="D188" s="1" t="s">
        <v>1690</v>
      </c>
      <c r="E188" s="1" t="s">
        <v>1642</v>
      </c>
      <c r="F188" s="1">
        <v>-1.6219569999999999E-2</v>
      </c>
    </row>
    <row r="189" spans="3:6">
      <c r="C189" s="224">
        <v>180</v>
      </c>
      <c r="D189" s="1" t="s">
        <v>1690</v>
      </c>
      <c r="E189" s="1" t="s">
        <v>1643</v>
      </c>
      <c r="F189" s="1">
        <v>-7.0725560000000007E-2</v>
      </c>
    </row>
    <row r="190" spans="3:6">
      <c r="C190" s="224">
        <v>181</v>
      </c>
      <c r="D190" s="1" t="s">
        <v>1690</v>
      </c>
      <c r="E190" s="1" t="s">
        <v>1644</v>
      </c>
      <c r="F190" s="1">
        <v>-8.6099999999999996E-3</v>
      </c>
    </row>
    <row r="191" spans="3:6">
      <c r="C191" s="224">
        <v>182</v>
      </c>
      <c r="D191" s="1" t="s">
        <v>1690</v>
      </c>
      <c r="E191" s="1" t="s">
        <v>1645</v>
      </c>
      <c r="F191" s="1">
        <v>-1.7970509999999999E-2</v>
      </c>
    </row>
    <row r="192" spans="3:6">
      <c r="C192" s="224">
        <v>183</v>
      </c>
      <c r="D192" s="1" t="s">
        <v>1690</v>
      </c>
      <c r="E192" s="1" t="s">
        <v>1648</v>
      </c>
      <c r="F192" s="1">
        <v>-3.6477200000000001E-2</v>
      </c>
    </row>
    <row r="193" spans="3:6">
      <c r="C193" s="224">
        <v>184</v>
      </c>
      <c r="D193" s="1" t="s">
        <v>1690</v>
      </c>
      <c r="E193" s="1" t="s">
        <v>1649</v>
      </c>
      <c r="F193" s="1">
        <v>-3.6455300000000001E-3</v>
      </c>
    </row>
    <row r="194" spans="3:6">
      <c r="C194" s="224">
        <v>185</v>
      </c>
      <c r="D194" s="1" t="s">
        <v>1690</v>
      </c>
      <c r="E194" s="1" t="s">
        <v>1650</v>
      </c>
      <c r="F194" s="1">
        <v>-5.1180419999999997E-2</v>
      </c>
    </row>
    <row r="195" spans="3:6">
      <c r="C195" s="224">
        <v>186</v>
      </c>
      <c r="D195" s="1" t="s">
        <v>1690</v>
      </c>
      <c r="E195" s="1" t="s">
        <v>1651</v>
      </c>
      <c r="F195" s="1">
        <v>-2.2426080000000001E-2</v>
      </c>
    </row>
    <row r="196" spans="3:6">
      <c r="C196" s="224">
        <v>187</v>
      </c>
      <c r="D196" s="1" t="s">
        <v>1690</v>
      </c>
      <c r="E196" s="1" t="s">
        <v>1652</v>
      </c>
      <c r="F196" s="1">
        <v>-5.9447479999999997E-2</v>
      </c>
    </row>
    <row r="197" spans="3:6">
      <c r="C197" s="224">
        <v>188</v>
      </c>
      <c r="D197" s="1" t="s">
        <v>1690</v>
      </c>
      <c r="E197" s="1" t="s">
        <v>1653</v>
      </c>
      <c r="F197" s="1">
        <v>-4.994109E-2</v>
      </c>
    </row>
    <row r="198" spans="3:6">
      <c r="C198" s="224">
        <v>189</v>
      </c>
      <c r="D198" s="1" t="s">
        <v>1690</v>
      </c>
      <c r="E198" s="1" t="s">
        <v>1654</v>
      </c>
      <c r="F198" s="1">
        <v>-3.2782770000000003E-2</v>
      </c>
    </row>
    <row r="199" spans="3:6">
      <c r="C199" s="224">
        <v>190</v>
      </c>
      <c r="D199" s="1" t="s">
        <v>1690</v>
      </c>
      <c r="E199" s="1" t="s">
        <v>1655</v>
      </c>
      <c r="F199" s="1">
        <v>-5.0144559999999998E-2</v>
      </c>
    </row>
    <row r="200" spans="3:6">
      <c r="C200" s="224">
        <v>191</v>
      </c>
      <c r="D200" s="1" t="s">
        <v>1690</v>
      </c>
      <c r="E200" s="1" t="s">
        <v>1656</v>
      </c>
      <c r="F200" s="1">
        <v>-7.5496649999999998E-2</v>
      </c>
    </row>
    <row r="201" spans="3:6">
      <c r="C201" s="224">
        <v>192</v>
      </c>
      <c r="D201" s="1" t="s">
        <v>1690</v>
      </c>
      <c r="E201" s="1" t="s">
        <v>1657</v>
      </c>
      <c r="F201" s="1">
        <v>-4.5407200000000002E-2</v>
      </c>
    </row>
    <row r="202" spans="3:6">
      <c r="C202" s="224">
        <v>193</v>
      </c>
      <c r="D202" s="1" t="s">
        <v>1690</v>
      </c>
      <c r="E202" s="1" t="s">
        <v>1658</v>
      </c>
      <c r="F202" s="1">
        <v>-7.0501839999999996E-2</v>
      </c>
    </row>
    <row r="203" spans="3:6">
      <c r="C203" s="224">
        <v>194</v>
      </c>
      <c r="D203" s="1" t="s">
        <v>1690</v>
      </c>
      <c r="E203" s="1" t="s">
        <v>1659</v>
      </c>
      <c r="F203" s="1">
        <v>-2.4095080000000001E-2</v>
      </c>
    </row>
    <row r="204" spans="3:6">
      <c r="C204" s="224">
        <v>195</v>
      </c>
      <c r="D204" s="1" t="s">
        <v>1690</v>
      </c>
      <c r="E204" s="1" t="s">
        <v>1667</v>
      </c>
      <c r="F204" s="1">
        <v>0</v>
      </c>
    </row>
    <row r="205" spans="3:6">
      <c r="C205" s="224">
        <v>196</v>
      </c>
      <c r="D205" s="1" t="s">
        <v>1663</v>
      </c>
      <c r="E205" s="1" t="s">
        <v>1640</v>
      </c>
      <c r="F205" s="1">
        <v>-2.3023080000000001E-2</v>
      </c>
    </row>
    <row r="206" spans="3:6">
      <c r="C206" s="224">
        <v>197</v>
      </c>
      <c r="D206" s="1" t="s">
        <v>1663</v>
      </c>
      <c r="E206" s="1" t="s">
        <v>1641</v>
      </c>
      <c r="F206" s="1">
        <v>-8.197546E-2</v>
      </c>
    </row>
    <row r="207" spans="3:6">
      <c r="C207" s="224">
        <v>198</v>
      </c>
      <c r="D207" s="1" t="s">
        <v>1663</v>
      </c>
      <c r="E207" s="1" t="s">
        <v>1642</v>
      </c>
      <c r="F207" s="1">
        <v>0</v>
      </c>
    </row>
    <row r="208" spans="3:6">
      <c r="C208" s="224">
        <v>199</v>
      </c>
      <c r="D208" s="1" t="s">
        <v>1691</v>
      </c>
      <c r="E208" s="1" t="s">
        <v>1640</v>
      </c>
      <c r="F208" s="1">
        <v>-0.13224279999999999</v>
      </c>
    </row>
    <row r="209" spans="3:6">
      <c r="C209" s="224">
        <v>200</v>
      </c>
      <c r="D209" s="1" t="s">
        <v>1691</v>
      </c>
      <c r="E209" s="1" t="s">
        <v>1641</v>
      </c>
      <c r="F209" s="1">
        <v>-8.6633699999999994E-2</v>
      </c>
    </row>
    <row r="210" spans="3:6">
      <c r="C210" s="224">
        <v>201</v>
      </c>
      <c r="D210" s="1" t="s">
        <v>1691</v>
      </c>
      <c r="E210" s="1" t="s">
        <v>1642</v>
      </c>
      <c r="F210" s="1">
        <v>-0.13931716999999999</v>
      </c>
    </row>
    <row r="211" spans="3:6">
      <c r="C211" s="224">
        <v>202</v>
      </c>
      <c r="D211" s="1" t="s">
        <v>1691</v>
      </c>
      <c r="E211" s="1" t="s">
        <v>1643</v>
      </c>
      <c r="F211" s="1">
        <v>-9.3971959999999993E-2</v>
      </c>
    </row>
    <row r="212" spans="3:6">
      <c r="C212" s="224">
        <v>203</v>
      </c>
      <c r="D212" s="1" t="s">
        <v>1691</v>
      </c>
      <c r="E212" s="1" t="s">
        <v>1644</v>
      </c>
      <c r="F212" s="1">
        <v>-0.14301079</v>
      </c>
    </row>
    <row r="213" spans="3:6">
      <c r="C213" s="224">
        <v>204</v>
      </c>
      <c r="D213" s="1" t="s">
        <v>1691</v>
      </c>
      <c r="E213" s="1" t="s">
        <v>1645</v>
      </c>
      <c r="F213" s="1">
        <v>-9.7282080000000007E-2</v>
      </c>
    </row>
    <row r="214" spans="3:6">
      <c r="C214" s="224">
        <v>205</v>
      </c>
      <c r="D214" s="1" t="s">
        <v>1691</v>
      </c>
      <c r="E214" s="1" t="s">
        <v>1648</v>
      </c>
      <c r="F214" s="1">
        <v>-8.8821800000000006E-2</v>
      </c>
    </row>
    <row r="215" spans="3:6">
      <c r="C215" s="224">
        <v>206</v>
      </c>
      <c r="D215" s="1" t="s">
        <v>1691</v>
      </c>
      <c r="E215" s="1" t="s">
        <v>1649</v>
      </c>
      <c r="F215" s="1">
        <v>-8.3529790000000007E-2</v>
      </c>
    </row>
    <row r="216" spans="3:6">
      <c r="C216" s="224">
        <v>207</v>
      </c>
      <c r="D216" s="1" t="s">
        <v>1691</v>
      </c>
      <c r="E216" s="1" t="s">
        <v>1650</v>
      </c>
      <c r="F216" s="1">
        <v>-9.6533750000000002E-2</v>
      </c>
    </row>
    <row r="217" spans="3:6">
      <c r="C217" s="224">
        <v>208</v>
      </c>
      <c r="D217" s="1" t="s">
        <v>1691</v>
      </c>
      <c r="E217" s="1" t="s">
        <v>1651</v>
      </c>
      <c r="F217" s="1">
        <v>-0.1299469</v>
      </c>
    </row>
    <row r="218" spans="3:6">
      <c r="C218" s="224">
        <v>209</v>
      </c>
      <c r="D218" s="1" t="s">
        <v>1691</v>
      </c>
      <c r="E218" s="1" t="s">
        <v>1652</v>
      </c>
      <c r="F218" s="1">
        <v>-8.9087040000000006E-2</v>
      </c>
    </row>
    <row r="219" spans="3:6">
      <c r="C219" s="224">
        <v>210</v>
      </c>
      <c r="D219" s="1" t="s">
        <v>1691</v>
      </c>
      <c r="E219" s="1" t="s">
        <v>1653</v>
      </c>
      <c r="F219" s="1">
        <v>-8.5011069999999994E-2</v>
      </c>
    </row>
    <row r="220" spans="3:6">
      <c r="C220" s="224">
        <v>211</v>
      </c>
      <c r="D220" s="1" t="s">
        <v>1691</v>
      </c>
      <c r="E220" s="1" t="s">
        <v>1654</v>
      </c>
      <c r="F220" s="1">
        <v>-2.9473260000000001E-2</v>
      </c>
    </row>
    <row r="221" spans="3:6">
      <c r="C221" s="224">
        <v>212</v>
      </c>
      <c r="D221" s="1" t="s">
        <v>1691</v>
      </c>
      <c r="E221" s="1" t="s">
        <v>1655</v>
      </c>
      <c r="F221" s="1">
        <v>-8.2106449999999997E-2</v>
      </c>
    </row>
    <row r="222" spans="3:6">
      <c r="C222" s="224">
        <v>213</v>
      </c>
      <c r="D222" s="1" t="s">
        <v>1691</v>
      </c>
      <c r="E222" s="1" t="s">
        <v>1656</v>
      </c>
      <c r="F222" s="1">
        <v>-3.2918759999999998E-2</v>
      </c>
    </row>
    <row r="223" spans="3:6">
      <c r="C223" s="224">
        <v>214</v>
      </c>
      <c r="D223" s="1" t="s">
        <v>1691</v>
      </c>
      <c r="E223" s="1" t="s">
        <v>1657</v>
      </c>
      <c r="F223" s="1">
        <v>-6.320713E-2</v>
      </c>
    </row>
    <row r="224" spans="3:6">
      <c r="C224" s="224">
        <v>215</v>
      </c>
      <c r="D224" s="1" t="s">
        <v>1691</v>
      </c>
      <c r="E224" s="1" t="s">
        <v>1658</v>
      </c>
      <c r="F224" s="1">
        <v>-3.3609359999999998E-2</v>
      </c>
    </row>
    <row r="225" spans="3:6">
      <c r="C225" s="224">
        <v>216</v>
      </c>
      <c r="D225" s="1" t="s">
        <v>1691</v>
      </c>
      <c r="E225" s="1" t="s">
        <v>1659</v>
      </c>
      <c r="F225" s="1">
        <v>-6.7531900000000006E-2</v>
      </c>
    </row>
    <row r="226" spans="3:6">
      <c r="C226" s="224">
        <v>217</v>
      </c>
      <c r="D226" s="1" t="s">
        <v>1691</v>
      </c>
      <c r="E226" s="1" t="s">
        <v>1667</v>
      </c>
      <c r="F226" s="1">
        <v>-5.3154470000000002E-2</v>
      </c>
    </row>
    <row r="227" spans="3:6">
      <c r="C227" s="224">
        <v>218</v>
      </c>
      <c r="D227" s="1" t="s">
        <v>1691</v>
      </c>
      <c r="E227" s="1" t="s">
        <v>1668</v>
      </c>
      <c r="F227" s="1">
        <v>0</v>
      </c>
    </row>
    <row r="228" spans="3:6">
      <c r="C228" s="224">
        <v>219</v>
      </c>
      <c r="D228" s="1" t="s">
        <v>1692</v>
      </c>
      <c r="E228" s="1" t="s">
        <v>1640</v>
      </c>
      <c r="F228" s="1">
        <v>7.0171639999999993E-2</v>
      </c>
    </row>
    <row r="229" spans="3:6">
      <c r="C229" s="224">
        <v>220</v>
      </c>
      <c r="D229" s="1" t="s">
        <v>1692</v>
      </c>
      <c r="E229" s="1" t="s">
        <v>1641</v>
      </c>
      <c r="F229" s="1">
        <v>0.12938569</v>
      </c>
    </row>
    <row r="230" spans="3:6">
      <c r="C230" s="224">
        <v>221</v>
      </c>
      <c r="D230" s="1" t="s">
        <v>1692</v>
      </c>
      <c r="E230" s="1" t="s">
        <v>1642</v>
      </c>
      <c r="F230" s="1">
        <v>9.7506839999999997E-2</v>
      </c>
    </row>
    <row r="231" spans="3:6">
      <c r="C231" s="224">
        <v>222</v>
      </c>
      <c r="D231" s="1" t="s">
        <v>1692</v>
      </c>
      <c r="E231" s="1" t="s">
        <v>1643</v>
      </c>
      <c r="F231" s="1">
        <v>5.4486619999999999E-2</v>
      </c>
    </row>
    <row r="232" spans="3:6">
      <c r="C232" s="224">
        <v>223</v>
      </c>
      <c r="D232" s="1" t="s">
        <v>1692</v>
      </c>
      <c r="E232" s="1" t="s">
        <v>1644</v>
      </c>
      <c r="F232" s="1">
        <v>5.3906679999999998E-2</v>
      </c>
    </row>
    <row r="233" spans="3:6">
      <c r="C233" s="224">
        <v>224</v>
      </c>
      <c r="D233" s="1" t="s">
        <v>1692</v>
      </c>
      <c r="E233" s="1" t="s">
        <v>1645</v>
      </c>
      <c r="F233" s="1">
        <v>3.2875019999999998E-2</v>
      </c>
    </row>
    <row r="234" spans="3:6">
      <c r="C234" s="224">
        <v>225</v>
      </c>
      <c r="D234" s="1" t="s">
        <v>1692</v>
      </c>
      <c r="E234" s="1" t="s">
        <v>1648</v>
      </c>
      <c r="F234" s="1">
        <v>4.4376260000000001E-2</v>
      </c>
    </row>
    <row r="235" spans="3:6">
      <c r="C235" s="224">
        <v>226</v>
      </c>
      <c r="D235" s="1" t="s">
        <v>1692</v>
      </c>
      <c r="E235" s="1" t="s">
        <v>1649</v>
      </c>
      <c r="F235" s="1">
        <v>5.3172120000000003E-2</v>
      </c>
    </row>
    <row r="236" spans="3:6">
      <c r="C236" s="224">
        <v>227</v>
      </c>
      <c r="D236" s="1" t="s">
        <v>1692</v>
      </c>
      <c r="E236" s="1" t="s">
        <v>1650</v>
      </c>
      <c r="F236" s="1">
        <v>5.9734450000000001E-2</v>
      </c>
    </row>
    <row r="237" spans="3:6">
      <c r="C237" s="224">
        <v>228</v>
      </c>
      <c r="D237" s="1" t="s">
        <v>1692</v>
      </c>
      <c r="E237" s="1" t="s">
        <v>1651</v>
      </c>
      <c r="F237" s="1">
        <v>4.142498E-2</v>
      </c>
    </row>
    <row r="238" spans="3:6">
      <c r="C238" s="224">
        <v>229</v>
      </c>
      <c r="D238" s="1" t="s">
        <v>1692</v>
      </c>
      <c r="E238" s="1" t="s">
        <v>1652</v>
      </c>
      <c r="F238" s="1">
        <v>4.1482280000000003E-2</v>
      </c>
    </row>
    <row r="239" spans="3:6">
      <c r="C239" s="224">
        <v>230</v>
      </c>
      <c r="D239" s="1" t="s">
        <v>1692</v>
      </c>
      <c r="E239" s="1" t="s">
        <v>1653</v>
      </c>
      <c r="F239" s="1">
        <v>4.1308610000000003E-2</v>
      </c>
    </row>
    <row r="240" spans="3:6">
      <c r="C240" s="224">
        <v>231</v>
      </c>
      <c r="D240" s="1" t="s">
        <v>1692</v>
      </c>
      <c r="E240" s="1" t="s">
        <v>1654</v>
      </c>
      <c r="F240" s="1">
        <v>3.6282979999999999E-2</v>
      </c>
    </row>
    <row r="241" spans="3:6">
      <c r="C241" s="224">
        <v>232</v>
      </c>
      <c r="D241" s="1" t="s">
        <v>1692</v>
      </c>
      <c r="E241" s="1" t="s">
        <v>1655</v>
      </c>
      <c r="F241" s="1">
        <v>1.7538479999999999E-2</v>
      </c>
    </row>
    <row r="242" spans="3:6">
      <c r="C242" s="224">
        <v>233</v>
      </c>
      <c r="D242" s="1" t="s">
        <v>1692</v>
      </c>
      <c r="E242" s="1" t="s">
        <v>1656</v>
      </c>
      <c r="F242" s="1">
        <v>2.4764689999999999E-2</v>
      </c>
    </row>
    <row r="243" spans="3:6">
      <c r="C243" s="224">
        <v>234</v>
      </c>
      <c r="D243" s="1" t="s">
        <v>1692</v>
      </c>
      <c r="E243" s="1" t="s">
        <v>1657</v>
      </c>
      <c r="F243" s="1">
        <v>1.9890649999999999E-2</v>
      </c>
    </row>
    <row r="244" spans="3:6">
      <c r="C244" s="224">
        <v>235</v>
      </c>
      <c r="D244" s="1" t="s">
        <v>1692</v>
      </c>
      <c r="E244" s="1" t="s">
        <v>1658</v>
      </c>
      <c r="F244" s="1">
        <v>3.7110150000000001E-2</v>
      </c>
    </row>
    <row r="245" spans="3:6">
      <c r="C245" s="224">
        <v>236</v>
      </c>
      <c r="D245" s="1" t="s">
        <v>1692</v>
      </c>
      <c r="E245" s="1" t="s">
        <v>1659</v>
      </c>
      <c r="F245" s="1">
        <v>5.0691569999999998E-2</v>
      </c>
    </row>
    <row r="246" spans="3:6">
      <c r="C246" s="224">
        <v>237</v>
      </c>
      <c r="D246" s="1" t="s">
        <v>1692</v>
      </c>
      <c r="E246" s="1" t="s">
        <v>1667</v>
      </c>
      <c r="F246" s="1">
        <v>3.1803539999999998E-2</v>
      </c>
    </row>
    <row r="247" spans="3:6">
      <c r="C247" s="224">
        <v>238</v>
      </c>
      <c r="D247" s="1" t="s">
        <v>1692</v>
      </c>
      <c r="E247" s="1" t="s">
        <v>1668</v>
      </c>
      <c r="F247" s="1">
        <v>0</v>
      </c>
    </row>
    <row r="248" spans="3:6">
      <c r="C248" s="224">
        <v>239</v>
      </c>
      <c r="D248" s="1" t="s">
        <v>1693</v>
      </c>
      <c r="E248" s="1" t="s">
        <v>1640</v>
      </c>
      <c r="F248" s="1">
        <v>2.6223130000000001E-2</v>
      </c>
    </row>
    <row r="249" spans="3:6">
      <c r="C249" s="224">
        <v>240</v>
      </c>
      <c r="D249" s="1" t="s">
        <v>1693</v>
      </c>
      <c r="E249" s="1" t="s">
        <v>1641</v>
      </c>
      <c r="F249" s="1">
        <v>3.520086E-2</v>
      </c>
    </row>
    <row r="250" spans="3:6">
      <c r="C250" s="224">
        <v>241</v>
      </c>
      <c r="D250" s="1" t="s">
        <v>1693</v>
      </c>
      <c r="E250" s="1" t="s">
        <v>1642</v>
      </c>
      <c r="F250" s="1">
        <v>3.1621740000000002E-2</v>
      </c>
    </row>
    <row r="251" spans="3:6">
      <c r="C251" s="224">
        <v>242</v>
      </c>
      <c r="D251" s="1" t="s">
        <v>1693</v>
      </c>
      <c r="E251" s="1" t="s">
        <v>1643</v>
      </c>
      <c r="F251" s="1">
        <v>1.802662E-2</v>
      </c>
    </row>
    <row r="252" spans="3:6">
      <c r="C252" s="224">
        <v>243</v>
      </c>
      <c r="D252" s="1" t="s">
        <v>1693</v>
      </c>
      <c r="E252" s="1" t="s">
        <v>1644</v>
      </c>
      <c r="F252" s="1">
        <v>-6.0135900000000001E-3</v>
      </c>
    </row>
    <row r="253" spans="3:6">
      <c r="C253" s="224">
        <v>244</v>
      </c>
      <c r="D253" s="1" t="s">
        <v>1693</v>
      </c>
      <c r="E253" s="1" t="s">
        <v>1645</v>
      </c>
      <c r="F253" s="1">
        <v>9.2328600000000007E-3</v>
      </c>
    </row>
    <row r="254" spans="3:6">
      <c r="C254" s="224">
        <v>245</v>
      </c>
      <c r="D254" s="1" t="s">
        <v>1693</v>
      </c>
      <c r="E254" s="1" t="s">
        <v>1648</v>
      </c>
      <c r="F254" s="1">
        <v>4.8620820000000002E-2</v>
      </c>
    </row>
    <row r="255" spans="3:6">
      <c r="C255" s="224">
        <v>246</v>
      </c>
      <c r="D255" s="1" t="s">
        <v>1693</v>
      </c>
      <c r="E255" s="1" t="s">
        <v>1649</v>
      </c>
      <c r="F255" s="1">
        <v>-2.8414299999999998E-3</v>
      </c>
    </row>
    <row r="256" spans="3:6">
      <c r="C256" s="224">
        <v>247</v>
      </c>
      <c r="D256" s="1" t="s">
        <v>1693</v>
      </c>
      <c r="E256" s="1" t="s">
        <v>1650</v>
      </c>
      <c r="F256" s="1">
        <v>5.181492E-2</v>
      </c>
    </row>
    <row r="257" spans="3:6">
      <c r="C257" s="224">
        <v>248</v>
      </c>
      <c r="D257" s="1" t="s">
        <v>1693</v>
      </c>
      <c r="E257" s="1" t="s">
        <v>1651</v>
      </c>
      <c r="F257" s="1">
        <v>2.5516420000000001E-2</v>
      </c>
    </row>
    <row r="258" spans="3:6">
      <c r="C258" s="224">
        <v>249</v>
      </c>
      <c r="D258" s="1" t="s">
        <v>1693</v>
      </c>
      <c r="E258" s="1" t="s">
        <v>1652</v>
      </c>
      <c r="F258" s="1">
        <v>-4.6621500000000003E-3</v>
      </c>
    </row>
    <row r="259" spans="3:6">
      <c r="C259" s="224">
        <v>250</v>
      </c>
      <c r="D259" s="1" t="s">
        <v>1693</v>
      </c>
      <c r="E259" s="1" t="s">
        <v>1653</v>
      </c>
      <c r="F259" s="1">
        <v>2.0137749999999999E-2</v>
      </c>
    </row>
    <row r="260" spans="3:6">
      <c r="C260" s="224">
        <v>251</v>
      </c>
      <c r="D260" s="1" t="s">
        <v>1693</v>
      </c>
      <c r="E260" s="1" t="s">
        <v>1654</v>
      </c>
      <c r="F260" s="1">
        <v>2.3853220000000001E-2</v>
      </c>
    </row>
    <row r="261" spans="3:6">
      <c r="C261" s="224">
        <v>252</v>
      </c>
      <c r="D261" s="1" t="s">
        <v>1693</v>
      </c>
      <c r="E261" s="1" t="s">
        <v>1655</v>
      </c>
      <c r="F261" s="1">
        <v>5.4485100000000002E-3</v>
      </c>
    </row>
    <row r="262" spans="3:6">
      <c r="C262" s="224">
        <v>253</v>
      </c>
      <c r="D262" s="1" t="s">
        <v>1693</v>
      </c>
      <c r="E262" s="1" t="s">
        <v>1656</v>
      </c>
      <c r="F262" s="1">
        <v>-1.36534E-2</v>
      </c>
    </row>
    <row r="263" spans="3:6">
      <c r="C263" s="224">
        <v>254</v>
      </c>
      <c r="D263" s="1" t="s">
        <v>1693</v>
      </c>
      <c r="E263" s="1" t="s">
        <v>1657</v>
      </c>
      <c r="F263" s="1">
        <v>1.0376949999999999E-2</v>
      </c>
    </row>
    <row r="264" spans="3:6">
      <c r="C264" s="224">
        <v>255</v>
      </c>
      <c r="D264" s="1" t="s">
        <v>1693</v>
      </c>
      <c r="E264" s="1" t="s">
        <v>1658</v>
      </c>
      <c r="F264" s="1">
        <v>-8.2403300000000006E-3</v>
      </c>
    </row>
    <row r="265" spans="3:6">
      <c r="C265" s="224">
        <v>256</v>
      </c>
      <c r="D265" s="1" t="s">
        <v>1693</v>
      </c>
      <c r="E265" s="1" t="s">
        <v>1659</v>
      </c>
      <c r="F265" s="1">
        <v>0</v>
      </c>
    </row>
    <row r="266" spans="3:6">
      <c r="C266" s="23"/>
    </row>
    <row r="267" spans="3:6">
      <c r="C267" s="23"/>
    </row>
    <row r="268" spans="3:6">
      <c r="C268" s="23"/>
    </row>
    <row r="269" spans="3:6">
      <c r="C269" s="23"/>
    </row>
    <row r="270" spans="3:6">
      <c r="C270" s="23"/>
    </row>
    <row r="271" spans="3:6">
      <c r="C271" s="23"/>
    </row>
    <row r="272" spans="3:6">
      <c r="C272" s="23"/>
    </row>
    <row r="273" spans="2:3">
      <c r="C273" s="23"/>
    </row>
    <row r="274" spans="2:3">
      <c r="C274" s="23"/>
    </row>
    <row r="275" spans="2:3">
      <c r="C275" s="23"/>
    </row>
    <row r="276" spans="2:3">
      <c r="C276" s="23"/>
    </row>
    <row r="277" spans="2:3">
      <c r="C277" s="23"/>
    </row>
    <row r="278" spans="2:3">
      <c r="C278" s="23"/>
    </row>
    <row r="279" spans="2:3">
      <c r="B279" s="29"/>
      <c r="C279" s="23"/>
    </row>
    <row r="280" spans="2:3">
      <c r="C280" s="23"/>
    </row>
    <row r="281" spans="2:3">
      <c r="C281" s="23"/>
    </row>
    <row r="282" spans="2:3">
      <c r="C282" s="23"/>
    </row>
    <row r="283" spans="2:3">
      <c r="C283" s="23"/>
    </row>
    <row r="284" spans="2:3">
      <c r="C284" s="23"/>
    </row>
    <row r="285" spans="2:3">
      <c r="C285" s="23"/>
    </row>
  </sheetData>
  <mergeCells count="1">
    <mergeCell ref="A2:H2"/>
  </mergeCells>
  <pageMargins left="0.7" right="0.7" top="0.75" bottom="0.75" header="0.3" footer="0.3"/>
  <pageSetup paperSize="9" scale="3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History</vt:lpstr>
      <vt:lpstr>1. RCLIPS INPUT Variable list</vt:lpstr>
      <vt:lpstr>2.1 Variable importance</vt:lpstr>
      <vt:lpstr>3.1 TELCO Variable</vt:lpstr>
      <vt:lpstr>2. RCLIPS INPUT Variable logic</vt:lpstr>
      <vt:lpstr>3.1. Logic_Transformation_S1 </vt:lpstr>
      <vt:lpstr>3.2. Logic_Transformation_S2</vt:lpstr>
      <vt:lpstr>3.3. Logic_Transformation_S3</vt:lpstr>
      <vt:lpstr>3.4. Logic_Transformation_S4</vt:lpstr>
      <vt:lpstr>4. Income_Score&amp;Grade</vt:lpstr>
      <vt:lpstr>4. Strategy_ML </vt:lpstr>
      <vt:lpstr>'1. RCLIPS INPUT Variable list'!Print_Area</vt:lpstr>
      <vt:lpstr>'2. RCLIPS INPUT Variable logic'!Print_Area</vt:lpstr>
      <vt:lpstr>'2.1 Variable importance'!Print_Area</vt:lpstr>
      <vt:lpstr>'3.1 TELCO Variable'!Print_Area</vt:lpstr>
      <vt:lpstr>'4. Income_Score&amp;Grade'!Print_Area</vt:lpstr>
      <vt:lpstr>History!Print_Area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cp:lastPrinted>2019-11-14T03:48:21Z</cp:lastPrinted>
  <dcterms:created xsi:type="dcterms:W3CDTF">2015-02-23T03:32:40Z</dcterms:created>
  <dcterms:modified xsi:type="dcterms:W3CDTF">2022-05-23T06:46:47Z</dcterms:modified>
</cp:coreProperties>
</file>