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C7C63DDE-3DE8-440E-86F2-D8258A3EBA8E}" xr6:coauthVersionLast="41" xr6:coauthVersionMax="43" xr10:uidLastSave="{00000000-0000-0000-0000-000000000000}"/>
  <bookViews>
    <workbookView xWindow="-108" yWindow="-108" windowWidth="23256" windowHeight="12720" xr2:uid="{00000000-000D-0000-FFFF-FFFF00000000}"/>
  </bookViews>
  <sheets>
    <sheet name="DataTest" sheetId="4" r:id="rId1"/>
    <sheet name="Sheet2" sheetId="2" r:id="rId2"/>
    <sheet name="Sheet3"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D30" i="2" l="1"/>
  <c r="BD29" i="2"/>
  <c r="BD28" i="2"/>
  <c r="BD27" i="2"/>
  <c r="BD26" i="2"/>
  <c r="BD31" i="2" l="1"/>
</calcChain>
</file>

<file path=xl/sharedStrings.xml><?xml version="1.0" encoding="utf-8"?>
<sst xmlns="http://schemas.openxmlformats.org/spreadsheetml/2006/main" count="1008" uniqueCount="330">
  <si>
    <t>TC</t>
  </si>
  <si>
    <t>url</t>
  </si>
  <si>
    <t>brand</t>
  </si>
  <si>
    <t>channel</t>
  </si>
  <si>
    <t>TC_01_01</t>
  </si>
  <si>
    <t>TC_01_02</t>
  </si>
  <si>
    <t>TC_01_03</t>
  </si>
  <si>
    <t>TC_01_04</t>
  </si>
  <si>
    <t>TC_01_05</t>
  </si>
  <si>
    <t>TC_01_06</t>
  </si>
  <si>
    <t>TC_01_07</t>
  </si>
  <si>
    <t>TC_01_08</t>
  </si>
  <si>
    <t>TC_01_09</t>
  </si>
  <si>
    <t>TC_01_10</t>
  </si>
  <si>
    <t>TC_01_11</t>
  </si>
  <si>
    <t>TC_01_12</t>
  </si>
  <si>
    <t>TC_01_13</t>
  </si>
  <si>
    <t>TC_01_14</t>
  </si>
  <si>
    <t>TC_01_15</t>
  </si>
  <si>
    <t>Language</t>
  </si>
  <si>
    <t>EN</t>
  </si>
  <si>
    <t>S4</t>
  </si>
  <si>
    <t>SN</t>
  </si>
  <si>
    <t>TS_PM_1 : ทดสอบ vitamin oishi กรณีมีการเปลี่ยน Promotion Monthly</t>
  </si>
  <si>
    <t>Test Case ID</t>
  </si>
  <si>
    <t>Brand</t>
  </si>
  <si>
    <t>Sales Channel</t>
  </si>
  <si>
    <t>Test Step</t>
  </si>
  <si>
    <t>Executed By</t>
  </si>
  <si>
    <t>Executed Date</t>
  </si>
  <si>
    <t>Device
(PC,Android,iOS)</t>
  </si>
  <si>
    <t>Device Brand
(Iphone,Ipad,Lenovo,Sumsung)</t>
  </si>
  <si>
    <t>OS
(Window 10,MacOS 10, iOS 11,Android 6.0,Android7.0,...)</t>
  </si>
  <si>
    <t>Browser(Chrome,Firefox,Safari,Line)</t>
  </si>
  <si>
    <t>Actual Result</t>
  </si>
  <si>
    <t>Link</t>
  </si>
  <si>
    <t>Remark</t>
  </si>
  <si>
    <t>Section 1: Overall satisfaction</t>
  </si>
  <si>
    <t>Section 2: Satisfaction</t>
  </si>
  <si>
    <t>Section 3: Promotion Evaluation</t>
  </si>
  <si>
    <t xml:space="preserve">Section 4: Usage and Behavior </t>
  </si>
  <si>
    <t>Section 5: Personal Information</t>
  </si>
  <si>
    <t>S3</t>
  </si>
  <si>
    <t>S4.1</t>
  </si>
  <si>
    <t>S5</t>
  </si>
  <si>
    <t>S6</t>
  </si>
  <si>
    <t>P1</t>
  </si>
  <si>
    <t>P2</t>
  </si>
  <si>
    <t>P3</t>
  </si>
  <si>
    <t>P3.1</t>
  </si>
  <si>
    <t>P4</t>
  </si>
  <si>
    <t>P5</t>
  </si>
  <si>
    <t>P5.1</t>
  </si>
  <si>
    <t>P6</t>
  </si>
  <si>
    <t>P7</t>
  </si>
  <si>
    <t>O1</t>
  </si>
  <si>
    <t>O2</t>
  </si>
  <si>
    <t>O3</t>
  </si>
  <si>
    <t>O4</t>
  </si>
  <si>
    <t>O5</t>
  </si>
  <si>
    <t>Z1</t>
  </si>
  <si>
    <t>Z3</t>
  </si>
  <si>
    <t>Z4</t>
  </si>
  <si>
    <t>Z5</t>
  </si>
  <si>
    <t>Z6</t>
  </si>
  <si>
    <t>rating</t>
  </si>
  <si>
    <t>multiple_choice_one_answer</t>
  </si>
  <si>
    <t>Single line</t>
  </si>
  <si>
    <t>Number</t>
  </si>
  <si>
    <t>*</t>
  </si>
  <si>
    <t>สถานที่และอุปกรณ์ Ambient</t>
  </si>
  <si>
    <t>พนักงาน Staffs</t>
  </si>
  <si>
    <t xml:space="preserve">คุณภาพอาหาร Food </t>
  </si>
  <si>
    <t>การจัดส่ง Delivery</t>
  </si>
  <si>
    <t>คุณพอใจคุณภาพการให้บริการในวันนี้ มากน้อย แค่ไหน
ข้อที่ได้ 1 คะแนน เจ้าหน้าที่อาจจำเป็นต้องติดต่อกลับเพื่อสอบถามรายละเอียดเพิ่มเติม (ตัวเล็ก)
How would you rate your overall experience with our products and services today?
We may need to contact you to clarify details or request additional information where necessary (Small alphabet)</t>
  </si>
  <si>
    <t>คุณรับประทานอาหารรูปแบบบุฟเฟต์หรือไม่ 
What is your today choice of service? </t>
  </si>
  <si>
    <t>ความสะอาดภายในร้าน
Cleanliness of store</t>
  </si>
  <si>
    <t>โต๊ะ/เก้าอี้อยู่ในสภาพที่เหมาะสมกับการใช้งาน
Furniture and decorative items are in good condition</t>
  </si>
  <si>
    <t>ความสะอาดของอุปกรณ์และภาชนะ
Cleanliness of utensils</t>
  </si>
  <si>
    <t>พนักงานจัดคิวและที่นั่งได้อย่างมีประสิทธิภาพ
Staff's queuing management</t>
  </si>
  <si>
    <t>พนักงานให้ข้อมูลได้อย่างถูกต้องและชัดเจน
Staff's Knowledge and communication skills</t>
  </si>
  <si>
    <t>พนักงานมีความใส่ใจในบริการ
Staff's Attentiveness</t>
  </si>
  <si>
    <t>พนักงานมารยาทดี
Staff has good manners</t>
  </si>
  <si>
    <t>พนักงานแต่งกายสะอาดเรียบร้อย
Clean and appropriate uniform</t>
  </si>
  <si>
    <t>พนักงานให้บริการอย่างถูกต้องรวดเร็ว
Staff's responsiveness and accurate</t>
  </si>
  <si>
    <t>รสชาติของอาหาร
Taste of food</t>
  </si>
  <si>
    <t>ความสวยงามในการนำเสนออาหาร
Presentation and plating</t>
  </si>
  <si>
    <t>ความสดใหม่ของอาหาร
Freshness</t>
  </si>
  <si>
    <t>ความสะอาดและถูกสุขอนามัยของอาหาร
Food cleanliness and hygiene</t>
  </si>
  <si>
    <t>ความหลากหลายของเมนูอาหาร
Variety of menu</t>
  </si>
  <si>
    <t>ปริมาณอาหารต่อ 1 จาน
Portion of food per serve</t>
  </si>
  <si>
    <t>ความคุ้มค่าของอาหารต่อราคา
Value for money</t>
  </si>
  <si>
    <t>ความถูกต้องครบถ้วนของอาหารที่สั่ง
Correct and complete order</t>
  </si>
  <si>
    <t>ความสะดวกของระบบการสั่งอาหาร
Convenience ordering system</t>
  </si>
  <si>
    <t>ความรวดเร็วในการจัดส่งอาหาร
Speed of delivery</t>
  </si>
  <si>
    <t>ความถูกต้องครบถ้วนของอาหารที่ส่ง
Correct and complete order</t>
  </si>
  <si>
    <t>กรุณาให้คำแนะนำเพิ่มเติมเพื่อเป็นประโยชน์ในการพัฒนาบริการ 
Please share with us a few things [Product/Service] could do better.</t>
  </si>
  <si>
    <t>โอกาสที่คุณจะกลับมาใช้บริการแบรนด์นี้อีก มากน้อย แค่ไหน 
Will you visit us again in the nearly future? </t>
  </si>
  <si>
    <t>โอกาสที่คุณจะแนะนำให้ผู้อื่นมาใช้บริการแบรนด์นี้ มากน้อย แค่ไหน 
Based on your experience, would you recommend this product to a friend?</t>
  </si>
  <si>
    <t>คุณเคยเห็นสินค้า/โปรโมชั่นนี้หรือไม่
Have you seen this product and/or promotion before?  </t>
  </si>
  <si>
    <t>คุณทราบถึงสินค้า/โปรโมชั่นนี้จากช่องทางใด [ตอบได้มากกว่า 1 ข้อ]
Where have you seen advertisements for product and/or promotion?  [Multiple answers accepted]</t>
  </si>
  <si>
    <t>คุณเคยได้ใช้สินค้า/โปรโมชั่นนี้หรือไม่
Did you participate in this product and/or promotion?</t>
  </si>
  <si>
    <t>เพราะเหตุใดคุณถึงไม่ได้ใช้สินค้า/โปรโมชั่นนี้
Why didn’t you participate in this product and/or promotion?</t>
  </si>
  <si>
    <t>หากมีโอกาสได้รับรู้สินค้า/โปรโมชั่นนี้มาก่อน คุณอยากใช้บริการ มากน้อย แค่ไหน
If you were aware of this product and/or promotion, please rate your willingness to participate.</t>
  </si>
  <si>
    <t>คุณมีความพึงพอใจต่อสินค้า/โปรโมชั่นนี้ มากน้อย แค่ไหน
Please rate your overall satisfaction of this product and/or promotion?</t>
  </si>
  <si>
    <t>ขอความคิดเห็นเพื่อนำไปปรับปรุงในอนาคต
Please share with us a few things about product and/or promotion could do better.</t>
  </si>
  <si>
    <t>คุณอยากให้มีสินค้า/โปรโมชั่นนี้ให้บริการซ้ำอีก มากน้อย แค่ไหน
Would you like us to offer this product and/or promotion again in the future?</t>
  </si>
  <si>
    <t>คุณอยากจะแนะนำสินค้า/โปรโมชั่นนี้ให้ผู้อื่น มากน้อย แค่ไหน
Would you recommend this product and/or promotion to a friend?</t>
  </si>
  <si>
    <t>ใช้บริการของแบรนด์นี้กี่ครั้ง (Error message:	กรุณาใส่ตัวเลข 1-100)
How often do you visit this restaurant brand? (Error message: please enter 1-100)</t>
  </si>
  <si>
    <t>รับประทานอาหารนอกบ้านกี่ครั้ง (Error message: กรุณาใส่ตัวเลข 1-100)
How often do you dine-out? (Error message: please enter 1-100)</t>
  </si>
  <si>
    <t>ใช้บริการจัดส่งอาหารถึงบ้าน (ดีลิเวอรี่) กี่ครั้ง (Error message: กรุณาใส่ตัวเลข 0-100)
How often do you order food delivery?  (Error message: please enter 0-100)</t>
  </si>
  <si>
    <t>ในช่วง 3 เดือนที่ผ่านมาคุณใช้บริการร้านอาหารใดต่อไปนี้บ้าง [ตอบได้มากกว่า 1 ข้อ]
Have you ever been to any of these restaurants in the past 3 months? [Multiple answers accepted]</t>
  </si>
  <si>
    <t>จากรายชื่อร้านอาหารดังต่อไปนี้ ร้านใดเป็นร้านที่คุณชอบที่สุด [คำตอบเดียว]
What is your favorite restaurant? [Single answer]</t>
  </si>
  <si>
    <t>ชื่อ-นามสกุล (required)
Name-Last name</t>
  </si>
  <si>
    <t>เบอร์โทรศัพท์ (required)	
Mobile No.                            </t>
  </si>
  <si>
    <t>Email  
หากไม่ระบุอีเมล ต้องบันทึกภาพหน้าจอที่
If email is not available, please ensure to capture privilege barcode on the next screen for redemption. </t>
  </si>
  <si>
    <r>
      <rPr>
        <sz val="9"/>
        <rFont val="Arial"/>
        <family val="2"/>
      </rPr>
      <t xml:space="preserve">ระบุสถานะของคุณ [คำตอบเดียว]  </t>
    </r>
    <r>
      <rPr>
        <sz val="9"/>
        <color rgb="FF0000CC"/>
        <rFont val="Arial"/>
        <family val="2"/>
      </rPr>
      <t xml:space="preserve">              
</t>
    </r>
    <r>
      <rPr>
        <sz val="9"/>
        <rFont val="Arial"/>
        <family val="2"/>
      </rPr>
      <t>Please select the choice below that best describe your occupation? [Single answer]</t>
    </r>
  </si>
  <si>
    <t>คุณมีบุตรหรือไม่ [คำตอบเดียว] 
Do you have any children? [Single answer]      </t>
  </si>
  <si>
    <t>Oishi Ramen</t>
  </si>
  <si>
    <t>Dine In</t>
  </si>
  <si>
    <t>[3]</t>
  </si>
  <si>
    <t>Skip</t>
  </si>
  <si>
    <t>Test number one</t>
  </si>
  <si>
    <t>Yes</t>
  </si>
  <si>
    <t>Facebook, Instagram, Twitter and YouTube</t>
  </si>
  <si>
    <t>3-5</t>
  </si>
  <si>
    <t>Oishi Ramen, OOTOYA</t>
  </si>
  <si>
    <t>OOTOYA</t>
  </si>
  <si>
    <t>Testone Test</t>
  </si>
  <si>
    <t>0800000000</t>
  </si>
  <si>
    <t>test@test1.com</t>
  </si>
  <si>
    <t>Employed</t>
  </si>
  <si>
    <t>No, I don't have</t>
  </si>
  <si>
    <t>iOS</t>
  </si>
  <si>
    <t>IP</t>
  </si>
  <si>
    <t>iOS 12.2</t>
  </si>
  <si>
    <t>Line</t>
  </si>
  <si>
    <t>TH</t>
  </si>
  <si>
    <t>Take Away</t>
  </si>
  <si>
    <t>[5]</t>
  </si>
  <si>
    <t>ทดสอบข้อสอง</t>
  </si>
  <si>
    <t>ได้รับคำแนะนำจากพนักงานที่ร้าน</t>
  </si>
  <si>
    <t>HOTPOT, Fuji, Oishi Ramen</t>
  </si>
  <si>
    <t>Shabushi</t>
  </si>
  <si>
    <t>เทสสอง ทดสอบ</t>
  </si>
  <si>
    <t>0800000001</t>
  </si>
  <si>
    <t>test@test2.com</t>
  </si>
  <si>
    <t>ทำงาน</t>
  </si>
  <si>
    <t>ไม่มีบุตร</t>
  </si>
  <si>
    <t>Chrome</t>
  </si>
  <si>
    <t>Kakashi</t>
  </si>
  <si>
    <t>ทดสอบข้อ3</t>
  </si>
  <si>
    <t>ป้าย/หนังโมษณา ในห้างสรรพสินค้า</t>
  </si>
  <si>
    <t>Kakashi, OOTOYA</t>
  </si>
  <si>
    <t>OISHIGrand</t>
  </si>
  <si>
    <t>เทสสสาม ทดสอบ</t>
  </si>
  <si>
    <t>0800000002</t>
  </si>
  <si>
    <t>test@test3.com</t>
  </si>
  <si>
    <t>ไม่ได้ทำงาน</t>
  </si>
  <si>
    <t>มีบุตร</t>
  </si>
  <si>
    <t>Android</t>
  </si>
  <si>
    <t>Lenovo</t>
  </si>
  <si>
    <t>Delivery</t>
  </si>
  <si>
    <t>-</t>
  </si>
  <si>
    <t>www.oishifood.com and other websites</t>
  </si>
  <si>
    <t>Yayoi, Kakashi</t>
  </si>
  <si>
    <t>Oishi buffet</t>
  </si>
  <si>
    <t>Testfour Test</t>
  </si>
  <si>
    <t>0800000003</t>
  </si>
  <si>
    <t>test@test4.com</t>
  </si>
  <si>
    <t>Nikuya</t>
  </si>
  <si>
    <t>[4]</t>
  </si>
  <si>
    <t>A lar carte</t>
  </si>
  <si>
    <t>Signage/Advertisement in mall</t>
  </si>
  <si>
    <t>Shabushi, Nikuya</t>
  </si>
  <si>
    <t>Testfive Test</t>
  </si>
  <si>
    <t>0800000004</t>
  </si>
  <si>
    <t>PC</t>
  </si>
  <si>
    <t>Window 10</t>
  </si>
  <si>
    <t>บุฟเฟ่ต์</t>
  </si>
  <si>
    <t>ZEN, Nikuya</t>
  </si>
  <si>
    <t>เทสหก ทดสอบ</t>
  </si>
  <si>
    <t>0800000005</t>
  </si>
  <si>
    <t>Firefox</t>
  </si>
  <si>
    <t>ทดสอบการตอบไม่เคยได้ใช้โปรโมชัน</t>
  </si>
  <si>
    <t xml:space="preserve"> Nikuya, OISHIGrand</t>
  </si>
  <si>
    <t>เทสเจ็ด ทดสอบ</t>
  </si>
  <si>
    <t>0800000006</t>
  </si>
  <si>
    <t>Microsoft Edge</t>
  </si>
  <si>
    <t>Oishi buffet, Shabushi</t>
  </si>
  <si>
    <t>Test8</t>
  </si>
  <si>
    <t>0800000007</t>
  </si>
  <si>
    <t>Student</t>
  </si>
  <si>
    <t>Android V.6.0</t>
  </si>
  <si>
    <t>สื่อที่ร้าน...</t>
  </si>
  <si>
    <t>MK, Shabushi, OISHI Eaterium</t>
  </si>
  <si>
    <t>MK</t>
  </si>
  <si>
    <t>เก้า ทดสอบ</t>
  </si>
  <si>
    <t>0800000008</t>
  </si>
  <si>
    <t>ไม่่ได้ทำงาน</t>
  </si>
  <si>
    <t>Oishi Buffet</t>
  </si>
  <si>
    <t>MK, Oishi buffet</t>
  </si>
  <si>
    <t>สิบ ทดสอบ</t>
  </si>
  <si>
    <t>0800000009</t>
  </si>
  <si>
    <t>เรียนอยู่</t>
  </si>
  <si>
    <t>Safari</t>
  </si>
  <si>
    <t>ZEN, Sukishi, Oishi buffet</t>
  </si>
  <si>
    <t>ZEN</t>
  </si>
  <si>
    <t>Testeve Test</t>
  </si>
  <si>
    <t>0800000010</t>
  </si>
  <si>
    <t>Yes, I have</t>
  </si>
  <si>
    <t>Oishi Grand</t>
  </si>
  <si>
    <t>ทดสอบข้อ12</t>
  </si>
  <si>
    <t>OISHIGrand, MK, Shabushi, Fuji</t>
  </si>
  <si>
    <t>เทสสิบสอง ทดสอบ</t>
  </si>
  <si>
    <t>0800000011</t>
  </si>
  <si>
    <t>Test13</t>
  </si>
  <si>
    <t>Recommendation from the staffs</t>
  </si>
  <si>
    <t xml:space="preserve">OISHIGrand, Hotpot, Fuji </t>
  </si>
  <si>
    <t>Sibsam Test</t>
  </si>
  <si>
    <t>0800000012</t>
  </si>
  <si>
    <t>Oishi Eaterium</t>
  </si>
  <si>
    <t>Test14</t>
  </si>
  <si>
    <t>TV Advertisements</t>
  </si>
  <si>
    <t>Fuji, OISHI Eaterium, Bar B Q Plaza</t>
  </si>
  <si>
    <t>Bar B Q Plaza</t>
  </si>
  <si>
    <t>0800000013</t>
  </si>
  <si>
    <t>ทดสอบข้อสิบห้า</t>
  </si>
  <si>
    <t>Facebook, Instagram, Twitter และ YouTube</t>
  </si>
  <si>
    <t>ZEN, MK, OISHI Eaterium</t>
  </si>
  <si>
    <t>สิบห้า  ทดสอบ</t>
  </si>
  <si>
    <t>0800000014</t>
  </si>
  <si>
    <t>Total Pass</t>
  </si>
  <si>
    <t>Total Fail</t>
  </si>
  <si>
    <t>Total In-progress</t>
  </si>
  <si>
    <t>Total Block</t>
  </si>
  <si>
    <t>Total Cancel</t>
  </si>
  <si>
    <t>Total Result</t>
  </si>
  <si>
    <t>s3-1</t>
  </si>
  <si>
    <t>s3-2</t>
  </si>
  <si>
    <t>s3-3</t>
  </si>
  <si>
    <t>s3-4</t>
  </si>
  <si>
    <t>s3-5</t>
  </si>
  <si>
    <t>s3-6</t>
  </si>
  <si>
    <t>s3-7</t>
  </si>
  <si>
    <t>s3-8</t>
  </si>
  <si>
    <t>s3-9</t>
  </si>
  <si>
    <t>s3-10</t>
  </si>
  <si>
    <t>s3-11</t>
  </si>
  <si>
    <t>s3-12</t>
  </si>
  <si>
    <t>s3-13</t>
  </si>
  <si>
    <t>s3-14</t>
  </si>
  <si>
    <t>s3-15</t>
  </si>
  <si>
    <t>s3-16</t>
  </si>
  <si>
    <t>s3-17</t>
  </si>
  <si>
    <t>s3-18</t>
  </si>
  <si>
    <t>s3-19</t>
  </si>
  <si>
    <t>s3-20</t>
  </si>
  <si>
    <t>S3_10</t>
  </si>
  <si>
    <t>S3_11</t>
  </si>
  <si>
    <t>S3_12</t>
  </si>
  <si>
    <t>S3_13</t>
  </si>
  <si>
    <t>S3_14</t>
  </si>
  <si>
    <t>S3_15</t>
  </si>
  <si>
    <t>S3_16</t>
  </si>
  <si>
    <t>S3_17</t>
  </si>
  <si>
    <t>S3_18</t>
  </si>
  <si>
    <t>S3_19</t>
  </si>
  <si>
    <t>S3_20</t>
  </si>
  <si>
    <t>KK</t>
  </si>
  <si>
    <t>NI</t>
  </si>
  <si>
    <t>SB</t>
  </si>
  <si>
    <t>DI</t>
  </si>
  <si>
    <t>TA</t>
  </si>
  <si>
    <t>DL</t>
  </si>
  <si>
    <t>บุฟเฟต์​</t>
  </si>
  <si>
    <t>ไม่บุฟเฟต์</t>
  </si>
  <si>
    <t>เห็น</t>
  </si>
  <si>
    <t>ไม่เห็น</t>
  </si>
  <si>
    <t>Yes, I have seen</t>
  </si>
  <si>
    <t>No, I haven’t seen</t>
  </si>
  <si>
    <t>Yes, I participated</t>
  </si>
  <si>
    <t>No, I didn’t participate</t>
  </si>
  <si>
    <t>OFF,OFF,OFF,OFF,OFF,OFF,OFF,OFF,OFF,OFF,OFF,OFF,OFF,ON,ON,ON</t>
  </si>
  <si>
    <t>OFF,OFF,OFF,OFF,OFF,ON,OFF,OFF,OFF,ON,OFF,OFF,OFF,OFF,OFF,OFF</t>
  </si>
  <si>
    <t>OFF,OFF,OFF,OFF,OFF,ON,OFF,OFF,OFF,OFF,OFF,OFF,ON,OFF,OFF,OFF</t>
  </si>
  <si>
    <t>เคยได้ใช้</t>
  </si>
  <si>
    <t>ไม่เคยได้ใช้</t>
  </si>
  <si>
    <t>Under 18 years</t>
  </si>
  <si>
    <t>18-25 years</t>
  </si>
  <si>
    <t>26-35 years</t>
  </si>
  <si>
    <t>36-45 years</t>
  </si>
  <si>
    <t>46-55 years</t>
  </si>
  <si>
    <t>More than 56 years</t>
  </si>
  <si>
    <t xml:space="preserve">Yes, I have </t>
  </si>
  <si>
    <t>No, I don’t have</t>
  </si>
  <si>
    <t>ต่ำกว่า 18 ปี</t>
  </si>
  <si>
    <t>18-25 ปี</t>
  </si>
  <si>
    <t>26-35 ปี</t>
  </si>
  <si>
    <t>36-45 ปี</t>
  </si>
  <si>
    <t>46-55 ปี</t>
  </si>
  <si>
    <t>56 ปีขึ้นไป</t>
  </si>
  <si>
    <t>P3_1</t>
  </si>
  <si>
    <t>S4_1</t>
  </si>
  <si>
    <t>OFF,ON,OFF,OFF,OFF,OFF,OFF,OFF</t>
  </si>
  <si>
    <t>OFF,OFF,ON,OFF,OFF,OFF,OFF,OFF</t>
  </si>
  <si>
    <t>OFF,OFF,OFF,OFF,ON,OFF,OFF,OFF</t>
  </si>
  <si>
    <t>4</t>
  </si>
  <si>
    <t>S3_09</t>
  </si>
  <si>
    <t>S3_08</t>
  </si>
  <si>
    <t>S3_07</t>
  </si>
  <si>
    <t>S3_06</t>
  </si>
  <si>
    <t>S3_05</t>
  </si>
  <si>
    <t>S3_04</t>
  </si>
  <si>
    <t>S3_03</t>
  </si>
  <si>
    <t>S3_02</t>
  </si>
  <si>
    <t>S3_01</t>
  </si>
  <si>
    <t>OtherTP2</t>
  </si>
  <si>
    <t>Test</t>
  </si>
  <si>
    <t>OFF,OFF,OFF,ON,OFF,OFF,OFF,ON</t>
  </si>
  <si>
    <t>https://surveyconductui-uat.feedback180.com/zljpunj?source=POS&amp;brand=NI&amp;branch=92203052&amp;ticket=346&amp;dt=20190725084629&amp;channel=DI&amp;membercode=9999999</t>
  </si>
  <si>
    <t>https://surveyconductui-uat.feedback180.com/zljpunj?source=POS&amp;brand=KK&amp;branch=92203052&amp;ticket=346&amp;dt=20190725084629&amp;channel=DI&amp;membercode=9999999</t>
  </si>
  <si>
    <t>https://surveyconductui-uat.feedback180.com/zljpunj?source=POS&amp;brand=KK&amp;branch=92203052&amp;ticket=346&amp;dt=20190725084629&amp;channel=DL&amp;membercode=9999999</t>
  </si>
  <si>
    <t>https://surveyconductui-uat.feedback180.com/zljpunj?source=POS&amp;brand=NI&amp;branch=92203052&amp;ticket=346&amp;dt=20190725084629&amp;channel=TA&amp;membercode=9999999</t>
  </si>
  <si>
    <t>https://surveyconductui-uat.feedback180.com/zljpunj?source=POS&amp;brand=SB&amp;branch=92203052&amp;ticket=346&amp;dt=20190725084629&amp;channel=DI&amp;membercode=9999999</t>
  </si>
  <si>
    <t>3</t>
  </si>
  <si>
    <t>5</t>
  </si>
  <si>
    <t>OFF,ON,OFF,OFF,OFF,OFF,OFF,OFF,OFF,ON,OFF,ON,OFF,OFF,OFF,OFF</t>
  </si>
  <si>
    <t>ON,OFF,OFF,OFF,OFF,ON,OFF,OFF,OFF,ON,OFF,OFF,OFF,OFF,OFF,OFF</t>
  </si>
  <si>
    <t>OFF,OFF,OFF,ON,OFF,OFF,OFF,OFF,OFF,OFF,ON,OFF,OFF,ON,OFF,ON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</si>
</sst>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d&quot;-&quot;mmm&quot;-&quot;yy"/>
  </numFmts>
  <fonts count="19" x14ac:knownFonts="1">
    <font>
      <sz val="11"/>
      <color theme="1"/>
      <name val="Tahoma"/>
      <family val="2"/>
      <scheme val="minor"/>
    </font>
    <font>
      <sz val="9"/>
      <color rgb="FF000000"/>
      <name val="Arial"/>
      <family val="2"/>
    </font>
    <font>
      <b/>
      <sz val="9"/>
      <color rgb="FFF3F3F3"/>
      <name val="Arial"/>
      <family val="2"/>
    </font>
    <font>
      <b/>
      <sz val="9"/>
      <color rgb="FF000000"/>
      <name val="Arial"/>
      <family val="2"/>
    </font>
    <font>
      <b/>
      <sz val="12"/>
      <color rgb="FFFFFFFF"/>
      <name val="Arial"/>
      <family val="2"/>
    </font>
    <font>
      <sz val="10"/>
      <name val="Arial"/>
      <family val="2"/>
    </font>
    <font>
      <b/>
      <sz val="9"/>
      <color rgb="FFFFFFFF"/>
      <name val="Arial"/>
      <family val="2"/>
    </font>
    <font>
      <sz val="9"/>
      <name val="Arial"/>
      <family val="2"/>
    </font>
    <font>
      <sz val="18"/>
      <color rgb="FF000000"/>
      <name val="Arial"/>
      <family val="2"/>
    </font>
    <font>
      <sz val="9"/>
      <color rgb="FF0000CC"/>
      <name val="Arial"/>
      <family val="2"/>
    </font>
    <font>
      <sz val="9"/>
      <color rgb="FFFFFFFF"/>
      <name val="Arial"/>
      <family val="2"/>
    </font>
    <font>
      <u/>
      <sz val="10"/>
      <color theme="10"/>
      <name val="Arial"/>
      <family val="2"/>
    </font>
    <font>
      <sz val="10"/>
      <color rgb="FF000000"/>
      <name val="Arial"/>
      <family val="2"/>
    </font>
    <font>
      <sz val="9"/>
      <color theme="1"/>
      <name val="Arial"/>
      <family val="2"/>
    </font>
    <font>
      <sz val="9"/>
      <color rgb="FF0000FF"/>
      <name val="Arial"/>
      <family val="2"/>
    </font>
    <font>
      <sz val="9"/>
      <color rgb="FF222222"/>
      <name val="Consolas"/>
      <family val="3"/>
    </font>
    <font>
      <sz val="11"/>
      <color theme="1"/>
      <name val="Arial"/>
      <family val="2"/>
    </font>
    <font>
      <sz val="9"/>
      <color rgb="FF222222"/>
      <name val="Arial"/>
      <family val="2"/>
    </font>
    <font>
      <sz val="11"/>
      <color rgb="FF000000"/>
      <name val="Arial"/>
      <family val="2"/>
    </font>
  </fonts>
  <fills count="22">
    <fill>
      <patternFill patternType="none"/>
    </fill>
    <fill>
      <patternFill patternType="gray125"/>
    </fill>
    <fill>
      <patternFill patternType="solid">
        <fgColor rgb="FF000000"/>
        <bgColor rgb="FF000000"/>
      </patternFill>
    </fill>
    <fill>
      <patternFill patternType="solid">
        <fgColor rgb="FF38761D"/>
        <bgColor rgb="FF38761D"/>
      </patternFill>
    </fill>
    <fill>
      <patternFill patternType="solid">
        <fgColor rgb="FF0B5394"/>
        <bgColor rgb="FF0B5394"/>
      </patternFill>
    </fill>
    <fill>
      <patternFill patternType="solid">
        <fgColor rgb="FFB6D7A8"/>
        <bgColor rgb="FFB6D7A8"/>
      </patternFill>
    </fill>
    <fill>
      <patternFill patternType="solid">
        <fgColor rgb="FF9FC5E8"/>
        <bgColor rgb="FF9FC5E8"/>
      </patternFill>
    </fill>
    <fill>
      <patternFill patternType="solid">
        <fgColor rgb="FFF9CB9C"/>
        <bgColor rgb="FFF9CB9C"/>
      </patternFill>
    </fill>
    <fill>
      <patternFill patternType="solid">
        <fgColor rgb="FFEA9999"/>
        <bgColor rgb="FFEA9999"/>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4CCCC"/>
        <bgColor rgb="FFF4CCCC"/>
      </patternFill>
    </fill>
    <fill>
      <patternFill patternType="solid">
        <fgColor rgb="FF666666"/>
        <bgColor rgb="FF666666"/>
      </patternFill>
    </fill>
    <fill>
      <patternFill patternType="solid">
        <fgColor theme="1" tint="0.249977111117893"/>
        <bgColor indexed="64"/>
      </patternFill>
    </fill>
    <fill>
      <patternFill patternType="solid">
        <fgColor theme="1" tint="0.249977111117893"/>
        <bgColor rgb="FF666666"/>
      </patternFill>
    </fill>
    <fill>
      <patternFill patternType="solid">
        <fgColor rgb="FFFFFFFF"/>
        <bgColor rgb="FFFFFFFF"/>
      </patternFill>
    </fill>
    <fill>
      <patternFill patternType="solid">
        <fgColor theme="4" tint="0.39997558519241921"/>
        <bgColor indexed="64"/>
      </patternFill>
    </fill>
    <fill>
      <patternFill patternType="solid">
        <fgColor theme="4" tint="0.39997558519241921"/>
        <bgColor rgb="FFCFE2F3"/>
      </patternFill>
    </fill>
    <fill>
      <patternFill patternType="solid">
        <fgColor theme="4" tint="0.39997558519241921"/>
        <bgColor rgb="FFFFF2CC"/>
      </patternFill>
    </fill>
    <fill>
      <patternFill patternType="solid">
        <fgColor theme="4" tint="0.39997558519241921"/>
        <bgColor rgb="FFF4CCCC"/>
      </patternFill>
    </fill>
    <fill>
      <patternFill patternType="solid">
        <fgColor theme="4" tint="0.39997558519241921"/>
        <bgColor rgb="FFB6D7A8"/>
      </patternFill>
    </fill>
  </fills>
  <borders count="68">
    <border>
      <left/>
      <right/>
      <top/>
      <bottom/>
      <diagonal/>
    </border>
    <border>
      <left/>
      <right style="thin">
        <color rgb="FFFFFFFF"/>
      </right>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style="thin">
        <color rgb="FFFFFFFF"/>
      </top>
      <bottom style="thin">
        <color rgb="FFFFFF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F3F3F3"/>
      </right>
      <top style="thin">
        <color rgb="FF000000"/>
      </top>
      <bottom/>
      <diagonal/>
    </border>
    <border>
      <left style="thin">
        <color rgb="FFF3F3F3"/>
      </left>
      <right style="thin">
        <color rgb="FFF3F3F3"/>
      </right>
      <top style="thin">
        <color rgb="FF000000"/>
      </top>
      <bottom/>
      <diagonal/>
    </border>
    <border>
      <left style="thin">
        <color rgb="FFF3F3F3"/>
      </left>
      <right/>
      <top style="thin">
        <color rgb="FF000000"/>
      </top>
      <bottom style="thin">
        <color rgb="FFF3F3F3"/>
      </bottom>
      <diagonal/>
    </border>
    <border>
      <left/>
      <right/>
      <top style="thin">
        <color rgb="FF000000"/>
      </top>
      <bottom style="thin">
        <color rgb="FFF3F3F3"/>
      </bottom>
      <diagonal/>
    </border>
    <border>
      <left/>
      <right style="thin">
        <color rgb="FFF3F3F3"/>
      </right>
      <top style="thin">
        <color rgb="FF000000"/>
      </top>
      <bottom style="thin">
        <color rgb="FFF3F3F3"/>
      </bottom>
      <diagonal/>
    </border>
    <border>
      <left style="thin">
        <color rgb="FFF3F3F3"/>
      </left>
      <right style="thin">
        <color rgb="FF000000"/>
      </right>
      <top style="thin">
        <color rgb="FF000000"/>
      </top>
      <bottom/>
      <diagonal/>
    </border>
    <border>
      <left style="thin">
        <color rgb="FFF3F3F3"/>
      </left>
      <right/>
      <top style="thin">
        <color rgb="FFFFFFFF"/>
      </top>
      <bottom style="thin">
        <color rgb="FFFFFFFF"/>
      </bottom>
      <diagonal/>
    </border>
    <border>
      <left style="thin">
        <color rgb="FF000000"/>
      </left>
      <right style="thin">
        <color rgb="FFF3F3F3"/>
      </right>
      <top/>
      <bottom/>
      <diagonal/>
    </border>
    <border>
      <left style="thin">
        <color rgb="FFF3F3F3"/>
      </left>
      <right style="thin">
        <color rgb="FFF3F3F3"/>
      </right>
      <top/>
      <bottom/>
      <diagonal/>
    </border>
    <border>
      <left style="thin">
        <color rgb="FFF3F3F3"/>
      </left>
      <right style="thin">
        <color rgb="FFB7B7B7"/>
      </right>
      <top style="thin">
        <color rgb="FFF3F3F3"/>
      </top>
      <bottom style="thin">
        <color rgb="FFF3F3F3"/>
      </bottom>
      <diagonal/>
    </border>
    <border>
      <left/>
      <right/>
      <top style="thin">
        <color rgb="FFF3F3F3"/>
      </top>
      <bottom style="thin">
        <color rgb="FFF3F3F3"/>
      </bottom>
      <diagonal/>
    </border>
    <border>
      <left/>
      <right style="thin">
        <color rgb="FF999999"/>
      </right>
      <top style="thin">
        <color rgb="FFF3F3F3"/>
      </top>
      <bottom style="thin">
        <color rgb="FFF3F3F3"/>
      </bottom>
      <diagonal/>
    </border>
    <border>
      <left/>
      <right style="thin">
        <color rgb="FFF3F3F3"/>
      </right>
      <top style="thin">
        <color rgb="FFF3F3F3"/>
      </top>
      <bottom style="thin">
        <color rgb="FFF3F3F3"/>
      </bottom>
      <diagonal/>
    </border>
    <border>
      <left style="thin">
        <color rgb="FFF3F3F3"/>
      </left>
      <right style="thin">
        <color rgb="FF000000"/>
      </right>
      <top/>
      <bottom/>
      <diagonal/>
    </border>
    <border>
      <left style="thin">
        <color rgb="FFF3F3F3"/>
      </left>
      <right/>
      <top style="thin">
        <color rgb="FFFFFFFF"/>
      </top>
      <bottom/>
      <diagonal/>
    </border>
    <border>
      <left style="thin">
        <color rgb="FFF3F3F3"/>
      </left>
      <right/>
      <top style="thin">
        <color rgb="FFF3F3F3"/>
      </top>
      <bottom style="thin">
        <color rgb="FFF3F3F3"/>
      </bottom>
      <diagonal/>
    </border>
    <border>
      <left style="thin">
        <color rgb="FF999999"/>
      </left>
      <right style="thin">
        <color rgb="FFF3F3F3"/>
      </right>
      <top style="thin">
        <color rgb="FFF3F3F3"/>
      </top>
      <bottom style="thin">
        <color rgb="FFF3F3F3"/>
      </bottom>
      <diagonal/>
    </border>
    <border>
      <left style="thin">
        <color rgb="FFF3F3F3"/>
      </left>
      <right style="thin">
        <color rgb="FFF3F3F3"/>
      </right>
      <top style="thin">
        <color rgb="FFF3F3F3"/>
      </top>
      <bottom style="thin">
        <color rgb="FFF3F3F3"/>
      </bottom>
      <diagonal/>
    </border>
    <border>
      <left style="thin">
        <color rgb="FFF3F3F3"/>
      </left>
      <right style="thin">
        <color rgb="FF999999"/>
      </right>
      <top style="thin">
        <color rgb="FFF3F3F3"/>
      </top>
      <bottom style="thin">
        <color rgb="FFF3F3F3"/>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top style="thin">
        <color rgb="FFF3F3F3"/>
      </top>
      <bottom style="thin">
        <color rgb="FF999999"/>
      </bottom>
      <diagonal/>
    </border>
    <border>
      <left/>
      <right style="thin">
        <color rgb="FFF3F3F3"/>
      </right>
      <top style="thin">
        <color rgb="FFF3F3F3"/>
      </top>
      <bottom style="thin">
        <color rgb="FF999999"/>
      </bottom>
      <diagonal/>
    </border>
    <border>
      <left/>
      <right/>
      <top/>
      <bottom style="thin">
        <color rgb="FFF3F3F3"/>
      </bottom>
      <diagonal/>
    </border>
    <border>
      <left style="thin">
        <color rgb="FF999999"/>
      </left>
      <right style="thin">
        <color rgb="FFF3F3F3"/>
      </right>
      <top/>
      <bottom style="thin">
        <color rgb="FFF3F3F3"/>
      </bottom>
      <diagonal/>
    </border>
    <border>
      <left style="thin">
        <color rgb="FFF3F3F3"/>
      </left>
      <right style="thin">
        <color rgb="FFF3F3F3"/>
      </right>
      <top/>
      <bottom style="thin">
        <color rgb="FFF3F3F3"/>
      </bottom>
      <diagonal/>
    </border>
    <border>
      <left/>
      <right style="thin">
        <color rgb="FFF3F3F3"/>
      </right>
      <top/>
      <bottom style="thin">
        <color rgb="FFF3F3F3"/>
      </bottom>
      <diagonal/>
    </border>
    <border>
      <left style="thin">
        <color rgb="FF999999"/>
      </left>
      <right/>
      <top style="thin">
        <color rgb="FFF3F3F3"/>
      </top>
      <bottom style="thin">
        <color rgb="FFF3F3F3"/>
      </bottom>
      <diagonal/>
    </border>
    <border>
      <left style="thin">
        <color rgb="FF000000"/>
      </left>
      <right style="thin">
        <color rgb="FFF3F3F3"/>
      </right>
      <top/>
      <bottom style="thin">
        <color rgb="FFF3F3F3"/>
      </bottom>
      <diagonal/>
    </border>
    <border>
      <left style="thin">
        <color rgb="FFF3F3F3"/>
      </left>
      <right style="thin">
        <color rgb="FFF3F3F3"/>
      </right>
      <top style="thin">
        <color rgb="FFF3F3F3"/>
      </top>
      <bottom/>
      <diagonal/>
    </border>
    <border>
      <left style="thin">
        <color rgb="FFF3F3F3"/>
      </left>
      <right style="thin">
        <color rgb="FF000000"/>
      </right>
      <top/>
      <bottom style="thin">
        <color rgb="FFF3F3F3"/>
      </bottom>
      <diagonal/>
    </border>
    <border>
      <left style="thin">
        <color rgb="FFF3F3F3"/>
      </left>
      <right style="thin">
        <color rgb="FF000000"/>
      </right>
      <top style="thin">
        <color rgb="FFF3F3F3"/>
      </top>
      <bottom style="thin">
        <color rgb="FFF3F3F3"/>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rgb="FF000000"/>
      </right>
      <top style="thin">
        <color rgb="FFF3F3F3"/>
      </top>
      <bottom style="thin">
        <color rgb="FFF3F3F3"/>
      </bottom>
      <diagonal/>
    </border>
    <border>
      <left style="thin">
        <color rgb="FF000000"/>
      </left>
      <right style="thin">
        <color rgb="FFF3F3F3"/>
      </right>
      <top style="thin">
        <color rgb="FFF3F3F3"/>
      </top>
      <bottom/>
      <diagonal/>
    </border>
    <border>
      <left/>
      <right style="thin">
        <color rgb="FFF3F3F3"/>
      </right>
      <top/>
      <bottom style="thin">
        <color rgb="FF000000"/>
      </bottom>
      <diagonal/>
    </border>
    <border>
      <left style="thin">
        <color rgb="FFF3F3F3"/>
      </left>
      <right style="thin">
        <color rgb="FFF3F3F3"/>
      </right>
      <top/>
      <bottom style="thin">
        <color rgb="FF000000"/>
      </bottom>
      <diagonal/>
    </border>
    <border>
      <left/>
      <right style="thin">
        <color rgb="FF000000"/>
      </right>
      <top/>
      <bottom style="thin">
        <color rgb="FF000000"/>
      </bottom>
      <diagonal/>
    </border>
    <border>
      <left style="thin">
        <color rgb="FF000000"/>
      </left>
      <right style="thin">
        <color rgb="FFF3F3F3"/>
      </right>
      <top/>
      <bottom style="thin">
        <color rgb="FF000000"/>
      </bottom>
      <diagonal/>
    </border>
    <border>
      <left/>
      <right/>
      <top/>
      <bottom style="thin">
        <color rgb="FF000000"/>
      </bottom>
      <diagonal/>
    </border>
    <border>
      <left style="thin">
        <color rgb="FFF3F3F3"/>
      </left>
      <right style="thin">
        <color theme="0" tint="-4.9989318521683403E-2"/>
      </right>
      <top style="thin">
        <color rgb="FF000000"/>
      </top>
      <bottom style="thin">
        <color theme="0" tint="-4.9989318521683403E-2"/>
      </bottom>
      <diagonal/>
    </border>
    <border>
      <left/>
      <right style="thin">
        <color rgb="FFF3F3F3"/>
      </right>
      <top style="thin">
        <color rgb="FF000000"/>
      </top>
      <bottom style="thin">
        <color theme="0" tint="-4.9989318521683403E-2"/>
      </bottom>
      <diagonal/>
    </border>
    <border>
      <left/>
      <right style="thin">
        <color rgb="FF000000"/>
      </right>
      <top style="thin">
        <color rgb="FF000000"/>
      </top>
      <bottom style="thin">
        <color rgb="FFF3F3F3"/>
      </bottom>
      <diagonal/>
    </border>
    <border>
      <left style="thin">
        <color rgb="FFF3F3F3"/>
      </left>
      <right style="thin">
        <color rgb="FFF3F3F3"/>
      </right>
      <top style="thin">
        <color rgb="FF000000"/>
      </top>
      <bottom style="thin">
        <color rgb="FFF3F3F3"/>
      </bottom>
      <diagonal/>
    </border>
    <border>
      <left/>
      <right style="thin">
        <color rgb="FF000000"/>
      </right>
      <top/>
      <bottom style="thin">
        <color rgb="FFF3F3F3"/>
      </bottom>
      <diagonal/>
    </border>
    <border>
      <left/>
      <right style="thin">
        <color rgb="FFF3F3F3"/>
      </right>
      <top style="thin">
        <color rgb="FFF3F3F3"/>
      </top>
      <bottom style="thin">
        <color rgb="FF000000"/>
      </bottom>
      <diagonal/>
    </border>
    <border>
      <left style="thin">
        <color rgb="FFF3F3F3"/>
      </left>
      <right style="thin">
        <color rgb="FFF3F3F3"/>
      </right>
      <top style="thin">
        <color rgb="FFF3F3F3"/>
      </top>
      <bottom style="thin">
        <color rgb="FF000000"/>
      </bottom>
      <diagonal/>
    </border>
    <border>
      <left style="thin">
        <color rgb="FFF3F3F3"/>
      </left>
      <right style="thin">
        <color theme="0" tint="-4.9989318521683403E-2"/>
      </right>
      <top/>
      <bottom style="thin">
        <color rgb="FF000000"/>
      </bottom>
      <diagonal/>
    </border>
    <border>
      <left style="thin">
        <color rgb="FFF3F3F3"/>
      </left>
      <right style="thin">
        <color theme="0" tint="-4.9989318521683403E-2"/>
      </right>
      <top style="thin">
        <color theme="0" tint="-4.9989318521683403E-2"/>
      </top>
      <bottom style="thin">
        <color rgb="FF000000"/>
      </bottom>
      <diagonal/>
    </border>
    <border>
      <left style="thin">
        <color rgb="FFF3F3F3"/>
      </left>
      <right style="thin">
        <color theme="0" tint="-4.9989318521683403E-2"/>
      </right>
      <top/>
      <bottom style="thin">
        <color rgb="FFF3F3F3"/>
      </bottom>
      <diagonal/>
    </border>
    <border>
      <left style="thin">
        <color theme="0" tint="-4.9989318521683403E-2"/>
      </left>
      <right style="thin">
        <color rgb="FFF3F3F3"/>
      </right>
      <top style="thin">
        <color rgb="FF000000"/>
      </top>
      <bottom/>
      <diagonal/>
    </border>
    <border>
      <left style="thin">
        <color rgb="FFF3F3F3"/>
      </left>
      <right style="thin">
        <color rgb="FFF3F3F3"/>
      </right>
      <top style="thin">
        <color theme="0" tint="-4.9989318521683403E-2"/>
      </top>
      <bottom style="thin">
        <color rgb="FF000000"/>
      </bottom>
      <diagonal/>
    </border>
    <border>
      <left/>
      <right style="thin">
        <color rgb="FFEFEFEF"/>
      </right>
      <top style="thin">
        <color rgb="FF000000"/>
      </top>
      <bottom style="thin">
        <color rgb="FFF3F3F3"/>
      </bottom>
      <diagonal/>
    </border>
    <border>
      <left/>
      <right style="thin">
        <color rgb="FFF3F3F3"/>
      </right>
      <top style="thin">
        <color rgb="FF000000"/>
      </top>
      <bottom style="thin">
        <color rgb="FFEFEFEF"/>
      </bottom>
      <diagonal/>
    </border>
    <border>
      <left/>
      <right style="thin">
        <color rgb="FFF3F3F3"/>
      </right>
      <top/>
      <bottom style="thin">
        <color rgb="FFEFEFEF"/>
      </bottom>
      <diagonal/>
    </border>
    <border>
      <left/>
      <right style="thin">
        <color rgb="FF000000"/>
      </right>
      <top/>
      <bottom style="thin">
        <color rgb="FFEFEFE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260">
    <xf numFmtId="0" fontId="0" fillId="0" borderId="0" xfId="0"/>
    <xf numFmtId="0" fontId="1" fillId="0" borderId="1" xfId="0" applyFont="1" applyBorder="1" applyAlignment="1">
      <alignment vertical="top"/>
    </xf>
    <xf numFmtId="0" fontId="2" fillId="0" borderId="2" xfId="0" applyFont="1" applyBorder="1" applyAlignment="1">
      <alignment vertical="top"/>
    </xf>
    <xf numFmtId="0" fontId="2" fillId="0" borderId="2" xfId="0" applyFont="1" applyBorder="1" applyAlignment="1">
      <alignment horizontal="left" vertical="top"/>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0" fontId="3" fillId="0" borderId="2" xfId="0" applyFont="1" applyBorder="1" applyAlignment="1">
      <alignment horizontal="center" vertical="top" wrapText="1"/>
    </xf>
    <xf numFmtId="49" fontId="2" fillId="0" borderId="2" xfId="0" applyNumberFormat="1" applyFont="1" applyBorder="1" applyAlignment="1">
      <alignment horizontal="center" vertical="top" wrapText="1"/>
    </xf>
    <xf numFmtId="0" fontId="3" fillId="0" borderId="2" xfId="0" applyFont="1" applyBorder="1" applyAlignment="1">
      <alignment horizontal="center" vertical="top"/>
    </xf>
    <xf numFmtId="187" fontId="3" fillId="0" borderId="2" xfId="0" applyNumberFormat="1" applyFont="1" applyBorder="1" applyAlignment="1">
      <alignment horizontal="center" vertical="top"/>
    </xf>
    <xf numFmtId="0" fontId="3" fillId="0" borderId="2" xfId="0" applyFont="1" applyBorder="1" applyAlignment="1">
      <alignment vertical="top"/>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0" fillId="0" borderId="0" xfId="0" applyFont="1" applyAlignment="1"/>
    <xf numFmtId="0" fontId="1" fillId="0" borderId="5" xfId="0" applyFont="1" applyBorder="1" applyAlignment="1">
      <alignment vertical="top"/>
    </xf>
    <xf numFmtId="0" fontId="1" fillId="0" borderId="9" xfId="0" applyFont="1" applyBorder="1" applyAlignment="1">
      <alignment vertical="top" wrapText="1"/>
    </xf>
    <xf numFmtId="0" fontId="1" fillId="0" borderId="10" xfId="0" applyFont="1" applyBorder="1" applyAlignment="1">
      <alignment vertical="top" wrapText="1"/>
    </xf>
    <xf numFmtId="0" fontId="1" fillId="0" borderId="17" xfId="0" applyFont="1" applyBorder="1" applyAlignment="1">
      <alignment vertical="top"/>
    </xf>
    <xf numFmtId="0" fontId="3" fillId="5" borderId="20" xfId="0" applyFont="1" applyFill="1" applyBorder="1" applyAlignment="1">
      <alignment horizontal="left" vertical="top"/>
    </xf>
    <xf numFmtId="0" fontId="1" fillId="0" borderId="25" xfId="0" applyFont="1" applyBorder="1" applyAlignment="1">
      <alignment horizontal="left" vertical="top"/>
    </xf>
    <xf numFmtId="0" fontId="3" fillId="9" borderId="20" xfId="0" applyFont="1" applyFill="1" applyBorder="1" applyAlignment="1">
      <alignment horizontal="left" vertical="top" wrapText="1"/>
    </xf>
    <xf numFmtId="0" fontId="3" fillId="10" borderId="23" xfId="0" applyFont="1" applyFill="1" applyBorder="1" applyAlignment="1">
      <alignment horizontal="left" vertical="top" wrapText="1"/>
    </xf>
    <xf numFmtId="0" fontId="3" fillId="10" borderId="27" xfId="0" applyFont="1" applyFill="1" applyBorder="1" applyAlignment="1">
      <alignment horizontal="left" vertical="top" wrapText="1"/>
    </xf>
    <xf numFmtId="0" fontId="3" fillId="10" borderId="28" xfId="0" applyFont="1" applyFill="1" applyBorder="1" applyAlignment="1">
      <alignment horizontal="left" vertical="top" wrapText="1"/>
    </xf>
    <xf numFmtId="0" fontId="3" fillId="10" borderId="29" xfId="0" applyFont="1" applyFill="1" applyBorder="1" applyAlignment="1">
      <alignment horizontal="left" vertical="top" wrapText="1"/>
    </xf>
    <xf numFmtId="0" fontId="3" fillId="11" borderId="23" xfId="0" applyFont="1" applyFill="1" applyBorder="1" applyAlignment="1">
      <alignment horizontal="left" vertical="top" wrapText="1"/>
    </xf>
    <xf numFmtId="0" fontId="3" fillId="11" borderId="28" xfId="0" applyFont="1" applyFill="1" applyBorder="1" applyAlignment="1">
      <alignment horizontal="left" vertical="top" wrapText="1"/>
    </xf>
    <xf numFmtId="49" fontId="3" fillId="11" borderId="28" xfId="0" applyNumberFormat="1" applyFont="1" applyFill="1" applyBorder="1" applyAlignment="1">
      <alignment horizontal="left" vertical="top" wrapText="1"/>
    </xf>
    <xf numFmtId="0" fontId="3" fillId="11" borderId="29" xfId="0" applyFont="1" applyFill="1" applyBorder="1" applyAlignment="1">
      <alignment horizontal="left" vertical="top" wrapText="1"/>
    </xf>
    <xf numFmtId="0" fontId="3" fillId="12" borderId="23" xfId="0" applyFont="1" applyFill="1" applyBorder="1" applyAlignment="1">
      <alignment horizontal="left" vertical="top" wrapText="1"/>
    </xf>
    <xf numFmtId="0" fontId="3" fillId="12" borderId="28" xfId="0" applyFont="1" applyFill="1" applyBorder="1" applyAlignment="1">
      <alignment horizontal="left" vertical="top" wrapText="1"/>
    </xf>
    <xf numFmtId="0" fontId="3" fillId="12" borderId="29" xfId="0" applyFont="1" applyFill="1" applyBorder="1" applyAlignment="1">
      <alignment horizontal="left" vertical="top" wrapText="1"/>
    </xf>
    <xf numFmtId="0" fontId="3" fillId="5" borderId="23" xfId="0" applyFont="1" applyFill="1" applyBorder="1" applyAlignment="1">
      <alignment horizontal="left" vertical="top" wrapText="1"/>
    </xf>
    <xf numFmtId="0" fontId="3" fillId="5" borderId="28" xfId="0" applyFont="1" applyFill="1" applyBorder="1" applyAlignment="1">
      <alignment horizontal="left" vertical="top" wrapText="1"/>
    </xf>
    <xf numFmtId="0" fontId="3" fillId="5" borderId="26" xfId="0" applyFont="1" applyFill="1" applyBorder="1" applyAlignment="1">
      <alignment horizontal="left" vertical="top" wrapText="1"/>
    </xf>
    <xf numFmtId="0" fontId="1" fillId="0" borderId="30" xfId="0" applyFont="1" applyBorder="1" applyAlignment="1">
      <alignment vertical="top" wrapText="1"/>
    </xf>
    <xf numFmtId="0" fontId="1" fillId="0" borderId="31" xfId="0" applyFont="1" applyBorder="1" applyAlignment="1">
      <alignment vertical="top" wrapText="1"/>
    </xf>
    <xf numFmtId="0" fontId="1" fillId="9" borderId="20" xfId="0" applyFont="1" applyFill="1" applyBorder="1" applyAlignment="1">
      <alignment horizontal="left" vertical="top" wrapText="1"/>
    </xf>
    <xf numFmtId="0" fontId="1" fillId="10" borderId="27" xfId="0" applyFont="1" applyFill="1" applyBorder="1" applyAlignment="1">
      <alignment horizontal="left" vertical="top" wrapText="1"/>
    </xf>
    <xf numFmtId="0" fontId="1" fillId="10" borderId="28" xfId="0" applyFont="1" applyFill="1" applyBorder="1" applyAlignment="1">
      <alignment horizontal="left" vertical="top" wrapText="1"/>
    </xf>
    <xf numFmtId="0" fontId="1" fillId="10" borderId="29" xfId="0" applyFont="1" applyFill="1" applyBorder="1" applyAlignment="1">
      <alignment horizontal="left" vertical="top" wrapText="1"/>
    </xf>
    <xf numFmtId="0" fontId="1" fillId="11" borderId="23" xfId="0" applyFont="1" applyFill="1" applyBorder="1" applyAlignment="1">
      <alignment horizontal="left" vertical="top" wrapText="1"/>
    </xf>
    <xf numFmtId="0" fontId="1" fillId="11" borderId="28" xfId="0" applyFont="1" applyFill="1" applyBorder="1" applyAlignment="1">
      <alignment horizontal="left" vertical="top" wrapText="1"/>
    </xf>
    <xf numFmtId="49" fontId="1" fillId="11" borderId="28" xfId="0" applyNumberFormat="1" applyFont="1" applyFill="1" applyBorder="1" applyAlignment="1">
      <alignment horizontal="left" vertical="top" wrapText="1"/>
    </xf>
    <xf numFmtId="0" fontId="1" fillId="11" borderId="29" xfId="0" applyFont="1" applyFill="1" applyBorder="1" applyAlignment="1">
      <alignment horizontal="left" vertical="top" wrapText="1"/>
    </xf>
    <xf numFmtId="0" fontId="1" fillId="12" borderId="23" xfId="0" applyFont="1" applyFill="1" applyBorder="1" applyAlignment="1">
      <alignment horizontal="left" vertical="top" wrapText="1"/>
    </xf>
    <xf numFmtId="0" fontId="1" fillId="12" borderId="29" xfId="0" applyFont="1" applyFill="1" applyBorder="1" applyAlignment="1">
      <alignment horizontal="left" vertical="top" wrapText="1"/>
    </xf>
    <xf numFmtId="0" fontId="1" fillId="5" borderId="23" xfId="0" applyFont="1" applyFill="1" applyBorder="1" applyAlignment="1">
      <alignment horizontal="left" vertical="top" wrapText="1"/>
    </xf>
    <xf numFmtId="0" fontId="1" fillId="5" borderId="28" xfId="0" applyFont="1" applyFill="1" applyBorder="1" applyAlignment="1">
      <alignment horizontal="left" vertical="top" wrapText="1"/>
    </xf>
    <xf numFmtId="0" fontId="1" fillId="5" borderId="26" xfId="0" applyFont="1" applyFill="1" applyBorder="1" applyAlignment="1">
      <alignment horizontal="left" vertical="top" wrapText="1"/>
    </xf>
    <xf numFmtId="0" fontId="1" fillId="0" borderId="30" xfId="0" applyFont="1" applyBorder="1" applyAlignment="1">
      <alignment vertical="top"/>
    </xf>
    <xf numFmtId="0" fontId="1" fillId="0" borderId="31" xfId="0" applyFont="1" applyBorder="1" applyAlignment="1">
      <alignment vertical="top"/>
    </xf>
    <xf numFmtId="0" fontId="8" fillId="0" borderId="25" xfId="0" applyFont="1" applyBorder="1" applyAlignment="1">
      <alignment horizontal="left" vertical="top"/>
    </xf>
    <xf numFmtId="0" fontId="8" fillId="9" borderId="20" xfId="0" applyFont="1" applyFill="1" applyBorder="1" applyAlignment="1">
      <alignment horizontal="left" vertical="top" wrapText="1"/>
    </xf>
    <xf numFmtId="0" fontId="8" fillId="6" borderId="34" xfId="0" applyFont="1" applyFill="1" applyBorder="1" applyAlignment="1">
      <alignment horizontal="left" vertical="top" wrapText="1"/>
    </xf>
    <xf numFmtId="0" fontId="8" fillId="10" borderId="35" xfId="0" applyFont="1" applyFill="1" applyBorder="1" applyAlignment="1">
      <alignment horizontal="left" vertical="top" wrapText="1"/>
    </xf>
    <xf numFmtId="0" fontId="8" fillId="10" borderId="23"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1" borderId="23" xfId="0" applyFont="1" applyFill="1" applyBorder="1" applyAlignment="1">
      <alignment horizontal="left" vertical="top" wrapText="1"/>
    </xf>
    <xf numFmtId="0" fontId="8" fillId="11" borderId="28" xfId="0" applyFont="1" applyFill="1" applyBorder="1" applyAlignment="1">
      <alignment horizontal="left" vertical="top" wrapText="1"/>
    </xf>
    <xf numFmtId="49" fontId="8" fillId="11" borderId="28" xfId="0" applyNumberFormat="1" applyFont="1" applyFill="1" applyBorder="1" applyAlignment="1">
      <alignment horizontal="left" vertical="top" wrapText="1"/>
    </xf>
    <xf numFmtId="0" fontId="8" fillId="11" borderId="29" xfId="0" applyFont="1" applyFill="1" applyBorder="1" applyAlignment="1">
      <alignment horizontal="left" vertical="top" wrapText="1"/>
    </xf>
    <xf numFmtId="0" fontId="8" fillId="12" borderId="23" xfId="0" applyFont="1" applyFill="1" applyBorder="1" applyAlignment="1">
      <alignment horizontal="left" vertical="top" wrapText="1"/>
    </xf>
    <xf numFmtId="0" fontId="8" fillId="12" borderId="28" xfId="0" applyFont="1" applyFill="1" applyBorder="1" applyAlignment="1">
      <alignment horizontal="left" vertical="top" wrapText="1"/>
    </xf>
    <xf numFmtId="0" fontId="8" fillId="12" borderId="29" xfId="0" applyFont="1" applyFill="1" applyBorder="1" applyAlignment="1">
      <alignment horizontal="left" vertical="top" wrapText="1"/>
    </xf>
    <xf numFmtId="0" fontId="8" fillId="5" borderId="23" xfId="0" applyFont="1" applyFill="1" applyBorder="1" applyAlignment="1">
      <alignment horizontal="left" vertical="top" wrapText="1"/>
    </xf>
    <xf numFmtId="0" fontId="8" fillId="5" borderId="28" xfId="0" applyFont="1" applyFill="1" applyBorder="1" applyAlignment="1">
      <alignment horizontal="left" vertical="top" wrapText="1"/>
    </xf>
    <xf numFmtId="0" fontId="8" fillId="5" borderId="26" xfId="0" applyFont="1" applyFill="1" applyBorder="1" applyAlignment="1">
      <alignment horizontal="left" vertical="top" wrapText="1"/>
    </xf>
    <xf numFmtId="0" fontId="8" fillId="0" borderId="30" xfId="0" applyFont="1" applyBorder="1" applyAlignment="1">
      <alignment vertical="top"/>
    </xf>
    <xf numFmtId="0" fontId="8" fillId="0" borderId="31" xfId="0" applyFont="1" applyBorder="1" applyAlignment="1">
      <alignment vertical="top"/>
    </xf>
    <xf numFmtId="0" fontId="1" fillId="6" borderId="21" xfId="0" applyFont="1" applyFill="1" applyBorder="1" applyAlignment="1">
      <alignment horizontal="left" vertical="top" wrapText="1"/>
    </xf>
    <xf numFmtId="0" fontId="1" fillId="10" borderId="23" xfId="0" applyFont="1" applyFill="1" applyBorder="1" applyAlignment="1">
      <alignment horizontal="left" vertical="top" wrapText="1"/>
    </xf>
    <xf numFmtId="0" fontId="1" fillId="12" borderId="28" xfId="0" applyFont="1" applyFill="1" applyBorder="1" applyAlignment="1">
      <alignment horizontal="left" vertical="top" wrapText="1"/>
    </xf>
    <xf numFmtId="0" fontId="1" fillId="11" borderId="40" xfId="0" applyFont="1" applyFill="1" applyBorder="1" applyAlignment="1">
      <alignment horizontal="left" vertical="top" wrapText="1"/>
    </xf>
    <xf numFmtId="0" fontId="9" fillId="5" borderId="28" xfId="0" applyFont="1" applyFill="1" applyBorder="1" applyAlignment="1">
      <alignment horizontal="left" vertical="top" wrapText="1"/>
    </xf>
    <xf numFmtId="0" fontId="5" fillId="0" borderId="42" xfId="0" applyFont="1" applyBorder="1" applyAlignment="1">
      <alignment vertical="top"/>
    </xf>
    <xf numFmtId="0" fontId="1" fillId="0" borderId="23" xfId="0" applyFont="1" applyBorder="1" applyAlignment="1">
      <alignment vertical="top" wrapText="1"/>
    </xf>
    <xf numFmtId="0" fontId="10" fillId="8" borderId="23" xfId="0" applyFont="1" applyFill="1" applyBorder="1" applyAlignment="1">
      <alignment vertical="top"/>
    </xf>
    <xf numFmtId="0" fontId="1" fillId="0" borderId="23" xfId="0" applyFont="1" applyBorder="1" applyAlignment="1">
      <alignment vertical="top"/>
    </xf>
    <xf numFmtId="0" fontId="7" fillId="0" borderId="28" xfId="0" applyFont="1" applyBorder="1" applyAlignment="1">
      <alignment horizontal="center" vertical="top" wrapText="1"/>
    </xf>
    <xf numFmtId="0" fontId="10" fillId="13" borderId="23" xfId="0" applyFont="1" applyFill="1" applyBorder="1" applyAlignment="1">
      <alignment horizontal="center" vertical="top" wrapText="1"/>
    </xf>
    <xf numFmtId="0" fontId="1" fillId="0" borderId="28" xfId="0" applyFont="1" applyBorder="1" applyAlignment="1">
      <alignment horizontal="center" vertical="top" wrapText="1"/>
    </xf>
    <xf numFmtId="0" fontId="7" fillId="0" borderId="37" xfId="0" applyFont="1" applyBorder="1" applyAlignment="1">
      <alignment horizontal="center" vertical="top" wrapText="1"/>
    </xf>
    <xf numFmtId="0" fontId="1" fillId="0" borderId="13" xfId="0" applyFont="1" applyBorder="1" applyAlignment="1">
      <alignment vertical="top" wrapText="1"/>
    </xf>
    <xf numFmtId="0" fontId="1" fillId="0" borderId="43" xfId="0" applyFont="1" applyBorder="1" applyAlignment="1">
      <alignment horizontal="center" vertical="top"/>
    </xf>
    <xf numFmtId="49" fontId="1" fillId="0" borderId="28" xfId="0" applyNumberFormat="1" applyFont="1" applyBorder="1" applyAlignment="1">
      <alignment horizontal="center" vertical="top" wrapText="1"/>
    </xf>
    <xf numFmtId="0" fontId="7" fillId="0" borderId="23" xfId="0" applyFont="1" applyBorder="1" applyAlignment="1">
      <alignment horizontal="center" vertical="top" wrapText="1"/>
    </xf>
    <xf numFmtId="0" fontId="1" fillId="0" borderId="23" xfId="0" applyFont="1" applyBorder="1" applyAlignment="1">
      <alignment horizontal="center" vertical="top" wrapText="1"/>
    </xf>
    <xf numFmtId="49" fontId="7" fillId="0" borderId="28" xfId="0" quotePrefix="1" applyNumberFormat="1" applyFont="1" applyBorder="1" applyAlignment="1">
      <alignment horizontal="center" vertical="top" wrapText="1"/>
    </xf>
    <xf numFmtId="0" fontId="1" fillId="0" borderId="44" xfId="0" applyFont="1" applyBorder="1" applyAlignment="1">
      <alignment horizontal="center" vertical="top" wrapText="1"/>
    </xf>
    <xf numFmtId="0" fontId="5" fillId="0" borderId="23" xfId="0" applyFont="1" applyBorder="1" applyAlignment="1">
      <alignment horizontal="center" vertical="top"/>
    </xf>
    <xf numFmtId="0" fontId="7" fillId="0" borderId="0" xfId="0" applyFont="1" applyAlignment="1">
      <alignment horizontal="center" vertical="top"/>
    </xf>
    <xf numFmtId="0" fontId="11" fillId="0" borderId="36" xfId="1" applyBorder="1" applyAlignment="1">
      <alignment vertical="top" wrapText="1"/>
    </xf>
    <xf numFmtId="0" fontId="5" fillId="0" borderId="44" xfId="0" applyFont="1" applyBorder="1" applyAlignment="1">
      <alignment vertical="top"/>
    </xf>
    <xf numFmtId="0" fontId="5" fillId="0" borderId="23" xfId="0" applyFont="1" applyBorder="1" applyAlignment="1">
      <alignment vertical="top"/>
    </xf>
    <xf numFmtId="0" fontId="5" fillId="0" borderId="41" xfId="0" applyFont="1" applyBorder="1" applyAlignment="1">
      <alignment vertical="top"/>
    </xf>
    <xf numFmtId="0" fontId="1" fillId="0" borderId="46" xfId="0" applyFont="1" applyBorder="1" applyAlignment="1">
      <alignment vertical="top" wrapText="1"/>
    </xf>
    <xf numFmtId="0" fontId="1" fillId="0" borderId="46" xfId="0" applyFont="1" applyBorder="1" applyAlignment="1">
      <alignment vertical="top"/>
    </xf>
    <xf numFmtId="0" fontId="7" fillId="0" borderId="46" xfId="0" applyFont="1" applyBorder="1" applyAlignment="1">
      <alignment horizontal="center" vertical="top" wrapText="1"/>
    </xf>
    <xf numFmtId="0" fontId="10" fillId="13" borderId="46" xfId="0" applyFont="1" applyFill="1" applyBorder="1" applyAlignment="1">
      <alignment horizontal="center" vertical="top" wrapText="1"/>
    </xf>
    <xf numFmtId="0" fontId="1" fillId="0" borderId="47" xfId="0" applyFont="1" applyBorder="1" applyAlignment="1">
      <alignment horizontal="center" vertical="top" wrapText="1"/>
    </xf>
    <xf numFmtId="0" fontId="1" fillId="0" borderId="46" xfId="0" applyFont="1" applyBorder="1" applyAlignment="1">
      <alignment horizontal="center" vertical="top" wrapText="1"/>
    </xf>
    <xf numFmtId="0" fontId="7" fillId="0" borderId="46" xfId="0" applyFont="1" applyBorder="1" applyAlignment="1">
      <alignment vertical="top" wrapText="1"/>
    </xf>
    <xf numFmtId="0" fontId="12" fillId="0" borderId="46" xfId="0" applyFont="1" applyBorder="1" applyAlignment="1">
      <alignment horizontal="center" vertical="top"/>
    </xf>
    <xf numFmtId="49" fontId="1" fillId="0" borderId="46" xfId="0" applyNumberFormat="1" applyFont="1" applyBorder="1" applyAlignment="1">
      <alignment horizontal="center" vertical="top" wrapText="1"/>
    </xf>
    <xf numFmtId="49" fontId="7" fillId="0" borderId="47" xfId="0" quotePrefix="1" applyNumberFormat="1" applyFont="1" applyBorder="1" applyAlignment="1">
      <alignment horizontal="center" vertical="top" wrapText="1"/>
    </xf>
    <xf numFmtId="0" fontId="1" fillId="0" borderId="48" xfId="0" applyFont="1" applyBorder="1" applyAlignment="1">
      <alignment horizontal="center" vertical="top" wrapText="1"/>
    </xf>
    <xf numFmtId="0" fontId="7" fillId="0" borderId="46" xfId="0" applyFont="1" applyBorder="1" applyAlignment="1">
      <alignment vertical="top"/>
    </xf>
    <xf numFmtId="0" fontId="7" fillId="0" borderId="50" xfId="0" applyFont="1" applyBorder="1" applyAlignment="1">
      <alignment horizontal="center" vertical="top"/>
    </xf>
    <xf numFmtId="0" fontId="11" fillId="0" borderId="47" xfId="1" applyBorder="1" applyAlignment="1">
      <alignment vertical="top" wrapText="1"/>
    </xf>
    <xf numFmtId="0" fontId="5" fillId="0" borderId="48" xfId="0" applyFont="1" applyBorder="1" applyAlignment="1">
      <alignment vertical="top"/>
    </xf>
    <xf numFmtId="0" fontId="5" fillId="0" borderId="37" xfId="0" applyFont="1" applyBorder="1" applyAlignment="1">
      <alignment vertical="top"/>
    </xf>
    <xf numFmtId="0" fontId="1" fillId="0" borderId="37" xfId="0" applyFont="1" applyBorder="1" applyAlignment="1">
      <alignment vertical="top" wrapText="1"/>
    </xf>
    <xf numFmtId="0" fontId="1" fillId="0" borderId="37" xfId="0" applyFont="1" applyBorder="1" applyAlignment="1">
      <alignment vertical="top"/>
    </xf>
    <xf numFmtId="0" fontId="1" fillId="0" borderId="37" xfId="0" applyFont="1" applyBorder="1" applyAlignment="1">
      <alignment horizontal="center" vertical="top" wrapText="1"/>
    </xf>
    <xf numFmtId="0" fontId="10" fillId="13" borderId="37" xfId="0" applyFont="1" applyFill="1" applyBorder="1" applyAlignment="1">
      <alignment horizontal="center" vertical="top" wrapText="1"/>
    </xf>
    <xf numFmtId="0" fontId="12" fillId="0" borderId="37" xfId="0" applyFont="1" applyBorder="1" applyAlignment="1">
      <alignment horizontal="center" vertical="top" wrapText="1"/>
    </xf>
    <xf numFmtId="0" fontId="1" fillId="0" borderId="51" xfId="0" applyFont="1" applyBorder="1" applyAlignment="1">
      <alignment vertical="top" wrapText="1"/>
    </xf>
    <xf numFmtId="0" fontId="1" fillId="0" borderId="52" xfId="0" applyFont="1" applyBorder="1" applyAlignment="1">
      <alignment horizontal="center" vertical="top"/>
    </xf>
    <xf numFmtId="49" fontId="1" fillId="0" borderId="37" xfId="0" applyNumberFormat="1" applyFont="1" applyBorder="1" applyAlignment="1">
      <alignment horizontal="center" vertical="top" wrapText="1"/>
    </xf>
    <xf numFmtId="0" fontId="1" fillId="0" borderId="15" xfId="0" applyFont="1" applyBorder="1" applyAlignment="1">
      <alignment horizontal="center" vertical="top" wrapText="1"/>
    </xf>
    <xf numFmtId="49" fontId="7" fillId="0" borderId="36" xfId="0" quotePrefix="1" applyNumberFormat="1" applyFont="1" applyBorder="1" applyAlignment="1">
      <alignment horizontal="center" vertical="top" wrapText="1"/>
    </xf>
    <xf numFmtId="0" fontId="0" fillId="0" borderId="51" xfId="0" applyFill="1" applyBorder="1" applyAlignment="1">
      <alignment horizontal="center" vertical="center"/>
    </xf>
    <xf numFmtId="0" fontId="1" fillId="0" borderId="53" xfId="0" applyFont="1" applyBorder="1" applyAlignment="1">
      <alignment horizontal="center" vertical="top" wrapText="1"/>
    </xf>
    <xf numFmtId="0" fontId="7" fillId="0" borderId="54" xfId="0" applyFont="1" applyBorder="1" applyAlignment="1">
      <alignment horizontal="center" vertical="top" wrapText="1"/>
    </xf>
    <xf numFmtId="0" fontId="7" fillId="0" borderId="15" xfId="0" applyFont="1" applyBorder="1" applyAlignment="1">
      <alignment vertical="top"/>
    </xf>
    <xf numFmtId="0" fontId="7" fillId="0" borderId="15" xfId="0" applyFont="1" applyBorder="1" applyAlignment="1">
      <alignment horizontal="center" vertical="top"/>
    </xf>
    <xf numFmtId="0" fontId="5" fillId="0" borderId="55" xfId="0" applyFont="1" applyBorder="1" applyAlignment="1">
      <alignment vertical="top"/>
    </xf>
    <xf numFmtId="0" fontId="10" fillId="8" borderId="46" xfId="0" applyFont="1" applyFill="1" applyBorder="1" applyAlignment="1">
      <alignment vertical="top"/>
    </xf>
    <xf numFmtId="0" fontId="1" fillId="0" borderId="56" xfId="0" quotePrefix="1" applyFont="1" applyBorder="1" applyAlignment="1">
      <alignment horizontal="center" vertical="top" wrapText="1"/>
    </xf>
    <xf numFmtId="0" fontId="7" fillId="0" borderId="57" xfId="0" applyFont="1" applyBorder="1" applyAlignment="1">
      <alignment horizontal="center" vertical="top" wrapText="1"/>
    </xf>
    <xf numFmtId="0" fontId="1" fillId="0" borderId="58" xfId="0" applyFont="1" applyBorder="1" applyAlignment="1">
      <alignment vertical="top" wrapText="1"/>
    </xf>
    <xf numFmtId="0" fontId="7" fillId="0" borderId="47" xfId="0" quotePrefix="1" applyFont="1" applyBorder="1" applyAlignment="1">
      <alignment horizontal="center" vertical="top" wrapText="1"/>
    </xf>
    <xf numFmtId="0" fontId="0" fillId="0" borderId="59" xfId="0" applyFill="1" applyBorder="1" applyAlignment="1">
      <alignment horizontal="center" vertical="center"/>
    </xf>
    <xf numFmtId="0" fontId="7" fillId="0" borderId="46" xfId="0" applyFont="1" applyBorder="1" applyAlignment="1">
      <alignment horizontal="center" vertical="top"/>
    </xf>
    <xf numFmtId="0" fontId="10" fillId="8" borderId="37" xfId="0" applyFont="1" applyFill="1" applyBorder="1" applyAlignment="1">
      <alignment vertical="top"/>
    </xf>
    <xf numFmtId="0" fontId="1" fillId="0" borderId="54" xfId="0" quotePrefix="1" applyFont="1" applyBorder="1" applyAlignment="1">
      <alignment horizontal="center" vertical="top" wrapText="1"/>
    </xf>
    <xf numFmtId="0" fontId="1" fillId="14" borderId="15" xfId="0" applyFont="1" applyFill="1" applyBorder="1" applyAlignment="1">
      <alignment horizontal="center" vertical="top" wrapText="1"/>
    </xf>
    <xf numFmtId="0" fontId="1" fillId="14" borderId="51" xfId="0" applyFont="1" applyFill="1" applyBorder="1" applyAlignment="1">
      <alignment vertical="top" wrapText="1"/>
    </xf>
    <xf numFmtId="0" fontId="1" fillId="14" borderId="52" xfId="0" applyFont="1" applyFill="1" applyBorder="1" applyAlignment="1">
      <alignment horizontal="center" vertical="top"/>
    </xf>
    <xf numFmtId="0" fontId="13" fillId="15" borderId="37" xfId="0" applyFont="1" applyFill="1" applyBorder="1" applyAlignment="1">
      <alignment horizontal="center" vertical="top" wrapText="1"/>
    </xf>
    <xf numFmtId="49" fontId="1" fillId="14" borderId="37" xfId="0" applyNumberFormat="1" applyFont="1" applyFill="1" applyBorder="1" applyAlignment="1">
      <alignment horizontal="center" vertical="top" wrapText="1"/>
    </xf>
    <xf numFmtId="0" fontId="1" fillId="14" borderId="37" xfId="0" applyFont="1" applyFill="1" applyBorder="1" applyAlignment="1">
      <alignment horizontal="center" vertical="top" wrapText="1"/>
    </xf>
    <xf numFmtId="0" fontId="1" fillId="0" borderId="54" xfId="0" applyFont="1" applyBorder="1" applyAlignment="1">
      <alignment horizontal="center" vertical="top" wrapText="1"/>
    </xf>
    <xf numFmtId="49" fontId="1" fillId="0" borderId="15" xfId="0" quotePrefix="1" applyNumberFormat="1" applyFont="1" applyBorder="1" applyAlignment="1">
      <alignment horizontal="center" vertical="top" wrapText="1"/>
    </xf>
    <xf numFmtId="0" fontId="11" fillId="0" borderId="19" xfId="1" applyBorder="1" applyAlignment="1">
      <alignment vertical="top" wrapText="1"/>
    </xf>
    <xf numFmtId="0" fontId="1" fillId="0" borderId="36" xfId="0" quotePrefix="1" applyFont="1" applyBorder="1" applyAlignment="1">
      <alignment horizontal="center" vertical="top" wrapText="1"/>
    </xf>
    <xf numFmtId="0" fontId="1" fillId="16" borderId="0" xfId="0" applyFont="1" applyFill="1" applyAlignment="1">
      <alignment horizontal="center" vertical="top"/>
    </xf>
    <xf numFmtId="0" fontId="1" fillId="14" borderId="60" xfId="0" applyFont="1" applyFill="1" applyBorder="1" applyAlignment="1">
      <alignment vertical="top" wrapText="1"/>
    </xf>
    <xf numFmtId="0" fontId="1" fillId="14" borderId="37" xfId="0" applyFont="1" applyFill="1" applyBorder="1" applyAlignment="1">
      <alignment horizontal="center" vertical="top"/>
    </xf>
    <xf numFmtId="0" fontId="1" fillId="0" borderId="36" xfId="0" applyFont="1" applyBorder="1" applyAlignment="1">
      <alignment horizontal="center" vertical="top" wrapText="1"/>
    </xf>
    <xf numFmtId="49" fontId="1" fillId="0" borderId="37" xfId="0" quotePrefix="1" applyNumberFormat="1" applyFont="1" applyBorder="1" applyAlignment="1">
      <alignment horizontal="center" vertical="top" wrapText="1"/>
    </xf>
    <xf numFmtId="0" fontId="1" fillId="0" borderId="55" xfId="0" applyFont="1" applyBorder="1" applyAlignment="1">
      <alignment horizontal="center" vertical="top" wrapText="1"/>
    </xf>
    <xf numFmtId="0" fontId="1" fillId="0" borderId="46" xfId="0" applyFont="1" applyBorder="1" applyAlignment="1">
      <alignment horizontal="left" vertical="top"/>
    </xf>
    <xf numFmtId="0" fontId="1" fillId="16" borderId="47" xfId="0" applyFont="1" applyFill="1" applyBorder="1" applyAlignment="1">
      <alignment horizontal="center" vertical="top" wrapText="1"/>
    </xf>
    <xf numFmtId="49" fontId="1" fillId="0" borderId="46" xfId="0" quotePrefix="1" applyNumberFormat="1" applyFont="1" applyBorder="1" applyAlignment="1">
      <alignment horizontal="center" vertical="top" wrapText="1"/>
    </xf>
    <xf numFmtId="0" fontId="1" fillId="0" borderId="37" xfId="0" quotePrefix="1" applyFont="1" applyBorder="1" applyAlignment="1">
      <alignment horizontal="center" vertical="top" wrapText="1"/>
    </xf>
    <xf numFmtId="0" fontId="12" fillId="0" borderId="61" xfId="0" applyFont="1" applyBorder="1" applyAlignment="1">
      <alignment horizontal="center" vertical="top"/>
    </xf>
    <xf numFmtId="0" fontId="7" fillId="0" borderId="15" xfId="0" applyFont="1" applyBorder="1" applyAlignment="1">
      <alignment horizontal="center" vertical="top" wrapText="1"/>
    </xf>
    <xf numFmtId="0" fontId="14" fillId="0" borderId="46" xfId="0" quotePrefix="1" applyFont="1" applyBorder="1" applyAlignment="1">
      <alignment horizontal="center" vertical="top" wrapText="1"/>
    </xf>
    <xf numFmtId="0" fontId="1" fillId="0" borderId="47" xfId="0" applyFont="1" applyBorder="1" applyAlignment="1">
      <alignment vertical="top" wrapText="1"/>
    </xf>
    <xf numFmtId="0" fontId="12" fillId="0" borderId="62" xfId="0" applyFont="1" applyBorder="1" applyAlignment="1">
      <alignment horizontal="center" vertical="top"/>
    </xf>
    <xf numFmtId="49" fontId="1" fillId="0" borderId="47" xfId="0" applyNumberFormat="1" applyFont="1" applyBorder="1" applyAlignment="1">
      <alignment horizontal="center" vertical="top" wrapText="1"/>
    </xf>
    <xf numFmtId="0" fontId="7" fillId="0" borderId="54" xfId="0" applyFont="1" applyFill="1" applyBorder="1" applyAlignment="1">
      <alignment horizontal="center" vertical="top" wrapText="1"/>
    </xf>
    <xf numFmtId="0" fontId="7" fillId="0" borderId="63" xfId="0" applyFont="1" applyFill="1" applyBorder="1" applyAlignment="1">
      <alignment vertical="top"/>
    </xf>
    <xf numFmtId="0" fontId="1" fillId="0" borderId="64" xfId="0" applyFont="1" applyFill="1" applyBorder="1" applyAlignment="1">
      <alignment horizontal="center" vertical="top"/>
    </xf>
    <xf numFmtId="0" fontId="10" fillId="13" borderId="15" xfId="0" applyFont="1" applyFill="1" applyBorder="1" applyAlignment="1">
      <alignment horizontal="center" vertical="top" wrapText="1"/>
    </xf>
    <xf numFmtId="0" fontId="1" fillId="0" borderId="15" xfId="0" applyFont="1" applyFill="1" applyBorder="1" applyAlignment="1">
      <alignment horizontal="center" vertical="top" wrapText="1"/>
    </xf>
    <xf numFmtId="0" fontId="7" fillId="0" borderId="47" xfId="0" applyFont="1" applyFill="1" applyBorder="1" applyAlignment="1">
      <alignment horizontal="center" vertical="top" wrapText="1"/>
    </xf>
    <xf numFmtId="0" fontId="7" fillId="0" borderId="46" xfId="0" applyFont="1" applyFill="1" applyBorder="1" applyAlignment="1">
      <alignment vertical="top"/>
    </xf>
    <xf numFmtId="0" fontId="1" fillId="0" borderId="46" xfId="0" applyFont="1" applyFill="1" applyBorder="1" applyAlignment="1">
      <alignment horizontal="center" vertical="top"/>
    </xf>
    <xf numFmtId="0" fontId="1" fillId="0" borderId="46" xfId="0" applyFont="1" applyFill="1" applyBorder="1" applyAlignment="1">
      <alignment horizontal="center" vertical="top" wrapText="1"/>
    </xf>
    <xf numFmtId="0" fontId="1" fillId="0" borderId="65" xfId="0" applyFont="1" applyBorder="1" applyAlignment="1">
      <alignment horizontal="center" vertical="top" wrapText="1"/>
    </xf>
    <xf numFmtId="0" fontId="1" fillId="0" borderId="66" xfId="0" applyFont="1" applyBorder="1" applyAlignment="1">
      <alignment horizontal="center" vertical="top" wrapText="1"/>
    </xf>
    <xf numFmtId="0" fontId="7" fillId="0" borderId="55" xfId="0" applyFont="1" applyBorder="1" applyAlignment="1">
      <alignment vertical="top"/>
    </xf>
    <xf numFmtId="0" fontId="7" fillId="0" borderId="48" xfId="0" applyFont="1" applyBorder="1" applyAlignment="1">
      <alignment vertical="top"/>
    </xf>
    <xf numFmtId="0" fontId="5" fillId="0" borderId="37" xfId="0" applyFont="1" applyBorder="1" applyAlignment="1">
      <alignment horizontal="center" vertical="top"/>
    </xf>
    <xf numFmtId="0" fontId="5" fillId="0" borderId="37" xfId="0" applyFont="1" applyBorder="1" applyAlignment="1">
      <alignment horizontal="center" vertical="top" wrapText="1"/>
    </xf>
    <xf numFmtId="0" fontId="5" fillId="0" borderId="55" xfId="0" applyFont="1" applyBorder="1" applyAlignment="1">
      <alignment horizontal="center" vertical="top" wrapText="1"/>
    </xf>
    <xf numFmtId="0" fontId="1" fillId="0" borderId="56" xfId="0" applyFont="1" applyBorder="1" applyAlignment="1">
      <alignment horizontal="center" vertical="top" wrapText="1"/>
    </xf>
    <xf numFmtId="0" fontId="7" fillId="16" borderId="0" xfId="0" applyFont="1" applyFill="1" applyAlignment="1">
      <alignment vertical="top"/>
    </xf>
    <xf numFmtId="0" fontId="1" fillId="16" borderId="0" xfId="0" applyFont="1" applyFill="1" applyAlignment="1">
      <alignment vertical="top" wrapText="1"/>
    </xf>
    <xf numFmtId="0" fontId="1" fillId="16" borderId="0" xfId="0" applyFont="1" applyFill="1" applyAlignment="1">
      <alignment horizontal="left" vertical="top"/>
    </xf>
    <xf numFmtId="0" fontId="7" fillId="16" borderId="0" xfId="0" applyFont="1" applyFill="1" applyAlignment="1">
      <alignment horizontal="center" vertical="top" wrapText="1"/>
    </xf>
    <xf numFmtId="0" fontId="7" fillId="16" borderId="0" xfId="0" applyFont="1" applyFill="1" applyAlignment="1">
      <alignment horizontal="left" vertical="top" wrapText="1"/>
    </xf>
    <xf numFmtId="0" fontId="1" fillId="16" borderId="0" xfId="0" applyFont="1" applyFill="1" applyAlignment="1">
      <alignment horizontal="left" vertical="top" wrapText="1"/>
    </xf>
    <xf numFmtId="0" fontId="1" fillId="16" borderId="0" xfId="0" applyFont="1" applyFill="1" applyAlignment="1">
      <alignment horizontal="center" vertical="top" wrapText="1"/>
    </xf>
    <xf numFmtId="49" fontId="7" fillId="16" borderId="0" xfId="0" applyNumberFormat="1" applyFont="1" applyFill="1" applyAlignment="1">
      <alignment horizontal="center" vertical="top" wrapText="1"/>
    </xf>
    <xf numFmtId="187" fontId="1" fillId="16" borderId="0" xfId="0" applyNumberFormat="1" applyFont="1" applyFill="1" applyAlignment="1">
      <alignment horizontal="center" vertical="top"/>
    </xf>
    <xf numFmtId="0" fontId="1" fillId="16" borderId="0" xfId="0" applyFont="1" applyFill="1" applyAlignment="1">
      <alignment horizontal="right" vertical="top"/>
    </xf>
    <xf numFmtId="49" fontId="7" fillId="16" borderId="0" xfId="0" applyNumberFormat="1" applyFont="1" applyFill="1" applyAlignment="1">
      <alignment horizontal="left" vertical="top" wrapText="1"/>
    </xf>
    <xf numFmtId="0" fontId="1" fillId="0" borderId="0" xfId="0" applyFont="1" applyAlignment="1"/>
    <xf numFmtId="0" fontId="15" fillId="0" borderId="0" xfId="0" applyFont="1"/>
    <xf numFmtId="0" fontId="7" fillId="0" borderId="67" xfId="0" applyFont="1" applyFill="1" applyBorder="1" applyAlignment="1">
      <alignment horizontal="center" vertical="top" wrapText="1"/>
    </xf>
    <xf numFmtId="0" fontId="1" fillId="0" borderId="67" xfId="0" applyFont="1" applyFill="1" applyBorder="1" applyAlignment="1">
      <alignment horizontal="center" vertical="top" wrapText="1"/>
    </xf>
    <xf numFmtId="49" fontId="7" fillId="0" borderId="67" xfId="0" quotePrefix="1" applyNumberFormat="1" applyFont="1" applyFill="1" applyBorder="1" applyAlignment="1">
      <alignment horizontal="center" vertical="top" wrapText="1"/>
    </xf>
    <xf numFmtId="0" fontId="10" fillId="0" borderId="67" xfId="0" applyFont="1" applyFill="1" applyBorder="1" applyAlignment="1">
      <alignment horizontal="center" vertical="top" wrapText="1"/>
    </xf>
    <xf numFmtId="0" fontId="1" fillId="0" borderId="67" xfId="0" quotePrefix="1" applyFont="1" applyFill="1" applyBorder="1" applyAlignment="1">
      <alignment horizontal="center" vertical="top" wrapText="1"/>
    </xf>
    <xf numFmtId="49" fontId="1" fillId="0" borderId="67" xfId="0" applyNumberFormat="1" applyFont="1" applyFill="1" applyBorder="1" applyAlignment="1">
      <alignment horizontal="center" vertical="top" wrapText="1"/>
    </xf>
    <xf numFmtId="0" fontId="14" fillId="0" borderId="67" xfId="0" quotePrefix="1" applyFont="1" applyFill="1" applyBorder="1" applyAlignment="1">
      <alignment horizontal="center" vertical="top" wrapText="1"/>
    </xf>
    <xf numFmtId="0" fontId="17" fillId="0" borderId="67" xfId="0" applyFont="1" applyFill="1" applyBorder="1" applyAlignment="1">
      <alignment horizontal="center"/>
    </xf>
    <xf numFmtId="0" fontId="13" fillId="0" borderId="67" xfId="0" applyFont="1" applyFill="1" applyBorder="1" applyAlignment="1">
      <alignment horizontal="center" vertical="top" wrapText="1"/>
    </xf>
    <xf numFmtId="0" fontId="13" fillId="0" borderId="67" xfId="0" applyFont="1" applyFill="1" applyBorder="1" applyAlignment="1">
      <alignment horizontal="center" vertical="center"/>
    </xf>
    <xf numFmtId="0" fontId="16" fillId="17" borderId="67" xfId="0" applyFont="1" applyFill="1" applyBorder="1" applyAlignment="1">
      <alignment horizontal="center" vertical="center"/>
    </xf>
    <xf numFmtId="0" fontId="16" fillId="17" borderId="67" xfId="0" applyFont="1" applyFill="1" applyBorder="1" applyAlignment="1">
      <alignment horizontal="center" vertical="center" wrapText="1"/>
    </xf>
    <xf numFmtId="0" fontId="18" fillId="18" borderId="67" xfId="0" applyFont="1" applyFill="1" applyBorder="1" applyAlignment="1">
      <alignment horizontal="center" vertical="center" wrapText="1"/>
    </xf>
    <xf numFmtId="0" fontId="18" fillId="19" borderId="67" xfId="0" applyFont="1" applyFill="1" applyBorder="1" applyAlignment="1">
      <alignment horizontal="center" vertical="center" wrapText="1"/>
    </xf>
    <xf numFmtId="49" fontId="18" fillId="19" borderId="67" xfId="0" applyNumberFormat="1" applyFont="1" applyFill="1" applyBorder="1" applyAlignment="1">
      <alignment horizontal="center" vertical="center" wrapText="1"/>
    </xf>
    <xf numFmtId="0" fontId="18" fillId="20" borderId="67" xfId="0" applyFont="1" applyFill="1" applyBorder="1" applyAlignment="1">
      <alignment horizontal="center" vertical="center" wrapText="1"/>
    </xf>
    <xf numFmtId="0" fontId="18" fillId="21" borderId="67" xfId="0" applyFont="1" applyFill="1" applyBorder="1" applyAlignment="1">
      <alignment horizontal="center" vertical="center" wrapText="1"/>
    </xf>
    <xf numFmtId="0" fontId="11" fillId="0" borderId="67" xfId="1" applyFill="1" applyBorder="1" applyAlignment="1">
      <alignment horizontal="center" vertical="top" wrapText="1"/>
    </xf>
    <xf numFmtId="0" fontId="1" fillId="0" borderId="11" xfId="0" applyFont="1" applyBorder="1" applyAlignment="1">
      <alignment horizontal="center" vertical="top"/>
    </xf>
    <xf numFmtId="0" fontId="1" fillId="0" borderId="49" xfId="0" applyFont="1" applyBorder="1" applyAlignment="1">
      <alignment horizontal="center" vertical="top"/>
    </xf>
    <xf numFmtId="187" fontId="1" fillId="0" borderId="12" xfId="0" applyNumberFormat="1" applyFont="1" applyBorder="1" applyAlignment="1">
      <alignment horizontal="center" vertical="top"/>
    </xf>
    <xf numFmtId="187" fontId="1" fillId="0" borderId="47" xfId="0" applyNumberFormat="1" applyFont="1" applyBorder="1" applyAlignment="1">
      <alignment horizontal="center" vertical="top"/>
    </xf>
    <xf numFmtId="0" fontId="1" fillId="0" borderId="45" xfId="0" applyFont="1" applyBorder="1" applyAlignment="1">
      <alignment horizontal="center" vertical="top"/>
    </xf>
    <xf numFmtId="187" fontId="1" fillId="0" borderId="40" xfId="0" applyNumberFormat="1" applyFont="1" applyBorder="1" applyAlignment="1">
      <alignment horizontal="center" vertical="top"/>
    </xf>
    <xf numFmtId="0" fontId="1" fillId="0" borderId="11" xfId="0" applyFont="1" applyBorder="1" applyAlignment="1">
      <alignment horizontal="center" vertical="top" wrapText="1"/>
    </xf>
    <xf numFmtId="0" fontId="1" fillId="0" borderId="18" xfId="0" applyFont="1" applyBorder="1" applyAlignment="1">
      <alignment horizontal="center" vertical="top" wrapText="1"/>
    </xf>
    <xf numFmtId="0" fontId="1" fillId="0" borderId="49" xfId="0" applyFont="1" applyBorder="1" applyAlignment="1">
      <alignment horizontal="center" vertical="top" wrapText="1"/>
    </xf>
    <xf numFmtId="187" fontId="1" fillId="0" borderId="19" xfId="0" applyNumberFormat="1" applyFont="1" applyBorder="1" applyAlignment="1">
      <alignment horizontal="center" vertical="top"/>
    </xf>
    <xf numFmtId="0" fontId="6" fillId="4" borderId="12" xfId="0" applyFont="1" applyFill="1" applyBorder="1" applyAlignment="1">
      <alignment horizontal="center" vertical="top" wrapText="1"/>
    </xf>
    <xf numFmtId="0" fontId="5" fillId="0" borderId="19" xfId="0" applyFont="1" applyBorder="1" applyAlignment="1"/>
    <xf numFmtId="0" fontId="5" fillId="0" borderId="36" xfId="0" applyFont="1" applyBorder="1" applyAlignment="1"/>
    <xf numFmtId="0" fontId="6" fillId="4" borderId="12" xfId="0" applyFont="1" applyFill="1" applyBorder="1" applyAlignment="1">
      <alignment horizontal="left" vertical="top" wrapText="1"/>
    </xf>
    <xf numFmtId="0" fontId="7" fillId="0" borderId="19" xfId="0" applyFont="1" applyBorder="1" applyAlignment="1"/>
    <xf numFmtId="0" fontId="7" fillId="0" borderId="36" xfId="0" applyFont="1" applyBorder="1" applyAlignment="1"/>
    <xf numFmtId="0" fontId="6" fillId="4" borderId="16" xfId="0" applyFont="1" applyFill="1" applyBorder="1" applyAlignment="1">
      <alignment horizontal="left" vertical="top" wrapText="1"/>
    </xf>
    <xf numFmtId="0" fontId="5" fillId="0" borderId="24" xfId="0" applyFont="1" applyBorder="1" applyAlignment="1"/>
    <xf numFmtId="0" fontId="5" fillId="0" borderId="41" xfId="0" applyFont="1" applyBorder="1" applyAlignment="1"/>
    <xf numFmtId="0" fontId="1" fillId="10" borderId="32" xfId="0" applyFont="1" applyFill="1" applyBorder="1" applyAlignment="1">
      <alignment horizontal="left" vertical="top"/>
    </xf>
    <xf numFmtId="0" fontId="5" fillId="0" borderId="32" xfId="0" applyFont="1" applyBorder="1" applyAlignment="1"/>
    <xf numFmtId="0" fontId="5" fillId="0" borderId="33" xfId="0" applyFont="1" applyBorder="1" applyAlignment="1"/>
    <xf numFmtId="0" fontId="1" fillId="12" borderId="21" xfId="0" applyFont="1" applyFill="1" applyBorder="1" applyAlignment="1">
      <alignment horizontal="center" vertical="top" wrapText="1"/>
    </xf>
    <xf numFmtId="0" fontId="5" fillId="0" borderId="21" xfId="0" applyFont="1" applyBorder="1" applyAlignment="1"/>
    <xf numFmtId="0" fontId="5" fillId="0" borderId="22" xfId="0" applyFont="1" applyBorder="1" applyAlignment="1"/>
    <xf numFmtId="0" fontId="1" fillId="10" borderId="38" xfId="0" applyFont="1" applyFill="1" applyBorder="1" applyAlignment="1">
      <alignment horizontal="center" vertical="top" wrapText="1"/>
    </xf>
    <xf numFmtId="0" fontId="1" fillId="10" borderId="21" xfId="0" applyFont="1" applyFill="1" applyBorder="1" applyAlignment="1">
      <alignment horizontal="center" vertical="top" wrapText="1"/>
    </xf>
    <xf numFmtId="0" fontId="4" fillId="2" borderId="6" xfId="0" applyFont="1" applyFill="1" applyBorder="1" applyAlignment="1">
      <alignment vertical="top"/>
    </xf>
    <xf numFmtId="0" fontId="5" fillId="0" borderId="7" xfId="0" applyFont="1" applyBorder="1" applyAlignment="1"/>
    <xf numFmtId="0" fontId="5" fillId="0" borderId="8" xfId="0" applyFont="1" applyBorder="1" applyAlignment="1"/>
    <xf numFmtId="0" fontId="6" fillId="3" borderId="11" xfId="0" applyFont="1" applyFill="1" applyBorder="1" applyAlignment="1">
      <alignment horizontal="center" vertical="top"/>
    </xf>
    <xf numFmtId="0" fontId="5" fillId="0" borderId="18" xfId="0" applyFont="1" applyBorder="1" applyAlignment="1"/>
    <xf numFmtId="0" fontId="5" fillId="0" borderId="39" xfId="0" applyFont="1" applyBorder="1" applyAlignment="1"/>
    <xf numFmtId="0" fontId="6" fillId="3" borderId="12" xfId="0" applyFont="1" applyFill="1" applyBorder="1" applyAlignment="1">
      <alignment horizontal="center" vertical="top" wrapText="1"/>
    </xf>
    <xf numFmtId="0" fontId="5" fillId="0" borderId="19" xfId="0" applyFont="1" applyBorder="1" applyAlignment="1">
      <alignment horizontal="center" vertical="top"/>
    </xf>
    <xf numFmtId="0" fontId="5" fillId="0" borderId="36" xfId="0" applyFont="1" applyBorder="1" applyAlignment="1">
      <alignment horizontal="center" vertical="top"/>
    </xf>
    <xf numFmtId="0" fontId="2" fillId="3" borderId="13" xfId="0" applyFont="1" applyFill="1" applyBorder="1" applyAlignment="1">
      <alignment horizontal="center" vertical="top" wrapText="1"/>
    </xf>
    <xf numFmtId="0" fontId="5" fillId="0" borderId="14" xfId="0" applyFont="1" applyBorder="1" applyAlignment="1"/>
    <xf numFmtId="0" fontId="5" fillId="0" borderId="15" xfId="0" applyFont="1" applyBorder="1" applyAlignment="1"/>
    <xf numFmtId="0" fontId="6" fillId="4" borderId="11" xfId="0" applyFont="1" applyFill="1" applyBorder="1" applyAlignment="1">
      <alignment horizontal="center" vertical="top" wrapText="1"/>
    </xf>
    <xf numFmtId="187" fontId="6" fillId="4" borderId="12" xfId="0" applyNumberFormat="1" applyFont="1" applyFill="1" applyBorder="1" applyAlignment="1">
      <alignment horizontal="center" vertical="top" wrapText="1"/>
    </xf>
    <xf numFmtId="0" fontId="3" fillId="6" borderId="21" xfId="0" applyFont="1" applyFill="1" applyBorder="1" applyAlignment="1">
      <alignment horizontal="left" vertical="top" wrapText="1"/>
    </xf>
    <xf numFmtId="0" fontId="3" fillId="7" borderId="21" xfId="0" applyFont="1" applyFill="1" applyBorder="1" applyAlignment="1">
      <alignment horizontal="left" vertical="top" wrapText="1"/>
    </xf>
    <xf numFmtId="0" fontId="3" fillId="8" borderId="21" xfId="0" applyFont="1" applyFill="1" applyBorder="1" applyAlignment="1">
      <alignment horizontal="left" vertical="top" wrapText="1"/>
    </xf>
    <xf numFmtId="0" fontId="3" fillId="5" borderId="21" xfId="0" applyFont="1" applyFill="1" applyBorder="1" applyAlignment="1">
      <alignment horizontal="left" vertical="top"/>
    </xf>
    <xf numFmtId="0" fontId="5" fillId="0" borderId="23" xfId="0" applyFont="1" applyBorder="1" applyAlignment="1"/>
    <xf numFmtId="0" fontId="3" fillId="10" borderId="26" xfId="0" applyFont="1" applyFill="1" applyBorder="1" applyAlignment="1">
      <alignment horizontal="left" vertical="top" wrapText="1"/>
    </xf>
  </cellXfs>
  <cellStyles count="2">
    <cellStyle name="Hyperlink" xfId="1" builtinId="8"/>
    <cellStyle name="ปกติ" xfId="0" builtinId="0"/>
  </cellStyles>
  <dxfs count="12">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000000"/>
      </font>
      <fill>
        <patternFill patternType="solid">
          <fgColor rgb="FFF4C7C3"/>
          <bgColor rgb="FFF4C7C3"/>
        </patternFill>
      </fill>
    </dxf>
    <dxf>
      <font>
        <color rgb="FF000000"/>
      </font>
      <fill>
        <patternFill patternType="solid">
          <fgColor rgb="FFFCE8B2"/>
          <bgColor rgb="FFFCE8B2"/>
        </patternFill>
      </fill>
    </dxf>
    <dxf>
      <font>
        <color rgb="FFFFFFFF"/>
      </font>
      <fill>
        <patternFill patternType="solid">
          <fgColor rgb="FFCC0000"/>
          <bgColor rgb="FFCC0000"/>
        </patternFill>
      </fill>
    </dxf>
    <dxf>
      <font>
        <color rgb="FFFFFFFF"/>
      </font>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upong/Box/fb180/oishi/Vitamins_Oishi_TestCase_UATInternal%20(Promotion)_Aug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_SM_1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rveyconductui-uat.feedback180.com/zljpunj?source=POS&amp;brand=KK&amp;branch=92203052&amp;ticket=346&amp;dt=20190725084629&amp;channel=DL&amp;membercode=9999999" TargetMode="External"/><Relationship Id="rId7" Type="http://schemas.openxmlformats.org/officeDocument/2006/relationships/hyperlink" Target="https://surveyconductui-uat.feedback180.com/zljpunj?source=POS&amp;brand=SB&amp;branch=92203052&amp;ticket=346&amp;dt=20190725084629&amp;channel=DI&amp;membercode=9999999" TargetMode="External"/><Relationship Id="rId2" Type="http://schemas.openxmlformats.org/officeDocument/2006/relationships/hyperlink" Target="https://surveyconductui-uat.feedback180.com/zljpunj?source=POS&amp;brand=SB&amp;branch=92203052&amp;ticket=346&amp;dt=20190725084629&amp;channel=DI&amp;membercode=9999999" TargetMode="External"/><Relationship Id="rId1" Type="http://schemas.openxmlformats.org/officeDocument/2006/relationships/hyperlink" Target="https://surveyconductui-uat.feedback180.com/zljpunj?source=POS&amp;brand=KK&amp;branch=92203052&amp;ticket=346&amp;dt=20190725084629&amp;channel=DI&amp;membercode=9999999" TargetMode="External"/><Relationship Id="rId6" Type="http://schemas.openxmlformats.org/officeDocument/2006/relationships/hyperlink" Target="https://surveyconductui-uat.feedback180.com/zljpunj?source=POS&amp;brand=NI&amp;branch=92203052&amp;ticket=346&amp;dt=20190725084629&amp;channel=DI&amp;membercode=9999999" TargetMode="External"/><Relationship Id="rId5" Type="http://schemas.openxmlformats.org/officeDocument/2006/relationships/hyperlink" Target="https://surveyconductui-uat.feedback180.com/zljpunj?source=POS&amp;brand=NI&amp;branch=92203052&amp;ticket=346&amp;dt=20190725084629&amp;channel=DI&amp;membercode=9999999" TargetMode="External"/><Relationship Id="rId4" Type="http://schemas.openxmlformats.org/officeDocument/2006/relationships/hyperlink" Target="https://surveyconductui-uat.feedback180.com/zljpunj?source=POS&amp;brand=NI&amp;branch=92203052&amp;ticket=346&amp;dt=20190725084629&amp;channel=TA&amp;membercode=999999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A767-9243-49EF-99FA-81CDA7C4CB6F}">
  <dimension ref="A1:AX8"/>
  <sheetViews>
    <sheetView tabSelected="1" topLeftCell="Z1" workbookViewId="0">
      <selection activeCell="AL11" sqref="AL11"/>
    </sheetView>
  </sheetViews>
  <sheetFormatPr defaultRowHeight="27.6" customHeight="1" x14ac:dyDescent="0.25"/>
  <cols>
    <col min="2" max="2" width="44.59765625" customWidth="1"/>
    <col min="32" max="32" width="27.5" customWidth="1"/>
    <col min="44" max="44" width="33.5" customWidth="1"/>
    <col min="48" max="48" width="13.3984375" customWidth="1"/>
  </cols>
  <sheetData>
    <row r="1" spans="1:50" ht="15" customHeight="1" x14ac:dyDescent="0.25">
      <c r="A1" s="205" t="s">
        <v>0</v>
      </c>
      <c r="B1" s="206" t="s">
        <v>1</v>
      </c>
      <c r="C1" s="205" t="s">
        <v>19</v>
      </c>
      <c r="D1" s="205" t="s">
        <v>2</v>
      </c>
      <c r="E1" s="205" t="s">
        <v>3</v>
      </c>
      <c r="F1" s="205" t="s">
        <v>21</v>
      </c>
      <c r="G1" s="205" t="s">
        <v>22</v>
      </c>
      <c r="H1" s="205" t="s">
        <v>316</v>
      </c>
      <c r="I1" s="205" t="s">
        <v>315</v>
      </c>
      <c r="J1" s="205" t="s">
        <v>314</v>
      </c>
      <c r="K1" s="205" t="s">
        <v>313</v>
      </c>
      <c r="L1" s="205" t="s">
        <v>312</v>
      </c>
      <c r="M1" s="205" t="s">
        <v>311</v>
      </c>
      <c r="N1" s="205" t="s">
        <v>310</v>
      </c>
      <c r="O1" s="205" t="s">
        <v>309</v>
      </c>
      <c r="P1" s="205" t="s">
        <v>308</v>
      </c>
      <c r="Q1" s="205" t="s">
        <v>258</v>
      </c>
      <c r="R1" s="205" t="s">
        <v>259</v>
      </c>
      <c r="S1" s="205" t="s">
        <v>260</v>
      </c>
      <c r="T1" s="205" t="s">
        <v>261</v>
      </c>
      <c r="U1" s="205" t="s">
        <v>262</v>
      </c>
      <c r="V1" s="205" t="s">
        <v>263</v>
      </c>
      <c r="W1" s="205" t="s">
        <v>264</v>
      </c>
      <c r="X1" s="205" t="s">
        <v>265</v>
      </c>
      <c r="Y1" s="205" t="s">
        <v>266</v>
      </c>
      <c r="Z1" s="205" t="s">
        <v>267</v>
      </c>
      <c r="AA1" s="205" t="s">
        <v>268</v>
      </c>
      <c r="AB1" s="207" t="s">
        <v>303</v>
      </c>
      <c r="AC1" s="207" t="s">
        <v>44</v>
      </c>
      <c r="AD1" s="207" t="s">
        <v>45</v>
      </c>
      <c r="AE1" s="208" t="s">
        <v>46</v>
      </c>
      <c r="AF1" s="208" t="s">
        <v>47</v>
      </c>
      <c r="AG1" s="208" t="s">
        <v>317</v>
      </c>
      <c r="AH1" s="208" t="s">
        <v>48</v>
      </c>
      <c r="AI1" s="208" t="s">
        <v>302</v>
      </c>
      <c r="AJ1" s="208" t="s">
        <v>50</v>
      </c>
      <c r="AK1" s="209" t="s">
        <v>51</v>
      </c>
      <c r="AL1" s="208" t="s">
        <v>52</v>
      </c>
      <c r="AM1" s="208" t="s">
        <v>53</v>
      </c>
      <c r="AN1" s="208" t="s">
        <v>54</v>
      </c>
      <c r="AO1" s="210" t="s">
        <v>55</v>
      </c>
      <c r="AP1" s="210" t="s">
        <v>56</v>
      </c>
      <c r="AQ1" s="210" t="s">
        <v>57</v>
      </c>
      <c r="AR1" s="210" t="s">
        <v>58</v>
      </c>
      <c r="AS1" s="210" t="s">
        <v>59</v>
      </c>
      <c r="AT1" s="211" t="s">
        <v>60</v>
      </c>
      <c r="AU1" s="211" t="s">
        <v>61</v>
      </c>
      <c r="AV1" s="211" t="s">
        <v>62</v>
      </c>
      <c r="AW1" s="211" t="s">
        <v>63</v>
      </c>
      <c r="AX1" s="211" t="s">
        <v>64</v>
      </c>
    </row>
    <row r="2" spans="1:50" ht="27.6" customHeight="1" x14ac:dyDescent="0.25">
      <c r="A2" s="203" t="s">
        <v>6</v>
      </c>
      <c r="B2" s="212" t="s">
        <v>321</v>
      </c>
      <c r="C2" s="203" t="s">
        <v>137</v>
      </c>
      <c r="D2" s="203" t="s">
        <v>269</v>
      </c>
      <c r="E2" s="203" t="s">
        <v>272</v>
      </c>
      <c r="F2" s="203">
        <v>3</v>
      </c>
      <c r="G2" s="203"/>
      <c r="H2" s="203">
        <v>5</v>
      </c>
      <c r="I2" s="203">
        <v>3</v>
      </c>
      <c r="J2" s="203">
        <v>1</v>
      </c>
      <c r="K2" s="203">
        <v>2</v>
      </c>
      <c r="L2" s="203">
        <v>3</v>
      </c>
      <c r="M2" s="203">
        <v>4</v>
      </c>
      <c r="N2" s="203">
        <v>5</v>
      </c>
      <c r="O2" s="203">
        <v>1</v>
      </c>
      <c r="P2" s="196">
        <v>2</v>
      </c>
      <c r="Q2" s="196">
        <v>3</v>
      </c>
      <c r="R2" s="196">
        <v>4</v>
      </c>
      <c r="S2" s="196">
        <v>5</v>
      </c>
      <c r="T2" s="196">
        <v>1</v>
      </c>
      <c r="U2" s="196">
        <v>2</v>
      </c>
      <c r="V2" s="196">
        <v>3</v>
      </c>
      <c r="W2" s="196">
        <v>4</v>
      </c>
      <c r="X2" s="196">
        <v>5</v>
      </c>
      <c r="Y2" s="203"/>
      <c r="Z2" s="203"/>
      <c r="AA2" s="203"/>
      <c r="AB2" s="196" t="s">
        <v>151</v>
      </c>
      <c r="AC2" s="195">
        <v>5</v>
      </c>
      <c r="AD2" s="195">
        <v>5</v>
      </c>
      <c r="AE2" s="202">
        <v>1</v>
      </c>
      <c r="AF2" s="195" t="s">
        <v>319</v>
      </c>
      <c r="AG2" s="195" t="s">
        <v>318</v>
      </c>
      <c r="AH2" s="203">
        <v>1</v>
      </c>
      <c r="AI2" s="203"/>
      <c r="AJ2" s="203"/>
      <c r="AK2" s="195">
        <v>2</v>
      </c>
      <c r="AL2" s="203" t="s">
        <v>318</v>
      </c>
      <c r="AM2" s="196">
        <v>3</v>
      </c>
      <c r="AN2" s="196">
        <v>4</v>
      </c>
      <c r="AO2" s="196">
        <v>3</v>
      </c>
      <c r="AP2" s="196">
        <v>3</v>
      </c>
      <c r="AQ2" s="196">
        <v>3</v>
      </c>
      <c r="AR2" s="203" t="s">
        <v>283</v>
      </c>
      <c r="AS2" s="203">
        <v>1</v>
      </c>
      <c r="AT2" s="196" t="s">
        <v>155</v>
      </c>
      <c r="AU2" s="197" t="s">
        <v>168</v>
      </c>
      <c r="AV2" s="204" t="s">
        <v>157</v>
      </c>
      <c r="AW2" s="202">
        <v>3</v>
      </c>
      <c r="AX2" s="202">
        <v>1</v>
      </c>
    </row>
    <row r="3" spans="1:50" ht="27.6" customHeight="1" x14ac:dyDescent="0.25">
      <c r="A3" s="203" t="s">
        <v>7</v>
      </c>
      <c r="B3" s="212" t="s">
        <v>322</v>
      </c>
      <c r="C3" s="203" t="s">
        <v>20</v>
      </c>
      <c r="D3" s="203" t="s">
        <v>269</v>
      </c>
      <c r="E3" s="203" t="s">
        <v>274</v>
      </c>
      <c r="F3" s="203">
        <v>3</v>
      </c>
      <c r="G3" s="203"/>
      <c r="H3" s="203"/>
      <c r="I3" s="203"/>
      <c r="J3" s="203"/>
      <c r="K3" s="203"/>
      <c r="L3" s="203">
        <v>4</v>
      </c>
      <c r="M3" s="203">
        <v>3</v>
      </c>
      <c r="N3" s="203">
        <v>5</v>
      </c>
      <c r="O3" s="203">
        <v>3</v>
      </c>
      <c r="P3" s="198"/>
      <c r="Q3" s="195">
        <v>4</v>
      </c>
      <c r="R3" s="196">
        <v>5</v>
      </c>
      <c r="S3" s="196">
        <v>3</v>
      </c>
      <c r="T3" s="196">
        <v>5</v>
      </c>
      <c r="U3" s="196">
        <v>4</v>
      </c>
      <c r="V3" s="196">
        <v>3</v>
      </c>
      <c r="W3" s="196">
        <v>5</v>
      </c>
      <c r="X3" s="198"/>
      <c r="Y3" s="195">
        <v>3</v>
      </c>
      <c r="Z3" s="195">
        <v>3</v>
      </c>
      <c r="AA3" s="195">
        <v>3</v>
      </c>
      <c r="AB3" s="199" t="s">
        <v>163</v>
      </c>
      <c r="AC3" s="195">
        <v>5</v>
      </c>
      <c r="AD3" s="195">
        <v>3</v>
      </c>
      <c r="AE3" s="202">
        <v>1</v>
      </c>
      <c r="AF3" s="195" t="s">
        <v>305</v>
      </c>
      <c r="AG3" s="195"/>
      <c r="AH3" s="203">
        <v>1</v>
      </c>
      <c r="AI3" s="203"/>
      <c r="AJ3" s="203"/>
      <c r="AK3" s="195">
        <v>3</v>
      </c>
      <c r="AL3" s="203"/>
      <c r="AM3" s="195">
        <v>5</v>
      </c>
      <c r="AN3" s="195">
        <v>4</v>
      </c>
      <c r="AO3" s="196">
        <v>5</v>
      </c>
      <c r="AP3" s="196">
        <v>3</v>
      </c>
      <c r="AQ3" s="196">
        <v>3</v>
      </c>
      <c r="AR3" s="203" t="s">
        <v>283</v>
      </c>
      <c r="AS3" s="203">
        <v>13</v>
      </c>
      <c r="AT3" s="196" t="s">
        <v>167</v>
      </c>
      <c r="AU3" s="197" t="s">
        <v>176</v>
      </c>
      <c r="AV3" s="204" t="s">
        <v>169</v>
      </c>
      <c r="AW3" s="202">
        <v>4</v>
      </c>
      <c r="AX3" s="202">
        <v>2</v>
      </c>
    </row>
    <row r="4" spans="1:50" ht="27.6" customHeight="1" x14ac:dyDescent="0.25">
      <c r="A4" s="203" t="s">
        <v>8</v>
      </c>
      <c r="B4" s="212" t="s">
        <v>320</v>
      </c>
      <c r="C4" s="203" t="s">
        <v>20</v>
      </c>
      <c r="D4" s="203" t="s">
        <v>270</v>
      </c>
      <c r="E4" s="203" t="s">
        <v>272</v>
      </c>
      <c r="F4" s="203">
        <v>5</v>
      </c>
      <c r="G4" s="196">
        <v>1</v>
      </c>
      <c r="H4" s="203">
        <v>5</v>
      </c>
      <c r="I4" s="203">
        <v>4</v>
      </c>
      <c r="J4" s="203">
        <v>2</v>
      </c>
      <c r="K4" s="203">
        <v>4</v>
      </c>
      <c r="L4" s="203">
        <v>3</v>
      </c>
      <c r="M4" s="203">
        <v>4</v>
      </c>
      <c r="N4" s="203">
        <v>5</v>
      </c>
      <c r="O4" s="203">
        <v>3</v>
      </c>
      <c r="P4" s="196">
        <v>4</v>
      </c>
      <c r="Q4" s="196">
        <v>5</v>
      </c>
      <c r="R4" s="196">
        <v>3</v>
      </c>
      <c r="S4" s="196">
        <v>5</v>
      </c>
      <c r="T4" s="196">
        <v>4</v>
      </c>
      <c r="U4" s="196">
        <v>3</v>
      </c>
      <c r="V4" s="196">
        <v>5</v>
      </c>
      <c r="W4" s="196">
        <v>4</v>
      </c>
      <c r="X4" s="196">
        <v>3</v>
      </c>
      <c r="Y4" s="203"/>
      <c r="Z4" s="203"/>
      <c r="AA4" s="203"/>
      <c r="AB4" s="199" t="s">
        <v>163</v>
      </c>
      <c r="AC4" s="195">
        <v>5</v>
      </c>
      <c r="AD4" s="195">
        <v>4</v>
      </c>
      <c r="AE4" s="202">
        <v>1</v>
      </c>
      <c r="AF4" s="195" t="s">
        <v>305</v>
      </c>
      <c r="AG4" s="195"/>
      <c r="AH4" s="203">
        <v>1</v>
      </c>
      <c r="AI4" s="203"/>
      <c r="AJ4" s="203"/>
      <c r="AK4" s="200" t="s">
        <v>307</v>
      </c>
      <c r="AL4" s="203"/>
      <c r="AM4" s="203">
        <v>4</v>
      </c>
      <c r="AN4" s="203">
        <v>3</v>
      </c>
      <c r="AO4" s="196">
        <v>4</v>
      </c>
      <c r="AP4" s="196">
        <v>5</v>
      </c>
      <c r="AQ4" s="196">
        <v>3</v>
      </c>
      <c r="AR4" s="203" t="s">
        <v>284</v>
      </c>
      <c r="AS4" s="203">
        <v>6</v>
      </c>
      <c r="AT4" s="196" t="s">
        <v>175</v>
      </c>
      <c r="AU4" s="197" t="s">
        <v>182</v>
      </c>
      <c r="AV4" s="196"/>
      <c r="AW4" s="202">
        <v>5</v>
      </c>
      <c r="AX4" s="202">
        <v>2</v>
      </c>
    </row>
    <row r="5" spans="1:50" ht="27.6" customHeight="1" x14ac:dyDescent="0.25">
      <c r="A5" s="203" t="s">
        <v>9</v>
      </c>
      <c r="B5" s="212" t="s">
        <v>320</v>
      </c>
      <c r="C5" s="203" t="s">
        <v>137</v>
      </c>
      <c r="D5" s="203" t="s">
        <v>270</v>
      </c>
      <c r="E5" s="203" t="s">
        <v>272</v>
      </c>
      <c r="F5" s="203">
        <v>3</v>
      </c>
      <c r="G5" s="196">
        <v>1</v>
      </c>
      <c r="H5" s="203">
        <v>5</v>
      </c>
      <c r="I5" s="203">
        <v>3</v>
      </c>
      <c r="J5" s="203">
        <v>2</v>
      </c>
      <c r="K5" s="203">
        <v>4</v>
      </c>
      <c r="L5" s="203">
        <v>5</v>
      </c>
      <c r="M5" s="203">
        <v>3</v>
      </c>
      <c r="N5" s="203">
        <v>5</v>
      </c>
      <c r="O5" s="203">
        <v>3</v>
      </c>
      <c r="P5" s="195">
        <v>3</v>
      </c>
      <c r="Q5" s="195">
        <v>3</v>
      </c>
      <c r="R5" s="195">
        <v>2</v>
      </c>
      <c r="S5" s="195">
        <v>3</v>
      </c>
      <c r="T5" s="195">
        <v>4</v>
      </c>
      <c r="U5" s="195">
        <v>5</v>
      </c>
      <c r="V5" s="198"/>
      <c r="W5" s="195">
        <v>3</v>
      </c>
      <c r="X5" s="195">
        <v>5</v>
      </c>
      <c r="Y5" s="203"/>
      <c r="Z5" s="203"/>
      <c r="AA5" s="203"/>
      <c r="AB5" s="199" t="s">
        <v>163</v>
      </c>
      <c r="AC5" s="195">
        <v>4</v>
      </c>
      <c r="AD5" s="195">
        <v>2</v>
      </c>
      <c r="AE5" s="202">
        <v>1</v>
      </c>
      <c r="AF5" s="195" t="s">
        <v>305</v>
      </c>
      <c r="AG5" s="195"/>
      <c r="AH5" s="203">
        <v>1</v>
      </c>
      <c r="AI5" s="203"/>
      <c r="AJ5" s="203"/>
      <c r="AK5" s="200" t="s">
        <v>325</v>
      </c>
      <c r="AL5" s="203"/>
      <c r="AM5" s="203">
        <v>4</v>
      </c>
      <c r="AN5" s="203">
        <v>5</v>
      </c>
      <c r="AO5" s="196">
        <v>6</v>
      </c>
      <c r="AP5" s="196">
        <v>3</v>
      </c>
      <c r="AQ5" s="196">
        <v>5</v>
      </c>
      <c r="AR5" s="203" t="s">
        <v>327</v>
      </c>
      <c r="AS5" s="203">
        <v>10</v>
      </c>
      <c r="AT5" s="196" t="s">
        <v>181</v>
      </c>
      <c r="AU5" s="197" t="s">
        <v>187</v>
      </c>
      <c r="AV5" s="196"/>
      <c r="AW5" s="202">
        <v>6</v>
      </c>
      <c r="AX5" s="202">
        <v>1</v>
      </c>
    </row>
    <row r="6" spans="1:50" ht="27.6" customHeight="1" x14ac:dyDescent="0.25">
      <c r="A6" s="203" t="s">
        <v>10</v>
      </c>
      <c r="B6" s="212" t="s">
        <v>323</v>
      </c>
      <c r="C6" s="203" t="s">
        <v>137</v>
      </c>
      <c r="D6" s="203" t="s">
        <v>270</v>
      </c>
      <c r="E6" s="203" t="s">
        <v>273</v>
      </c>
      <c r="F6" s="203">
        <v>5</v>
      </c>
      <c r="G6" s="203"/>
      <c r="H6" s="203">
        <v>5</v>
      </c>
      <c r="I6" s="203"/>
      <c r="J6" s="203"/>
      <c r="K6" s="203">
        <v>5</v>
      </c>
      <c r="L6" s="203">
        <v>5</v>
      </c>
      <c r="M6" s="203">
        <v>5</v>
      </c>
      <c r="N6" s="203">
        <v>5</v>
      </c>
      <c r="O6" s="203">
        <v>5</v>
      </c>
      <c r="P6" s="195">
        <v>5</v>
      </c>
      <c r="Q6" s="195">
        <v>5</v>
      </c>
      <c r="R6" s="195">
        <v>5</v>
      </c>
      <c r="S6" s="195">
        <v>5</v>
      </c>
      <c r="T6" s="195">
        <v>5</v>
      </c>
      <c r="U6" s="195">
        <v>5</v>
      </c>
      <c r="V6" s="195">
        <v>5</v>
      </c>
      <c r="W6" s="195">
        <v>5</v>
      </c>
      <c r="X6" s="195">
        <v>5</v>
      </c>
      <c r="Y6" s="203"/>
      <c r="Z6" s="203"/>
      <c r="AA6" s="203"/>
      <c r="AB6" s="196" t="s">
        <v>163</v>
      </c>
      <c r="AC6" s="195">
        <v>5</v>
      </c>
      <c r="AD6" s="195">
        <v>5</v>
      </c>
      <c r="AE6" s="202">
        <v>1</v>
      </c>
      <c r="AF6" s="195" t="s">
        <v>305</v>
      </c>
      <c r="AG6" s="195"/>
      <c r="AH6" s="203">
        <v>1</v>
      </c>
      <c r="AI6" s="203"/>
      <c r="AJ6" s="203"/>
      <c r="AK6" s="200" t="s">
        <v>326</v>
      </c>
      <c r="AL6" s="203"/>
      <c r="AM6" s="203">
        <v>3</v>
      </c>
      <c r="AN6" s="203">
        <v>3</v>
      </c>
      <c r="AO6" s="196">
        <v>7</v>
      </c>
      <c r="AP6" s="196">
        <v>7</v>
      </c>
      <c r="AQ6" s="196">
        <v>7</v>
      </c>
      <c r="AR6" s="203" t="s">
        <v>328</v>
      </c>
      <c r="AS6" s="203">
        <v>5</v>
      </c>
      <c r="AT6" s="196" t="s">
        <v>186</v>
      </c>
      <c r="AU6" s="197" t="s">
        <v>191</v>
      </c>
      <c r="AV6" s="196"/>
      <c r="AW6" s="202">
        <v>1</v>
      </c>
      <c r="AX6" s="202">
        <v>2</v>
      </c>
    </row>
    <row r="7" spans="1:50" ht="27.6" customHeight="1" x14ac:dyDescent="0.25">
      <c r="A7" s="203" t="s">
        <v>11</v>
      </c>
      <c r="B7" s="212" t="s">
        <v>324</v>
      </c>
      <c r="C7" s="203" t="s">
        <v>20</v>
      </c>
      <c r="D7" s="203" t="s">
        <v>271</v>
      </c>
      <c r="E7" s="203" t="s">
        <v>272</v>
      </c>
      <c r="F7" s="203">
        <v>4</v>
      </c>
      <c r="G7" s="203"/>
      <c r="H7" s="203">
        <v>4</v>
      </c>
      <c r="I7" s="203">
        <v>4</v>
      </c>
      <c r="J7" s="203">
        <v>4</v>
      </c>
      <c r="K7" s="203">
        <v>4</v>
      </c>
      <c r="L7" s="203">
        <v>4</v>
      </c>
      <c r="M7" s="203">
        <v>4</v>
      </c>
      <c r="N7" s="203">
        <v>4</v>
      </c>
      <c r="O7" s="203">
        <v>4</v>
      </c>
      <c r="P7" s="196">
        <v>4</v>
      </c>
      <c r="Q7" s="196">
        <v>3</v>
      </c>
      <c r="R7" s="196">
        <v>3</v>
      </c>
      <c r="S7" s="196">
        <v>3</v>
      </c>
      <c r="T7" s="196">
        <v>3</v>
      </c>
      <c r="U7" s="196">
        <v>3</v>
      </c>
      <c r="V7" s="198"/>
      <c r="W7" s="196">
        <v>3</v>
      </c>
      <c r="X7" s="196">
        <v>3</v>
      </c>
      <c r="Y7" s="203"/>
      <c r="Z7" s="203"/>
      <c r="AA7" s="203"/>
      <c r="AB7" s="199" t="s">
        <v>163</v>
      </c>
      <c r="AC7" s="196">
        <v>3</v>
      </c>
      <c r="AD7" s="195">
        <v>4</v>
      </c>
      <c r="AE7" s="202">
        <v>1</v>
      </c>
      <c r="AF7" s="195" t="s">
        <v>304</v>
      </c>
      <c r="AG7" s="195"/>
      <c r="AH7" s="203">
        <v>1</v>
      </c>
      <c r="AI7" s="203"/>
      <c r="AJ7" s="203"/>
      <c r="AK7" s="195">
        <v>4</v>
      </c>
      <c r="AL7" s="203"/>
      <c r="AM7" s="196">
        <v>3</v>
      </c>
      <c r="AN7" s="196">
        <v>3</v>
      </c>
      <c r="AO7" s="196">
        <v>8</v>
      </c>
      <c r="AP7" s="196">
        <v>8</v>
      </c>
      <c r="AQ7" s="196">
        <v>8</v>
      </c>
      <c r="AR7" s="203" t="s">
        <v>285</v>
      </c>
      <c r="AS7" s="203">
        <v>6</v>
      </c>
      <c r="AT7" s="196" t="s">
        <v>190</v>
      </c>
      <c r="AU7" s="197" t="s">
        <v>198</v>
      </c>
      <c r="AV7" s="196"/>
      <c r="AW7" s="202">
        <v>2</v>
      </c>
      <c r="AX7" s="202">
        <v>2</v>
      </c>
    </row>
    <row r="8" spans="1:50" ht="27.6" customHeight="1" x14ac:dyDescent="0.25">
      <c r="A8" s="203" t="s">
        <v>12</v>
      </c>
      <c r="B8" s="212" t="s">
        <v>324</v>
      </c>
      <c r="C8" s="203" t="s">
        <v>137</v>
      </c>
      <c r="D8" s="203" t="s">
        <v>271</v>
      </c>
      <c r="E8" s="203" t="s">
        <v>272</v>
      </c>
      <c r="F8" s="203">
        <v>3</v>
      </c>
      <c r="G8" s="203"/>
      <c r="H8" s="203">
        <v>3</v>
      </c>
      <c r="I8" s="203">
        <v>3</v>
      </c>
      <c r="J8" s="203">
        <v>3</v>
      </c>
      <c r="K8" s="203">
        <v>3</v>
      </c>
      <c r="L8" s="203">
        <v>3</v>
      </c>
      <c r="M8" s="203">
        <v>3</v>
      </c>
      <c r="N8" s="203">
        <v>3</v>
      </c>
      <c r="O8" s="203">
        <v>3</v>
      </c>
      <c r="P8" s="195">
        <v>3</v>
      </c>
      <c r="Q8" s="195">
        <v>3</v>
      </c>
      <c r="R8" s="196">
        <v>3</v>
      </c>
      <c r="S8" s="196">
        <v>3</v>
      </c>
      <c r="T8" s="196">
        <v>3</v>
      </c>
      <c r="U8" s="196">
        <v>3</v>
      </c>
      <c r="V8" s="198"/>
      <c r="W8" s="196">
        <v>3</v>
      </c>
      <c r="X8" s="196">
        <v>3</v>
      </c>
      <c r="Y8" s="203"/>
      <c r="Z8" s="203"/>
      <c r="AA8" s="203"/>
      <c r="AB8" s="201" t="s">
        <v>163</v>
      </c>
      <c r="AC8" s="195">
        <v>4</v>
      </c>
      <c r="AD8" s="196">
        <v>3</v>
      </c>
      <c r="AE8" s="202">
        <v>1</v>
      </c>
      <c r="AF8" s="195" t="s">
        <v>306</v>
      </c>
      <c r="AG8" s="195"/>
      <c r="AH8" s="203">
        <v>1</v>
      </c>
      <c r="AI8" s="203"/>
      <c r="AJ8" s="203"/>
      <c r="AK8" s="196">
        <v>3</v>
      </c>
      <c r="AL8" s="203"/>
      <c r="AM8" s="195">
        <v>4</v>
      </c>
      <c r="AN8" s="195">
        <v>4</v>
      </c>
      <c r="AO8" s="196">
        <v>9</v>
      </c>
      <c r="AP8" s="196">
        <v>9</v>
      </c>
      <c r="AQ8" s="196">
        <v>9</v>
      </c>
      <c r="AR8" s="203" t="s">
        <v>329</v>
      </c>
      <c r="AS8" s="203">
        <v>11</v>
      </c>
      <c r="AT8" s="196" t="s">
        <v>197</v>
      </c>
      <c r="AU8" s="197" t="s">
        <v>203</v>
      </c>
      <c r="AV8" s="196"/>
      <c r="AW8" s="202">
        <v>3</v>
      </c>
      <c r="AX8" s="202">
        <v>1</v>
      </c>
    </row>
  </sheetData>
  <hyperlinks>
    <hyperlink ref="B2" r:id="rId1" xr:uid="{7417DB5D-8EDD-45C8-9944-FE3607960650}"/>
    <hyperlink ref="B7" r:id="rId2" xr:uid="{DA957611-CDB7-41F2-A6EC-31F4133E26B1}"/>
    <hyperlink ref="B3" r:id="rId3" xr:uid="{A4062253-F2C8-47A5-A590-7E68F4D8FF53}"/>
    <hyperlink ref="B6" r:id="rId4" xr:uid="{7CCB9140-4F51-4B62-9623-36C8661F92FE}"/>
    <hyperlink ref="B4" r:id="rId5" xr:uid="{1CBAECDB-F842-474E-B551-9FB2EC057CD0}"/>
    <hyperlink ref="B5" r:id="rId6" xr:uid="{AD29F0BB-C33B-4C21-B11E-E28B2E9C4174}"/>
    <hyperlink ref="B8" r:id="rId7" xr:uid="{FDE7070B-2C0D-4DA8-AAA4-05A7A9E6885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32"/>
  <sheetViews>
    <sheetView topLeftCell="A7" zoomScale="90" zoomScaleNormal="90" workbookViewId="0">
      <pane xSplit="22644"/>
      <selection activeCell="T11" sqref="T11"/>
      <selection pane="topRight"/>
    </sheetView>
  </sheetViews>
  <sheetFormatPr defaultColWidth="14.3984375" defaultRowHeight="13.8" x14ac:dyDescent="0.25"/>
  <cols>
    <col min="1" max="1" width="1.3984375" style="14" customWidth="1"/>
    <col min="2" max="2" width="11.59765625" style="14" customWidth="1"/>
    <col min="3" max="3" width="8.3984375" style="14" customWidth="1"/>
    <col min="4" max="4" width="16.59765625" style="14" customWidth="1"/>
    <col min="5" max="5" width="13.8984375" style="14" customWidth="1"/>
    <col min="6" max="6" width="37.3984375" style="14" bestFit="1" customWidth="1"/>
    <col min="7" max="7" width="13.09765625" style="14" bestFit="1" customWidth="1"/>
    <col min="8" max="9" width="15.59765625" style="14" bestFit="1" customWidth="1"/>
    <col min="10" max="11" width="14.59765625" style="14" bestFit="1" customWidth="1"/>
    <col min="12" max="12" width="15.59765625" style="14" bestFit="1" customWidth="1"/>
    <col min="13" max="13" width="14.3984375" style="14" bestFit="1"/>
    <col min="14" max="14" width="12.59765625" style="14" bestFit="1" customWidth="1"/>
    <col min="15" max="15" width="13.59765625" style="14" bestFit="1" customWidth="1"/>
    <col min="16" max="16" width="16" style="14" bestFit="1" customWidth="1"/>
    <col min="17" max="18" width="12.3984375" style="14" bestFit="1" customWidth="1"/>
    <col min="19" max="19" width="10.3984375" style="14" bestFit="1" customWidth="1"/>
    <col min="20" max="20" width="12.59765625" style="14" bestFit="1" customWidth="1"/>
    <col min="21" max="21" width="11.59765625" style="14" bestFit="1" customWidth="1"/>
    <col min="22" max="22" width="12.09765625" style="14" bestFit="1" customWidth="1"/>
    <col min="23" max="24" width="11.3984375" style="14" bestFit="1" customWidth="1"/>
    <col min="25" max="27" width="15.09765625" style="14" customWidth="1"/>
    <col min="28" max="28" width="14.3984375" style="14" bestFit="1"/>
    <col min="29" max="29" width="11.3984375" style="14" bestFit="1" customWidth="1"/>
    <col min="30" max="30" width="14.59765625" style="14" bestFit="1" customWidth="1"/>
    <col min="31" max="31" width="10.3984375" style="14" bestFit="1" customWidth="1"/>
    <col min="32" max="32" width="28" style="14" bestFit="1" customWidth="1"/>
    <col min="33" max="33" width="11.3984375" style="14" bestFit="1" customWidth="1"/>
    <col min="34" max="34" width="14.8984375" style="14" bestFit="1" customWidth="1"/>
    <col min="35" max="35" width="18.59765625" style="14" bestFit="1" customWidth="1"/>
    <col min="36" max="36" width="13.3984375" style="14" bestFit="1" customWidth="1"/>
    <col min="37" max="37" width="13.8984375" style="14" bestFit="1" customWidth="1"/>
    <col min="38" max="39" width="14.3984375" style="14" bestFit="1"/>
    <col min="40" max="40" width="15.8984375" style="14" bestFit="1" customWidth="1"/>
    <col min="41" max="41" width="14.8984375" style="14" bestFit="1" customWidth="1"/>
    <col min="42" max="42" width="15.8984375" style="14" bestFit="1" customWidth="1"/>
    <col min="43" max="43" width="20.09765625" style="14" bestFit="1" customWidth="1"/>
    <col min="44" max="44" width="18" style="14" bestFit="1" customWidth="1"/>
    <col min="45" max="45" width="14.3984375" style="14" bestFit="1"/>
    <col min="46" max="46" width="12.3984375" style="14" bestFit="1" customWidth="1"/>
    <col min="47" max="47" width="17.3984375" style="14" bestFit="1" customWidth="1"/>
    <col min="48" max="48" width="15.09765625" style="14" bestFit="1" customWidth="1"/>
    <col min="49" max="49" width="11" style="14" bestFit="1" customWidth="1"/>
    <col min="50" max="50" width="11.09765625" style="14" customWidth="1"/>
    <col min="51" max="51" width="10.09765625" style="14" customWidth="1"/>
    <col min="52" max="52" width="8.59765625" style="14" customWidth="1"/>
    <col min="53" max="54" width="10.09765625" style="14" customWidth="1"/>
    <col min="55" max="55" width="7.8984375" style="14" customWidth="1"/>
    <col min="56" max="56" width="12.3984375" style="14" customWidth="1"/>
    <col min="57" max="57" width="60.3984375" style="193" customWidth="1"/>
    <col min="58" max="58" width="28" style="14" customWidth="1"/>
    <col min="59" max="60" width="16.09765625" style="14" customWidth="1"/>
    <col min="61" max="16384" width="14.3984375" style="14"/>
  </cols>
  <sheetData>
    <row r="1" spans="1:60" x14ac:dyDescent="0.25">
      <c r="A1" s="1"/>
      <c r="B1" s="2"/>
      <c r="C1" s="3"/>
      <c r="D1" s="3"/>
      <c r="E1" s="3"/>
      <c r="F1" s="4"/>
      <c r="G1" s="5"/>
      <c r="H1" s="5"/>
      <c r="I1" s="5"/>
      <c r="J1" s="5"/>
      <c r="K1" s="5"/>
      <c r="L1" s="5"/>
      <c r="M1" s="5"/>
      <c r="N1" s="5"/>
      <c r="O1" s="5"/>
      <c r="P1" s="5"/>
      <c r="Q1" s="5"/>
      <c r="R1" s="5"/>
      <c r="S1" s="5"/>
      <c r="T1" s="5"/>
      <c r="U1" s="5"/>
      <c r="V1" s="5"/>
      <c r="W1" s="5"/>
      <c r="X1" s="5"/>
      <c r="Y1" s="5"/>
      <c r="Z1" s="5"/>
      <c r="AA1" s="5"/>
      <c r="AB1" s="5"/>
      <c r="AC1" s="5"/>
      <c r="AD1" s="5"/>
      <c r="AE1" s="4"/>
      <c r="AF1" s="4"/>
      <c r="AG1" s="6"/>
      <c r="AH1" s="4"/>
      <c r="AI1" s="4"/>
      <c r="AJ1" s="7"/>
      <c r="AK1" s="4"/>
      <c r="AL1" s="4"/>
      <c r="AM1" s="4"/>
      <c r="AN1" s="4"/>
      <c r="AO1" s="4"/>
      <c r="AP1" s="4"/>
      <c r="AQ1" s="4"/>
      <c r="AR1" s="4"/>
      <c r="AS1" s="4"/>
      <c r="AT1" s="4"/>
      <c r="AU1" s="4"/>
      <c r="AV1" s="4"/>
      <c r="AW1" s="4"/>
      <c r="AX1" s="8"/>
      <c r="AY1" s="9"/>
      <c r="AZ1" s="8"/>
      <c r="BA1" s="10"/>
      <c r="BB1" s="10"/>
      <c r="BC1" s="10"/>
      <c r="BD1" s="10"/>
      <c r="BE1" s="5"/>
      <c r="BF1" s="11"/>
      <c r="BG1" s="12"/>
      <c r="BH1" s="13"/>
    </row>
    <row r="2" spans="1:60" ht="15.6" x14ac:dyDescent="0.25">
      <c r="A2" s="15"/>
      <c r="B2" s="240" t="s">
        <v>23</v>
      </c>
      <c r="C2" s="241"/>
      <c r="D2" s="241"/>
      <c r="E2" s="241"/>
      <c r="F2" s="241"/>
      <c r="G2" s="241"/>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2"/>
      <c r="BG2" s="16"/>
      <c r="BH2" s="17"/>
    </row>
    <row r="3" spans="1:60" x14ac:dyDescent="0.25">
      <c r="A3" s="15"/>
      <c r="B3" s="243" t="s">
        <v>24</v>
      </c>
      <c r="C3" s="246" t="s">
        <v>19</v>
      </c>
      <c r="D3" s="246" t="s">
        <v>25</v>
      </c>
      <c r="E3" s="246" t="s">
        <v>26</v>
      </c>
      <c r="F3" s="249" t="s">
        <v>27</v>
      </c>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0"/>
      <c r="AN3" s="250"/>
      <c r="AO3" s="250"/>
      <c r="AP3" s="250"/>
      <c r="AQ3" s="250"/>
      <c r="AR3" s="250"/>
      <c r="AS3" s="250"/>
      <c r="AT3" s="250"/>
      <c r="AU3" s="250"/>
      <c r="AV3" s="250"/>
      <c r="AW3" s="251"/>
      <c r="AX3" s="252" t="s">
        <v>28</v>
      </c>
      <c r="AY3" s="253" t="s">
        <v>29</v>
      </c>
      <c r="AZ3" s="223" t="s">
        <v>30</v>
      </c>
      <c r="BA3" s="223" t="s">
        <v>31</v>
      </c>
      <c r="BB3" s="223" t="s">
        <v>32</v>
      </c>
      <c r="BC3" s="223" t="s">
        <v>33</v>
      </c>
      <c r="BD3" s="223" t="s">
        <v>34</v>
      </c>
      <c r="BE3" s="226" t="s">
        <v>35</v>
      </c>
      <c r="BF3" s="229" t="s">
        <v>36</v>
      </c>
      <c r="BG3" s="16"/>
      <c r="BH3" s="17"/>
    </row>
    <row r="4" spans="1:60" x14ac:dyDescent="0.25">
      <c r="A4" s="18"/>
      <c r="B4" s="244"/>
      <c r="C4" s="247"/>
      <c r="D4" s="247"/>
      <c r="E4" s="247"/>
      <c r="F4" s="19" t="s">
        <v>37</v>
      </c>
      <c r="G4" s="254" t="s">
        <v>38</v>
      </c>
      <c r="H4" s="236"/>
      <c r="I4" s="236"/>
      <c r="J4" s="236"/>
      <c r="K4" s="236"/>
      <c r="L4" s="236"/>
      <c r="M4" s="236"/>
      <c r="N4" s="236"/>
      <c r="O4" s="236"/>
      <c r="P4" s="236"/>
      <c r="Q4" s="236"/>
      <c r="R4" s="236"/>
      <c r="S4" s="236"/>
      <c r="T4" s="236"/>
      <c r="U4" s="236"/>
      <c r="V4" s="236"/>
      <c r="W4" s="236"/>
      <c r="X4" s="236"/>
      <c r="Y4" s="236"/>
      <c r="Z4" s="236"/>
      <c r="AA4" s="236"/>
      <c r="AB4" s="236"/>
      <c r="AC4" s="236"/>
      <c r="AD4" s="237"/>
      <c r="AE4" s="255" t="s">
        <v>39</v>
      </c>
      <c r="AF4" s="236"/>
      <c r="AG4" s="236"/>
      <c r="AH4" s="236"/>
      <c r="AI4" s="236"/>
      <c r="AJ4" s="236"/>
      <c r="AK4" s="236"/>
      <c r="AL4" s="236"/>
      <c r="AM4" s="237"/>
      <c r="AN4" s="256" t="s">
        <v>40</v>
      </c>
      <c r="AO4" s="236"/>
      <c r="AP4" s="236"/>
      <c r="AQ4" s="236"/>
      <c r="AR4" s="237"/>
      <c r="AS4" s="257" t="s">
        <v>41</v>
      </c>
      <c r="AT4" s="236"/>
      <c r="AU4" s="236"/>
      <c r="AV4" s="236"/>
      <c r="AW4" s="258"/>
      <c r="AX4" s="244"/>
      <c r="AY4" s="224"/>
      <c r="AZ4" s="224"/>
      <c r="BA4" s="224"/>
      <c r="BB4" s="224"/>
      <c r="BC4" s="224"/>
      <c r="BD4" s="224"/>
      <c r="BE4" s="227"/>
      <c r="BF4" s="230"/>
      <c r="BG4" s="16"/>
      <c r="BH4" s="17"/>
    </row>
    <row r="5" spans="1:60" x14ac:dyDescent="0.25">
      <c r="A5" s="20"/>
      <c r="B5" s="244"/>
      <c r="C5" s="247"/>
      <c r="D5" s="247"/>
      <c r="E5" s="247"/>
      <c r="F5" s="21" t="s">
        <v>21</v>
      </c>
      <c r="G5" s="22" t="s">
        <v>22</v>
      </c>
      <c r="H5" s="259" t="s">
        <v>42</v>
      </c>
      <c r="I5" s="236"/>
      <c r="J5" s="236"/>
      <c r="K5" s="236"/>
      <c r="L5" s="236"/>
      <c r="M5" s="236"/>
      <c r="N5" s="236"/>
      <c r="O5" s="236"/>
      <c r="P5" s="236"/>
      <c r="Q5" s="236"/>
      <c r="R5" s="236"/>
      <c r="S5" s="236"/>
      <c r="T5" s="236"/>
      <c r="U5" s="236"/>
      <c r="V5" s="236"/>
      <c r="W5" s="236"/>
      <c r="X5" s="236"/>
      <c r="Y5" s="236"/>
      <c r="Z5" s="236"/>
      <c r="AA5" s="258"/>
      <c r="AB5" s="23" t="s">
        <v>43</v>
      </c>
      <c r="AC5" s="24" t="s">
        <v>44</v>
      </c>
      <c r="AD5" s="25" t="s">
        <v>45</v>
      </c>
      <c r="AE5" s="26" t="s">
        <v>46</v>
      </c>
      <c r="AF5" s="27" t="s">
        <v>47</v>
      </c>
      <c r="AG5" s="27" t="s">
        <v>48</v>
      </c>
      <c r="AH5" s="27" t="s">
        <v>49</v>
      </c>
      <c r="AI5" s="27" t="s">
        <v>50</v>
      </c>
      <c r="AJ5" s="28" t="s">
        <v>51</v>
      </c>
      <c r="AK5" s="27" t="s">
        <v>52</v>
      </c>
      <c r="AL5" s="27" t="s">
        <v>53</v>
      </c>
      <c r="AM5" s="29" t="s">
        <v>54</v>
      </c>
      <c r="AN5" s="30" t="s">
        <v>55</v>
      </c>
      <c r="AO5" s="31" t="s">
        <v>56</v>
      </c>
      <c r="AP5" s="32" t="s">
        <v>57</v>
      </c>
      <c r="AQ5" s="30" t="s">
        <v>58</v>
      </c>
      <c r="AR5" s="32" t="s">
        <v>59</v>
      </c>
      <c r="AS5" s="33" t="s">
        <v>60</v>
      </c>
      <c r="AT5" s="34" t="s">
        <v>61</v>
      </c>
      <c r="AU5" s="34" t="s">
        <v>62</v>
      </c>
      <c r="AV5" s="34" t="s">
        <v>63</v>
      </c>
      <c r="AW5" s="35" t="s">
        <v>64</v>
      </c>
      <c r="AX5" s="244"/>
      <c r="AY5" s="224"/>
      <c r="AZ5" s="224"/>
      <c r="BA5" s="224"/>
      <c r="BB5" s="224"/>
      <c r="BC5" s="224"/>
      <c r="BD5" s="224"/>
      <c r="BE5" s="227"/>
      <c r="BF5" s="230"/>
      <c r="BG5" s="36"/>
      <c r="BH5" s="37"/>
    </row>
    <row r="6" spans="1:60" x14ac:dyDescent="0.25">
      <c r="A6" s="20"/>
      <c r="B6" s="244"/>
      <c r="C6" s="247"/>
      <c r="D6" s="247"/>
      <c r="E6" s="247"/>
      <c r="F6" s="38" t="s">
        <v>65</v>
      </c>
      <c r="G6" s="232" t="s">
        <v>66</v>
      </c>
      <c r="H6" s="233"/>
      <c r="I6" s="233"/>
      <c r="J6" s="233"/>
      <c r="K6" s="233"/>
      <c r="L6" s="233"/>
      <c r="M6" s="233"/>
      <c r="N6" s="233"/>
      <c r="O6" s="233"/>
      <c r="P6" s="233"/>
      <c r="Q6" s="233"/>
      <c r="R6" s="233"/>
      <c r="S6" s="233"/>
      <c r="T6" s="233"/>
      <c r="U6" s="233"/>
      <c r="V6" s="233"/>
      <c r="W6" s="233"/>
      <c r="X6" s="233"/>
      <c r="Y6" s="233"/>
      <c r="Z6" s="233"/>
      <c r="AA6" s="234"/>
      <c r="AB6" s="39" t="s">
        <v>67</v>
      </c>
      <c r="AC6" s="40"/>
      <c r="AD6" s="41"/>
      <c r="AE6" s="42"/>
      <c r="AF6" s="43"/>
      <c r="AG6" s="43"/>
      <c r="AH6" s="43"/>
      <c r="AI6" s="43"/>
      <c r="AJ6" s="44"/>
      <c r="AK6" s="43"/>
      <c r="AL6" s="43"/>
      <c r="AM6" s="45"/>
      <c r="AN6" s="235" t="s">
        <v>68</v>
      </c>
      <c r="AO6" s="236"/>
      <c r="AP6" s="237"/>
      <c r="AQ6" s="46"/>
      <c r="AR6" s="47"/>
      <c r="AS6" s="48"/>
      <c r="AT6" s="49"/>
      <c r="AU6" s="49"/>
      <c r="AV6" s="49"/>
      <c r="AW6" s="50"/>
      <c r="AX6" s="244"/>
      <c r="AY6" s="224"/>
      <c r="AZ6" s="224"/>
      <c r="BA6" s="224"/>
      <c r="BB6" s="224"/>
      <c r="BC6" s="224"/>
      <c r="BD6" s="224"/>
      <c r="BE6" s="227"/>
      <c r="BF6" s="230"/>
      <c r="BG6" s="51"/>
      <c r="BH6" s="52"/>
    </row>
    <row r="7" spans="1:60" ht="46.5" customHeight="1" x14ac:dyDescent="0.25">
      <c r="A7" s="53"/>
      <c r="B7" s="244"/>
      <c r="C7" s="247"/>
      <c r="D7" s="247"/>
      <c r="E7" s="247"/>
      <c r="F7" s="54" t="s">
        <v>69</v>
      </c>
      <c r="G7" s="55" t="s">
        <v>69</v>
      </c>
      <c r="H7" s="56" t="s">
        <v>238</v>
      </c>
      <c r="I7" s="56" t="s">
        <v>239</v>
      </c>
      <c r="J7" s="56" t="s">
        <v>240</v>
      </c>
      <c r="K7" s="56" t="s">
        <v>241</v>
      </c>
      <c r="L7" s="56" t="s">
        <v>242</v>
      </c>
      <c r="M7" s="56" t="s">
        <v>243</v>
      </c>
      <c r="N7" s="56" t="s">
        <v>244</v>
      </c>
      <c r="O7" s="56" t="s">
        <v>245</v>
      </c>
      <c r="P7" s="56" t="s">
        <v>246</v>
      </c>
      <c r="Q7" s="56" t="s">
        <v>247</v>
      </c>
      <c r="R7" s="56" t="s">
        <v>248</v>
      </c>
      <c r="S7" s="56" t="s">
        <v>249</v>
      </c>
      <c r="T7" s="56" t="s">
        <v>250</v>
      </c>
      <c r="U7" s="56" t="s">
        <v>251</v>
      </c>
      <c r="V7" s="56" t="s">
        <v>252</v>
      </c>
      <c r="W7" s="56" t="s">
        <v>253</v>
      </c>
      <c r="X7" s="56" t="s">
        <v>254</v>
      </c>
      <c r="Y7" s="56" t="s">
        <v>255</v>
      </c>
      <c r="Z7" s="56" t="s">
        <v>256</v>
      </c>
      <c r="AA7" s="56" t="s">
        <v>257</v>
      </c>
      <c r="AB7" s="57"/>
      <c r="AC7" s="58" t="s">
        <v>69</v>
      </c>
      <c r="AD7" s="59" t="s">
        <v>69</v>
      </c>
      <c r="AE7" s="60" t="s">
        <v>69</v>
      </c>
      <c r="AF7" s="61" t="s">
        <v>69</v>
      </c>
      <c r="AG7" s="61" t="s">
        <v>69</v>
      </c>
      <c r="AH7" s="61" t="s">
        <v>69</v>
      </c>
      <c r="AI7" s="61" t="s">
        <v>69</v>
      </c>
      <c r="AJ7" s="62" t="s">
        <v>69</v>
      </c>
      <c r="AK7" s="61" t="s">
        <v>69</v>
      </c>
      <c r="AL7" s="61" t="s">
        <v>69</v>
      </c>
      <c r="AM7" s="63" t="s">
        <v>69</v>
      </c>
      <c r="AN7" s="64" t="s">
        <v>69</v>
      </c>
      <c r="AO7" s="65" t="s">
        <v>69</v>
      </c>
      <c r="AP7" s="66" t="s">
        <v>69</v>
      </c>
      <c r="AQ7" s="64" t="s">
        <v>69</v>
      </c>
      <c r="AR7" s="66" t="s">
        <v>69</v>
      </c>
      <c r="AS7" s="67" t="s">
        <v>69</v>
      </c>
      <c r="AT7" s="68" t="s">
        <v>69</v>
      </c>
      <c r="AU7" s="68"/>
      <c r="AV7" s="68"/>
      <c r="AW7" s="69"/>
      <c r="AX7" s="244"/>
      <c r="AY7" s="224"/>
      <c r="AZ7" s="224"/>
      <c r="BA7" s="224"/>
      <c r="BB7" s="224"/>
      <c r="BC7" s="224"/>
      <c r="BD7" s="224"/>
      <c r="BE7" s="227"/>
      <c r="BF7" s="230"/>
      <c r="BG7" s="70"/>
      <c r="BH7" s="71"/>
    </row>
    <row r="8" spans="1:60" x14ac:dyDescent="0.25">
      <c r="A8" s="20"/>
      <c r="B8" s="244"/>
      <c r="C8" s="247"/>
      <c r="D8" s="247"/>
      <c r="E8" s="247"/>
      <c r="F8" s="38"/>
      <c r="G8" s="72"/>
      <c r="H8" s="238" t="s">
        <v>70</v>
      </c>
      <c r="I8" s="236"/>
      <c r="J8" s="237"/>
      <c r="K8" s="239" t="s">
        <v>71</v>
      </c>
      <c r="L8" s="236"/>
      <c r="M8" s="236"/>
      <c r="N8" s="236"/>
      <c r="O8" s="236"/>
      <c r="P8" s="237"/>
      <c r="Q8" s="239" t="s">
        <v>72</v>
      </c>
      <c r="R8" s="236"/>
      <c r="S8" s="236"/>
      <c r="T8" s="236"/>
      <c r="U8" s="236"/>
      <c r="V8" s="236"/>
      <c r="W8" s="236"/>
      <c r="X8" s="237"/>
      <c r="Y8" s="239" t="s">
        <v>73</v>
      </c>
      <c r="Z8" s="236"/>
      <c r="AA8" s="237"/>
      <c r="AB8" s="73"/>
      <c r="AC8" s="40"/>
      <c r="AD8" s="41"/>
      <c r="AE8" s="42"/>
      <c r="AF8" s="43"/>
      <c r="AG8" s="43"/>
      <c r="AH8" s="43"/>
      <c r="AI8" s="43"/>
      <c r="AJ8" s="44"/>
      <c r="AK8" s="43"/>
      <c r="AL8" s="43"/>
      <c r="AM8" s="45"/>
      <c r="AN8" s="46"/>
      <c r="AO8" s="74"/>
      <c r="AP8" s="47"/>
      <c r="AQ8" s="46"/>
      <c r="AR8" s="47"/>
      <c r="AS8" s="48"/>
      <c r="AT8" s="49"/>
      <c r="AU8" s="49"/>
      <c r="AV8" s="49"/>
      <c r="AW8" s="50"/>
      <c r="AX8" s="244"/>
      <c r="AY8" s="224"/>
      <c r="AZ8" s="224"/>
      <c r="BA8" s="224"/>
      <c r="BB8" s="224"/>
      <c r="BC8" s="224"/>
      <c r="BD8" s="224"/>
      <c r="BE8" s="227"/>
      <c r="BF8" s="230"/>
      <c r="BG8" s="51"/>
      <c r="BH8" s="52"/>
    </row>
    <row r="9" spans="1:60" ht="114" x14ac:dyDescent="0.25">
      <c r="A9" s="20"/>
      <c r="B9" s="245"/>
      <c r="C9" s="248"/>
      <c r="D9" s="248"/>
      <c r="E9" s="248"/>
      <c r="F9" s="38" t="s">
        <v>74</v>
      </c>
      <c r="G9" s="72" t="s">
        <v>75</v>
      </c>
      <c r="H9" s="39" t="s">
        <v>76</v>
      </c>
      <c r="I9" s="40" t="s">
        <v>77</v>
      </c>
      <c r="J9" s="41" t="s">
        <v>78</v>
      </c>
      <c r="K9" s="73" t="s">
        <v>79</v>
      </c>
      <c r="L9" s="40" t="s">
        <v>80</v>
      </c>
      <c r="M9" s="40" t="s">
        <v>81</v>
      </c>
      <c r="N9" s="40" t="s">
        <v>82</v>
      </c>
      <c r="O9" s="40" t="s">
        <v>83</v>
      </c>
      <c r="P9" s="41" t="s">
        <v>84</v>
      </c>
      <c r="Q9" s="73" t="s">
        <v>85</v>
      </c>
      <c r="R9" s="40" t="s">
        <v>86</v>
      </c>
      <c r="S9" s="40" t="s">
        <v>87</v>
      </c>
      <c r="T9" s="40" t="s">
        <v>88</v>
      </c>
      <c r="U9" s="40" t="s">
        <v>89</v>
      </c>
      <c r="V9" s="40" t="s">
        <v>90</v>
      </c>
      <c r="W9" s="40" t="s">
        <v>91</v>
      </c>
      <c r="X9" s="41" t="s">
        <v>92</v>
      </c>
      <c r="Y9" s="73" t="s">
        <v>93</v>
      </c>
      <c r="Z9" s="40" t="s">
        <v>94</v>
      </c>
      <c r="AA9" s="41" t="s">
        <v>95</v>
      </c>
      <c r="AB9" s="73" t="s">
        <v>96</v>
      </c>
      <c r="AC9" s="40" t="s">
        <v>97</v>
      </c>
      <c r="AD9" s="41" t="s">
        <v>98</v>
      </c>
      <c r="AE9" s="42" t="s">
        <v>99</v>
      </c>
      <c r="AF9" s="43" t="s">
        <v>100</v>
      </c>
      <c r="AG9" s="75" t="s">
        <v>101</v>
      </c>
      <c r="AH9" s="43" t="s">
        <v>102</v>
      </c>
      <c r="AI9" s="43" t="s">
        <v>103</v>
      </c>
      <c r="AJ9" s="44" t="s">
        <v>104</v>
      </c>
      <c r="AK9" s="43" t="s">
        <v>105</v>
      </c>
      <c r="AL9" s="43" t="s">
        <v>106</v>
      </c>
      <c r="AM9" s="45" t="s">
        <v>107</v>
      </c>
      <c r="AN9" s="46" t="s">
        <v>108</v>
      </c>
      <c r="AO9" s="74" t="s">
        <v>109</v>
      </c>
      <c r="AP9" s="47" t="s">
        <v>110</v>
      </c>
      <c r="AQ9" s="46" t="s">
        <v>111</v>
      </c>
      <c r="AR9" s="47" t="s">
        <v>112</v>
      </c>
      <c r="AS9" s="48" t="s">
        <v>113</v>
      </c>
      <c r="AT9" s="49" t="s">
        <v>114</v>
      </c>
      <c r="AU9" s="49" t="s">
        <v>115</v>
      </c>
      <c r="AV9" s="76" t="s">
        <v>116</v>
      </c>
      <c r="AW9" s="50" t="s">
        <v>117</v>
      </c>
      <c r="AX9" s="245"/>
      <c r="AY9" s="225"/>
      <c r="AZ9" s="225"/>
      <c r="BA9" s="225"/>
      <c r="BB9" s="225"/>
      <c r="BC9" s="225"/>
      <c r="BD9" s="225"/>
      <c r="BE9" s="228"/>
      <c r="BF9" s="231"/>
      <c r="BG9" s="51"/>
      <c r="BH9" s="52"/>
    </row>
    <row r="10" spans="1:60" ht="22.8" x14ac:dyDescent="0.25">
      <c r="A10" s="77"/>
      <c r="B10" s="78" t="s">
        <v>4</v>
      </c>
      <c r="C10" s="79" t="s">
        <v>20</v>
      </c>
      <c r="D10" s="80" t="s">
        <v>118</v>
      </c>
      <c r="E10" s="80" t="s">
        <v>119</v>
      </c>
      <c r="F10" s="81" t="s">
        <v>120</v>
      </c>
      <c r="G10" s="82" t="s">
        <v>121</v>
      </c>
      <c r="H10" s="81" t="s">
        <v>120</v>
      </c>
      <c r="I10" s="81" t="s">
        <v>120</v>
      </c>
      <c r="J10" s="81" t="s">
        <v>120</v>
      </c>
      <c r="K10" s="81" t="s">
        <v>120</v>
      </c>
      <c r="L10" s="81" t="s">
        <v>120</v>
      </c>
      <c r="M10" s="81" t="s">
        <v>120</v>
      </c>
      <c r="N10" s="81" t="s">
        <v>120</v>
      </c>
      <c r="O10" s="81" t="s">
        <v>120</v>
      </c>
      <c r="P10" s="81" t="s">
        <v>120</v>
      </c>
      <c r="Q10" s="81" t="s">
        <v>120</v>
      </c>
      <c r="R10" s="81" t="s">
        <v>120</v>
      </c>
      <c r="S10" s="81" t="s">
        <v>120</v>
      </c>
      <c r="T10" s="81" t="s">
        <v>120</v>
      </c>
      <c r="U10" s="81" t="s">
        <v>120</v>
      </c>
      <c r="V10" s="81" t="s">
        <v>120</v>
      </c>
      <c r="W10" s="81" t="s">
        <v>120</v>
      </c>
      <c r="X10" s="81" t="s">
        <v>120</v>
      </c>
      <c r="Y10" s="82" t="s">
        <v>121</v>
      </c>
      <c r="Z10" s="82" t="s">
        <v>121</v>
      </c>
      <c r="AA10" s="82" t="s">
        <v>121</v>
      </c>
      <c r="AB10" s="83" t="s">
        <v>122</v>
      </c>
      <c r="AC10" s="81" t="s">
        <v>120</v>
      </c>
      <c r="AD10" s="81" t="s">
        <v>120</v>
      </c>
      <c r="AE10" s="84" t="s">
        <v>123</v>
      </c>
      <c r="AF10" s="85" t="s">
        <v>124</v>
      </c>
      <c r="AG10" s="86" t="s">
        <v>123</v>
      </c>
      <c r="AH10" s="82" t="s">
        <v>121</v>
      </c>
      <c r="AI10" s="82" t="s">
        <v>121</v>
      </c>
      <c r="AJ10" s="87" t="s">
        <v>125</v>
      </c>
      <c r="AK10" s="82" t="s">
        <v>121</v>
      </c>
      <c r="AL10" s="88" t="s">
        <v>120</v>
      </c>
      <c r="AM10" s="88" t="s">
        <v>120</v>
      </c>
      <c r="AN10" s="89">
        <v>1</v>
      </c>
      <c r="AO10" s="89">
        <v>1</v>
      </c>
      <c r="AP10" s="89">
        <v>1</v>
      </c>
      <c r="AQ10" s="83" t="s">
        <v>126</v>
      </c>
      <c r="AR10" s="89" t="s">
        <v>127</v>
      </c>
      <c r="AS10" s="89" t="s">
        <v>128</v>
      </c>
      <c r="AT10" s="90" t="s">
        <v>129</v>
      </c>
      <c r="AU10" s="89" t="s">
        <v>130</v>
      </c>
      <c r="AV10" s="89" t="s">
        <v>131</v>
      </c>
      <c r="AW10" s="91" t="s">
        <v>132</v>
      </c>
      <c r="AX10" s="217"/>
      <c r="AY10" s="218"/>
      <c r="AZ10" s="89" t="s">
        <v>133</v>
      </c>
      <c r="BA10" s="92" t="s">
        <v>134</v>
      </c>
      <c r="BB10" s="89" t="s">
        <v>135</v>
      </c>
      <c r="BC10" s="89" t="s">
        <v>136</v>
      </c>
      <c r="BD10" s="93"/>
      <c r="BE10" s="94"/>
      <c r="BF10" s="95"/>
      <c r="BG10" s="96"/>
      <c r="BH10" s="96"/>
    </row>
    <row r="11" spans="1:60" x14ac:dyDescent="0.25">
      <c r="A11" s="97"/>
      <c r="B11" s="98" t="s">
        <v>5</v>
      </c>
      <c r="C11" s="99" t="s">
        <v>137</v>
      </c>
      <c r="D11" s="99" t="s">
        <v>118</v>
      </c>
      <c r="E11" s="99" t="s">
        <v>138</v>
      </c>
      <c r="F11" s="100" t="s">
        <v>139</v>
      </c>
      <c r="G11" s="101" t="s">
        <v>121</v>
      </c>
      <c r="H11" s="100" t="s">
        <v>139</v>
      </c>
      <c r="I11" s="101" t="s">
        <v>121</v>
      </c>
      <c r="J11" s="101" t="s">
        <v>121</v>
      </c>
      <c r="K11" s="100" t="s">
        <v>139</v>
      </c>
      <c r="L11" s="100" t="s">
        <v>139</v>
      </c>
      <c r="M11" s="100" t="s">
        <v>139</v>
      </c>
      <c r="N11" s="100" t="s">
        <v>139</v>
      </c>
      <c r="O11" s="100" t="s">
        <v>139</v>
      </c>
      <c r="P11" s="100" t="s">
        <v>139</v>
      </c>
      <c r="Q11" s="100" t="s">
        <v>139</v>
      </c>
      <c r="R11" s="100" t="s">
        <v>139</v>
      </c>
      <c r="S11" s="100" t="s">
        <v>139</v>
      </c>
      <c r="T11" s="100" t="s">
        <v>139</v>
      </c>
      <c r="U11" s="100" t="s">
        <v>139</v>
      </c>
      <c r="V11" s="100" t="s">
        <v>139</v>
      </c>
      <c r="W11" s="100" t="s">
        <v>139</v>
      </c>
      <c r="X11" s="100" t="s">
        <v>139</v>
      </c>
      <c r="Y11" s="101" t="s">
        <v>121</v>
      </c>
      <c r="Z11" s="101" t="s">
        <v>121</v>
      </c>
      <c r="AA11" s="101" t="s">
        <v>121</v>
      </c>
      <c r="AB11" s="102" t="s">
        <v>140</v>
      </c>
      <c r="AC11" s="100" t="s">
        <v>139</v>
      </c>
      <c r="AD11" s="100" t="s">
        <v>139</v>
      </c>
      <c r="AE11" s="103" t="s">
        <v>123</v>
      </c>
      <c r="AF11" s="104" t="s">
        <v>141</v>
      </c>
      <c r="AG11" s="105" t="s">
        <v>123</v>
      </c>
      <c r="AH11" s="101" t="s">
        <v>121</v>
      </c>
      <c r="AI11" s="101" t="s">
        <v>121</v>
      </c>
      <c r="AJ11" s="106" t="s">
        <v>125</v>
      </c>
      <c r="AK11" s="101" t="s">
        <v>121</v>
      </c>
      <c r="AL11" s="100" t="s">
        <v>139</v>
      </c>
      <c r="AM11" s="100" t="s">
        <v>139</v>
      </c>
      <c r="AN11" s="103">
        <v>2</v>
      </c>
      <c r="AO11" s="103">
        <v>2</v>
      </c>
      <c r="AP11" s="103">
        <v>2</v>
      </c>
      <c r="AQ11" s="102" t="s">
        <v>142</v>
      </c>
      <c r="AR11" s="103" t="s">
        <v>143</v>
      </c>
      <c r="AS11" s="103" t="s">
        <v>144</v>
      </c>
      <c r="AT11" s="107" t="s">
        <v>145</v>
      </c>
      <c r="AU11" s="103" t="s">
        <v>146</v>
      </c>
      <c r="AV11" s="103" t="s">
        <v>147</v>
      </c>
      <c r="AW11" s="108" t="s">
        <v>148</v>
      </c>
      <c r="AX11" s="214"/>
      <c r="AY11" s="216"/>
      <c r="AZ11" s="103" t="s">
        <v>133</v>
      </c>
      <c r="BA11" s="103" t="s">
        <v>134</v>
      </c>
      <c r="BB11" s="103" t="s">
        <v>135</v>
      </c>
      <c r="BC11" s="109" t="s">
        <v>149</v>
      </c>
      <c r="BD11" s="110"/>
      <c r="BE11" s="111"/>
      <c r="BF11" s="112"/>
      <c r="BG11" s="113"/>
      <c r="BH11" s="113"/>
    </row>
    <row r="12" spans="1:60" x14ac:dyDescent="0.25">
      <c r="A12" s="97"/>
      <c r="B12" s="114" t="s">
        <v>6</v>
      </c>
      <c r="C12" s="115" t="s">
        <v>137</v>
      </c>
      <c r="D12" s="115" t="s">
        <v>150</v>
      </c>
      <c r="E12" s="115" t="s">
        <v>119</v>
      </c>
      <c r="F12" s="116" t="s">
        <v>120</v>
      </c>
      <c r="G12" s="117" t="s">
        <v>121</v>
      </c>
      <c r="H12" s="116" t="s">
        <v>120</v>
      </c>
      <c r="I12" s="116" t="s">
        <v>120</v>
      </c>
      <c r="J12" s="116" t="s">
        <v>120</v>
      </c>
      <c r="K12" s="116" t="s">
        <v>120</v>
      </c>
      <c r="L12" s="116" t="s">
        <v>120</v>
      </c>
      <c r="M12" s="116" t="s">
        <v>120</v>
      </c>
      <c r="N12" s="116" t="s">
        <v>120</v>
      </c>
      <c r="O12" s="116" t="s">
        <v>120</v>
      </c>
      <c r="P12" s="116" t="s">
        <v>120</v>
      </c>
      <c r="Q12" s="116" t="s">
        <v>120</v>
      </c>
      <c r="R12" s="116" t="s">
        <v>120</v>
      </c>
      <c r="S12" s="116" t="s">
        <v>120</v>
      </c>
      <c r="T12" s="116" t="s">
        <v>120</v>
      </c>
      <c r="U12" s="116" t="s">
        <v>120</v>
      </c>
      <c r="V12" s="116" t="s">
        <v>120</v>
      </c>
      <c r="W12" s="116" t="s">
        <v>120</v>
      </c>
      <c r="X12" s="116" t="s">
        <v>120</v>
      </c>
      <c r="Y12" s="117" t="s">
        <v>121</v>
      </c>
      <c r="Z12" s="117" t="s">
        <v>121</v>
      </c>
      <c r="AA12" s="117" t="s">
        <v>121</v>
      </c>
      <c r="AB12" s="118" t="s">
        <v>151</v>
      </c>
      <c r="AC12" s="116" t="s">
        <v>120</v>
      </c>
      <c r="AD12" s="116" t="s">
        <v>120</v>
      </c>
      <c r="AE12" s="84" t="s">
        <v>123</v>
      </c>
      <c r="AF12" s="119" t="s">
        <v>152</v>
      </c>
      <c r="AG12" s="120" t="s">
        <v>123</v>
      </c>
      <c r="AH12" s="117" t="s">
        <v>121</v>
      </c>
      <c r="AI12" s="117" t="s">
        <v>121</v>
      </c>
      <c r="AJ12" s="121" t="s">
        <v>125</v>
      </c>
      <c r="AK12" s="117" t="s">
        <v>121</v>
      </c>
      <c r="AL12" s="116" t="s">
        <v>120</v>
      </c>
      <c r="AM12" s="116" t="s">
        <v>120</v>
      </c>
      <c r="AN12" s="122">
        <v>3</v>
      </c>
      <c r="AO12" s="122">
        <v>3</v>
      </c>
      <c r="AP12" s="122">
        <v>3</v>
      </c>
      <c r="AQ12" s="122" t="s">
        <v>153</v>
      </c>
      <c r="AR12" s="122" t="s">
        <v>154</v>
      </c>
      <c r="AS12" s="122" t="s">
        <v>155</v>
      </c>
      <c r="AT12" s="123" t="s">
        <v>156</v>
      </c>
      <c r="AU12" s="124" t="s">
        <v>157</v>
      </c>
      <c r="AV12" s="122" t="s">
        <v>158</v>
      </c>
      <c r="AW12" s="125" t="s">
        <v>159</v>
      </c>
      <c r="AX12" s="217"/>
      <c r="AY12" s="218"/>
      <c r="AZ12" s="122" t="s">
        <v>160</v>
      </c>
      <c r="BA12" s="126" t="s">
        <v>161</v>
      </c>
      <c r="BB12" s="127"/>
      <c r="BC12" s="128" t="s">
        <v>136</v>
      </c>
      <c r="BD12" s="93"/>
      <c r="BE12" s="94"/>
      <c r="BF12" s="129"/>
      <c r="BG12" s="113"/>
      <c r="BH12" s="113"/>
    </row>
    <row r="13" spans="1:60" x14ac:dyDescent="0.25">
      <c r="A13" s="97"/>
      <c r="B13" s="98" t="s">
        <v>7</v>
      </c>
      <c r="C13" s="130" t="s">
        <v>20</v>
      </c>
      <c r="D13" s="99" t="s">
        <v>150</v>
      </c>
      <c r="E13" s="99" t="s">
        <v>162</v>
      </c>
      <c r="F13" s="100" t="s">
        <v>120</v>
      </c>
      <c r="G13" s="101" t="s">
        <v>121</v>
      </c>
      <c r="H13" s="101" t="s">
        <v>121</v>
      </c>
      <c r="I13" s="101" t="s">
        <v>121</v>
      </c>
      <c r="J13" s="101" t="s">
        <v>121</v>
      </c>
      <c r="K13" s="101" t="s">
        <v>121</v>
      </c>
      <c r="L13" s="100" t="s">
        <v>120</v>
      </c>
      <c r="M13" s="100" t="s">
        <v>120</v>
      </c>
      <c r="N13" s="100" t="s">
        <v>120</v>
      </c>
      <c r="O13" s="100" t="s">
        <v>120</v>
      </c>
      <c r="P13" s="101" t="s">
        <v>121</v>
      </c>
      <c r="Q13" s="100" t="s">
        <v>120</v>
      </c>
      <c r="R13" s="100" t="s">
        <v>120</v>
      </c>
      <c r="S13" s="100" t="s">
        <v>120</v>
      </c>
      <c r="T13" s="100" t="s">
        <v>120</v>
      </c>
      <c r="U13" s="100" t="s">
        <v>120</v>
      </c>
      <c r="V13" s="100" t="s">
        <v>120</v>
      </c>
      <c r="W13" s="100" t="s">
        <v>120</v>
      </c>
      <c r="X13" s="101" t="s">
        <v>121</v>
      </c>
      <c r="Y13" s="100" t="s">
        <v>120</v>
      </c>
      <c r="Z13" s="100" t="s">
        <v>120</v>
      </c>
      <c r="AA13" s="100" t="s">
        <v>120</v>
      </c>
      <c r="AB13" s="131" t="s">
        <v>163</v>
      </c>
      <c r="AC13" s="132" t="s">
        <v>120</v>
      </c>
      <c r="AD13" s="132" t="s">
        <v>120</v>
      </c>
      <c r="AE13" s="103" t="s">
        <v>123</v>
      </c>
      <c r="AF13" s="133" t="s">
        <v>164</v>
      </c>
      <c r="AG13" s="105" t="s">
        <v>123</v>
      </c>
      <c r="AH13" s="101" t="s">
        <v>121</v>
      </c>
      <c r="AI13" s="101" t="s">
        <v>121</v>
      </c>
      <c r="AJ13" s="106" t="s">
        <v>125</v>
      </c>
      <c r="AK13" s="101" t="s">
        <v>121</v>
      </c>
      <c r="AL13" s="100" t="s">
        <v>120</v>
      </c>
      <c r="AM13" s="100" t="s">
        <v>120</v>
      </c>
      <c r="AN13" s="103">
        <v>4</v>
      </c>
      <c r="AO13" s="103">
        <v>4</v>
      </c>
      <c r="AP13" s="103">
        <v>4</v>
      </c>
      <c r="AQ13" s="103" t="s">
        <v>165</v>
      </c>
      <c r="AR13" s="103" t="s">
        <v>166</v>
      </c>
      <c r="AS13" s="103" t="s">
        <v>167</v>
      </c>
      <c r="AT13" s="134" t="s">
        <v>168</v>
      </c>
      <c r="AU13" s="135" t="s">
        <v>169</v>
      </c>
      <c r="AV13" s="103" t="s">
        <v>131</v>
      </c>
      <c r="AW13" s="108" t="s">
        <v>132</v>
      </c>
      <c r="AX13" s="214"/>
      <c r="AY13" s="216"/>
      <c r="AZ13" s="103" t="s">
        <v>160</v>
      </c>
      <c r="BA13" s="102" t="s">
        <v>161</v>
      </c>
      <c r="BB13" s="103"/>
      <c r="BC13" s="136" t="s">
        <v>149</v>
      </c>
      <c r="BD13" s="110"/>
      <c r="BE13" s="111"/>
      <c r="BF13" s="112"/>
      <c r="BG13" s="113"/>
      <c r="BH13" s="113"/>
    </row>
    <row r="14" spans="1:60" x14ac:dyDescent="0.25">
      <c r="A14" s="97"/>
      <c r="B14" s="114" t="s">
        <v>8</v>
      </c>
      <c r="C14" s="137" t="s">
        <v>20</v>
      </c>
      <c r="D14" s="115" t="s">
        <v>170</v>
      </c>
      <c r="E14" s="115" t="s">
        <v>119</v>
      </c>
      <c r="F14" s="116" t="s">
        <v>171</v>
      </c>
      <c r="G14" s="116" t="s">
        <v>172</v>
      </c>
      <c r="H14" s="116" t="s">
        <v>171</v>
      </c>
      <c r="I14" s="116" t="s">
        <v>171</v>
      </c>
      <c r="J14" s="116" t="s">
        <v>171</v>
      </c>
      <c r="K14" s="116" t="s">
        <v>171</v>
      </c>
      <c r="L14" s="116" t="s">
        <v>171</v>
      </c>
      <c r="M14" s="116" t="s">
        <v>171</v>
      </c>
      <c r="N14" s="116" t="s">
        <v>171</v>
      </c>
      <c r="O14" s="116" t="s">
        <v>171</v>
      </c>
      <c r="P14" s="116" t="s">
        <v>171</v>
      </c>
      <c r="Q14" s="116" t="s">
        <v>171</v>
      </c>
      <c r="R14" s="116" t="s">
        <v>171</v>
      </c>
      <c r="S14" s="116" t="s">
        <v>171</v>
      </c>
      <c r="T14" s="116" t="s">
        <v>171</v>
      </c>
      <c r="U14" s="116" t="s">
        <v>171</v>
      </c>
      <c r="V14" s="116" t="s">
        <v>171</v>
      </c>
      <c r="W14" s="116" t="s">
        <v>171</v>
      </c>
      <c r="X14" s="116" t="s">
        <v>171</v>
      </c>
      <c r="Y14" s="117" t="s">
        <v>121</v>
      </c>
      <c r="Z14" s="117" t="s">
        <v>121</v>
      </c>
      <c r="AA14" s="117" t="s">
        <v>121</v>
      </c>
      <c r="AB14" s="138" t="s">
        <v>163</v>
      </c>
      <c r="AC14" s="116" t="s">
        <v>171</v>
      </c>
      <c r="AD14" s="116" t="s">
        <v>171</v>
      </c>
      <c r="AE14" s="139" t="s">
        <v>123</v>
      </c>
      <c r="AF14" s="140" t="s">
        <v>173</v>
      </c>
      <c r="AG14" s="141" t="s">
        <v>123</v>
      </c>
      <c r="AH14" s="142" t="s">
        <v>121</v>
      </c>
      <c r="AI14" s="142" t="s">
        <v>121</v>
      </c>
      <c r="AJ14" s="143" t="s">
        <v>125</v>
      </c>
      <c r="AK14" s="144" t="s">
        <v>121</v>
      </c>
      <c r="AL14" s="144" t="s">
        <v>171</v>
      </c>
      <c r="AM14" s="144" t="s">
        <v>171</v>
      </c>
      <c r="AN14" s="116">
        <v>5</v>
      </c>
      <c r="AO14" s="116">
        <v>5</v>
      </c>
      <c r="AP14" s="116">
        <v>5</v>
      </c>
      <c r="AQ14" s="145" t="s">
        <v>174</v>
      </c>
      <c r="AR14" s="122" t="s">
        <v>143</v>
      </c>
      <c r="AS14" s="122" t="s">
        <v>175</v>
      </c>
      <c r="AT14" s="146" t="s">
        <v>176</v>
      </c>
      <c r="AU14" s="122"/>
      <c r="AV14" s="122" t="s">
        <v>131</v>
      </c>
      <c r="AW14" s="125" t="s">
        <v>132</v>
      </c>
      <c r="AX14" s="219"/>
      <c r="AY14" s="215"/>
      <c r="AZ14" s="116" t="s">
        <v>177</v>
      </c>
      <c r="BA14" s="113"/>
      <c r="BB14" s="116" t="s">
        <v>178</v>
      </c>
      <c r="BC14" s="122" t="s">
        <v>149</v>
      </c>
      <c r="BD14" s="93"/>
      <c r="BE14" s="147"/>
      <c r="BF14" s="129"/>
      <c r="BG14" s="113"/>
      <c r="BH14" s="113"/>
    </row>
    <row r="15" spans="1:60" x14ac:dyDescent="0.25">
      <c r="A15" s="97"/>
      <c r="B15" s="114" t="s">
        <v>9</v>
      </c>
      <c r="C15" s="115" t="s">
        <v>137</v>
      </c>
      <c r="D15" s="115" t="s">
        <v>170</v>
      </c>
      <c r="E15" s="115" t="s">
        <v>119</v>
      </c>
      <c r="F15" s="84" t="s">
        <v>120</v>
      </c>
      <c r="G15" s="116" t="s">
        <v>179</v>
      </c>
      <c r="H15" s="84" t="s">
        <v>120</v>
      </c>
      <c r="I15" s="84" t="s">
        <v>120</v>
      </c>
      <c r="J15" s="84" t="s">
        <v>120</v>
      </c>
      <c r="K15" s="84" t="s">
        <v>120</v>
      </c>
      <c r="L15" s="84" t="s">
        <v>120</v>
      </c>
      <c r="M15" s="84" t="s">
        <v>120</v>
      </c>
      <c r="N15" s="84" t="s">
        <v>120</v>
      </c>
      <c r="O15" s="84" t="s">
        <v>120</v>
      </c>
      <c r="P15" s="84" t="s">
        <v>120</v>
      </c>
      <c r="Q15" s="84" t="s">
        <v>120</v>
      </c>
      <c r="R15" s="84" t="s">
        <v>120</v>
      </c>
      <c r="S15" s="84" t="s">
        <v>120</v>
      </c>
      <c r="T15" s="84" t="s">
        <v>120</v>
      </c>
      <c r="U15" s="84" t="s">
        <v>120</v>
      </c>
      <c r="V15" s="117" t="s">
        <v>121</v>
      </c>
      <c r="W15" s="84" t="s">
        <v>120</v>
      </c>
      <c r="X15" s="84" t="s">
        <v>120</v>
      </c>
      <c r="Y15" s="117" t="s">
        <v>121</v>
      </c>
      <c r="Z15" s="117" t="s">
        <v>121</v>
      </c>
      <c r="AA15" s="117" t="s">
        <v>121</v>
      </c>
      <c r="AB15" s="148" t="s">
        <v>163</v>
      </c>
      <c r="AC15" s="149" t="s">
        <v>171</v>
      </c>
      <c r="AD15" s="149" t="s">
        <v>171</v>
      </c>
      <c r="AE15" s="144" t="s">
        <v>123</v>
      </c>
      <c r="AF15" s="150" t="s">
        <v>141</v>
      </c>
      <c r="AG15" s="151" t="s">
        <v>123</v>
      </c>
      <c r="AH15" s="142" t="s">
        <v>121</v>
      </c>
      <c r="AI15" s="142" t="s">
        <v>121</v>
      </c>
      <c r="AJ15" s="143" t="s">
        <v>125</v>
      </c>
      <c r="AK15" s="143" t="s">
        <v>121</v>
      </c>
      <c r="AL15" s="143" t="s">
        <v>171</v>
      </c>
      <c r="AM15" s="143" t="s">
        <v>171</v>
      </c>
      <c r="AN15" s="116">
        <v>6</v>
      </c>
      <c r="AO15" s="116">
        <v>6</v>
      </c>
      <c r="AP15" s="116">
        <v>6</v>
      </c>
      <c r="AQ15" s="152" t="s">
        <v>180</v>
      </c>
      <c r="AR15" s="116" t="s">
        <v>170</v>
      </c>
      <c r="AS15" s="116" t="s">
        <v>181</v>
      </c>
      <c r="AT15" s="153" t="s">
        <v>182</v>
      </c>
      <c r="AU15" s="116"/>
      <c r="AV15" s="116" t="s">
        <v>147</v>
      </c>
      <c r="AW15" s="154" t="s">
        <v>159</v>
      </c>
      <c r="AX15" s="220"/>
      <c r="AY15" s="222"/>
      <c r="AZ15" s="116" t="s">
        <v>177</v>
      </c>
      <c r="BA15" s="116"/>
      <c r="BB15" s="116" t="s">
        <v>178</v>
      </c>
      <c r="BC15" s="116" t="s">
        <v>183</v>
      </c>
      <c r="BD15" s="93"/>
      <c r="BE15" s="147"/>
      <c r="BF15" s="129"/>
      <c r="BG15" s="113"/>
      <c r="BH15" s="113"/>
    </row>
    <row r="16" spans="1:60" ht="22.8" x14ac:dyDescent="0.25">
      <c r="A16" s="97"/>
      <c r="B16" s="98" t="s">
        <v>10</v>
      </c>
      <c r="C16" s="155" t="s">
        <v>137</v>
      </c>
      <c r="D16" s="99" t="s">
        <v>170</v>
      </c>
      <c r="E16" s="155" t="s">
        <v>138</v>
      </c>
      <c r="F16" s="100" t="s">
        <v>139</v>
      </c>
      <c r="G16" s="117" t="s">
        <v>121</v>
      </c>
      <c r="H16" s="100" t="s">
        <v>139</v>
      </c>
      <c r="I16" s="101" t="s">
        <v>121</v>
      </c>
      <c r="J16" s="101" t="s">
        <v>121</v>
      </c>
      <c r="K16" s="100" t="s">
        <v>139</v>
      </c>
      <c r="L16" s="100" t="s">
        <v>139</v>
      </c>
      <c r="M16" s="100" t="s">
        <v>139</v>
      </c>
      <c r="N16" s="100" t="s">
        <v>139</v>
      </c>
      <c r="O16" s="100" t="s">
        <v>139</v>
      </c>
      <c r="P16" s="100" t="s">
        <v>139</v>
      </c>
      <c r="Q16" s="100" t="s">
        <v>139</v>
      </c>
      <c r="R16" s="100" t="s">
        <v>139</v>
      </c>
      <c r="S16" s="100" t="s">
        <v>139</v>
      </c>
      <c r="T16" s="100" t="s">
        <v>139</v>
      </c>
      <c r="U16" s="100" t="s">
        <v>139</v>
      </c>
      <c r="V16" s="100" t="s">
        <v>139</v>
      </c>
      <c r="W16" s="100" t="s">
        <v>139</v>
      </c>
      <c r="X16" s="100" t="s">
        <v>139</v>
      </c>
      <c r="Y16" s="101" t="s">
        <v>121</v>
      </c>
      <c r="Z16" s="101" t="s">
        <v>121</v>
      </c>
      <c r="AA16" s="101" t="s">
        <v>121</v>
      </c>
      <c r="AB16" s="103" t="s">
        <v>163</v>
      </c>
      <c r="AC16" s="100" t="s">
        <v>139</v>
      </c>
      <c r="AD16" s="100" t="s">
        <v>139</v>
      </c>
      <c r="AE16" s="144" t="s">
        <v>123</v>
      </c>
      <c r="AF16" s="150" t="s">
        <v>152</v>
      </c>
      <c r="AG16" s="151"/>
      <c r="AH16" s="142" t="s">
        <v>184</v>
      </c>
      <c r="AI16" s="142" t="s">
        <v>121</v>
      </c>
      <c r="AJ16" s="143" t="s">
        <v>121</v>
      </c>
      <c r="AK16" s="143" t="s">
        <v>121</v>
      </c>
      <c r="AL16" s="143" t="s">
        <v>139</v>
      </c>
      <c r="AM16" s="143" t="s">
        <v>139</v>
      </c>
      <c r="AN16" s="103">
        <v>7</v>
      </c>
      <c r="AO16" s="103">
        <v>7</v>
      </c>
      <c r="AP16" s="103">
        <v>7</v>
      </c>
      <c r="AQ16" s="156" t="s">
        <v>185</v>
      </c>
      <c r="AR16" s="103" t="s">
        <v>154</v>
      </c>
      <c r="AS16" s="103" t="s">
        <v>186</v>
      </c>
      <c r="AT16" s="157" t="s">
        <v>187</v>
      </c>
      <c r="AU16" s="103"/>
      <c r="AV16" s="103" t="s">
        <v>147</v>
      </c>
      <c r="AW16" s="108" t="s">
        <v>148</v>
      </c>
      <c r="AX16" s="221"/>
      <c r="AY16" s="216"/>
      <c r="AZ16" s="103" t="s">
        <v>177</v>
      </c>
      <c r="BA16" s="103"/>
      <c r="BB16" s="103" t="s">
        <v>178</v>
      </c>
      <c r="BC16" s="100" t="s">
        <v>188</v>
      </c>
      <c r="BD16" s="110"/>
      <c r="BE16" s="111"/>
      <c r="BF16" s="112"/>
      <c r="BG16" s="113"/>
      <c r="BH16" s="113"/>
    </row>
    <row r="17" spans="1:60" ht="22.8" x14ac:dyDescent="0.25">
      <c r="A17" s="97"/>
      <c r="B17" s="114" t="s">
        <v>11</v>
      </c>
      <c r="C17" s="137" t="s">
        <v>20</v>
      </c>
      <c r="D17" s="115" t="s">
        <v>143</v>
      </c>
      <c r="E17" s="115" t="s">
        <v>119</v>
      </c>
      <c r="F17" s="116" t="s">
        <v>171</v>
      </c>
      <c r="G17" s="117" t="s">
        <v>121</v>
      </c>
      <c r="H17" s="116" t="s">
        <v>171</v>
      </c>
      <c r="I17" s="116" t="s">
        <v>171</v>
      </c>
      <c r="J17" s="116" t="s">
        <v>171</v>
      </c>
      <c r="K17" s="116" t="s">
        <v>171</v>
      </c>
      <c r="L17" s="116" t="s">
        <v>171</v>
      </c>
      <c r="M17" s="116" t="s">
        <v>171</v>
      </c>
      <c r="N17" s="116" t="s">
        <v>171</v>
      </c>
      <c r="O17" s="116" t="s">
        <v>171</v>
      </c>
      <c r="P17" s="116" t="s">
        <v>171</v>
      </c>
      <c r="Q17" s="116" t="s">
        <v>120</v>
      </c>
      <c r="R17" s="116" t="s">
        <v>120</v>
      </c>
      <c r="S17" s="116" t="s">
        <v>120</v>
      </c>
      <c r="T17" s="116" t="s">
        <v>120</v>
      </c>
      <c r="U17" s="116" t="s">
        <v>120</v>
      </c>
      <c r="V17" s="117" t="s">
        <v>121</v>
      </c>
      <c r="W17" s="116" t="s">
        <v>120</v>
      </c>
      <c r="X17" s="116" t="s">
        <v>120</v>
      </c>
      <c r="Y17" s="117" t="s">
        <v>121</v>
      </c>
      <c r="Z17" s="117" t="s">
        <v>121</v>
      </c>
      <c r="AA17" s="117" t="s">
        <v>121</v>
      </c>
      <c r="AB17" s="158" t="s">
        <v>163</v>
      </c>
      <c r="AC17" s="116" t="s">
        <v>120</v>
      </c>
      <c r="AD17" s="84" t="s">
        <v>171</v>
      </c>
      <c r="AE17" s="84" t="s">
        <v>123</v>
      </c>
      <c r="AF17" s="85" t="s">
        <v>124</v>
      </c>
      <c r="AG17" s="159" t="s">
        <v>123</v>
      </c>
      <c r="AH17" s="117" t="s">
        <v>121</v>
      </c>
      <c r="AI17" s="117" t="s">
        <v>121</v>
      </c>
      <c r="AJ17" s="87" t="s">
        <v>125</v>
      </c>
      <c r="AK17" s="82" t="s">
        <v>121</v>
      </c>
      <c r="AL17" s="116" t="s">
        <v>120</v>
      </c>
      <c r="AM17" s="116" t="s">
        <v>120</v>
      </c>
      <c r="AN17" s="122">
        <v>8</v>
      </c>
      <c r="AO17" s="122">
        <v>8</v>
      </c>
      <c r="AP17" s="122">
        <v>8</v>
      </c>
      <c r="AQ17" s="122" t="s">
        <v>189</v>
      </c>
      <c r="AR17" s="122" t="s">
        <v>143</v>
      </c>
      <c r="AS17" s="122" t="s">
        <v>190</v>
      </c>
      <c r="AT17" s="123" t="s">
        <v>191</v>
      </c>
      <c r="AU17" s="122"/>
      <c r="AV17" s="122" t="s">
        <v>192</v>
      </c>
      <c r="AW17" s="125" t="s">
        <v>132</v>
      </c>
      <c r="AX17" s="213"/>
      <c r="AY17" s="215"/>
      <c r="AZ17" s="116" t="s">
        <v>160</v>
      </c>
      <c r="BA17" s="126" t="s">
        <v>161</v>
      </c>
      <c r="BB17" s="160" t="s">
        <v>193</v>
      </c>
      <c r="BC17" s="128" t="s">
        <v>136</v>
      </c>
      <c r="BD17" s="93"/>
      <c r="BE17" s="147"/>
      <c r="BF17" s="129"/>
      <c r="BG17" s="113"/>
      <c r="BH17" s="113"/>
    </row>
    <row r="18" spans="1:60" ht="22.8" x14ac:dyDescent="0.25">
      <c r="A18" s="97"/>
      <c r="B18" s="98" t="s">
        <v>12</v>
      </c>
      <c r="C18" s="99" t="s">
        <v>137</v>
      </c>
      <c r="D18" s="99" t="s">
        <v>143</v>
      </c>
      <c r="E18" s="99" t="s">
        <v>119</v>
      </c>
      <c r="F18" s="100" t="s">
        <v>120</v>
      </c>
      <c r="G18" s="101" t="s">
        <v>121</v>
      </c>
      <c r="H18" s="100" t="s">
        <v>120</v>
      </c>
      <c r="I18" s="100" t="s">
        <v>120</v>
      </c>
      <c r="J18" s="100" t="s">
        <v>120</v>
      </c>
      <c r="K18" s="100" t="s">
        <v>120</v>
      </c>
      <c r="L18" s="100" t="s">
        <v>120</v>
      </c>
      <c r="M18" s="100" t="s">
        <v>120</v>
      </c>
      <c r="N18" s="100" t="s">
        <v>120</v>
      </c>
      <c r="O18" s="100" t="s">
        <v>120</v>
      </c>
      <c r="P18" s="100" t="s">
        <v>120</v>
      </c>
      <c r="Q18" s="100" t="s">
        <v>120</v>
      </c>
      <c r="R18" s="100" t="s">
        <v>120</v>
      </c>
      <c r="S18" s="100" t="s">
        <v>120</v>
      </c>
      <c r="T18" s="100" t="s">
        <v>120</v>
      </c>
      <c r="U18" s="100" t="s">
        <v>120</v>
      </c>
      <c r="V18" s="101" t="s">
        <v>121</v>
      </c>
      <c r="W18" s="100" t="s">
        <v>120</v>
      </c>
      <c r="X18" s="100" t="s">
        <v>120</v>
      </c>
      <c r="Y18" s="101" t="s">
        <v>121</v>
      </c>
      <c r="Z18" s="101" t="s">
        <v>121</v>
      </c>
      <c r="AA18" s="101" t="s">
        <v>121</v>
      </c>
      <c r="AB18" s="161" t="s">
        <v>163</v>
      </c>
      <c r="AC18" s="100" t="s">
        <v>171</v>
      </c>
      <c r="AD18" s="103" t="s">
        <v>120</v>
      </c>
      <c r="AE18" s="100" t="s">
        <v>123</v>
      </c>
      <c r="AF18" s="162" t="s">
        <v>194</v>
      </c>
      <c r="AG18" s="163" t="s">
        <v>123</v>
      </c>
      <c r="AH18" s="101" t="s">
        <v>121</v>
      </c>
      <c r="AI18" s="101" t="s">
        <v>121</v>
      </c>
      <c r="AJ18" s="164" t="s">
        <v>125</v>
      </c>
      <c r="AK18" s="101" t="s">
        <v>121</v>
      </c>
      <c r="AL18" s="100" t="s">
        <v>171</v>
      </c>
      <c r="AM18" s="100" t="s">
        <v>171</v>
      </c>
      <c r="AN18" s="103">
        <v>9</v>
      </c>
      <c r="AO18" s="103">
        <v>9</v>
      </c>
      <c r="AP18" s="103">
        <v>9</v>
      </c>
      <c r="AQ18" s="103" t="s">
        <v>195</v>
      </c>
      <c r="AR18" s="103" t="s">
        <v>196</v>
      </c>
      <c r="AS18" s="103" t="s">
        <v>197</v>
      </c>
      <c r="AT18" s="134" t="s">
        <v>198</v>
      </c>
      <c r="AU18" s="103"/>
      <c r="AV18" s="103" t="s">
        <v>199</v>
      </c>
      <c r="AW18" s="108" t="s">
        <v>159</v>
      </c>
      <c r="AX18" s="214"/>
      <c r="AY18" s="216"/>
      <c r="AZ18" s="103" t="s">
        <v>160</v>
      </c>
      <c r="BA18" s="102" t="s">
        <v>161</v>
      </c>
      <c r="BB18" s="103" t="s">
        <v>193</v>
      </c>
      <c r="BC18" s="103" t="s">
        <v>136</v>
      </c>
      <c r="BD18" s="110"/>
      <c r="BE18" s="111"/>
      <c r="BF18" s="112"/>
      <c r="BG18" s="113"/>
      <c r="BH18" s="113"/>
    </row>
    <row r="19" spans="1:60" x14ac:dyDescent="0.25">
      <c r="A19" s="97"/>
      <c r="B19" s="114" t="s">
        <v>13</v>
      </c>
      <c r="C19" s="115" t="s">
        <v>137</v>
      </c>
      <c r="D19" s="115" t="s">
        <v>200</v>
      </c>
      <c r="E19" s="115" t="s">
        <v>119</v>
      </c>
      <c r="F19" s="116" t="s">
        <v>171</v>
      </c>
      <c r="G19" s="117" t="s">
        <v>121</v>
      </c>
      <c r="H19" s="116" t="s">
        <v>171</v>
      </c>
      <c r="I19" s="116" t="s">
        <v>171</v>
      </c>
      <c r="J19" s="116" t="s">
        <v>171</v>
      </c>
      <c r="K19" s="116" t="s">
        <v>120</v>
      </c>
      <c r="L19" s="116" t="s">
        <v>120</v>
      </c>
      <c r="M19" s="116" t="s">
        <v>120</v>
      </c>
      <c r="N19" s="116" t="s">
        <v>120</v>
      </c>
      <c r="O19" s="116" t="s">
        <v>120</v>
      </c>
      <c r="P19" s="116" t="s">
        <v>120</v>
      </c>
      <c r="Q19" s="116" t="s">
        <v>171</v>
      </c>
      <c r="R19" s="116" t="s">
        <v>171</v>
      </c>
      <c r="S19" s="116" t="s">
        <v>171</v>
      </c>
      <c r="T19" s="116" t="s">
        <v>171</v>
      </c>
      <c r="U19" s="116" t="s">
        <v>171</v>
      </c>
      <c r="V19" s="117" t="s">
        <v>121</v>
      </c>
      <c r="W19" s="116" t="s">
        <v>120</v>
      </c>
      <c r="X19" s="116" t="s">
        <v>120</v>
      </c>
      <c r="Y19" s="117" t="s">
        <v>121</v>
      </c>
      <c r="Z19" s="117" t="s">
        <v>121</v>
      </c>
      <c r="AA19" s="117" t="s">
        <v>121</v>
      </c>
      <c r="AB19" s="158" t="s">
        <v>163</v>
      </c>
      <c r="AC19" s="116" t="s">
        <v>120</v>
      </c>
      <c r="AD19" s="116" t="s">
        <v>120</v>
      </c>
      <c r="AE19" s="165" t="s">
        <v>123</v>
      </c>
      <c r="AF19" s="166" t="s">
        <v>141</v>
      </c>
      <c r="AG19" s="167" t="s">
        <v>123</v>
      </c>
      <c r="AH19" s="168" t="s">
        <v>121</v>
      </c>
      <c r="AI19" s="168" t="s">
        <v>121</v>
      </c>
      <c r="AJ19" s="87" t="s">
        <v>125</v>
      </c>
      <c r="AK19" s="82" t="s">
        <v>121</v>
      </c>
      <c r="AL19" s="169">
        <v>3</v>
      </c>
      <c r="AM19" s="169">
        <v>3</v>
      </c>
      <c r="AN19" s="122">
        <v>1</v>
      </c>
      <c r="AO19" s="122">
        <v>2</v>
      </c>
      <c r="AP19" s="122">
        <v>3</v>
      </c>
      <c r="AQ19" s="122" t="s">
        <v>201</v>
      </c>
      <c r="AR19" s="122" t="s">
        <v>196</v>
      </c>
      <c r="AS19" s="122" t="s">
        <v>202</v>
      </c>
      <c r="AT19" s="146" t="s">
        <v>203</v>
      </c>
      <c r="AU19" s="122"/>
      <c r="AV19" s="122" t="s">
        <v>204</v>
      </c>
      <c r="AW19" s="125" t="s">
        <v>148</v>
      </c>
      <c r="AX19" s="213"/>
      <c r="AY19" s="215"/>
      <c r="AZ19" s="122" t="s">
        <v>133</v>
      </c>
      <c r="BA19" s="92" t="s">
        <v>134</v>
      </c>
      <c r="BB19" s="89" t="s">
        <v>135</v>
      </c>
      <c r="BC19" s="122" t="s">
        <v>205</v>
      </c>
      <c r="BD19" s="93"/>
      <c r="BE19" s="147"/>
      <c r="BF19" s="129"/>
      <c r="BG19" s="113"/>
      <c r="BH19" s="113"/>
    </row>
    <row r="20" spans="1:60" x14ac:dyDescent="0.25">
      <c r="A20" s="97"/>
      <c r="B20" s="98" t="s">
        <v>14</v>
      </c>
      <c r="C20" s="130" t="s">
        <v>20</v>
      </c>
      <c r="D20" s="99" t="s">
        <v>200</v>
      </c>
      <c r="E20" s="99" t="s">
        <v>162</v>
      </c>
      <c r="F20" s="103" t="s">
        <v>171</v>
      </c>
      <c r="G20" s="101" t="s">
        <v>121</v>
      </c>
      <c r="H20" s="101" t="s">
        <v>121</v>
      </c>
      <c r="I20" s="101" t="s">
        <v>121</v>
      </c>
      <c r="J20" s="101" t="s">
        <v>121</v>
      </c>
      <c r="K20" s="101" t="s">
        <v>121</v>
      </c>
      <c r="L20" s="103" t="s">
        <v>120</v>
      </c>
      <c r="M20" s="103" t="s">
        <v>120</v>
      </c>
      <c r="N20" s="103" t="s">
        <v>120</v>
      </c>
      <c r="O20" s="103" t="s">
        <v>120</v>
      </c>
      <c r="P20" s="101" t="s">
        <v>121</v>
      </c>
      <c r="Q20" s="103" t="s">
        <v>120</v>
      </c>
      <c r="R20" s="103" t="s">
        <v>120</v>
      </c>
      <c r="S20" s="103" t="s">
        <v>120</v>
      </c>
      <c r="T20" s="103" t="s">
        <v>120</v>
      </c>
      <c r="U20" s="103" t="s">
        <v>120</v>
      </c>
      <c r="V20" s="103" t="s">
        <v>120</v>
      </c>
      <c r="W20" s="103" t="s">
        <v>120</v>
      </c>
      <c r="X20" s="101" t="s">
        <v>121</v>
      </c>
      <c r="Y20" s="103" t="s">
        <v>120</v>
      </c>
      <c r="Z20" s="103" t="s">
        <v>120</v>
      </c>
      <c r="AA20" s="103" t="s">
        <v>120</v>
      </c>
      <c r="AB20" s="161" t="s">
        <v>163</v>
      </c>
      <c r="AC20" s="100" t="s">
        <v>171</v>
      </c>
      <c r="AD20" s="100" t="s">
        <v>171</v>
      </c>
      <c r="AE20" s="170" t="s">
        <v>123</v>
      </c>
      <c r="AF20" s="171" t="s">
        <v>173</v>
      </c>
      <c r="AG20" s="172" t="s">
        <v>123</v>
      </c>
      <c r="AH20" s="101" t="s">
        <v>121</v>
      </c>
      <c r="AI20" s="101" t="s">
        <v>121</v>
      </c>
      <c r="AJ20" s="164" t="s">
        <v>125</v>
      </c>
      <c r="AK20" s="101" t="s">
        <v>121</v>
      </c>
      <c r="AL20" s="173">
        <v>4</v>
      </c>
      <c r="AM20" s="173">
        <v>3</v>
      </c>
      <c r="AN20" s="103">
        <v>4</v>
      </c>
      <c r="AO20" s="103">
        <v>5</v>
      </c>
      <c r="AP20" s="103">
        <v>6</v>
      </c>
      <c r="AQ20" s="103" t="s">
        <v>206</v>
      </c>
      <c r="AR20" s="103" t="s">
        <v>207</v>
      </c>
      <c r="AS20" s="103" t="s">
        <v>208</v>
      </c>
      <c r="AT20" s="157" t="s">
        <v>209</v>
      </c>
      <c r="AU20" s="103"/>
      <c r="AV20" s="103" t="s">
        <v>131</v>
      </c>
      <c r="AW20" s="108" t="s">
        <v>210</v>
      </c>
      <c r="AX20" s="214"/>
      <c r="AY20" s="216"/>
      <c r="AZ20" s="103" t="s">
        <v>133</v>
      </c>
      <c r="BA20" s="103" t="s">
        <v>134</v>
      </c>
      <c r="BB20" s="103" t="s">
        <v>135</v>
      </c>
      <c r="BC20" s="103" t="s">
        <v>136</v>
      </c>
      <c r="BD20" s="110"/>
      <c r="BE20" s="111"/>
      <c r="BF20" s="112"/>
      <c r="BG20" s="113"/>
      <c r="BH20" s="113"/>
    </row>
    <row r="21" spans="1:60" ht="22.8" x14ac:dyDescent="0.25">
      <c r="A21" s="97"/>
      <c r="B21" s="114" t="s">
        <v>15</v>
      </c>
      <c r="C21" s="115" t="s">
        <v>137</v>
      </c>
      <c r="D21" s="115" t="s">
        <v>211</v>
      </c>
      <c r="E21" s="115" t="s">
        <v>119</v>
      </c>
      <c r="F21" s="116" t="s">
        <v>120</v>
      </c>
      <c r="G21" s="117" t="s">
        <v>121</v>
      </c>
      <c r="H21" s="116" t="s">
        <v>120</v>
      </c>
      <c r="I21" s="116" t="s">
        <v>120</v>
      </c>
      <c r="J21" s="116" t="s">
        <v>120</v>
      </c>
      <c r="K21" s="116" t="s">
        <v>120</v>
      </c>
      <c r="L21" s="116" t="s">
        <v>171</v>
      </c>
      <c r="M21" s="116" t="s">
        <v>171</v>
      </c>
      <c r="N21" s="116" t="s">
        <v>171</v>
      </c>
      <c r="O21" s="116" t="s">
        <v>171</v>
      </c>
      <c r="P21" s="116" t="s">
        <v>171</v>
      </c>
      <c r="Q21" s="116" t="s">
        <v>171</v>
      </c>
      <c r="R21" s="116" t="s">
        <v>171</v>
      </c>
      <c r="S21" s="116" t="s">
        <v>171</v>
      </c>
      <c r="T21" s="116" t="s">
        <v>171</v>
      </c>
      <c r="U21" s="116" t="s">
        <v>171</v>
      </c>
      <c r="V21" s="117" t="s">
        <v>121</v>
      </c>
      <c r="W21" s="116" t="s">
        <v>171</v>
      </c>
      <c r="X21" s="116" t="s">
        <v>171</v>
      </c>
      <c r="Y21" s="117" t="s">
        <v>121</v>
      </c>
      <c r="Z21" s="117" t="s">
        <v>121</v>
      </c>
      <c r="AA21" s="117" t="s">
        <v>121</v>
      </c>
      <c r="AB21" s="118" t="s">
        <v>212</v>
      </c>
      <c r="AC21" s="116" t="s">
        <v>171</v>
      </c>
      <c r="AD21" s="116" t="s">
        <v>171</v>
      </c>
      <c r="AE21" s="139" t="s">
        <v>123</v>
      </c>
      <c r="AF21" s="140" t="s">
        <v>194</v>
      </c>
      <c r="AG21" s="141" t="s">
        <v>123</v>
      </c>
      <c r="AH21" s="142" t="s">
        <v>121</v>
      </c>
      <c r="AI21" s="142" t="s">
        <v>121</v>
      </c>
      <c r="AJ21" s="143" t="s">
        <v>125</v>
      </c>
      <c r="AK21" s="144" t="s">
        <v>121</v>
      </c>
      <c r="AL21" s="144" t="s">
        <v>120</v>
      </c>
      <c r="AM21" s="144" t="s">
        <v>120</v>
      </c>
      <c r="AN21" s="116">
        <v>3</v>
      </c>
      <c r="AO21" s="116">
        <v>2</v>
      </c>
      <c r="AP21" s="116">
        <v>1</v>
      </c>
      <c r="AQ21" s="84" t="s">
        <v>213</v>
      </c>
      <c r="AR21" s="84" t="s">
        <v>154</v>
      </c>
      <c r="AS21" s="84" t="s">
        <v>214</v>
      </c>
      <c r="AT21" s="146" t="s">
        <v>215</v>
      </c>
      <c r="AU21" s="84"/>
      <c r="AV21" s="174" t="s">
        <v>147</v>
      </c>
      <c r="AW21" s="175" t="s">
        <v>159</v>
      </c>
      <c r="AX21" s="213"/>
      <c r="AY21" s="215"/>
      <c r="AZ21" s="116" t="s">
        <v>177</v>
      </c>
      <c r="BA21" s="126"/>
      <c r="BB21" s="160" t="s">
        <v>178</v>
      </c>
      <c r="BC21" s="128" t="s">
        <v>149</v>
      </c>
      <c r="BD21" s="93"/>
      <c r="BE21" s="147"/>
      <c r="BF21" s="176"/>
      <c r="BG21" s="113"/>
      <c r="BH21" s="113"/>
    </row>
    <row r="22" spans="1:60" ht="22.8" x14ac:dyDescent="0.25">
      <c r="A22" s="97"/>
      <c r="B22" s="98" t="s">
        <v>16</v>
      </c>
      <c r="C22" s="130" t="s">
        <v>20</v>
      </c>
      <c r="D22" s="99" t="s">
        <v>211</v>
      </c>
      <c r="E22" s="99" t="s">
        <v>119</v>
      </c>
      <c r="F22" s="100" t="s">
        <v>139</v>
      </c>
      <c r="G22" s="101" t="s">
        <v>121</v>
      </c>
      <c r="H22" s="100" t="s">
        <v>139</v>
      </c>
      <c r="I22" s="100" t="s">
        <v>139</v>
      </c>
      <c r="J22" s="100" t="s">
        <v>139</v>
      </c>
      <c r="K22" s="100" t="s">
        <v>139</v>
      </c>
      <c r="L22" s="100" t="s">
        <v>139</v>
      </c>
      <c r="M22" s="100" t="s">
        <v>139</v>
      </c>
      <c r="N22" s="100" t="s">
        <v>139</v>
      </c>
      <c r="O22" s="100" t="s">
        <v>139</v>
      </c>
      <c r="P22" s="100" t="s">
        <v>139</v>
      </c>
      <c r="Q22" s="100" t="s">
        <v>139</v>
      </c>
      <c r="R22" s="100" t="s">
        <v>139</v>
      </c>
      <c r="S22" s="100" t="s">
        <v>139</v>
      </c>
      <c r="T22" s="100" t="s">
        <v>139</v>
      </c>
      <c r="U22" s="100" t="s">
        <v>139</v>
      </c>
      <c r="V22" s="101" t="s">
        <v>121</v>
      </c>
      <c r="W22" s="100" t="s">
        <v>139</v>
      </c>
      <c r="X22" s="100" t="s">
        <v>139</v>
      </c>
      <c r="Y22" s="101" t="s">
        <v>121</v>
      </c>
      <c r="Z22" s="101" t="s">
        <v>121</v>
      </c>
      <c r="AA22" s="101" t="s">
        <v>121</v>
      </c>
      <c r="AB22" s="100" t="s">
        <v>216</v>
      </c>
      <c r="AC22" s="100" t="s">
        <v>139</v>
      </c>
      <c r="AD22" s="100" t="s">
        <v>139</v>
      </c>
      <c r="AE22" s="144" t="s">
        <v>123</v>
      </c>
      <c r="AF22" s="150" t="s">
        <v>217</v>
      </c>
      <c r="AG22" s="151" t="s">
        <v>123</v>
      </c>
      <c r="AH22" s="144" t="s">
        <v>121</v>
      </c>
      <c r="AI22" s="150" t="s">
        <v>121</v>
      </c>
      <c r="AJ22" s="151" t="s">
        <v>125</v>
      </c>
      <c r="AK22" s="143" t="s">
        <v>121</v>
      </c>
      <c r="AL22" s="143" t="s">
        <v>139</v>
      </c>
      <c r="AM22" s="143" t="s">
        <v>139</v>
      </c>
      <c r="AN22" s="103">
        <v>6</v>
      </c>
      <c r="AO22" s="103">
        <v>5</v>
      </c>
      <c r="AP22" s="103">
        <v>4</v>
      </c>
      <c r="AQ22" s="103" t="s">
        <v>218</v>
      </c>
      <c r="AR22" s="103" t="s">
        <v>143</v>
      </c>
      <c r="AS22" s="103" t="s">
        <v>219</v>
      </c>
      <c r="AT22" s="157" t="s">
        <v>220</v>
      </c>
      <c r="AU22" s="103"/>
      <c r="AV22" s="103" t="s">
        <v>192</v>
      </c>
      <c r="AW22" s="108" t="s">
        <v>132</v>
      </c>
      <c r="AX22" s="214"/>
      <c r="AY22" s="216"/>
      <c r="AZ22" s="103" t="s">
        <v>177</v>
      </c>
      <c r="BA22" s="102"/>
      <c r="BB22" s="103" t="s">
        <v>178</v>
      </c>
      <c r="BC22" s="103" t="s">
        <v>188</v>
      </c>
      <c r="BD22" s="110"/>
      <c r="BE22" s="111"/>
      <c r="BF22" s="177"/>
      <c r="BG22" s="113"/>
      <c r="BH22" s="113"/>
    </row>
    <row r="23" spans="1:60" ht="22.8" x14ac:dyDescent="0.25">
      <c r="A23" s="97"/>
      <c r="B23" s="114" t="s">
        <v>17</v>
      </c>
      <c r="C23" s="137" t="s">
        <v>20</v>
      </c>
      <c r="D23" s="115" t="s">
        <v>221</v>
      </c>
      <c r="E23" s="115" t="s">
        <v>119</v>
      </c>
      <c r="F23" s="116" t="s">
        <v>171</v>
      </c>
      <c r="G23" s="117" t="s">
        <v>121</v>
      </c>
      <c r="H23" s="116" t="s">
        <v>171</v>
      </c>
      <c r="I23" s="116" t="s">
        <v>171</v>
      </c>
      <c r="J23" s="116" t="s">
        <v>171</v>
      </c>
      <c r="K23" s="116" t="s">
        <v>171</v>
      </c>
      <c r="L23" s="116" t="s">
        <v>171</v>
      </c>
      <c r="M23" s="116" t="s">
        <v>171</v>
      </c>
      <c r="N23" s="116" t="s">
        <v>171</v>
      </c>
      <c r="O23" s="116" t="s">
        <v>171</v>
      </c>
      <c r="P23" s="116" t="s">
        <v>171</v>
      </c>
      <c r="Q23" s="116" t="s">
        <v>171</v>
      </c>
      <c r="R23" s="116" t="s">
        <v>171</v>
      </c>
      <c r="S23" s="116" t="s">
        <v>171</v>
      </c>
      <c r="T23" s="116" t="s">
        <v>171</v>
      </c>
      <c r="U23" s="116" t="s">
        <v>171</v>
      </c>
      <c r="V23" s="117" t="s">
        <v>121</v>
      </c>
      <c r="W23" s="116" t="s">
        <v>120</v>
      </c>
      <c r="X23" s="116" t="s">
        <v>120</v>
      </c>
      <c r="Y23" s="117" t="s">
        <v>121</v>
      </c>
      <c r="Z23" s="117" t="s">
        <v>121</v>
      </c>
      <c r="AA23" s="117" t="s">
        <v>121</v>
      </c>
      <c r="AB23" s="145" t="s">
        <v>222</v>
      </c>
      <c r="AC23" s="116" t="s">
        <v>171</v>
      </c>
      <c r="AD23" s="116" t="s">
        <v>120</v>
      </c>
      <c r="AE23" s="139" t="s">
        <v>123</v>
      </c>
      <c r="AF23" s="140" t="s">
        <v>223</v>
      </c>
      <c r="AG23" s="141" t="s">
        <v>123</v>
      </c>
      <c r="AH23" s="142" t="s">
        <v>121</v>
      </c>
      <c r="AI23" s="142" t="s">
        <v>121</v>
      </c>
      <c r="AJ23" s="143" t="s">
        <v>125</v>
      </c>
      <c r="AK23" s="144" t="s">
        <v>121</v>
      </c>
      <c r="AL23" s="144" t="s">
        <v>120</v>
      </c>
      <c r="AM23" s="144" t="s">
        <v>120</v>
      </c>
      <c r="AN23" s="116">
        <v>7</v>
      </c>
      <c r="AO23" s="116">
        <v>7</v>
      </c>
      <c r="AP23" s="116">
        <v>0</v>
      </c>
      <c r="AQ23" s="152" t="s">
        <v>224</v>
      </c>
      <c r="AR23" s="178" t="s">
        <v>225</v>
      </c>
      <c r="AS23" s="179" t="s">
        <v>222</v>
      </c>
      <c r="AT23" s="146" t="s">
        <v>226</v>
      </c>
      <c r="AU23" s="179"/>
      <c r="AV23" s="84" t="s">
        <v>131</v>
      </c>
      <c r="AW23" s="180" t="s">
        <v>210</v>
      </c>
      <c r="AX23" s="213"/>
      <c r="AY23" s="215"/>
      <c r="AZ23" s="122" t="s">
        <v>133</v>
      </c>
      <c r="BA23" s="178" t="s">
        <v>134</v>
      </c>
      <c r="BB23" s="116" t="s">
        <v>135</v>
      </c>
      <c r="BC23" s="89" t="s">
        <v>149</v>
      </c>
      <c r="BD23" s="93"/>
      <c r="BE23" s="94"/>
      <c r="BF23" s="176"/>
      <c r="BG23" s="113"/>
      <c r="BH23" s="113"/>
    </row>
    <row r="24" spans="1:60" ht="22.8" x14ac:dyDescent="0.25">
      <c r="A24" s="97"/>
      <c r="B24" s="98" t="s">
        <v>18</v>
      </c>
      <c r="C24" s="99" t="s">
        <v>137</v>
      </c>
      <c r="D24" s="99" t="s">
        <v>221</v>
      </c>
      <c r="E24" s="99" t="s">
        <v>119</v>
      </c>
      <c r="F24" s="100" t="s">
        <v>120</v>
      </c>
      <c r="G24" s="101" t="s">
        <v>121</v>
      </c>
      <c r="H24" s="100" t="s">
        <v>120</v>
      </c>
      <c r="I24" s="100" t="s">
        <v>120</v>
      </c>
      <c r="J24" s="100" t="s">
        <v>120</v>
      </c>
      <c r="K24" s="100" t="s">
        <v>120</v>
      </c>
      <c r="L24" s="100" t="s">
        <v>120</v>
      </c>
      <c r="M24" s="100" t="s">
        <v>120</v>
      </c>
      <c r="N24" s="100" t="s">
        <v>120</v>
      </c>
      <c r="O24" s="100" t="s">
        <v>120</v>
      </c>
      <c r="P24" s="100" t="s">
        <v>120</v>
      </c>
      <c r="Q24" s="103" t="s">
        <v>171</v>
      </c>
      <c r="R24" s="103" t="s">
        <v>171</v>
      </c>
      <c r="S24" s="103" t="s">
        <v>171</v>
      </c>
      <c r="T24" s="103" t="s">
        <v>171</v>
      </c>
      <c r="U24" s="103" t="s">
        <v>171</v>
      </c>
      <c r="V24" s="101" t="s">
        <v>121</v>
      </c>
      <c r="W24" s="103" t="s">
        <v>171</v>
      </c>
      <c r="X24" s="103" t="s">
        <v>171</v>
      </c>
      <c r="Y24" s="101" t="s">
        <v>121</v>
      </c>
      <c r="Z24" s="101" t="s">
        <v>121</v>
      </c>
      <c r="AA24" s="101" t="s">
        <v>121</v>
      </c>
      <c r="AB24" s="100" t="s">
        <v>227</v>
      </c>
      <c r="AC24" s="103" t="s">
        <v>171</v>
      </c>
      <c r="AD24" s="100" t="s">
        <v>139</v>
      </c>
      <c r="AE24" s="144" t="s">
        <v>123</v>
      </c>
      <c r="AF24" s="150" t="s">
        <v>228</v>
      </c>
      <c r="AG24" s="151" t="s">
        <v>123</v>
      </c>
      <c r="AH24" s="142" t="s">
        <v>121</v>
      </c>
      <c r="AI24" s="142" t="s">
        <v>121</v>
      </c>
      <c r="AJ24" s="143" t="s">
        <v>125</v>
      </c>
      <c r="AK24" s="143" t="s">
        <v>121</v>
      </c>
      <c r="AL24" s="143" t="s">
        <v>139</v>
      </c>
      <c r="AM24" s="143" t="s">
        <v>139</v>
      </c>
      <c r="AN24" s="103">
        <v>2</v>
      </c>
      <c r="AO24" s="103">
        <v>10</v>
      </c>
      <c r="AP24" s="103">
        <v>2</v>
      </c>
      <c r="AQ24" s="103" t="s">
        <v>229</v>
      </c>
      <c r="AR24" s="103" t="s">
        <v>207</v>
      </c>
      <c r="AS24" s="103" t="s">
        <v>230</v>
      </c>
      <c r="AT24" s="157" t="s">
        <v>231</v>
      </c>
      <c r="AU24" s="103"/>
      <c r="AV24" s="103" t="s">
        <v>147</v>
      </c>
      <c r="AW24" s="108" t="s">
        <v>159</v>
      </c>
      <c r="AX24" s="214"/>
      <c r="AY24" s="216"/>
      <c r="AZ24" s="103" t="s">
        <v>133</v>
      </c>
      <c r="BA24" s="103" t="s">
        <v>134</v>
      </c>
      <c r="BB24" s="103" t="s">
        <v>135</v>
      </c>
      <c r="BC24" s="181" t="s">
        <v>205</v>
      </c>
      <c r="BD24" s="110"/>
      <c r="BE24" s="111"/>
      <c r="BF24" s="177"/>
      <c r="BG24" s="113"/>
      <c r="BH24" s="113"/>
    </row>
    <row r="25" spans="1:60" x14ac:dyDescent="0.25">
      <c r="A25" s="182"/>
      <c r="B25" s="183"/>
      <c r="C25" s="184"/>
      <c r="D25" s="184"/>
      <c r="E25" s="184"/>
      <c r="F25" s="185"/>
      <c r="G25" s="186"/>
      <c r="H25" s="187"/>
      <c r="I25" s="187"/>
      <c r="J25" s="187"/>
      <c r="K25" s="187"/>
      <c r="L25" s="187"/>
      <c r="M25" s="187"/>
      <c r="N25" s="186"/>
      <c r="O25" s="186"/>
      <c r="P25" s="186"/>
      <c r="Q25" s="186"/>
      <c r="R25" s="186"/>
      <c r="S25" s="186"/>
      <c r="T25" s="186"/>
      <c r="U25" s="186"/>
      <c r="V25" s="186"/>
      <c r="W25" s="186"/>
      <c r="X25" s="186"/>
      <c r="Y25" s="186"/>
      <c r="Z25" s="186"/>
      <c r="AA25" s="186"/>
      <c r="AB25" s="186"/>
      <c r="AC25" s="186"/>
      <c r="AD25" s="186"/>
      <c r="AE25" s="185"/>
      <c r="AF25" s="185"/>
      <c r="AG25" s="188"/>
      <c r="AH25" s="185"/>
      <c r="AI25" s="185"/>
      <c r="AJ25" s="189"/>
      <c r="AK25" s="185"/>
      <c r="AL25" s="185"/>
      <c r="AM25" s="185"/>
      <c r="AN25" s="185"/>
      <c r="AO25" s="185"/>
      <c r="AP25" s="185"/>
      <c r="AQ25" s="185"/>
      <c r="AR25" s="185"/>
      <c r="AS25" s="185"/>
      <c r="AT25" s="185"/>
      <c r="AU25" s="185"/>
      <c r="AV25" s="185"/>
      <c r="AW25" s="185"/>
      <c r="AX25" s="149"/>
      <c r="AY25" s="190"/>
      <c r="AZ25" s="149"/>
      <c r="BA25" s="191"/>
      <c r="BB25" s="191"/>
      <c r="BC25" s="191"/>
      <c r="BD25" s="188"/>
      <c r="BE25" s="192"/>
      <c r="BF25" s="185"/>
      <c r="BG25" s="185"/>
      <c r="BH25" s="185"/>
    </row>
    <row r="26" spans="1:60" x14ac:dyDescent="0.25">
      <c r="A26" s="182"/>
      <c r="B26" s="183"/>
      <c r="C26" s="184"/>
      <c r="D26" s="184"/>
      <c r="E26" s="184"/>
      <c r="F26" s="185"/>
      <c r="G26" s="186"/>
      <c r="H26" s="187"/>
      <c r="I26" s="187"/>
      <c r="J26" s="187"/>
      <c r="K26" s="187"/>
      <c r="L26" s="187"/>
      <c r="M26" s="187"/>
      <c r="N26" s="186"/>
      <c r="O26" s="186"/>
      <c r="P26" s="186"/>
      <c r="Q26" s="186"/>
      <c r="R26" s="186"/>
      <c r="S26" s="186"/>
      <c r="T26" s="186"/>
      <c r="U26" s="186"/>
      <c r="V26" s="186"/>
      <c r="W26" s="186"/>
      <c r="X26" s="186"/>
      <c r="Y26" s="186"/>
      <c r="Z26" s="186"/>
      <c r="AA26" s="186"/>
      <c r="AB26" s="186"/>
      <c r="AC26" s="186"/>
      <c r="AD26" s="186"/>
      <c r="AE26" s="185"/>
      <c r="AF26" s="185"/>
      <c r="AG26" s="188"/>
      <c r="AH26" s="185"/>
      <c r="AI26" s="185"/>
      <c r="AJ26" s="189"/>
      <c r="AK26" s="185"/>
      <c r="AL26" s="185"/>
      <c r="AM26" s="185"/>
      <c r="AN26" s="185"/>
      <c r="AO26" s="185"/>
      <c r="AP26" s="185"/>
      <c r="AQ26" s="185"/>
      <c r="AR26" s="185"/>
      <c r="AS26" s="185"/>
      <c r="AT26" s="185"/>
      <c r="AU26" s="185"/>
      <c r="AV26" s="185"/>
      <c r="AW26" s="185"/>
      <c r="AX26" s="149"/>
      <c r="AY26" s="190"/>
      <c r="AZ26" s="191" t="s">
        <v>232</v>
      </c>
      <c r="BA26" s="191"/>
      <c r="BB26" s="191"/>
      <c r="BC26" s="191"/>
      <c r="BD26" s="188">
        <f>COUNTIFS(BD$10:BD$24,"Pass")</f>
        <v>0</v>
      </c>
      <c r="BE26" s="192"/>
      <c r="BF26" s="185"/>
      <c r="BG26" s="185"/>
      <c r="BH26" s="185"/>
    </row>
    <row r="27" spans="1:60" x14ac:dyDescent="0.25">
      <c r="A27" s="182"/>
      <c r="B27" s="183"/>
      <c r="C27" s="184"/>
      <c r="D27" s="184"/>
      <c r="E27" s="184"/>
      <c r="F27" s="185"/>
      <c r="G27" s="186"/>
      <c r="H27" s="187"/>
      <c r="I27" s="187"/>
      <c r="J27" s="187"/>
      <c r="K27" s="187"/>
      <c r="L27" s="187"/>
      <c r="M27" s="187"/>
      <c r="N27" s="186"/>
      <c r="O27" s="186"/>
      <c r="P27" s="186"/>
      <c r="Q27" s="186"/>
      <c r="R27" s="186"/>
      <c r="S27" s="186"/>
      <c r="T27" s="186"/>
      <c r="U27" s="186"/>
      <c r="V27" s="186"/>
      <c r="W27" s="186"/>
      <c r="X27" s="186"/>
      <c r="Y27" s="186"/>
      <c r="Z27" s="186"/>
      <c r="AA27" s="186"/>
      <c r="AB27" s="186"/>
      <c r="AC27" s="186"/>
      <c r="AD27" s="186"/>
      <c r="AE27" s="185"/>
      <c r="AF27" s="185"/>
      <c r="AG27" s="188"/>
      <c r="AH27" s="185"/>
      <c r="AI27" s="185"/>
      <c r="AJ27" s="189"/>
      <c r="AK27" s="185"/>
      <c r="AL27" s="185"/>
      <c r="AM27" s="185"/>
      <c r="AN27" s="185"/>
      <c r="AO27" s="185"/>
      <c r="AP27" s="185"/>
      <c r="AQ27" s="185"/>
      <c r="AR27" s="185"/>
      <c r="AS27" s="185"/>
      <c r="AT27" s="185"/>
      <c r="AU27" s="185"/>
      <c r="AV27" s="185"/>
      <c r="AW27" s="185"/>
      <c r="AX27" s="149"/>
      <c r="AY27" s="190"/>
      <c r="AZ27" s="191" t="s">
        <v>233</v>
      </c>
      <c r="BA27" s="191"/>
      <c r="BB27" s="191"/>
      <c r="BC27" s="191"/>
      <c r="BD27" s="188">
        <f>COUNTIFS(BD$10:BD$24,"Fail")</f>
        <v>0</v>
      </c>
      <c r="BE27" s="192"/>
      <c r="BF27" s="185"/>
      <c r="BG27" s="185"/>
      <c r="BH27" s="185"/>
    </row>
    <row r="28" spans="1:60" x14ac:dyDescent="0.25">
      <c r="A28" s="182"/>
      <c r="B28" s="183"/>
      <c r="C28" s="184"/>
      <c r="D28" s="184"/>
      <c r="E28" s="184"/>
      <c r="F28" s="185"/>
      <c r="G28" s="186"/>
      <c r="H28" s="187"/>
      <c r="I28" s="187"/>
      <c r="J28" s="187"/>
      <c r="K28" s="187"/>
      <c r="L28" s="187"/>
      <c r="M28" s="187"/>
      <c r="N28" s="186"/>
      <c r="O28" s="186"/>
      <c r="P28" s="186"/>
      <c r="Q28" s="186"/>
      <c r="R28" s="186"/>
      <c r="S28" s="186"/>
      <c r="T28" s="186"/>
      <c r="U28" s="186"/>
      <c r="V28" s="186"/>
      <c r="W28" s="186"/>
      <c r="X28" s="186"/>
      <c r="Y28" s="186"/>
      <c r="Z28" s="186"/>
      <c r="AA28" s="186"/>
      <c r="AB28" s="186"/>
      <c r="AC28" s="186"/>
      <c r="AD28" s="186"/>
      <c r="AE28" s="185"/>
      <c r="AF28" s="185"/>
      <c r="AG28" s="188"/>
      <c r="AH28" s="185"/>
      <c r="AI28" s="185"/>
      <c r="AJ28" s="189"/>
      <c r="AK28" s="185"/>
      <c r="AL28" s="185"/>
      <c r="AM28" s="185"/>
      <c r="AN28" s="185"/>
      <c r="AO28" s="185"/>
      <c r="AP28" s="185"/>
      <c r="AQ28" s="185"/>
      <c r="AR28" s="185"/>
      <c r="AS28" s="185"/>
      <c r="AT28" s="185"/>
      <c r="AU28" s="185"/>
      <c r="AV28" s="185"/>
      <c r="AW28" s="185"/>
      <c r="AX28" s="149"/>
      <c r="AY28" s="190"/>
      <c r="AZ28" s="191" t="s">
        <v>234</v>
      </c>
      <c r="BA28" s="191"/>
      <c r="BB28" s="191"/>
      <c r="BC28" s="191"/>
      <c r="BD28" s="188">
        <f>COUNTIFS(BD$10:BD$24,"In-Progress")</f>
        <v>0</v>
      </c>
      <c r="BE28" s="192"/>
      <c r="BF28" s="185"/>
      <c r="BG28" s="185"/>
      <c r="BH28" s="185"/>
    </row>
    <row r="29" spans="1:60" x14ac:dyDescent="0.25">
      <c r="A29" s="182"/>
      <c r="B29" s="183"/>
      <c r="C29" s="184"/>
      <c r="D29" s="184"/>
      <c r="E29" s="184"/>
      <c r="F29" s="185"/>
      <c r="G29" s="186"/>
      <c r="H29" s="187"/>
      <c r="I29" s="187"/>
      <c r="J29" s="187"/>
      <c r="K29" s="187"/>
      <c r="L29" s="187"/>
      <c r="M29" s="187"/>
      <c r="N29" s="186"/>
      <c r="O29" s="186"/>
      <c r="P29" s="186"/>
      <c r="Q29" s="186"/>
      <c r="R29" s="186"/>
      <c r="S29" s="186"/>
      <c r="T29" s="186"/>
      <c r="U29" s="186"/>
      <c r="V29" s="186"/>
      <c r="W29" s="186"/>
      <c r="X29" s="186"/>
      <c r="Y29" s="186"/>
      <c r="Z29" s="186"/>
      <c r="AA29" s="186"/>
      <c r="AB29" s="186"/>
      <c r="AC29" s="186"/>
      <c r="AD29" s="186"/>
      <c r="AE29" s="185"/>
      <c r="AF29" s="185"/>
      <c r="AG29" s="188"/>
      <c r="AH29" s="185"/>
      <c r="AI29" s="185"/>
      <c r="AJ29" s="189"/>
      <c r="AK29" s="185"/>
      <c r="AL29" s="185"/>
      <c r="AM29" s="185"/>
      <c r="AN29" s="185"/>
      <c r="AO29" s="185"/>
      <c r="AP29" s="185"/>
      <c r="AQ29" s="185"/>
      <c r="AR29" s="185"/>
      <c r="AS29" s="185"/>
      <c r="AT29" s="185"/>
      <c r="AU29" s="185"/>
      <c r="AV29" s="185"/>
      <c r="AW29" s="185"/>
      <c r="AX29" s="149"/>
      <c r="AY29" s="190"/>
      <c r="AZ29" s="191" t="s">
        <v>235</v>
      </c>
      <c r="BA29" s="191"/>
      <c r="BB29" s="191"/>
      <c r="BC29" s="191"/>
      <c r="BD29" s="188">
        <f>COUNTIFS(BD$10:BD$24,"Block")</f>
        <v>0</v>
      </c>
      <c r="BE29" s="192"/>
      <c r="BF29" s="185"/>
      <c r="BG29" s="185"/>
      <c r="BH29" s="185"/>
    </row>
    <row r="30" spans="1:60" x14ac:dyDescent="0.25">
      <c r="A30" s="182"/>
      <c r="B30" s="183"/>
      <c r="C30" s="184"/>
      <c r="D30" s="184"/>
      <c r="E30" s="184"/>
      <c r="F30" s="185"/>
      <c r="G30" s="186"/>
      <c r="H30" s="187"/>
      <c r="I30" s="187"/>
      <c r="J30" s="187"/>
      <c r="K30" s="187"/>
      <c r="L30" s="187"/>
      <c r="M30" s="187"/>
      <c r="N30" s="186"/>
      <c r="O30" s="186"/>
      <c r="P30" s="186"/>
      <c r="Q30" s="186"/>
      <c r="R30" s="186"/>
      <c r="S30" s="186"/>
      <c r="T30" s="186"/>
      <c r="U30" s="186"/>
      <c r="V30" s="186"/>
      <c r="W30" s="186"/>
      <c r="X30" s="186"/>
      <c r="Y30" s="186"/>
      <c r="Z30" s="186"/>
      <c r="AA30" s="186"/>
      <c r="AB30" s="186"/>
      <c r="AC30" s="186"/>
      <c r="AD30" s="186"/>
      <c r="AE30" s="185"/>
      <c r="AF30" s="185"/>
      <c r="AG30" s="188"/>
      <c r="AH30" s="185"/>
      <c r="AI30" s="185"/>
      <c r="AJ30" s="189"/>
      <c r="AK30" s="185"/>
      <c r="AL30" s="185"/>
      <c r="AM30" s="185"/>
      <c r="AN30" s="185"/>
      <c r="AO30" s="185"/>
      <c r="AP30" s="185"/>
      <c r="AQ30" s="185"/>
      <c r="AR30" s="185"/>
      <c r="AS30" s="185"/>
      <c r="AT30" s="185"/>
      <c r="AU30" s="185"/>
      <c r="AV30" s="185"/>
      <c r="AW30" s="185"/>
      <c r="AX30" s="149"/>
      <c r="AY30" s="190"/>
      <c r="AZ30" s="191" t="s">
        <v>236</v>
      </c>
      <c r="BA30" s="191"/>
      <c r="BB30" s="191"/>
      <c r="BC30" s="191"/>
      <c r="BD30" s="188">
        <f>COUNTIFS(BD$10:BD$24,"Cancel")</f>
        <v>0</v>
      </c>
      <c r="BE30" s="192"/>
      <c r="BF30" s="185"/>
      <c r="BG30" s="185"/>
      <c r="BH30" s="185"/>
    </row>
    <row r="31" spans="1:60" x14ac:dyDescent="0.25">
      <c r="A31" s="182"/>
      <c r="B31" s="183"/>
      <c r="C31" s="184"/>
      <c r="D31" s="184"/>
      <c r="E31" s="184"/>
      <c r="F31" s="185"/>
      <c r="G31" s="186"/>
      <c r="H31" s="187"/>
      <c r="I31" s="187"/>
      <c r="J31" s="187"/>
      <c r="K31" s="187"/>
      <c r="L31" s="187"/>
      <c r="M31" s="187"/>
      <c r="N31" s="186"/>
      <c r="O31" s="186"/>
      <c r="P31" s="186"/>
      <c r="Q31" s="186"/>
      <c r="R31" s="186"/>
      <c r="S31" s="186"/>
      <c r="T31" s="186"/>
      <c r="U31" s="186"/>
      <c r="V31" s="186"/>
      <c r="W31" s="186"/>
      <c r="X31" s="186"/>
      <c r="Y31" s="186"/>
      <c r="Z31" s="186"/>
      <c r="AA31" s="186"/>
      <c r="AB31" s="186"/>
      <c r="AC31" s="186"/>
      <c r="AD31" s="186"/>
      <c r="AE31" s="185"/>
      <c r="AF31" s="185"/>
      <c r="AG31" s="188"/>
      <c r="AH31" s="185"/>
      <c r="AI31" s="185"/>
      <c r="AJ31" s="189"/>
      <c r="AK31" s="185"/>
      <c r="AL31" s="185"/>
      <c r="AM31" s="185"/>
      <c r="AN31" s="185"/>
      <c r="AO31" s="185"/>
      <c r="AP31" s="185"/>
      <c r="AQ31" s="185"/>
      <c r="AR31" s="185"/>
      <c r="AS31" s="185"/>
      <c r="AT31" s="185"/>
      <c r="AU31" s="185"/>
      <c r="AV31" s="185"/>
      <c r="AW31" s="185"/>
      <c r="AX31" s="149"/>
      <c r="AY31" s="190"/>
      <c r="AZ31" s="191" t="s">
        <v>237</v>
      </c>
      <c r="BA31" s="191"/>
      <c r="BB31" s="191"/>
      <c r="BC31" s="191"/>
      <c r="BD31" s="188">
        <f>SUM(BD26:BD30)</f>
        <v>0</v>
      </c>
      <c r="BE31" s="192"/>
      <c r="BF31" s="185"/>
      <c r="BG31" s="185"/>
      <c r="BH31" s="185"/>
    </row>
    <row r="32" spans="1:60" x14ac:dyDescent="0.25">
      <c r="A32" s="182"/>
      <c r="B32" s="183"/>
      <c r="C32" s="184"/>
      <c r="D32" s="184"/>
      <c r="E32" s="184"/>
      <c r="F32" s="185"/>
      <c r="G32" s="186"/>
      <c r="H32" s="187"/>
      <c r="I32" s="187"/>
      <c r="J32" s="187"/>
      <c r="K32" s="187"/>
      <c r="L32" s="187"/>
      <c r="M32" s="187"/>
      <c r="N32" s="186"/>
      <c r="O32" s="186"/>
      <c r="P32" s="186"/>
      <c r="Q32" s="186"/>
      <c r="R32" s="186"/>
      <c r="S32" s="186"/>
      <c r="T32" s="186"/>
      <c r="U32" s="186"/>
      <c r="V32" s="186"/>
      <c r="W32" s="186"/>
      <c r="X32" s="186"/>
      <c r="Y32" s="186"/>
      <c r="Z32" s="186"/>
      <c r="AA32" s="186"/>
      <c r="AB32" s="186"/>
      <c r="AC32" s="186"/>
      <c r="AD32" s="186"/>
      <c r="AE32" s="185"/>
      <c r="AF32" s="185"/>
      <c r="AG32" s="188"/>
      <c r="AH32" s="185"/>
      <c r="AI32" s="185"/>
      <c r="AJ32" s="189"/>
      <c r="AK32" s="185"/>
      <c r="AL32" s="185"/>
      <c r="AM32" s="185"/>
      <c r="AN32" s="185"/>
      <c r="AO32" s="185"/>
      <c r="AP32" s="185"/>
      <c r="AQ32" s="185"/>
      <c r="AR32" s="185"/>
      <c r="AS32" s="185"/>
      <c r="AT32" s="185"/>
      <c r="AU32" s="185"/>
      <c r="AV32" s="185"/>
      <c r="AW32" s="185"/>
      <c r="AX32" s="149"/>
      <c r="AY32" s="190"/>
      <c r="AZ32" s="149"/>
      <c r="BA32" s="191"/>
      <c r="BB32" s="191"/>
      <c r="BC32" s="191"/>
      <c r="BD32" s="188"/>
      <c r="BE32" s="192"/>
      <c r="BF32" s="185"/>
      <c r="BG32" s="185"/>
      <c r="BH32" s="185"/>
    </row>
  </sheetData>
  <mergeCells count="40">
    <mergeCell ref="B2:BF2"/>
    <mergeCell ref="B3:B9"/>
    <mergeCell ref="C3:C9"/>
    <mergeCell ref="D3:D9"/>
    <mergeCell ref="E3:E9"/>
    <mergeCell ref="F3:AW3"/>
    <mergeCell ref="AX3:AX9"/>
    <mergeCell ref="AY3:AY9"/>
    <mergeCell ref="AZ3:AZ9"/>
    <mergeCell ref="BA3:BA9"/>
    <mergeCell ref="G4:AD4"/>
    <mergeCell ref="AE4:AM4"/>
    <mergeCell ref="AN4:AR4"/>
    <mergeCell ref="AS4:AW4"/>
    <mergeCell ref="H5:AA5"/>
    <mergeCell ref="BB3:BB9"/>
    <mergeCell ref="BC3:BC9"/>
    <mergeCell ref="BD3:BD9"/>
    <mergeCell ref="BE3:BE9"/>
    <mergeCell ref="BF3:BF9"/>
    <mergeCell ref="G6:AA6"/>
    <mergeCell ref="AN6:AP6"/>
    <mergeCell ref="H8:J8"/>
    <mergeCell ref="K8:P8"/>
    <mergeCell ref="Q8:X8"/>
    <mergeCell ref="Y8:AA8"/>
    <mergeCell ref="AX10:AX11"/>
    <mergeCell ref="AY10:AY11"/>
    <mergeCell ref="AX12:AX13"/>
    <mergeCell ref="AY12:AY13"/>
    <mergeCell ref="AX14:AX16"/>
    <mergeCell ref="AY14:AY16"/>
    <mergeCell ref="AX23:AX24"/>
    <mergeCell ref="AY23:AY24"/>
    <mergeCell ref="AX17:AX18"/>
    <mergeCell ref="AY17:AY18"/>
    <mergeCell ref="AX19:AX20"/>
    <mergeCell ref="AY19:AY20"/>
    <mergeCell ref="AX21:AX22"/>
    <mergeCell ref="AY21:AY22"/>
  </mergeCells>
  <conditionalFormatting sqref="BD10:BD24">
    <cfRule type="containsText" dxfId="11" priority="7" operator="containsText" text="Pass">
      <formula>NOT(ISERROR(SEARCH(("Pass"),(BD10))))</formula>
    </cfRule>
  </conditionalFormatting>
  <conditionalFormatting sqref="BD10:BD24">
    <cfRule type="containsText" dxfId="10" priority="8" operator="containsText" text="Fail">
      <formula>NOT(ISERROR(SEARCH(("Fail"),(BD10))))</formula>
    </cfRule>
  </conditionalFormatting>
  <conditionalFormatting sqref="BD10:BD24">
    <cfRule type="containsText" dxfId="9" priority="9" operator="containsText" text="In-progress">
      <formula>NOT(ISERROR(SEARCH(("In-progress"),(BD10))))</formula>
    </cfRule>
  </conditionalFormatting>
  <conditionalFormatting sqref="BD10:BD24">
    <cfRule type="containsText" dxfId="8" priority="10" operator="containsText" text="Block">
      <formula>NOT(ISERROR(SEARCH(("Block"),(BD10))))</formula>
    </cfRule>
  </conditionalFormatting>
  <conditionalFormatting sqref="C10:C24">
    <cfRule type="cellIs" dxfId="7" priority="11" operator="equal">
      <formula>"EN"</formula>
    </cfRule>
  </conditionalFormatting>
  <conditionalFormatting sqref="AE10:AE13 AG10:AG13 AF12:AF13 AE17:AG18">
    <cfRule type="cellIs" dxfId="6" priority="12" operator="equal">
      <formula>"No"</formula>
    </cfRule>
  </conditionalFormatting>
  <conditionalFormatting sqref="D10">
    <cfRule type="colorScale" priority="13">
      <colorScale>
        <cfvo type="min"/>
        <cfvo type="max"/>
        <color rgb="FF57BB8A"/>
        <color rgb="FFFFFFFF"/>
      </colorScale>
    </cfRule>
  </conditionalFormatting>
  <conditionalFormatting sqref="AF10">
    <cfRule type="cellIs" dxfId="5" priority="6" operator="equal">
      <formula>"No"</formula>
    </cfRule>
  </conditionalFormatting>
  <conditionalFormatting sqref="AE21:AG22">
    <cfRule type="cellIs" dxfId="4" priority="5" operator="equal">
      <formula>"No"</formula>
    </cfRule>
  </conditionalFormatting>
  <conditionalFormatting sqref="AE23:AG24">
    <cfRule type="cellIs" dxfId="3" priority="4" operator="equal">
      <formula>"No"</formula>
    </cfRule>
  </conditionalFormatting>
  <conditionalFormatting sqref="AE14:AG15">
    <cfRule type="cellIs" dxfId="2" priority="3" operator="equal">
      <formula>"No"</formula>
    </cfRule>
  </conditionalFormatting>
  <conditionalFormatting sqref="AE16:AG16">
    <cfRule type="cellIs" dxfId="1" priority="2" operator="equal">
      <formula>"No"</formula>
    </cfRule>
  </conditionalFormatting>
  <conditionalFormatting sqref="AH22:AJ22">
    <cfRule type="cellIs" dxfId="0" priority="1" operator="equal">
      <formula>"No"</formula>
    </cfRule>
  </conditionalFormatting>
  <dataValidations count="1">
    <dataValidation type="list" allowBlank="1" sqref="BD10:BD24" xr:uid="{00000000-0002-0000-0100-000000000000}">
      <formula1>"Pass,Fail,In-progress,Block,Cancel"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100-000001000000}">
          <x14:formula1>
            <xm:f>'C:\Users\Anupong\Box\fb180\oishi\[Vitamins_Oishi_TestCase_UATInternal (Promotion)_Aug2019.xlsx]TS_SM_1List'!#REF!</xm:f>
          </x14:formula1>
          <xm:sqref>AE10:AE18 AG10:AG18 AE21:AE24 C10:E24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2"/>
  <sheetViews>
    <sheetView workbookViewId="0">
      <selection activeCell="C21" sqref="C21"/>
    </sheetView>
  </sheetViews>
  <sheetFormatPr defaultRowHeight="13.8" x14ac:dyDescent="0.25"/>
  <cols>
    <col min="2" max="2" width="29.59765625" customWidth="1"/>
    <col min="3" max="3" width="44.59765625" customWidth="1"/>
  </cols>
  <sheetData>
    <row r="2" spans="2:3" x14ac:dyDescent="0.25">
      <c r="B2" s="194" t="s">
        <v>275</v>
      </c>
      <c r="C2" s="194" t="s">
        <v>276</v>
      </c>
    </row>
    <row r="4" spans="2:3" x14ac:dyDescent="0.25">
      <c r="B4" s="194" t="s">
        <v>279</v>
      </c>
    </row>
    <row r="5" spans="2:3" x14ac:dyDescent="0.25">
      <c r="B5" s="194" t="s">
        <v>280</v>
      </c>
    </row>
    <row r="7" spans="2:3" x14ac:dyDescent="0.25">
      <c r="B7" s="194" t="s">
        <v>277</v>
      </c>
      <c r="C7" s="194" t="s">
        <v>278</v>
      </c>
    </row>
    <row r="8" spans="2:3" x14ac:dyDescent="0.25">
      <c r="B8" s="194"/>
      <c r="C8" s="194"/>
    </row>
    <row r="9" spans="2:3" x14ac:dyDescent="0.25">
      <c r="B9" s="194" t="s">
        <v>286</v>
      </c>
      <c r="C9" s="194" t="s">
        <v>287</v>
      </c>
    </row>
    <row r="10" spans="2:3" x14ac:dyDescent="0.25">
      <c r="B10" s="194" t="s">
        <v>281</v>
      </c>
      <c r="C10" s="194" t="s">
        <v>282</v>
      </c>
    </row>
    <row r="14" spans="2:3" x14ac:dyDescent="0.25">
      <c r="B14" s="194" t="s">
        <v>288</v>
      </c>
      <c r="C14" s="194" t="s">
        <v>296</v>
      </c>
    </row>
    <row r="15" spans="2:3" x14ac:dyDescent="0.25">
      <c r="B15" s="194" t="s">
        <v>289</v>
      </c>
      <c r="C15" s="194" t="s">
        <v>297</v>
      </c>
    </row>
    <row r="16" spans="2:3" x14ac:dyDescent="0.25">
      <c r="B16" s="194" t="s">
        <v>290</v>
      </c>
      <c r="C16" s="194" t="s">
        <v>298</v>
      </c>
    </row>
    <row r="17" spans="2:3" x14ac:dyDescent="0.25">
      <c r="B17" s="194" t="s">
        <v>291</v>
      </c>
      <c r="C17" s="194" t="s">
        <v>299</v>
      </c>
    </row>
    <row r="18" spans="2:3" x14ac:dyDescent="0.25">
      <c r="B18" s="194" t="s">
        <v>292</v>
      </c>
      <c r="C18" s="194" t="s">
        <v>300</v>
      </c>
    </row>
    <row r="19" spans="2:3" x14ac:dyDescent="0.25">
      <c r="B19" s="194" t="s">
        <v>293</v>
      </c>
      <c r="C19" s="194" t="s">
        <v>301</v>
      </c>
    </row>
    <row r="21" spans="2:3" x14ac:dyDescent="0.25">
      <c r="B21" s="194" t="s">
        <v>294</v>
      </c>
      <c r="C21" s="194" t="s">
        <v>159</v>
      </c>
    </row>
    <row r="22" spans="2:3" x14ac:dyDescent="0.25">
      <c r="B22" s="194" t="s">
        <v>295</v>
      </c>
      <c r="C22" s="194" t="s">
        <v>148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3</vt:i4>
      </vt:variant>
    </vt:vector>
  </HeadingPairs>
  <TitlesOfParts>
    <vt:vector size="3" baseType="lpstr">
      <vt:lpstr>DataTest</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2019-09-23T07:55:47Z</dcterms:modified>
</cp:coreProperties>
</file>