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0564B438-CC38-4F70-9A2D-4EA93CE125E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10" i="2"/>
  <c r="C11" i="2"/>
  <c r="C12" i="2"/>
  <c r="C13" i="2"/>
  <c r="C14" i="2"/>
  <c r="C16" i="2"/>
  <c r="C17" i="2"/>
  <c r="C18" i="2"/>
  <c r="C20" i="2"/>
  <c r="C21" i="2"/>
  <c r="C22" i="2"/>
  <c r="C24" i="2"/>
  <c r="C26" i="2"/>
  <c r="C27" i="2"/>
  <c r="C29" i="2"/>
  <c r="C30" i="2"/>
  <c r="C31" i="2"/>
  <c r="C33" i="2"/>
  <c r="C34" i="2"/>
  <c r="C35" i="2"/>
  <c r="C36" i="2"/>
  <c r="C37" i="2"/>
  <c r="C38" i="2"/>
  <c r="C39" i="2"/>
  <c r="C40" i="2"/>
  <c r="C43" i="2"/>
  <c r="C44" i="2"/>
  <c r="C45" i="2"/>
  <c r="C46" i="2"/>
  <c r="C47" i="2"/>
  <c r="C48" i="2"/>
  <c r="C51" i="2"/>
  <c r="C52" i="2"/>
  <c r="C53" i="2"/>
  <c r="C54" i="2"/>
  <c r="C55" i="2"/>
  <c r="C56" i="2"/>
  <c r="C6" i="2"/>
  <c r="D4" i="2"/>
  <c r="E4" i="2"/>
  <c r="F4" i="2"/>
  <c r="B4" i="2"/>
</calcChain>
</file>

<file path=xl/sharedStrings.xml><?xml version="1.0" encoding="utf-8"?>
<sst xmlns="http://schemas.openxmlformats.org/spreadsheetml/2006/main" count="195" uniqueCount="62">
  <si>
    <r>
      <t>2019</t>
    </r>
    <r>
      <rPr>
        <b/>
        <sz val="12"/>
        <color indexed="63"/>
        <rFont val="Microsoft JhengHei UI"/>
        <family val="1"/>
        <charset val="204"/>
      </rPr>
      <t>年</t>
    </r>
  </si>
  <si>
    <r>
      <t>2018</t>
    </r>
    <r>
      <rPr>
        <sz val="12"/>
        <color indexed="63"/>
        <rFont val="Arial Unicode MS"/>
        <family val="1"/>
        <charset val="204"/>
      </rPr>
      <t>年</t>
    </r>
  </si>
  <si>
    <t>人民幣千元</t>
  </si>
  <si>
    <t>非流動資產</t>
  </si>
  <si>
    <t>物業、廠房及設備</t>
  </si>
  <si>
    <t>投資物業</t>
  </si>
  <si>
    <t>持作物業開發銷售用途的土地</t>
  </si>
  <si>
    <t>–</t>
  </si>
  <si>
    <t>預付款、其他應收款項及其他資產</t>
  </si>
  <si>
    <t>商譽</t>
  </si>
  <si>
    <t>於合營公司投資</t>
  </si>
  <si>
    <t>於聯營公司投資</t>
  </si>
  <si>
    <t>遞延稅項資產</t>
  </si>
  <si>
    <t>非流動資產總額</t>
  </si>
  <si>
    <t>流動資產</t>
  </si>
  <si>
    <t>在建物業</t>
  </si>
  <si>
    <t>持作銷售用途的物業</t>
  </si>
  <si>
    <t>收購土地預付款項</t>
  </si>
  <si>
    <t>預付企業所得稅</t>
  </si>
  <si>
    <t>預付土地增值稅</t>
  </si>
  <si>
    <t>衍生金融工具</t>
  </si>
  <si>
    <t>受限制現金</t>
  </si>
  <si>
    <t>初始期限超過三個月之無抵押定期存款</t>
  </si>
  <si>
    <t>現金及現金等價物</t>
  </si>
  <si>
    <t>流動資產總額</t>
  </si>
  <si>
    <t>流動負債</t>
  </si>
  <si>
    <t>合約負債</t>
  </si>
  <si>
    <t>貿易應付款項</t>
  </si>
  <si>
    <t>其他應付款項及應計費用</t>
  </si>
  <si>
    <t>公司債券</t>
  </si>
  <si>
    <t>優先票據</t>
  </si>
  <si>
    <t>計息銀行及其他借貸</t>
  </si>
  <si>
    <t>應付企業所得稅</t>
  </si>
  <si>
    <t>土地增值稅撥備</t>
  </si>
  <si>
    <t>流動負債總額</t>
  </si>
  <si>
    <t>流動資產淨額</t>
  </si>
  <si>
    <t>總資產減流動負債</t>
  </si>
  <si>
    <t>非流動負債</t>
  </si>
  <si>
    <t>遞延稅項負債</t>
  </si>
  <si>
    <t>非流動負債總額</t>
  </si>
  <si>
    <t>資產淨額</t>
  </si>
  <si>
    <t>權益</t>
  </si>
  <si>
    <t>母公司擁有人應佔權益</t>
  </si>
  <si>
    <t>已發行股本</t>
  </si>
  <si>
    <t>高級永續證券</t>
  </si>
  <si>
    <t>儲備</t>
  </si>
  <si>
    <t>非控股權益</t>
  </si>
  <si>
    <t>權益總額</t>
  </si>
  <si>
    <r>
      <t>2017</t>
    </r>
    <r>
      <rPr>
        <b/>
        <sz val="12"/>
        <color indexed="63"/>
        <rFont val="Microsoft JhengHei UI"/>
        <family val="1"/>
        <charset val="204"/>
      </rPr>
      <t>年</t>
    </r>
  </si>
  <si>
    <r>
      <t>2016</t>
    </r>
    <r>
      <rPr>
        <sz val="12"/>
        <color indexed="63"/>
        <rFont val="Arial Unicode MS"/>
        <family val="1"/>
        <charset val="204"/>
      </rPr>
      <t>年</t>
    </r>
  </si>
  <si>
    <t>預付款、按金及其他應收款項</t>
  </si>
  <si>
    <t>—</t>
  </si>
  <si>
    <t>預收款項</t>
  </si>
  <si>
    <t>其他應付款項</t>
  </si>
  <si>
    <t>綜合財務狀況表2019年12月31日</t>
  </si>
  <si>
    <t>綜合財務狀況表2017年12月31日</t>
  </si>
  <si>
    <t>其他應付款項</t>
    <phoneticPr fontId="18" type="noConversion"/>
  </si>
  <si>
    <t>2019年</t>
  </si>
  <si>
    <t>2018年</t>
  </si>
  <si>
    <t>2017年</t>
  </si>
  <si>
    <t>2016年</t>
  </si>
  <si>
    <t>总资产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</si>
</sst>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 "/>
  </numFmts>
  <fonts count="24" x14ac:knownFonts="1">
    <font>
      <sz val="11"/>
      <color theme="1"/>
      <name val="等线"/>
      <family val="2"/>
      <scheme val="minor"/>
    </font>
    <font>
      <sz val="10"/>
      <name val="Times New Roman"/>
      <family val="1"/>
      <charset val="204"/>
    </font>
    <font>
      <b/>
      <sz val="12"/>
      <color indexed="63"/>
      <name val="Arial"/>
      <family val="2"/>
    </font>
    <font>
      <sz val="12"/>
      <color indexed="63"/>
      <name val="Arial"/>
      <family val="2"/>
    </font>
    <font>
      <b/>
      <sz val="15"/>
      <color indexed="63"/>
      <name val="Microsoft JhengHei UI"/>
      <family val="1"/>
      <charset val="204"/>
    </font>
    <font>
      <b/>
      <sz val="12"/>
      <color indexed="63"/>
      <name val="Microsoft JhengHei UI"/>
      <family val="1"/>
      <charset val="204"/>
    </font>
    <font>
      <b/>
      <sz val="12"/>
      <color indexed="63"/>
      <name val="Calibri"/>
      <family val="1"/>
      <charset val="204"/>
    </font>
    <font>
      <sz val="12"/>
      <color indexed="63"/>
      <name val="Arial Unicode MS"/>
      <family val="1"/>
      <charset val="204"/>
    </font>
    <font>
      <sz val="12"/>
      <color indexed="63"/>
      <name val="Times New Roman"/>
      <family val="1"/>
      <charset val="204"/>
    </font>
    <font>
      <sz val="13"/>
      <color indexed="63"/>
      <name val="Arial Unicode MS"/>
      <family val="2"/>
    </font>
    <font>
      <b/>
      <sz val="13"/>
      <color indexed="63"/>
      <name val="Microsoft JhengHei UI"/>
      <family val="2"/>
    </font>
    <font>
      <b/>
      <sz val="12"/>
      <color indexed="63"/>
      <name val="Microsoft JhengHei UI"/>
      <family val="2"/>
    </font>
    <font>
      <sz val="12"/>
      <color indexed="63"/>
      <name val="Arial Unicode MS"/>
      <family val="2"/>
    </font>
    <font>
      <b/>
      <sz val="12"/>
      <color indexed="63"/>
      <name val="Calibri"/>
      <family val="2"/>
    </font>
    <font>
      <sz val="12"/>
      <color indexed="63"/>
      <name val="Times New Roman"/>
      <family val="2"/>
    </font>
    <font>
      <b/>
      <sz val="13"/>
      <color indexed="63"/>
      <name val="Microsoft JhengHei UI"/>
      <family val="1"/>
      <charset val="204"/>
    </font>
    <font>
      <b/>
      <sz val="12"/>
      <color indexed="63"/>
      <name val="Times New Roman"/>
      <family val="1"/>
      <charset val="204"/>
    </font>
    <font>
      <b/>
      <sz val="12"/>
      <color indexed="63"/>
      <name val="Times New Roman"/>
      <family val="2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0" fontId="10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horizontal="left" vertical="top" wrapText="1" indent="1"/>
    </xf>
    <xf numFmtId="0" fontId="12" fillId="0" borderId="0" xfId="0" applyFont="1" applyAlignment="1">
      <alignment horizontal="left" vertical="top" wrapText="1" indent="1"/>
    </xf>
    <xf numFmtId="3" fontId="2" fillId="0" borderId="0" xfId="0" applyNumberFormat="1" applyFont="1" applyAlignment="1">
      <alignment horizontal="right" vertical="top" shrinkToFit="1"/>
    </xf>
    <xf numFmtId="3" fontId="3" fillId="0" borderId="0" xfId="0" applyNumberFormat="1" applyFont="1" applyAlignment="1">
      <alignment horizontal="right" vertical="top" shrinkToFit="1"/>
    </xf>
    <xf numFmtId="0" fontId="13" fillId="0" borderId="0" xfId="0" applyFont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shrinkToFit="1"/>
    </xf>
    <xf numFmtId="3" fontId="3" fillId="0" borderId="1" xfId="0" applyNumberFormat="1" applyFont="1" applyBorder="1" applyAlignment="1">
      <alignment horizontal="right" vertical="top" shrinkToFit="1"/>
    </xf>
    <xf numFmtId="3" fontId="2" fillId="0" borderId="2" xfId="0" applyNumberFormat="1" applyFont="1" applyBorder="1" applyAlignment="1">
      <alignment horizontal="right" vertical="top" shrinkToFit="1"/>
    </xf>
    <xf numFmtId="3" fontId="3" fillId="0" borderId="2" xfId="0" applyNumberFormat="1" applyFont="1" applyBorder="1" applyAlignment="1">
      <alignment horizontal="right" vertical="top" shrinkToFit="1"/>
    </xf>
    <xf numFmtId="0" fontId="1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right" vertical="center" shrinkToFit="1"/>
    </xf>
    <xf numFmtId="3" fontId="3" fillId="0" borderId="2" xfId="0" applyNumberFormat="1" applyFont="1" applyBorder="1" applyAlignment="1">
      <alignment horizontal="right" vertical="center" shrinkToFit="1"/>
    </xf>
    <xf numFmtId="3" fontId="2" fillId="0" borderId="3" xfId="0" applyNumberFormat="1" applyFont="1" applyBorder="1" applyAlignment="1">
      <alignment horizontal="right" vertical="center" shrinkToFit="1"/>
    </xf>
    <xf numFmtId="3" fontId="3" fillId="0" borderId="3" xfId="0" applyNumberFormat="1" applyFont="1" applyBorder="1" applyAlignment="1">
      <alignment horizontal="right" vertical="center" shrinkToFi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3" fontId="2" fillId="0" borderId="0" xfId="0" applyNumberFormat="1" applyFont="1" applyAlignment="1">
      <alignment vertical="center" shrinkToFit="1"/>
    </xf>
    <xf numFmtId="3" fontId="2" fillId="0" borderId="0" xfId="0" applyNumberFormat="1" applyFont="1" applyAlignment="1">
      <alignment vertical="top" shrinkToFit="1"/>
    </xf>
    <xf numFmtId="0" fontId="1" fillId="0" borderId="0" xfId="0" applyFont="1" applyBorder="1" applyAlignment="1">
      <alignment horizontal="left" vertical="top" wrapText="1"/>
    </xf>
    <xf numFmtId="180" fontId="0" fillId="0" borderId="0" xfId="0" applyNumberFormat="1"/>
    <xf numFmtId="10" fontId="0" fillId="0" borderId="0" xfId="0" applyNumberFormat="1"/>
    <xf numFmtId="180" fontId="19" fillId="0" borderId="0" xfId="0" applyNumberFormat="1" applyFont="1"/>
    <xf numFmtId="10" fontId="19" fillId="0" borderId="0" xfId="0" applyNumberFormat="1" applyFont="1"/>
    <xf numFmtId="0" fontId="19" fillId="0" borderId="0" xfId="0" applyFont="1"/>
    <xf numFmtId="0" fontId="20" fillId="0" borderId="0" xfId="0" applyFont="1"/>
    <xf numFmtId="180" fontId="21" fillId="0" borderId="0" xfId="0" applyNumberFormat="1" applyFont="1"/>
    <xf numFmtId="10" fontId="21" fillId="0" borderId="0" xfId="0" applyNumberFormat="1" applyFont="1"/>
    <xf numFmtId="0" fontId="22" fillId="0" borderId="0" xfId="0" applyFont="1"/>
    <xf numFmtId="180" fontId="22" fillId="0" borderId="0" xfId="0" applyNumberFormat="1" applyFont="1"/>
    <xf numFmtId="10" fontId="22" fillId="0" borderId="0" xfId="0" applyNumberFormat="1" applyFont="1"/>
    <xf numFmtId="0" fontId="2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22" workbookViewId="0">
      <selection activeCell="I42" sqref="A1:XFD1048576"/>
    </sheetView>
  </sheetViews>
  <sheetFormatPr defaultRowHeight="14.25" x14ac:dyDescent="0.2"/>
  <cols>
    <col min="1" max="1" width="21.25" customWidth="1"/>
    <col min="4" max="4" width="20.5" customWidth="1"/>
  </cols>
  <sheetData>
    <row r="1" spans="1:7" ht="19.5" x14ac:dyDescent="0.2">
      <c r="A1" s="1" t="s">
        <v>54</v>
      </c>
      <c r="B1" s="1"/>
      <c r="C1" s="1"/>
      <c r="D1" s="24" t="s">
        <v>55</v>
      </c>
      <c r="E1" s="24"/>
      <c r="F1" s="24"/>
      <c r="G1" s="24"/>
    </row>
    <row r="2" spans="1:7" ht="17.25" x14ac:dyDescent="0.2">
      <c r="A2" s="2"/>
      <c r="B2" s="3" t="s">
        <v>0</v>
      </c>
      <c r="C2" s="4" t="s">
        <v>1</v>
      </c>
      <c r="D2" s="2"/>
      <c r="E2" s="25" t="s">
        <v>48</v>
      </c>
      <c r="F2" s="4" t="s">
        <v>49</v>
      </c>
      <c r="G2" s="2"/>
    </row>
    <row r="3" spans="1:7" ht="37.5" x14ac:dyDescent="0.2">
      <c r="A3" s="2"/>
      <c r="B3" s="5" t="s">
        <v>2</v>
      </c>
      <c r="C3" s="6" t="s">
        <v>2</v>
      </c>
      <c r="D3" s="2"/>
      <c r="E3" s="5" t="s">
        <v>2</v>
      </c>
      <c r="F3" s="6" t="s">
        <v>2</v>
      </c>
      <c r="G3" s="2"/>
    </row>
    <row r="4" spans="1:7" ht="15.75" x14ac:dyDescent="0.2">
      <c r="A4" s="7" t="s">
        <v>3</v>
      </c>
      <c r="B4" s="2"/>
      <c r="C4" s="2"/>
      <c r="D4" s="7" t="s">
        <v>3</v>
      </c>
      <c r="E4" s="2"/>
      <c r="F4" s="2"/>
      <c r="G4" s="2"/>
    </row>
    <row r="5" spans="1:7" ht="17.25" x14ac:dyDescent="0.2">
      <c r="A5" s="8" t="s">
        <v>4</v>
      </c>
      <c r="B5" s="9">
        <v>2802912</v>
      </c>
      <c r="C5" s="10">
        <v>934017</v>
      </c>
      <c r="D5" s="8" t="s">
        <v>4</v>
      </c>
      <c r="E5" s="9">
        <v>874715</v>
      </c>
      <c r="F5" s="9">
        <v>1061735</v>
      </c>
      <c r="G5" s="2"/>
    </row>
    <row r="6" spans="1:7" ht="17.25" x14ac:dyDescent="0.2">
      <c r="A6" s="8" t="s">
        <v>5</v>
      </c>
      <c r="B6" s="9">
        <v>12864131</v>
      </c>
      <c r="C6" s="10">
        <v>10525825</v>
      </c>
      <c r="D6" s="8" t="s">
        <v>5</v>
      </c>
      <c r="E6" s="9">
        <v>8140210</v>
      </c>
      <c r="F6" s="9">
        <v>7518177</v>
      </c>
      <c r="G6" s="2"/>
    </row>
    <row r="7" spans="1:7" ht="34.5" x14ac:dyDescent="0.2">
      <c r="A7" s="8" t="s">
        <v>6</v>
      </c>
      <c r="B7" s="11" t="s">
        <v>7</v>
      </c>
      <c r="C7" s="10">
        <v>215224</v>
      </c>
      <c r="D7" s="8" t="s">
        <v>6</v>
      </c>
      <c r="E7" s="9">
        <v>215224</v>
      </c>
      <c r="F7" s="9">
        <v>215224</v>
      </c>
      <c r="G7" s="2"/>
    </row>
    <row r="8" spans="1:7" ht="34.5" x14ac:dyDescent="0.2">
      <c r="A8" s="8" t="s">
        <v>8</v>
      </c>
      <c r="B8" s="11" t="s">
        <v>7</v>
      </c>
      <c r="C8" s="10">
        <v>1029512</v>
      </c>
      <c r="D8" s="8" t="s">
        <v>50</v>
      </c>
      <c r="E8" s="26" t="s">
        <v>51</v>
      </c>
      <c r="F8" s="9">
        <v>208903</v>
      </c>
      <c r="G8" s="2"/>
    </row>
    <row r="9" spans="1:7" ht="17.25" x14ac:dyDescent="0.2">
      <c r="A9" s="8" t="s">
        <v>9</v>
      </c>
      <c r="B9" s="9">
        <v>724147</v>
      </c>
      <c r="C9" s="10">
        <v>1133070</v>
      </c>
      <c r="D9" s="8" t="s">
        <v>9</v>
      </c>
      <c r="E9" s="26" t="s">
        <v>51</v>
      </c>
      <c r="F9" s="9">
        <v>100401</v>
      </c>
      <c r="G9" s="2"/>
    </row>
    <row r="10" spans="1:7" ht="17.25" x14ac:dyDescent="0.2">
      <c r="A10" s="8" t="s">
        <v>10</v>
      </c>
      <c r="B10" s="9">
        <v>4471802</v>
      </c>
      <c r="C10" s="10">
        <v>6204784</v>
      </c>
      <c r="D10" s="8" t="s">
        <v>10</v>
      </c>
      <c r="E10" s="9">
        <v>6387378</v>
      </c>
      <c r="F10" s="9">
        <v>7268781</v>
      </c>
      <c r="G10" s="2"/>
    </row>
    <row r="11" spans="1:7" ht="17.25" x14ac:dyDescent="0.2">
      <c r="A11" s="8" t="s">
        <v>11</v>
      </c>
      <c r="B11" s="9">
        <v>4867561</v>
      </c>
      <c r="C11" s="10">
        <v>3807748</v>
      </c>
      <c r="D11" s="8" t="s">
        <v>11</v>
      </c>
      <c r="E11" s="9">
        <v>602365</v>
      </c>
      <c r="F11" s="9">
        <v>123580</v>
      </c>
      <c r="G11" s="2"/>
    </row>
    <row r="12" spans="1:7" ht="17.25" x14ac:dyDescent="0.2">
      <c r="A12" s="8" t="s">
        <v>12</v>
      </c>
      <c r="B12" s="12">
        <v>907607</v>
      </c>
      <c r="C12" s="13">
        <v>742157</v>
      </c>
      <c r="D12" s="8" t="s">
        <v>12</v>
      </c>
      <c r="E12" s="12">
        <v>526074</v>
      </c>
      <c r="F12" s="12">
        <v>371456</v>
      </c>
      <c r="G12" s="2"/>
    </row>
    <row r="13" spans="1:7" ht="17.25" x14ac:dyDescent="0.2">
      <c r="A13" s="8" t="s">
        <v>13</v>
      </c>
      <c r="B13" s="14">
        <v>26638160</v>
      </c>
      <c r="C13" s="15">
        <v>24592337</v>
      </c>
      <c r="D13" s="8" t="s">
        <v>13</v>
      </c>
      <c r="E13" s="20">
        <v>16745966</v>
      </c>
      <c r="F13" s="20">
        <v>16868257</v>
      </c>
      <c r="G13" s="2"/>
    </row>
    <row r="14" spans="1:7" ht="15.75" x14ac:dyDescent="0.2">
      <c r="A14" s="7" t="s">
        <v>14</v>
      </c>
      <c r="B14" s="16"/>
      <c r="C14" s="16"/>
      <c r="D14" s="7" t="s">
        <v>14</v>
      </c>
      <c r="E14" s="16"/>
      <c r="F14" s="16"/>
      <c r="G14" s="2"/>
    </row>
    <row r="15" spans="1:7" ht="34.5" x14ac:dyDescent="0.2">
      <c r="A15" s="8" t="s">
        <v>6</v>
      </c>
      <c r="B15" s="9">
        <v>2813172</v>
      </c>
      <c r="C15" s="10">
        <v>5680204</v>
      </c>
      <c r="D15" s="8" t="s">
        <v>6</v>
      </c>
      <c r="E15" s="9">
        <v>9173473</v>
      </c>
      <c r="F15" s="9">
        <v>883250</v>
      </c>
      <c r="G15" s="2"/>
    </row>
    <row r="16" spans="1:7" ht="17.25" x14ac:dyDescent="0.2">
      <c r="A16" s="8" t="s">
        <v>15</v>
      </c>
      <c r="B16" s="9">
        <v>25054430</v>
      </c>
      <c r="C16" s="10">
        <v>26614206</v>
      </c>
      <c r="D16" s="8" t="s">
        <v>15</v>
      </c>
      <c r="E16" s="9">
        <v>10263940</v>
      </c>
      <c r="F16" s="9">
        <v>21156179</v>
      </c>
      <c r="G16" s="2"/>
    </row>
    <row r="17" spans="1:7" ht="17.25" x14ac:dyDescent="0.2">
      <c r="A17" s="8" t="s">
        <v>16</v>
      </c>
      <c r="B17" s="9">
        <v>21220032</v>
      </c>
      <c r="C17" s="10">
        <v>13051659</v>
      </c>
      <c r="D17" s="8" t="s">
        <v>16</v>
      </c>
      <c r="E17" s="9">
        <v>8121694</v>
      </c>
      <c r="F17" s="9">
        <v>7369071</v>
      </c>
      <c r="G17" s="2"/>
    </row>
    <row r="18" spans="1:7" ht="17.25" x14ac:dyDescent="0.2">
      <c r="A18" s="8" t="s">
        <v>17</v>
      </c>
      <c r="B18" s="9">
        <v>124008</v>
      </c>
      <c r="C18" s="17" t="s">
        <v>7</v>
      </c>
      <c r="D18" s="8" t="s">
        <v>17</v>
      </c>
      <c r="E18" s="9">
        <v>2109667</v>
      </c>
      <c r="F18" s="9">
        <v>1658529</v>
      </c>
      <c r="G18" s="2"/>
    </row>
    <row r="19" spans="1:7" ht="34.5" x14ac:dyDescent="0.2">
      <c r="A19" s="8" t="s">
        <v>8</v>
      </c>
      <c r="B19" s="9">
        <v>33744638</v>
      </c>
      <c r="C19" s="10">
        <v>14683118</v>
      </c>
      <c r="D19" s="8" t="s">
        <v>50</v>
      </c>
      <c r="E19" s="9">
        <v>15630318</v>
      </c>
      <c r="F19" s="9">
        <v>2876651</v>
      </c>
      <c r="G19" s="2"/>
    </row>
    <row r="20" spans="1:7" ht="17.25" x14ac:dyDescent="0.2">
      <c r="A20" s="8" t="s">
        <v>18</v>
      </c>
      <c r="B20" s="9">
        <v>388019</v>
      </c>
      <c r="C20" s="10">
        <v>505730</v>
      </c>
      <c r="D20" s="8" t="s">
        <v>18</v>
      </c>
      <c r="E20" s="9">
        <v>127813</v>
      </c>
      <c r="F20" s="9">
        <v>267317</v>
      </c>
      <c r="G20" s="2"/>
    </row>
    <row r="21" spans="1:7" ht="17.25" x14ac:dyDescent="0.2">
      <c r="A21" s="8" t="s">
        <v>19</v>
      </c>
      <c r="B21" s="9">
        <v>885775</v>
      </c>
      <c r="C21" s="10">
        <v>656400</v>
      </c>
      <c r="D21" s="8" t="s">
        <v>19</v>
      </c>
      <c r="E21" s="9">
        <v>216020</v>
      </c>
      <c r="F21" s="9">
        <v>276268</v>
      </c>
      <c r="G21" s="2"/>
    </row>
    <row r="22" spans="1:7" ht="17.25" x14ac:dyDescent="0.2">
      <c r="A22" s="8" t="s">
        <v>20</v>
      </c>
      <c r="B22" s="9">
        <v>55627</v>
      </c>
      <c r="C22" s="17" t="s">
        <v>7</v>
      </c>
      <c r="D22" s="8" t="s">
        <v>20</v>
      </c>
      <c r="E22" s="9">
        <v>17718</v>
      </c>
      <c r="F22" s="9">
        <v>87456</v>
      </c>
      <c r="G22" s="2"/>
    </row>
    <row r="23" spans="1:7" ht="17.25" x14ac:dyDescent="0.2">
      <c r="A23" s="8" t="s">
        <v>21</v>
      </c>
      <c r="B23" s="9">
        <v>1866122</v>
      </c>
      <c r="C23" s="10">
        <v>2117120</v>
      </c>
      <c r="D23" s="8" t="s">
        <v>21</v>
      </c>
      <c r="E23" s="9">
        <v>1901969</v>
      </c>
      <c r="F23" s="9">
        <v>1818946</v>
      </c>
      <c r="G23" s="2"/>
    </row>
    <row r="24" spans="1:7" ht="34.5" x14ac:dyDescent="0.2">
      <c r="A24" s="8" t="s">
        <v>22</v>
      </c>
      <c r="B24" s="9">
        <v>5189418</v>
      </c>
      <c r="C24" s="17" t="s">
        <v>7</v>
      </c>
      <c r="D24" s="8"/>
      <c r="E24" s="9"/>
      <c r="F24" s="9"/>
      <c r="G24" s="2"/>
    </row>
    <row r="25" spans="1:7" ht="17.25" x14ac:dyDescent="0.2">
      <c r="A25" s="8" t="s">
        <v>23</v>
      </c>
      <c r="B25" s="12">
        <v>28455729</v>
      </c>
      <c r="C25" s="13">
        <v>27162230</v>
      </c>
      <c r="D25" s="8" t="s">
        <v>23</v>
      </c>
      <c r="E25" s="12">
        <v>15596239</v>
      </c>
      <c r="F25" s="12">
        <v>15598588</v>
      </c>
      <c r="G25" s="2"/>
    </row>
    <row r="26" spans="1:7" ht="17.25" x14ac:dyDescent="0.2">
      <c r="A26" s="8" t="s">
        <v>24</v>
      </c>
      <c r="B26" s="14">
        <v>119796970</v>
      </c>
      <c r="C26" s="15">
        <v>90470667</v>
      </c>
      <c r="D26" s="8" t="s">
        <v>24</v>
      </c>
      <c r="E26" s="20">
        <v>63158851</v>
      </c>
      <c r="F26" s="20">
        <v>51992255</v>
      </c>
      <c r="G26" s="2"/>
    </row>
    <row r="27" spans="1:7" ht="15.75" x14ac:dyDescent="0.2">
      <c r="A27" s="7" t="s">
        <v>25</v>
      </c>
      <c r="B27" s="16"/>
      <c r="C27" s="16"/>
      <c r="D27" s="7" t="s">
        <v>25</v>
      </c>
      <c r="E27" s="16"/>
      <c r="F27" s="16"/>
      <c r="G27" s="2"/>
    </row>
    <row r="28" spans="1:7" ht="17.25" x14ac:dyDescent="0.2">
      <c r="A28" s="8" t="s">
        <v>26</v>
      </c>
      <c r="B28" s="9">
        <v>8658302</v>
      </c>
      <c r="C28" s="10">
        <v>13752438</v>
      </c>
      <c r="D28" s="8" t="s">
        <v>52</v>
      </c>
      <c r="E28" s="9">
        <v>10268840</v>
      </c>
      <c r="F28" s="9">
        <v>13857844</v>
      </c>
      <c r="G28" s="2"/>
    </row>
    <row r="29" spans="1:7" ht="17.25" x14ac:dyDescent="0.2">
      <c r="A29" s="8" t="s">
        <v>27</v>
      </c>
      <c r="B29" s="9">
        <v>9783041</v>
      </c>
      <c r="C29" s="10">
        <v>6857073</v>
      </c>
      <c r="D29" s="8" t="s">
        <v>27</v>
      </c>
      <c r="E29" s="9">
        <v>5153520</v>
      </c>
      <c r="F29" s="9">
        <v>5979034</v>
      </c>
      <c r="G29" s="2"/>
    </row>
    <row r="30" spans="1:7" ht="34.5" x14ac:dyDescent="0.2">
      <c r="A30" s="8" t="s">
        <v>28</v>
      </c>
      <c r="B30" s="9">
        <v>36090052</v>
      </c>
      <c r="C30" s="10">
        <v>22960107</v>
      </c>
      <c r="D30" s="8" t="s">
        <v>28</v>
      </c>
      <c r="E30" s="9">
        <v>12468016</v>
      </c>
      <c r="F30" s="9">
        <v>7657059</v>
      </c>
      <c r="G30" s="2"/>
    </row>
    <row r="31" spans="1:7" ht="17.25" x14ac:dyDescent="0.2">
      <c r="A31" s="8" t="s">
        <v>20</v>
      </c>
      <c r="B31" s="11" t="s">
        <v>7</v>
      </c>
      <c r="C31" s="10">
        <v>5884</v>
      </c>
      <c r="D31" s="8" t="s">
        <v>20</v>
      </c>
      <c r="E31" s="9">
        <v>19229</v>
      </c>
      <c r="F31" s="17" t="s">
        <v>51</v>
      </c>
      <c r="G31" s="2"/>
    </row>
    <row r="32" spans="1:7" ht="17.25" x14ac:dyDescent="0.2">
      <c r="A32" s="8" t="s">
        <v>29</v>
      </c>
      <c r="B32" s="9">
        <v>6000000</v>
      </c>
      <c r="C32" s="10">
        <v>7200000</v>
      </c>
      <c r="D32" s="8" t="s">
        <v>29</v>
      </c>
      <c r="E32" s="9">
        <v>10000000</v>
      </c>
      <c r="F32" s="17" t="s">
        <v>51</v>
      </c>
      <c r="G32" s="2"/>
    </row>
    <row r="33" spans="1:7" ht="17.25" x14ac:dyDescent="0.2">
      <c r="A33" s="8" t="s">
        <v>30</v>
      </c>
      <c r="B33" s="9">
        <v>1658842</v>
      </c>
      <c r="C33" s="10">
        <v>550074</v>
      </c>
      <c r="D33" s="8"/>
      <c r="E33" s="9"/>
      <c r="F33" s="17"/>
      <c r="G33" s="2"/>
    </row>
    <row r="34" spans="1:7" ht="17.25" x14ac:dyDescent="0.2">
      <c r="A34" s="8" t="s">
        <v>31</v>
      </c>
      <c r="B34" s="9">
        <v>7612774</v>
      </c>
      <c r="C34" s="10">
        <v>8679618</v>
      </c>
      <c r="D34" s="8" t="s">
        <v>31</v>
      </c>
      <c r="E34" s="9">
        <v>6704340</v>
      </c>
      <c r="F34" s="9">
        <v>4807778</v>
      </c>
      <c r="G34" s="2"/>
    </row>
    <row r="35" spans="1:7" ht="17.25" x14ac:dyDescent="0.2">
      <c r="A35" s="8" t="s">
        <v>32</v>
      </c>
      <c r="B35" s="9">
        <v>2819745</v>
      </c>
      <c r="C35" s="10">
        <v>2552345</v>
      </c>
      <c r="D35" s="8" t="s">
        <v>32</v>
      </c>
      <c r="E35" s="9">
        <v>1893370</v>
      </c>
      <c r="F35" s="9">
        <v>1576914</v>
      </c>
      <c r="G35" s="2"/>
    </row>
    <row r="36" spans="1:7" ht="17.25" x14ac:dyDescent="0.2">
      <c r="A36" s="8" t="s">
        <v>33</v>
      </c>
      <c r="B36" s="12">
        <v>2228566</v>
      </c>
      <c r="C36" s="13">
        <v>1962590</v>
      </c>
      <c r="D36" s="8" t="s">
        <v>33</v>
      </c>
      <c r="E36" s="12">
        <v>1505218</v>
      </c>
      <c r="F36" s="12">
        <v>1448040</v>
      </c>
      <c r="G36" s="2"/>
    </row>
    <row r="37" spans="1:7" ht="17.25" x14ac:dyDescent="0.2">
      <c r="A37" s="8" t="s">
        <v>34</v>
      </c>
      <c r="B37" s="14">
        <v>74851322</v>
      </c>
      <c r="C37" s="15">
        <v>64520129</v>
      </c>
      <c r="D37" s="8" t="s">
        <v>34</v>
      </c>
      <c r="E37" s="20">
        <v>48012533</v>
      </c>
      <c r="F37" s="20">
        <v>35326669</v>
      </c>
      <c r="G37" s="2"/>
    </row>
    <row r="38" spans="1:7" ht="15.75" x14ac:dyDescent="0.2">
      <c r="A38" s="7" t="s">
        <v>35</v>
      </c>
      <c r="B38" s="9">
        <v>44945648</v>
      </c>
      <c r="C38" s="10">
        <v>25950538</v>
      </c>
      <c r="D38" s="7" t="s">
        <v>35</v>
      </c>
      <c r="E38" s="20">
        <v>15146318</v>
      </c>
      <c r="F38" s="20">
        <v>16665586</v>
      </c>
    </row>
    <row r="39" spans="1:7" ht="15.75" x14ac:dyDescent="0.2">
      <c r="A39" s="7" t="s">
        <v>36</v>
      </c>
      <c r="B39" s="12">
        <v>71583808</v>
      </c>
      <c r="C39" s="13">
        <v>50542875</v>
      </c>
      <c r="D39" s="7" t="s">
        <v>36</v>
      </c>
      <c r="E39" s="20">
        <v>31892284</v>
      </c>
      <c r="F39" s="20">
        <v>33533843</v>
      </c>
    </row>
    <row r="40" spans="1:7" ht="15.75" x14ac:dyDescent="0.2">
      <c r="A40" s="7" t="s">
        <v>37</v>
      </c>
      <c r="B40" s="19"/>
      <c r="C40" s="19"/>
      <c r="D40" s="7" t="s">
        <v>37</v>
      </c>
      <c r="E40" s="2"/>
      <c r="F40" s="2"/>
    </row>
    <row r="41" spans="1:7" ht="17.25" x14ac:dyDescent="0.2">
      <c r="A41" s="7" t="s">
        <v>56</v>
      </c>
      <c r="B41" s="31"/>
      <c r="C41" s="31"/>
      <c r="D41" s="8" t="s">
        <v>56</v>
      </c>
      <c r="E41" s="9">
        <v>2560449</v>
      </c>
    </row>
    <row r="42" spans="1:7" ht="17.25" x14ac:dyDescent="0.2">
      <c r="A42" s="8" t="s">
        <v>31</v>
      </c>
      <c r="B42" s="9">
        <v>9598056</v>
      </c>
      <c r="C42" s="10">
        <v>12468045</v>
      </c>
      <c r="D42" s="8" t="s">
        <v>31</v>
      </c>
      <c r="E42" s="9">
        <v>7007525</v>
      </c>
      <c r="F42" s="9">
        <v>5473629</v>
      </c>
    </row>
    <row r="43" spans="1:7" ht="17.25" x14ac:dyDescent="0.2">
      <c r="A43" s="8" t="s">
        <v>29</v>
      </c>
      <c r="B43" s="9">
        <v>3500000</v>
      </c>
      <c r="C43" s="10">
        <v>3800000</v>
      </c>
      <c r="D43" s="8" t="s">
        <v>29</v>
      </c>
      <c r="E43" s="26" t="s">
        <v>51</v>
      </c>
      <c r="F43" s="9">
        <v>10000000</v>
      </c>
    </row>
    <row r="44" spans="1:7" ht="17.25" x14ac:dyDescent="0.2">
      <c r="A44" s="8" t="s">
        <v>30</v>
      </c>
      <c r="B44" s="9">
        <v>27298834</v>
      </c>
      <c r="C44" s="10">
        <v>10934118</v>
      </c>
      <c r="D44" s="8" t="s">
        <v>30</v>
      </c>
      <c r="E44" s="9">
        <v>3855621</v>
      </c>
      <c r="F44" s="9">
        <v>5505386</v>
      </c>
    </row>
    <row r="45" spans="1:7" ht="17.25" x14ac:dyDescent="0.2">
      <c r="A45" s="8" t="s">
        <v>38</v>
      </c>
      <c r="B45" s="12">
        <v>2459289</v>
      </c>
      <c r="C45" s="13">
        <v>1910360</v>
      </c>
      <c r="D45" s="8" t="s">
        <v>38</v>
      </c>
      <c r="E45" s="12">
        <v>1025453</v>
      </c>
      <c r="F45" s="12">
        <v>882092</v>
      </c>
    </row>
    <row r="46" spans="1:7" ht="17.25" x14ac:dyDescent="0.2">
      <c r="A46" s="8" t="s">
        <v>39</v>
      </c>
      <c r="B46" s="20">
        <v>42856179</v>
      </c>
      <c r="C46" s="21">
        <v>29112523</v>
      </c>
      <c r="D46" s="27" t="s">
        <v>39</v>
      </c>
      <c r="E46" s="29">
        <v>14449048</v>
      </c>
      <c r="F46" s="21">
        <v>21861107</v>
      </c>
    </row>
    <row r="47" spans="1:7" ht="15.75" x14ac:dyDescent="0.2">
      <c r="A47" s="7" t="s">
        <v>40</v>
      </c>
      <c r="B47" s="22">
        <v>28727629</v>
      </c>
      <c r="C47" s="21">
        <v>21430352</v>
      </c>
      <c r="D47" s="7" t="s">
        <v>40</v>
      </c>
      <c r="E47" s="29">
        <v>17443236</v>
      </c>
      <c r="F47" s="21">
        <v>11672736</v>
      </c>
    </row>
    <row r="48" spans="1:7" ht="15.75" x14ac:dyDescent="0.2">
      <c r="A48" s="7" t="s">
        <v>41</v>
      </c>
      <c r="B48" s="19"/>
      <c r="C48" s="19"/>
      <c r="D48" s="28" t="s">
        <v>41</v>
      </c>
      <c r="E48" s="19"/>
      <c r="F48" s="2"/>
    </row>
    <row r="49" spans="1:6" ht="31.5" x14ac:dyDescent="0.2">
      <c r="A49" s="7" t="s">
        <v>42</v>
      </c>
      <c r="B49" s="2"/>
      <c r="C49" s="2"/>
      <c r="D49" s="7" t="s">
        <v>42</v>
      </c>
      <c r="E49" s="2"/>
    </row>
    <row r="50" spans="1:6" ht="17.25" x14ac:dyDescent="0.2">
      <c r="A50" s="8" t="s">
        <v>43</v>
      </c>
      <c r="B50" s="9">
        <v>447146</v>
      </c>
      <c r="C50" s="10">
        <v>410035</v>
      </c>
      <c r="D50" s="8" t="s">
        <v>43</v>
      </c>
      <c r="E50" s="9">
        <v>355982</v>
      </c>
      <c r="F50" s="9">
        <v>324472</v>
      </c>
    </row>
    <row r="51" spans="1:6" ht="17.25" x14ac:dyDescent="0.2">
      <c r="A51" s="8" t="s">
        <v>44</v>
      </c>
      <c r="B51" s="9">
        <v>1911986</v>
      </c>
      <c r="C51" s="10">
        <v>1911986</v>
      </c>
      <c r="D51" s="8" t="s">
        <v>44</v>
      </c>
      <c r="E51" s="9">
        <v>1911986</v>
      </c>
      <c r="F51" s="17" t="s">
        <v>51</v>
      </c>
    </row>
    <row r="52" spans="1:6" ht="17.25" x14ac:dyDescent="0.2">
      <c r="A52" s="8" t="s">
        <v>45</v>
      </c>
      <c r="B52" s="12">
        <v>20544015</v>
      </c>
      <c r="C52" s="13">
        <v>17164569</v>
      </c>
      <c r="D52" s="8" t="s">
        <v>45</v>
      </c>
      <c r="E52" s="30">
        <v>14113513</v>
      </c>
      <c r="F52" s="13">
        <v>10341639</v>
      </c>
    </row>
    <row r="53" spans="1:6" ht="15.75" x14ac:dyDescent="0.2">
      <c r="A53" s="18"/>
      <c r="B53" s="22">
        <v>22903147</v>
      </c>
      <c r="C53" s="23">
        <v>19486590</v>
      </c>
      <c r="D53" s="18"/>
      <c r="E53" s="29">
        <v>16381481</v>
      </c>
      <c r="F53" s="23">
        <v>10666111</v>
      </c>
    </row>
    <row r="54" spans="1:6" ht="15.75" x14ac:dyDescent="0.2">
      <c r="A54" s="7" t="s">
        <v>46</v>
      </c>
      <c r="B54" s="12">
        <v>5824482</v>
      </c>
      <c r="C54" s="13">
        <v>1943762</v>
      </c>
      <c r="D54" s="7" t="s">
        <v>46</v>
      </c>
      <c r="E54" s="13">
        <v>1061755</v>
      </c>
      <c r="F54" s="13">
        <v>1006625</v>
      </c>
    </row>
    <row r="55" spans="1:6" ht="15.75" x14ac:dyDescent="0.2">
      <c r="A55" s="7" t="s">
        <v>47</v>
      </c>
      <c r="B55" s="20">
        <v>28727629</v>
      </c>
      <c r="C55" s="21">
        <v>21430352</v>
      </c>
      <c r="D55" s="28" t="s">
        <v>47</v>
      </c>
      <c r="E55" s="29">
        <v>17443236</v>
      </c>
      <c r="F55" s="21">
        <v>11672736</v>
      </c>
    </row>
  </sheetData>
  <mergeCells count="2">
    <mergeCell ref="A1:C1"/>
    <mergeCell ref="D1:G1"/>
  </mergeCells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A707-1D45-4222-A830-9C4B5555F5E0}">
  <dimension ref="A1:F56"/>
  <sheetViews>
    <sheetView tabSelected="1" workbookViewId="0">
      <pane ySplit="2" topLeftCell="A3" activePane="bottomLeft" state="frozen"/>
      <selection pane="bottomLeft" activeCell="D26" sqref="D26"/>
    </sheetView>
  </sheetViews>
  <sheetFormatPr defaultRowHeight="14.25" x14ac:dyDescent="0.2"/>
  <cols>
    <col min="1" max="1" width="34.375" customWidth="1"/>
    <col min="2" max="2" width="13.5" style="32" customWidth="1"/>
    <col min="3" max="3" width="8.625" style="33" customWidth="1"/>
    <col min="4" max="4" width="14.375" style="32" customWidth="1"/>
    <col min="5" max="5" width="12.5" style="32" customWidth="1"/>
    <col min="6" max="6" width="12.375" style="32" customWidth="1"/>
  </cols>
  <sheetData>
    <row r="1" spans="1:6" x14ac:dyDescent="0.2">
      <c r="A1" t="s">
        <v>54</v>
      </c>
    </row>
    <row r="2" spans="1:6" x14ac:dyDescent="0.2">
      <c r="B2" s="32" t="s">
        <v>57</v>
      </c>
      <c r="D2" s="32" t="s">
        <v>58</v>
      </c>
      <c r="E2" s="32" t="s">
        <v>59</v>
      </c>
      <c r="F2" s="32" t="s">
        <v>60</v>
      </c>
    </row>
    <row r="3" spans="1:6" x14ac:dyDescent="0.2">
      <c r="B3" s="32" t="s">
        <v>2</v>
      </c>
      <c r="D3" s="32" t="s">
        <v>2</v>
      </c>
      <c r="E3" s="32" t="s">
        <v>2</v>
      </c>
      <c r="F3" s="32" t="s">
        <v>2</v>
      </c>
    </row>
    <row r="4" spans="1:6" x14ac:dyDescent="0.2">
      <c r="A4" t="s">
        <v>61</v>
      </c>
      <c r="B4" s="32">
        <f>B27+B14</f>
        <v>146435130</v>
      </c>
      <c r="C4" s="32"/>
      <c r="D4" s="32">
        <f t="shared" ref="C4:F4" si="0">D27+D14</f>
        <v>115063004</v>
      </c>
      <c r="E4" s="32">
        <f t="shared" si="0"/>
        <v>79904817</v>
      </c>
      <c r="F4" s="32">
        <f t="shared" si="0"/>
        <v>68860512</v>
      </c>
    </row>
    <row r="5" spans="1:6" x14ac:dyDescent="0.2">
      <c r="A5" t="s">
        <v>3</v>
      </c>
    </row>
    <row r="6" spans="1:6" x14ac:dyDescent="0.2">
      <c r="A6" t="s">
        <v>4</v>
      </c>
      <c r="B6" s="32">
        <v>2802912</v>
      </c>
      <c r="C6" s="33">
        <f>(B6-D6)/D6</f>
        <v>2.0009218247633607</v>
      </c>
      <c r="D6" s="32">
        <v>934017</v>
      </c>
      <c r="E6" s="32">
        <v>874715</v>
      </c>
      <c r="F6" s="32">
        <v>1061735</v>
      </c>
    </row>
    <row r="7" spans="1:6" s="43" customFormat="1" x14ac:dyDescent="0.2">
      <c r="A7" s="43" t="s">
        <v>5</v>
      </c>
      <c r="B7" s="41">
        <v>12864131</v>
      </c>
      <c r="C7" s="42">
        <f t="shared" ref="C7:C56" si="1">(B7-D7)/D7</f>
        <v>0.2221494277170673</v>
      </c>
      <c r="D7" s="41">
        <v>10525825</v>
      </c>
      <c r="E7" s="41">
        <v>8140210</v>
      </c>
      <c r="F7" s="41">
        <v>7518177</v>
      </c>
    </row>
    <row r="8" spans="1:6" x14ac:dyDescent="0.2">
      <c r="A8" t="s">
        <v>6</v>
      </c>
      <c r="B8" s="32" t="s">
        <v>7</v>
      </c>
      <c r="D8" s="32">
        <v>215224</v>
      </c>
      <c r="E8" s="32">
        <v>215224</v>
      </c>
      <c r="F8" s="32">
        <v>215224</v>
      </c>
    </row>
    <row r="9" spans="1:6" x14ac:dyDescent="0.2">
      <c r="A9" t="s">
        <v>8</v>
      </c>
      <c r="B9" s="32" t="s">
        <v>7</v>
      </c>
      <c r="D9" s="32">
        <v>1029512</v>
      </c>
      <c r="E9" s="32" t="s">
        <v>51</v>
      </c>
      <c r="F9" s="32">
        <v>208903</v>
      </c>
    </row>
    <row r="10" spans="1:6" x14ac:dyDescent="0.2">
      <c r="A10" t="s">
        <v>9</v>
      </c>
      <c r="B10" s="32">
        <v>724147</v>
      </c>
      <c r="C10" s="33">
        <f t="shared" si="1"/>
        <v>-0.36089826753863397</v>
      </c>
      <c r="D10" s="32">
        <v>1133070</v>
      </c>
      <c r="E10" s="32" t="s">
        <v>51</v>
      </c>
      <c r="F10" s="32">
        <v>100401</v>
      </c>
    </row>
    <row r="11" spans="1:6" s="43" customFormat="1" x14ac:dyDescent="0.2">
      <c r="A11" s="43" t="s">
        <v>10</v>
      </c>
      <c r="B11" s="41">
        <v>4471802</v>
      </c>
      <c r="C11" s="42">
        <f t="shared" si="1"/>
        <v>-0.27929771608487902</v>
      </c>
      <c r="D11" s="41">
        <v>6204784</v>
      </c>
      <c r="E11" s="41">
        <v>6387378</v>
      </c>
      <c r="F11" s="41">
        <v>7268781</v>
      </c>
    </row>
    <row r="12" spans="1:6" s="43" customFormat="1" x14ac:dyDescent="0.2">
      <c r="A12" s="43" t="s">
        <v>11</v>
      </c>
      <c r="B12" s="41">
        <v>4867561</v>
      </c>
      <c r="C12" s="42">
        <f t="shared" si="1"/>
        <v>0.27833065633545079</v>
      </c>
      <c r="D12" s="41">
        <v>3807748</v>
      </c>
      <c r="E12" s="41">
        <v>602365</v>
      </c>
      <c r="F12" s="41">
        <v>123580</v>
      </c>
    </row>
    <row r="13" spans="1:6" x14ac:dyDescent="0.2">
      <c r="A13" t="s">
        <v>12</v>
      </c>
      <c r="B13" s="32">
        <v>907607</v>
      </c>
      <c r="C13" s="33">
        <f t="shared" si="1"/>
        <v>0.22293126656489126</v>
      </c>
      <c r="D13" s="32">
        <v>742157</v>
      </c>
      <c r="E13" s="32">
        <v>526074</v>
      </c>
      <c r="F13" s="32">
        <v>371456</v>
      </c>
    </row>
    <row r="14" spans="1:6" x14ac:dyDescent="0.2">
      <c r="A14" t="s">
        <v>13</v>
      </c>
      <c r="B14" s="32">
        <v>26638160</v>
      </c>
      <c r="C14" s="33">
        <f t="shared" si="1"/>
        <v>8.3189450437345588E-2</v>
      </c>
      <c r="D14" s="32">
        <v>24592337</v>
      </c>
      <c r="E14" s="32">
        <v>16745966</v>
      </c>
      <c r="F14" s="32">
        <v>16868257</v>
      </c>
    </row>
    <row r="15" spans="1:6" x14ac:dyDescent="0.2">
      <c r="A15" t="s">
        <v>14</v>
      </c>
    </row>
    <row r="16" spans="1:6" x14ac:dyDescent="0.2">
      <c r="A16" t="s">
        <v>6</v>
      </c>
      <c r="B16" s="32">
        <v>2813172</v>
      </c>
      <c r="C16" s="33">
        <f t="shared" si="1"/>
        <v>-0.50474102690678013</v>
      </c>
      <c r="D16" s="32">
        <v>5680204</v>
      </c>
      <c r="E16" s="32">
        <v>9173473</v>
      </c>
      <c r="F16" s="32">
        <v>883250</v>
      </c>
    </row>
    <row r="17" spans="1:6" s="43" customFormat="1" x14ac:dyDescent="0.2">
      <c r="A17" s="43" t="s">
        <v>15</v>
      </c>
      <c r="B17" s="41">
        <v>25054430</v>
      </c>
      <c r="C17" s="42">
        <f t="shared" si="1"/>
        <v>-5.8606895881094481E-2</v>
      </c>
      <c r="D17" s="41">
        <v>26614206</v>
      </c>
      <c r="E17" s="41">
        <v>10263940</v>
      </c>
      <c r="F17" s="41">
        <v>21156179</v>
      </c>
    </row>
    <row r="18" spans="1:6" s="43" customFormat="1" x14ac:dyDescent="0.2">
      <c r="A18" s="43" t="s">
        <v>16</v>
      </c>
      <c r="B18" s="41">
        <v>21220032</v>
      </c>
      <c r="C18" s="42">
        <f t="shared" si="1"/>
        <v>0.62584940351261098</v>
      </c>
      <c r="D18" s="41">
        <v>13051659</v>
      </c>
      <c r="E18" s="41">
        <v>8121694</v>
      </c>
      <c r="F18" s="41">
        <v>7369071</v>
      </c>
    </row>
    <row r="19" spans="1:6" x14ac:dyDescent="0.2">
      <c r="A19" t="s">
        <v>17</v>
      </c>
      <c r="B19" s="32">
        <v>124008</v>
      </c>
      <c r="D19" s="32" t="s">
        <v>7</v>
      </c>
      <c r="E19" s="32">
        <v>2109667</v>
      </c>
      <c r="F19" s="32">
        <v>1658529</v>
      </c>
    </row>
    <row r="20" spans="1:6" x14ac:dyDescent="0.2">
      <c r="A20" t="s">
        <v>8</v>
      </c>
      <c r="B20" s="32">
        <v>33744638</v>
      </c>
      <c r="C20" s="33">
        <f t="shared" si="1"/>
        <v>1.2981929315013336</v>
      </c>
      <c r="D20" s="32">
        <v>14683118</v>
      </c>
      <c r="E20" s="32">
        <v>15630318</v>
      </c>
      <c r="F20" s="32">
        <v>2876651</v>
      </c>
    </row>
    <row r="21" spans="1:6" x14ac:dyDescent="0.2">
      <c r="A21" t="s">
        <v>18</v>
      </c>
      <c r="B21" s="32">
        <v>388019</v>
      </c>
      <c r="C21" s="33">
        <f t="shared" si="1"/>
        <v>-0.23275463191821724</v>
      </c>
      <c r="D21" s="32">
        <v>505730</v>
      </c>
      <c r="E21" s="32">
        <v>127813</v>
      </c>
      <c r="F21" s="32">
        <v>267317</v>
      </c>
    </row>
    <row r="22" spans="1:6" x14ac:dyDescent="0.2">
      <c r="A22" t="s">
        <v>19</v>
      </c>
      <c r="B22" s="32">
        <v>885775</v>
      </c>
      <c r="C22" s="33">
        <f t="shared" si="1"/>
        <v>0.34944393662400974</v>
      </c>
      <c r="D22" s="32">
        <v>656400</v>
      </c>
      <c r="E22" s="32">
        <v>216020</v>
      </c>
      <c r="F22" s="32">
        <v>276268</v>
      </c>
    </row>
    <row r="23" spans="1:6" x14ac:dyDescent="0.2">
      <c r="A23" t="s">
        <v>20</v>
      </c>
      <c r="B23" s="32">
        <v>55627</v>
      </c>
      <c r="D23" s="32" t="s">
        <v>7</v>
      </c>
      <c r="E23" s="32">
        <v>17718</v>
      </c>
      <c r="F23" s="32">
        <v>87456</v>
      </c>
    </row>
    <row r="24" spans="1:6" x14ac:dyDescent="0.2">
      <c r="A24" t="s">
        <v>21</v>
      </c>
      <c r="B24" s="32">
        <v>1866122</v>
      </c>
      <c r="C24" s="33">
        <f t="shared" si="1"/>
        <v>-0.1185563406892382</v>
      </c>
      <c r="D24" s="32">
        <v>2117120</v>
      </c>
      <c r="E24" s="32">
        <v>1901969</v>
      </c>
      <c r="F24" s="32">
        <v>1818946</v>
      </c>
    </row>
    <row r="25" spans="1:6" x14ac:dyDescent="0.2">
      <c r="A25" t="s">
        <v>22</v>
      </c>
      <c r="B25" s="32">
        <v>5189418</v>
      </c>
      <c r="D25" s="32" t="s">
        <v>7</v>
      </c>
    </row>
    <row r="26" spans="1:6" x14ac:dyDescent="0.2">
      <c r="A26" t="s">
        <v>23</v>
      </c>
      <c r="B26" s="32">
        <v>28455729</v>
      </c>
      <c r="C26" s="33">
        <f t="shared" si="1"/>
        <v>4.7621237284273053E-2</v>
      </c>
      <c r="D26" s="32">
        <v>27162230</v>
      </c>
      <c r="E26" s="32">
        <v>15596239</v>
      </c>
      <c r="F26" s="32">
        <v>15598588</v>
      </c>
    </row>
    <row r="27" spans="1:6" x14ac:dyDescent="0.2">
      <c r="A27" t="s">
        <v>24</v>
      </c>
      <c r="B27" s="32">
        <v>119796970</v>
      </c>
      <c r="C27" s="33">
        <f t="shared" si="1"/>
        <v>0.32415261180731653</v>
      </c>
      <c r="D27" s="32">
        <v>90470667</v>
      </c>
      <c r="E27" s="32">
        <v>63158851</v>
      </c>
      <c r="F27" s="32">
        <v>51992255</v>
      </c>
    </row>
    <row r="28" spans="1:6" s="36" customFormat="1" x14ac:dyDescent="0.2">
      <c r="A28" s="36" t="s">
        <v>25</v>
      </c>
      <c r="B28" s="34"/>
      <c r="C28" s="35"/>
      <c r="D28" s="34"/>
      <c r="E28" s="34"/>
      <c r="F28" s="34"/>
    </row>
    <row r="29" spans="1:6" s="36" customFormat="1" x14ac:dyDescent="0.2">
      <c r="A29" s="36" t="s">
        <v>26</v>
      </c>
      <c r="B29" s="34">
        <v>8658302</v>
      </c>
      <c r="C29" s="35">
        <f t="shared" si="1"/>
        <v>-0.37041693989094882</v>
      </c>
      <c r="D29" s="34">
        <v>13752438</v>
      </c>
      <c r="E29" s="34">
        <v>10268840</v>
      </c>
      <c r="F29" s="34">
        <v>13857844</v>
      </c>
    </row>
    <row r="30" spans="1:6" s="36" customFormat="1" x14ac:dyDescent="0.2">
      <c r="A30" s="36" t="s">
        <v>27</v>
      </c>
      <c r="B30" s="34">
        <v>9783041</v>
      </c>
      <c r="C30" s="35">
        <f t="shared" si="1"/>
        <v>0.4267080137545568</v>
      </c>
      <c r="D30" s="34">
        <v>6857073</v>
      </c>
      <c r="E30" s="34">
        <v>5153520</v>
      </c>
      <c r="F30" s="34">
        <v>5979034</v>
      </c>
    </row>
    <row r="31" spans="1:6" s="36" customFormat="1" x14ac:dyDescent="0.2">
      <c r="A31" s="36" t="s">
        <v>28</v>
      </c>
      <c r="B31" s="34">
        <v>36090052</v>
      </c>
      <c r="C31" s="35">
        <f t="shared" si="1"/>
        <v>0.57185905100529366</v>
      </c>
      <c r="D31" s="34">
        <v>22960107</v>
      </c>
      <c r="E31" s="34">
        <v>12468016</v>
      </c>
      <c r="F31" s="34">
        <v>7657059</v>
      </c>
    </row>
    <row r="32" spans="1:6" s="36" customFormat="1" x14ac:dyDescent="0.2">
      <c r="A32" s="36" t="s">
        <v>20</v>
      </c>
      <c r="B32" s="34" t="s">
        <v>7</v>
      </c>
      <c r="C32" s="35"/>
      <c r="D32" s="34">
        <v>5884</v>
      </c>
      <c r="E32" s="34">
        <v>19229</v>
      </c>
      <c r="F32" s="34" t="s">
        <v>51</v>
      </c>
    </row>
    <row r="33" spans="1:6" s="40" customFormat="1" x14ac:dyDescent="0.2">
      <c r="A33" s="40" t="s">
        <v>29</v>
      </c>
      <c r="B33" s="41">
        <v>6000000</v>
      </c>
      <c r="C33" s="42">
        <f t="shared" si="1"/>
        <v>-0.16666666666666666</v>
      </c>
      <c r="D33" s="41">
        <v>7200000</v>
      </c>
      <c r="E33" s="41">
        <v>10000000</v>
      </c>
      <c r="F33" s="41" t="s">
        <v>51</v>
      </c>
    </row>
    <row r="34" spans="1:6" s="40" customFormat="1" x14ac:dyDescent="0.2">
      <c r="A34" s="40" t="s">
        <v>30</v>
      </c>
      <c r="B34" s="41">
        <v>1658842</v>
      </c>
      <c r="C34" s="42">
        <f t="shared" si="1"/>
        <v>2.0156706188621896</v>
      </c>
      <c r="D34" s="41">
        <v>550074</v>
      </c>
      <c r="E34" s="41"/>
      <c r="F34" s="41"/>
    </row>
    <row r="35" spans="1:6" s="40" customFormat="1" x14ac:dyDescent="0.2">
      <c r="A35" s="40" t="s">
        <v>31</v>
      </c>
      <c r="B35" s="41">
        <v>7612774</v>
      </c>
      <c r="C35" s="42">
        <f t="shared" si="1"/>
        <v>-0.12291370426670852</v>
      </c>
      <c r="D35" s="41">
        <v>8679618</v>
      </c>
      <c r="E35" s="41">
        <v>6704340</v>
      </c>
      <c r="F35" s="41">
        <v>4807778</v>
      </c>
    </row>
    <row r="36" spans="1:6" s="36" customFormat="1" x14ac:dyDescent="0.2">
      <c r="A36" s="36" t="s">
        <v>32</v>
      </c>
      <c r="B36" s="34">
        <v>2819745</v>
      </c>
      <c r="C36" s="35">
        <f t="shared" si="1"/>
        <v>0.10476640109389601</v>
      </c>
      <c r="D36" s="34">
        <v>2552345</v>
      </c>
      <c r="E36" s="34">
        <v>1893370</v>
      </c>
      <c r="F36" s="34">
        <v>1576914</v>
      </c>
    </row>
    <row r="37" spans="1:6" s="36" customFormat="1" x14ac:dyDescent="0.2">
      <c r="A37" s="36" t="s">
        <v>33</v>
      </c>
      <c r="B37" s="34">
        <v>2228566</v>
      </c>
      <c r="C37" s="35">
        <f t="shared" si="1"/>
        <v>0.13552295690898253</v>
      </c>
      <c r="D37" s="34">
        <v>1962590</v>
      </c>
      <c r="E37" s="34">
        <v>1505218</v>
      </c>
      <c r="F37" s="34">
        <v>1448040</v>
      </c>
    </row>
    <row r="38" spans="1:6" s="36" customFormat="1" x14ac:dyDescent="0.2">
      <c r="A38" s="36" t="s">
        <v>34</v>
      </c>
      <c r="B38" s="34">
        <v>74851322</v>
      </c>
      <c r="C38" s="35">
        <f t="shared" si="1"/>
        <v>0.16012356391909879</v>
      </c>
      <c r="D38" s="34">
        <v>64520129</v>
      </c>
      <c r="E38" s="34">
        <v>48012533</v>
      </c>
      <c r="F38" s="34">
        <v>35326669</v>
      </c>
    </row>
    <row r="39" spans="1:6" s="36" customFormat="1" x14ac:dyDescent="0.2">
      <c r="A39" s="36" t="s">
        <v>35</v>
      </c>
      <c r="B39" s="34">
        <v>44945648</v>
      </c>
      <c r="C39" s="35">
        <f t="shared" si="1"/>
        <v>0.73197364925536423</v>
      </c>
      <c r="D39" s="34">
        <v>25950538</v>
      </c>
      <c r="E39" s="34">
        <v>15146318</v>
      </c>
      <c r="F39" s="34">
        <v>16665586</v>
      </c>
    </row>
    <row r="40" spans="1:6" s="36" customFormat="1" x14ac:dyDescent="0.2">
      <c r="A40" s="36" t="s">
        <v>36</v>
      </c>
      <c r="B40" s="34">
        <v>71583808</v>
      </c>
      <c r="C40" s="35">
        <f t="shared" si="1"/>
        <v>0.41629869689842536</v>
      </c>
      <c r="D40" s="34">
        <v>50542875</v>
      </c>
      <c r="E40" s="34">
        <v>31892284</v>
      </c>
      <c r="F40" s="34">
        <v>33533843</v>
      </c>
    </row>
    <row r="41" spans="1:6" s="37" customFormat="1" x14ac:dyDescent="0.2">
      <c r="A41" s="37" t="s">
        <v>37</v>
      </c>
      <c r="B41" s="38"/>
      <c r="C41" s="39"/>
      <c r="D41" s="38"/>
      <c r="E41" s="38"/>
      <c r="F41" s="38"/>
    </row>
    <row r="42" spans="1:6" s="37" customFormat="1" x14ac:dyDescent="0.2">
      <c r="A42" s="37" t="s">
        <v>53</v>
      </c>
      <c r="B42" s="38"/>
      <c r="C42" s="39"/>
      <c r="D42" s="38"/>
      <c r="E42" s="38">
        <v>2560449</v>
      </c>
      <c r="F42" s="38"/>
    </row>
    <row r="43" spans="1:6" s="40" customFormat="1" x14ac:dyDescent="0.2">
      <c r="A43" s="40" t="s">
        <v>31</v>
      </c>
      <c r="B43" s="41">
        <v>9598056</v>
      </c>
      <c r="C43" s="42">
        <f t="shared" si="1"/>
        <v>-0.23018757150780256</v>
      </c>
      <c r="D43" s="41">
        <v>12468045</v>
      </c>
      <c r="E43" s="41">
        <v>7007525</v>
      </c>
      <c r="F43" s="41">
        <v>5473629</v>
      </c>
    </row>
    <row r="44" spans="1:6" s="40" customFormat="1" x14ac:dyDescent="0.2">
      <c r="A44" s="40" t="s">
        <v>29</v>
      </c>
      <c r="B44" s="41">
        <v>3500000</v>
      </c>
      <c r="C44" s="42">
        <f t="shared" si="1"/>
        <v>-7.8947368421052627E-2</v>
      </c>
      <c r="D44" s="41">
        <v>3800000</v>
      </c>
      <c r="E44" s="41" t="s">
        <v>51</v>
      </c>
      <c r="F44" s="41">
        <v>10000000</v>
      </c>
    </row>
    <row r="45" spans="1:6" s="40" customFormat="1" x14ac:dyDescent="0.2">
      <c r="A45" s="40" t="s">
        <v>30</v>
      </c>
      <c r="B45" s="41">
        <v>27298834</v>
      </c>
      <c r="C45" s="42">
        <f t="shared" si="1"/>
        <v>1.4966653917581647</v>
      </c>
      <c r="D45" s="41">
        <v>10934118</v>
      </c>
      <c r="E45" s="41">
        <v>3855621</v>
      </c>
      <c r="F45" s="41">
        <v>5505386</v>
      </c>
    </row>
    <row r="46" spans="1:6" s="37" customFormat="1" x14ac:dyDescent="0.2">
      <c r="A46" s="37" t="s">
        <v>38</v>
      </c>
      <c r="B46" s="38">
        <v>2459289</v>
      </c>
      <c r="C46" s="39">
        <f t="shared" si="1"/>
        <v>0.28734322326681883</v>
      </c>
      <c r="D46" s="38">
        <v>1910360</v>
      </c>
      <c r="E46" s="38">
        <v>1025453</v>
      </c>
      <c r="F46" s="38">
        <v>882092</v>
      </c>
    </row>
    <row r="47" spans="1:6" s="37" customFormat="1" x14ac:dyDescent="0.2">
      <c r="A47" s="37" t="s">
        <v>39</v>
      </c>
      <c r="B47" s="38">
        <v>42856179</v>
      </c>
      <c r="C47" s="39">
        <f t="shared" si="1"/>
        <v>0.47208742437060502</v>
      </c>
      <c r="D47" s="38">
        <v>29112523</v>
      </c>
      <c r="E47" s="38">
        <v>14449048</v>
      </c>
      <c r="F47" s="38">
        <v>21861107</v>
      </c>
    </row>
    <row r="48" spans="1:6" x14ac:dyDescent="0.2">
      <c r="A48" t="s">
        <v>40</v>
      </c>
      <c r="B48" s="32">
        <v>28727629</v>
      </c>
      <c r="C48" s="33">
        <f t="shared" si="1"/>
        <v>0.34051129911445227</v>
      </c>
      <c r="D48" s="32">
        <v>21430352</v>
      </c>
      <c r="E48" s="32">
        <v>17443236</v>
      </c>
      <c r="F48" s="32">
        <v>11672736</v>
      </c>
    </row>
    <row r="49" spans="1:6" x14ac:dyDescent="0.2">
      <c r="A49" t="s">
        <v>41</v>
      </c>
    </row>
    <row r="50" spans="1:6" x14ac:dyDescent="0.2">
      <c r="A50" t="s">
        <v>42</v>
      </c>
    </row>
    <row r="51" spans="1:6" x14ac:dyDescent="0.2">
      <c r="A51" t="s">
        <v>43</v>
      </c>
      <c r="B51" s="32">
        <v>447146</v>
      </c>
      <c r="C51" s="33">
        <f t="shared" si="1"/>
        <v>9.0506907946882584E-2</v>
      </c>
      <c r="D51" s="32">
        <v>410035</v>
      </c>
      <c r="E51" s="32">
        <v>355982</v>
      </c>
      <c r="F51" s="32">
        <v>324472</v>
      </c>
    </row>
    <row r="52" spans="1:6" x14ac:dyDescent="0.2">
      <c r="A52" t="s">
        <v>44</v>
      </c>
      <c r="B52" s="32">
        <v>1911986</v>
      </c>
      <c r="C52" s="33">
        <f t="shared" si="1"/>
        <v>0</v>
      </c>
      <c r="D52" s="32">
        <v>1911986</v>
      </c>
      <c r="E52" s="32">
        <v>1911986</v>
      </c>
      <c r="F52" s="32" t="s">
        <v>51</v>
      </c>
    </row>
    <row r="53" spans="1:6" x14ac:dyDescent="0.2">
      <c r="A53" t="s">
        <v>45</v>
      </c>
      <c r="B53" s="32">
        <v>20544015</v>
      </c>
      <c r="C53" s="33">
        <f t="shared" si="1"/>
        <v>0.19688499023773914</v>
      </c>
      <c r="D53" s="32">
        <v>17164569</v>
      </c>
      <c r="E53" s="32">
        <v>14113513</v>
      </c>
      <c r="F53" s="32">
        <v>10341639</v>
      </c>
    </row>
    <row r="54" spans="1:6" x14ac:dyDescent="0.2">
      <c r="B54" s="32">
        <v>22903147</v>
      </c>
      <c r="C54" s="33">
        <f t="shared" si="1"/>
        <v>0.17532862342770078</v>
      </c>
      <c r="D54" s="32">
        <v>19486590</v>
      </c>
      <c r="E54" s="32">
        <v>16381481</v>
      </c>
      <c r="F54" s="32">
        <v>10666111</v>
      </c>
    </row>
    <row r="55" spans="1:6" x14ac:dyDescent="0.2">
      <c r="A55" t="s">
        <v>46</v>
      </c>
      <c r="B55" s="32">
        <v>5824482</v>
      </c>
      <c r="C55" s="33">
        <f t="shared" si="1"/>
        <v>1.996499571449591</v>
      </c>
      <c r="D55" s="32">
        <v>1943762</v>
      </c>
      <c r="E55" s="32">
        <v>1061755</v>
      </c>
      <c r="F55" s="32">
        <v>1006625</v>
      </c>
    </row>
    <row r="56" spans="1:6" x14ac:dyDescent="0.2">
      <c r="A56" t="s">
        <v>47</v>
      </c>
      <c r="B56" s="32">
        <v>28727629</v>
      </c>
      <c r="C56" s="33">
        <f t="shared" si="1"/>
        <v>0.34051129911445227</v>
      </c>
      <c r="D56" s="32">
        <v>21430352</v>
      </c>
      <c r="E56" s="32">
        <v>17443236</v>
      </c>
      <c r="F56" s="32">
        <v>11672736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2021-03-26T04:49:15Z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5133d124-d6ce-4245-a2d6-a39a5b90f15e</vt:lpwstr>
  </property>
</Properties>
</file>