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GitHub\Hand_deformation_model\201120_Neck_angle\"/>
    </mc:Choice>
  </mc:AlternateContent>
  <xr:revisionPtr revIDLastSave="0" documentId="13_ncr:1_{37D82C40-0693-44AB-8A45-23B54B6A03F5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분석 결과(절대평면)" sheetId="7" r:id="rId1"/>
    <sheet name="분석 결과(어깨 기준 보정)" sheetId="8" r:id="rId2"/>
    <sheet name="S01" sheetId="16" r:id="rId3"/>
    <sheet name="S02" sheetId="2" r:id="rId4"/>
    <sheet name="S03" sheetId="4" r:id="rId5"/>
    <sheet name="S04" sheetId="5" r:id="rId6"/>
    <sheet name="S05" sheetId="9" r:id="rId7"/>
    <sheet name="S06" sheetId="10" r:id="rId8"/>
    <sheet name="S07" sheetId="11" r:id="rId9"/>
    <sheet name="S08" sheetId="12" r:id="rId10"/>
    <sheet name="S09" sheetId="13" r:id="rId11"/>
    <sheet name="S10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7" i="16" l="1"/>
  <c r="G28" i="16" s="1"/>
  <c r="F27" i="16"/>
  <c r="F28" i="16" s="1"/>
  <c r="E27" i="16"/>
  <c r="D27" i="16"/>
  <c r="C27" i="16"/>
  <c r="C28" i="16" s="1"/>
  <c r="B27" i="16"/>
  <c r="B28" i="16" s="1"/>
  <c r="G26" i="16"/>
  <c r="F26" i="16"/>
  <c r="E26" i="16"/>
  <c r="D26" i="16"/>
  <c r="C26" i="16"/>
  <c r="B26" i="16"/>
  <c r="G25" i="16"/>
  <c r="F25" i="16"/>
  <c r="E25" i="16"/>
  <c r="D25" i="16"/>
  <c r="C25" i="16"/>
  <c r="B25" i="16"/>
  <c r="G24" i="16"/>
  <c r="F24" i="16"/>
  <c r="E24" i="16"/>
  <c r="D24" i="16"/>
  <c r="C24" i="16"/>
  <c r="B24" i="16"/>
  <c r="G27" i="15"/>
  <c r="F27" i="15"/>
  <c r="F28" i="15" s="1"/>
  <c r="E27" i="15"/>
  <c r="E28" i="15" s="1"/>
  <c r="D27" i="15"/>
  <c r="D28" i="15" s="1"/>
  <c r="C27" i="15"/>
  <c r="C28" i="15" s="1"/>
  <c r="B27" i="15"/>
  <c r="G26" i="15"/>
  <c r="F26" i="15"/>
  <c r="E26" i="15"/>
  <c r="D26" i="15"/>
  <c r="C26" i="15"/>
  <c r="B26" i="15"/>
  <c r="G25" i="15"/>
  <c r="F25" i="15"/>
  <c r="E25" i="15"/>
  <c r="D25" i="15"/>
  <c r="C25" i="15"/>
  <c r="B25" i="15"/>
  <c r="G24" i="15"/>
  <c r="F24" i="15"/>
  <c r="E24" i="15"/>
  <c r="D24" i="15"/>
  <c r="C24" i="15"/>
  <c r="B24" i="15"/>
  <c r="G27" i="13"/>
  <c r="F27" i="13"/>
  <c r="E27" i="13"/>
  <c r="E28" i="13" s="1"/>
  <c r="D27" i="13"/>
  <c r="D28" i="13" s="1"/>
  <c r="C27" i="13"/>
  <c r="B27" i="13"/>
  <c r="G26" i="13"/>
  <c r="F26" i="13"/>
  <c r="E26" i="13"/>
  <c r="D26" i="13"/>
  <c r="C26" i="13"/>
  <c r="B26" i="13"/>
  <c r="B28" i="13" s="1"/>
  <c r="G25" i="13"/>
  <c r="F25" i="13"/>
  <c r="E25" i="13"/>
  <c r="D25" i="13"/>
  <c r="C25" i="13"/>
  <c r="B25" i="13"/>
  <c r="G24" i="13"/>
  <c r="F24" i="13"/>
  <c r="E24" i="13"/>
  <c r="D24" i="13"/>
  <c r="C24" i="13"/>
  <c r="B24" i="13"/>
  <c r="G27" i="12"/>
  <c r="F27" i="12"/>
  <c r="F28" i="12" s="1"/>
  <c r="E27" i="12"/>
  <c r="D27" i="12"/>
  <c r="C27" i="12"/>
  <c r="B27" i="12"/>
  <c r="G26" i="12"/>
  <c r="F26" i="12"/>
  <c r="E26" i="12"/>
  <c r="D26" i="12"/>
  <c r="C26" i="12"/>
  <c r="B26" i="12"/>
  <c r="G25" i="12"/>
  <c r="F25" i="12"/>
  <c r="E25" i="12"/>
  <c r="D25" i="12"/>
  <c r="C25" i="12"/>
  <c r="B25" i="12"/>
  <c r="G24" i="12"/>
  <c r="F24" i="12"/>
  <c r="E24" i="12"/>
  <c r="D24" i="12"/>
  <c r="C24" i="12"/>
  <c r="B24" i="12"/>
  <c r="G27" i="11"/>
  <c r="F27" i="11"/>
  <c r="E27" i="11"/>
  <c r="D27" i="11"/>
  <c r="C27" i="11"/>
  <c r="B27" i="11"/>
  <c r="B28" i="11" s="1"/>
  <c r="G26" i="11"/>
  <c r="F26" i="11"/>
  <c r="E26" i="11"/>
  <c r="D26" i="11"/>
  <c r="C26" i="11"/>
  <c r="B26" i="11"/>
  <c r="G25" i="11"/>
  <c r="F25" i="11"/>
  <c r="E25" i="11"/>
  <c r="D25" i="11"/>
  <c r="C25" i="11"/>
  <c r="B25" i="11"/>
  <c r="G24" i="11"/>
  <c r="F24" i="11"/>
  <c r="E24" i="11"/>
  <c r="D24" i="11"/>
  <c r="C24" i="11"/>
  <c r="B24" i="11"/>
  <c r="G27" i="10"/>
  <c r="F27" i="10"/>
  <c r="E27" i="10"/>
  <c r="E28" i="10" s="1"/>
  <c r="D27" i="10"/>
  <c r="C27" i="10"/>
  <c r="B27" i="10"/>
  <c r="G26" i="10"/>
  <c r="F26" i="10"/>
  <c r="E26" i="10"/>
  <c r="D26" i="10"/>
  <c r="C26" i="10"/>
  <c r="B26" i="10"/>
  <c r="G25" i="10"/>
  <c r="F25" i="10"/>
  <c r="E25" i="10"/>
  <c r="D25" i="10"/>
  <c r="C25" i="10"/>
  <c r="B25" i="10"/>
  <c r="G24" i="10"/>
  <c r="F24" i="10"/>
  <c r="E24" i="10"/>
  <c r="D24" i="10"/>
  <c r="C24" i="10"/>
  <c r="B24" i="10"/>
  <c r="B28" i="9"/>
  <c r="G27" i="9"/>
  <c r="F27" i="9"/>
  <c r="E27" i="9"/>
  <c r="D27" i="9"/>
  <c r="C27" i="9"/>
  <c r="B27" i="9"/>
  <c r="G26" i="9"/>
  <c r="F26" i="9"/>
  <c r="E26" i="9"/>
  <c r="D26" i="9"/>
  <c r="D28" i="9" s="1"/>
  <c r="C26" i="9"/>
  <c r="B26" i="9"/>
  <c r="G25" i="9"/>
  <c r="F25" i="9"/>
  <c r="E25" i="9"/>
  <c r="D25" i="9"/>
  <c r="C25" i="9"/>
  <c r="B25" i="9"/>
  <c r="G24" i="9"/>
  <c r="F24" i="9"/>
  <c r="E24" i="9"/>
  <c r="D24" i="9"/>
  <c r="C24" i="9"/>
  <c r="B24" i="9"/>
  <c r="D28" i="16" l="1"/>
  <c r="E28" i="16"/>
  <c r="D28" i="11"/>
  <c r="G28" i="12"/>
  <c r="E28" i="12"/>
  <c r="C28" i="13"/>
  <c r="G28" i="15"/>
  <c r="B28" i="15"/>
  <c r="G28" i="13"/>
  <c r="B28" i="12"/>
  <c r="F28" i="13"/>
  <c r="F28" i="11"/>
  <c r="G28" i="11"/>
  <c r="C28" i="12"/>
  <c r="C28" i="11"/>
  <c r="E28" i="11"/>
  <c r="D28" i="12"/>
  <c r="F28" i="10"/>
  <c r="G28" i="10"/>
  <c r="D28" i="10"/>
  <c r="E28" i="9"/>
  <c r="C28" i="9"/>
  <c r="B28" i="10"/>
  <c r="C28" i="10"/>
  <c r="F28" i="9"/>
  <c r="G28" i="9"/>
  <c r="G27" i="5"/>
  <c r="F27" i="5"/>
  <c r="E27" i="5"/>
  <c r="D27" i="5"/>
  <c r="C27" i="5"/>
  <c r="B27" i="5"/>
  <c r="G26" i="5"/>
  <c r="F26" i="5"/>
  <c r="E26" i="5"/>
  <c r="D26" i="5"/>
  <c r="C26" i="5"/>
  <c r="B26" i="5"/>
  <c r="G25" i="5"/>
  <c r="F25" i="5"/>
  <c r="E25" i="5"/>
  <c r="D25" i="5"/>
  <c r="C25" i="5"/>
  <c r="B25" i="5"/>
  <c r="G24" i="5"/>
  <c r="F24" i="5"/>
  <c r="E24" i="5"/>
  <c r="D24" i="5"/>
  <c r="C24" i="5"/>
  <c r="B24" i="5"/>
  <c r="C28" i="4"/>
  <c r="G27" i="4"/>
  <c r="F27" i="4"/>
  <c r="E27" i="4"/>
  <c r="D27" i="4"/>
  <c r="D28" i="4" s="1"/>
  <c r="C27" i="4"/>
  <c r="B27" i="4"/>
  <c r="G26" i="4"/>
  <c r="F26" i="4"/>
  <c r="E26" i="4"/>
  <c r="D26" i="4"/>
  <c r="C26" i="4"/>
  <c r="B26" i="4"/>
  <c r="G25" i="4"/>
  <c r="F25" i="4"/>
  <c r="E25" i="4"/>
  <c r="D25" i="4"/>
  <c r="C25" i="4"/>
  <c r="B25" i="4"/>
  <c r="G24" i="4"/>
  <c r="F24" i="4"/>
  <c r="E24" i="4"/>
  <c r="D24" i="4"/>
  <c r="C24" i="4"/>
  <c r="B24" i="4"/>
  <c r="F24" i="2"/>
  <c r="G24" i="2"/>
  <c r="F25" i="2"/>
  <c r="G25" i="2"/>
  <c r="F26" i="2"/>
  <c r="G26" i="2"/>
  <c r="F27" i="2"/>
  <c r="F28" i="2" s="1"/>
  <c r="G27" i="2"/>
  <c r="G28" i="2" s="1"/>
  <c r="D28" i="5" l="1"/>
  <c r="E28" i="5"/>
  <c r="B28" i="4"/>
  <c r="E28" i="4"/>
  <c r="B28" i="5"/>
  <c r="F28" i="4"/>
  <c r="C28" i="5"/>
  <c r="G28" i="4"/>
  <c r="F28" i="5"/>
  <c r="G28" i="5"/>
  <c r="C25" i="2"/>
  <c r="D25" i="2"/>
  <c r="E25" i="2"/>
  <c r="B25" i="2"/>
  <c r="C26" i="2"/>
  <c r="D26" i="2"/>
  <c r="E26" i="2"/>
  <c r="C27" i="2"/>
  <c r="C28" i="2" s="1"/>
  <c r="D27" i="2"/>
  <c r="D28" i="2" s="1"/>
  <c r="E27" i="2"/>
  <c r="E28" i="2" s="1"/>
  <c r="C24" i="2"/>
  <c r="D24" i="2"/>
  <c r="E24" i="2"/>
  <c r="B24" i="2"/>
  <c r="B27" i="2"/>
  <c r="B26" i="2"/>
  <c r="B28" i="2" l="1"/>
</calcChain>
</file>

<file path=xl/sharedStrings.xml><?xml version="1.0" encoding="utf-8"?>
<sst xmlns="http://schemas.openxmlformats.org/spreadsheetml/2006/main" count="422" uniqueCount="60">
  <si>
    <t>XZ-angle (Top view)</t>
  </si>
  <si>
    <t>YZ-angle (Side view)</t>
  </si>
  <si>
    <t>XY-angle (Front view)</t>
  </si>
  <si>
    <t>3D angle</t>
  </si>
  <si>
    <t>scene1</t>
  </si>
  <si>
    <t>scene2</t>
  </si>
  <si>
    <t>scene3</t>
  </si>
  <si>
    <t>scene4</t>
  </si>
  <si>
    <t>scene5</t>
  </si>
  <si>
    <t>scene6</t>
  </si>
  <si>
    <t>scene7</t>
  </si>
  <si>
    <t>scene8</t>
  </si>
  <si>
    <t>scene9</t>
  </si>
  <si>
    <t>scene10</t>
  </si>
  <si>
    <t>scene11</t>
  </si>
  <si>
    <t>scene12</t>
  </si>
  <si>
    <t>scene13</t>
  </si>
  <si>
    <t>scene14</t>
  </si>
  <si>
    <t>scene15</t>
  </si>
  <si>
    <t>scene16</t>
  </si>
  <si>
    <t>scene17</t>
  </si>
  <si>
    <t>scene18</t>
  </si>
  <si>
    <t>scene19</t>
  </si>
  <si>
    <t>scene21</t>
  </si>
  <si>
    <t>scene20</t>
    <phoneticPr fontId="1" type="noConversion"/>
  </si>
  <si>
    <t>min</t>
    <phoneticPr fontId="1" type="noConversion"/>
  </si>
  <si>
    <t>max</t>
    <phoneticPr fontId="1" type="noConversion"/>
  </si>
  <si>
    <t>mean</t>
    <phoneticPr fontId="1" type="noConversion"/>
  </si>
  <si>
    <t>S01</t>
    <phoneticPr fontId="1" type="noConversion"/>
  </si>
  <si>
    <t>S02</t>
    <phoneticPr fontId="1" type="noConversion"/>
  </si>
  <si>
    <t>S03</t>
    <phoneticPr fontId="1" type="noConversion"/>
  </si>
  <si>
    <t>S04</t>
    <phoneticPr fontId="1" type="noConversion"/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</si>
  <si>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</si>
  <si>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</si>
  <si>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</si>
  <si>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</si>
  <si>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</si>
  <si>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</si>
  <si>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</si>
  <si>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</si>
  <si>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</si>
  <si>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</si>
  <si>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</si>
  <si>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</si>
  <si>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</si>
  <si>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</si>
  <si>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</si>
  <si>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</si>
  <si>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Mean</t>
    <phoneticPr fontId="1" type="noConversion"/>
  </si>
  <si>
    <t>SD</t>
  </si>
  <si>
    <t>SD</t>
    <phoneticPr fontId="1" type="noConversion"/>
  </si>
  <si>
    <t>Min.</t>
    <phoneticPr fontId="1" type="noConversion"/>
  </si>
  <si>
    <t>Max.</t>
    <phoneticPr fontId="1" type="noConversion"/>
  </si>
  <si>
    <t>절대 평면 각도 측정 결과</t>
    <phoneticPr fontId="1" type="noConversion"/>
  </si>
  <si>
    <t>절대 평면 기준</t>
    <phoneticPr fontId="1" type="noConversion"/>
  </si>
  <si>
    <t>어깨 기준</t>
    <phoneticPr fontId="1" type="noConversion"/>
  </si>
  <si>
    <t xml:space="preserve">range </t>
    <phoneticPr fontId="1" type="noConversion"/>
  </si>
  <si>
    <t>XZ-angle 
(Top view)</t>
    <phoneticPr fontId="1" type="noConversion"/>
  </si>
  <si>
    <t>YZ-angle 
(Side view)</t>
    <phoneticPr fontId="1" type="noConversion"/>
  </si>
  <si>
    <t>XY-angle 
(Front view)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</si>
</sst>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_ "/>
  </numFmts>
  <fonts count="3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 readingOrder="1"/>
    </xf>
    <xf numFmtId="0" fontId="2" fillId="2" borderId="0" xfId="0" applyFont="1" applyFill="1" applyBorder="1" applyAlignment="1">
      <alignment horizontal="center" vertical="center" wrapText="1" readingOrder="1"/>
    </xf>
    <xf numFmtId="0" fontId="0" fillId="0" borderId="0" xfId="0" applyBorder="1">
      <alignment vertical="center"/>
    </xf>
    <xf numFmtId="164" fontId="0" fillId="0" borderId="0" xfId="0" applyNumberFormat="1" applyBorder="1" applyAlignment="1">
      <alignment horizontal="right" vertical="center"/>
    </xf>
    <xf numFmtId="165" fontId="0" fillId="0" borderId="0" xfId="0" applyNumberFormat="1" applyBorder="1" applyAlignment="1">
      <alignment horizontal="right" vertical="center"/>
    </xf>
    <xf numFmtId="0" fontId="2" fillId="0" borderId="0" xfId="0" applyFont="1" applyFill="1" applyBorder="1" applyAlignment="1">
      <alignment horizontal="center" vertical="center" wrapText="1" readingOrder="1"/>
    </xf>
    <xf numFmtId="164" fontId="0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0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workbookViewId="0">
      <selection activeCell="L19" sqref="L19"/>
    </sheetView>
  </sheetViews>
  <sheetFormatPr defaultRowHeight="15"/>
  <sheetData>
    <row r="1" spans="1:17" ht="23.25" customHeight="1">
      <c r="B1" s="10" t="s">
        <v>53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3.25" customHeight="1">
      <c r="B2" s="11" t="s">
        <v>0</v>
      </c>
      <c r="C2" s="12"/>
      <c r="D2" s="12"/>
      <c r="E2" s="13"/>
      <c r="F2" s="11" t="s">
        <v>1</v>
      </c>
      <c r="G2" s="12"/>
      <c r="H2" s="12"/>
      <c r="I2" s="13"/>
      <c r="J2" s="11" t="s">
        <v>2</v>
      </c>
      <c r="K2" s="12"/>
      <c r="L2" s="12"/>
      <c r="M2" s="13"/>
      <c r="N2" s="11" t="s">
        <v>3</v>
      </c>
      <c r="O2" s="12"/>
      <c r="P2" s="12"/>
      <c r="Q2" s="12"/>
    </row>
    <row r="3" spans="1:17" ht="23.25" customHeight="1">
      <c r="B3" s="2" t="s">
        <v>48</v>
      </c>
      <c r="C3" s="2" t="s">
        <v>49</v>
      </c>
      <c r="D3" s="2" t="s">
        <v>51</v>
      </c>
      <c r="E3" s="2" t="s">
        <v>52</v>
      </c>
      <c r="F3" s="2" t="s">
        <v>48</v>
      </c>
      <c r="G3" s="2" t="s">
        <v>49</v>
      </c>
      <c r="H3" s="2" t="s">
        <v>51</v>
      </c>
      <c r="I3" s="2" t="s">
        <v>52</v>
      </c>
      <c r="J3" s="2" t="s">
        <v>48</v>
      </c>
      <c r="K3" s="2" t="s">
        <v>49</v>
      </c>
      <c r="L3" s="2" t="s">
        <v>51</v>
      </c>
      <c r="M3" s="2" t="s">
        <v>52</v>
      </c>
      <c r="N3" s="2" t="s">
        <v>48</v>
      </c>
      <c r="O3" s="2" t="s">
        <v>49</v>
      </c>
      <c r="P3" s="2" t="s">
        <v>51</v>
      </c>
      <c r="Q3" s="2" t="s">
        <v>52</v>
      </c>
    </row>
    <row r="4" spans="1:17">
      <c r="A4" s="2" t="s">
        <v>28</v>
      </c>
      <c r="B4" s="15">
        <v>3.2307314433587297</v>
      </c>
      <c r="C4" s="15">
        <v>2.4056746643624631</v>
      </c>
      <c r="D4" s="15">
        <v>0.154784452029428</v>
      </c>
      <c r="E4" s="15">
        <v>8.2488956520788896</v>
      </c>
      <c r="F4" s="15">
        <v>6.0314284753385659</v>
      </c>
      <c r="G4" s="15">
        <v>3.1122645214581968</v>
      </c>
      <c r="H4" s="15">
        <v>0.45768038571609898</v>
      </c>
      <c r="I4" s="15">
        <v>12.989795805200201</v>
      </c>
      <c r="J4" s="15">
        <v>2.675966290930861</v>
      </c>
      <c r="K4" s="15">
        <v>1.3746511458841675</v>
      </c>
      <c r="L4" s="15">
        <v>9.6736252267050293E-2</v>
      </c>
      <c r="M4" s="15">
        <v>5.7617300999641996</v>
      </c>
    </row>
    <row r="5" spans="1:17">
      <c r="A5" s="2" t="s">
        <v>29</v>
      </c>
      <c r="J5" s="1"/>
      <c r="K5" s="1"/>
      <c r="L5" s="1"/>
      <c r="M5" s="1"/>
      <c r="N5" s="1"/>
    </row>
    <row r="6" spans="1:17">
      <c r="A6" s="2" t="s">
        <v>30</v>
      </c>
    </row>
    <row r="7" spans="1:17">
      <c r="A7" s="2" t="s">
        <v>31</v>
      </c>
    </row>
    <row r="8" spans="1:17">
      <c r="A8" s="2" t="s">
        <v>32</v>
      </c>
      <c r="B8" s="1"/>
      <c r="F8" s="1"/>
      <c r="J8" s="1"/>
      <c r="N8" s="1"/>
    </row>
    <row r="9" spans="1:17">
      <c r="A9" s="2" t="s">
        <v>33</v>
      </c>
    </row>
    <row r="10" spans="1:17">
      <c r="A10" s="2" t="s">
        <v>34</v>
      </c>
    </row>
    <row r="11" spans="1:17">
      <c r="A11" s="2" t="s">
        <v>35</v>
      </c>
    </row>
    <row r="12" spans="1:17">
      <c r="A12" s="2" t="s">
        <v>36</v>
      </c>
      <c r="I12" s="1"/>
    </row>
    <row r="13" spans="1:17">
      <c r="A13" s="2" t="s">
        <v>37</v>
      </c>
    </row>
    <row r="14" spans="1:17">
      <c r="A14" s="2" t="s">
        <v>38</v>
      </c>
    </row>
    <row r="15" spans="1:17">
      <c r="A15" s="2" t="s">
        <v>39</v>
      </c>
    </row>
    <row r="16" spans="1:17">
      <c r="A16" s="2" t="s">
        <v>40</v>
      </c>
    </row>
    <row r="17" spans="1:1">
      <c r="A17" s="2" t="s">
        <v>41</v>
      </c>
    </row>
    <row r="18" spans="1:1">
      <c r="A18" s="2" t="s">
        <v>42</v>
      </c>
    </row>
    <row r="19" spans="1:1">
      <c r="A19" s="2" t="s">
        <v>43</v>
      </c>
    </row>
    <row r="20" spans="1:1">
      <c r="A20" s="2" t="s">
        <v>44</v>
      </c>
    </row>
    <row r="21" spans="1:1">
      <c r="A21" s="2" t="s">
        <v>45</v>
      </c>
    </row>
    <row r="22" spans="1:1">
      <c r="A22" s="2" t="s">
        <v>46</v>
      </c>
    </row>
    <row r="23" spans="1:1">
      <c r="A23" s="2" t="s">
        <v>47</v>
      </c>
    </row>
  </sheetData>
  <mergeCells count="5">
    <mergeCell ref="B1:Q1"/>
    <mergeCell ref="B2:E2"/>
    <mergeCell ref="F2:I2"/>
    <mergeCell ref="J2:M2"/>
    <mergeCell ref="N2:Q2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7A9B3-817E-401A-98E4-32301D5E8AB8}">
  <dimension ref="A1:G28"/>
  <sheetViews>
    <sheetView workbookViewId="0">
      <selection activeCell="B3" sqref="B3:G28"/>
    </sheetView>
  </sheetViews>
  <sheetFormatPr defaultRowHeight="15"/>
  <cols>
    <col min="2" max="7" width="12.5703125" customWidth="1"/>
  </cols>
  <sheetData>
    <row r="1" spans="1:7">
      <c r="B1" s="14" t="s">
        <v>54</v>
      </c>
      <c r="C1" s="14"/>
      <c r="D1" s="14"/>
      <c r="E1" s="14" t="s">
        <v>55</v>
      </c>
      <c r="F1" s="14"/>
    </row>
    <row r="2" spans="1:7" ht="25.5">
      <c r="B2" s="4" t="s">
        <v>57</v>
      </c>
      <c r="C2" s="4" t="s">
        <v>58</v>
      </c>
      <c r="D2" s="4" t="s">
        <v>59</v>
      </c>
      <c r="E2" s="4" t="s">
        <v>58</v>
      </c>
      <c r="F2" s="4" t="s">
        <v>59</v>
      </c>
      <c r="G2" s="4" t="s">
        <v>3</v>
      </c>
    </row>
    <row r="3" spans="1:7">
      <c r="A3" s="8" t="s">
        <v>4</v>
      </c>
      <c r="B3" s="9">
        <v>2.3585896464506901</v>
      </c>
      <c r="C3" s="9">
        <v>6.6274821505791897</v>
      </c>
      <c r="D3" s="9">
        <v>2.9828311841152302</v>
      </c>
      <c r="E3" s="9">
        <v>47.122918146751701</v>
      </c>
      <c r="F3" s="9">
        <v>1.23790220083589</v>
      </c>
      <c r="G3" s="9">
        <v>33.893534831230397</v>
      </c>
    </row>
    <row r="4" spans="1:7">
      <c r="A4" s="8" t="s">
        <v>5</v>
      </c>
      <c r="B4" s="9">
        <v>3.70530422976086</v>
      </c>
      <c r="C4" s="9">
        <v>6.8329872918322199</v>
      </c>
      <c r="D4" s="9">
        <v>2.91781613007003</v>
      </c>
      <c r="E4" s="9">
        <v>47.434566371968501</v>
      </c>
      <c r="F4" s="9">
        <v>0.52441507796065301</v>
      </c>
      <c r="G4" s="9">
        <v>33.787519869278498</v>
      </c>
    </row>
    <row r="5" spans="1:7">
      <c r="A5" s="8" t="s">
        <v>6</v>
      </c>
      <c r="B5" s="9">
        <v>4.4407528217220804</v>
      </c>
      <c r="C5" s="9">
        <v>5.52354523573295</v>
      </c>
      <c r="D5" s="9">
        <v>2.6841800589884199</v>
      </c>
      <c r="E5" s="9">
        <v>46.228960521692997</v>
      </c>
      <c r="F5" s="9">
        <v>0.84724665108066399</v>
      </c>
      <c r="G5" s="9">
        <v>35.197587122902</v>
      </c>
    </row>
    <row r="6" spans="1:7">
      <c r="A6" s="8" t="s">
        <v>7</v>
      </c>
      <c r="B6" s="9">
        <v>2.1420814292019799</v>
      </c>
      <c r="C6" s="9">
        <v>5.52717305008066</v>
      </c>
      <c r="D6" s="9">
        <v>2.6017980187658698</v>
      </c>
      <c r="E6" s="9">
        <v>46.131889570814998</v>
      </c>
      <c r="F6" s="9">
        <v>1.4309569271577101</v>
      </c>
      <c r="G6" s="9">
        <v>35.099425383078596</v>
      </c>
    </row>
    <row r="7" spans="1:7">
      <c r="A7" s="8" t="s">
        <v>8</v>
      </c>
      <c r="B7" s="9">
        <v>3.21531997360306</v>
      </c>
      <c r="C7" s="9">
        <v>5.5473084772950498</v>
      </c>
      <c r="D7" s="9">
        <v>1.8132717800748599</v>
      </c>
      <c r="E7" s="9">
        <v>45.370463850616197</v>
      </c>
      <c r="F7" s="9">
        <v>0.38649753728693798</v>
      </c>
      <c r="G7" s="9">
        <v>34.282186706437898</v>
      </c>
    </row>
    <row r="8" spans="1:7">
      <c r="A8" s="8" t="s">
        <v>9</v>
      </c>
      <c r="B8" s="9">
        <v>2.5903466539383602</v>
      </c>
      <c r="C8" s="9">
        <v>5.7996687882126503</v>
      </c>
      <c r="D8" s="9">
        <v>2.2029595104969899</v>
      </c>
      <c r="E8" s="9">
        <v>46.110168793574303</v>
      </c>
      <c r="F8" s="9">
        <v>1.419924047321</v>
      </c>
      <c r="G8" s="9">
        <v>34.529924861442403</v>
      </c>
    </row>
    <row r="9" spans="1:7">
      <c r="A9" s="8" t="s">
        <v>10</v>
      </c>
      <c r="B9" s="9">
        <v>3.5187730391484902</v>
      </c>
      <c r="C9" s="9">
        <v>5.3937355413097201</v>
      </c>
      <c r="D9" s="9">
        <v>1.19101946556859</v>
      </c>
      <c r="E9" s="9">
        <v>34.447710005979303</v>
      </c>
      <c r="F9" s="9">
        <v>2.99229564083879</v>
      </c>
      <c r="G9" s="9">
        <v>45.295595385454</v>
      </c>
    </row>
    <row r="10" spans="1:7">
      <c r="A10" s="8" t="s">
        <v>11</v>
      </c>
      <c r="B10" s="9">
        <v>3.6085856218794299</v>
      </c>
      <c r="C10" s="9">
        <v>4.7835300995735901</v>
      </c>
      <c r="D10" s="9">
        <v>1.4028539584517099</v>
      </c>
      <c r="E10" s="9">
        <v>34.977451468935698</v>
      </c>
      <c r="F10" s="9">
        <v>3.1371049508449702</v>
      </c>
      <c r="G10" s="9">
        <v>44.609887658318797</v>
      </c>
    </row>
    <row r="11" spans="1:7">
      <c r="A11" s="8" t="s">
        <v>12</v>
      </c>
      <c r="B11" s="9">
        <v>5.5262017543296098</v>
      </c>
      <c r="C11" s="9">
        <v>2.6257349794391498</v>
      </c>
      <c r="D11" s="9">
        <v>2.6630864878353799</v>
      </c>
      <c r="E11" s="9">
        <v>37.174960492305402</v>
      </c>
      <c r="F11" s="9">
        <v>6.3936035286328501</v>
      </c>
      <c r="G11" s="9">
        <v>42.689318003043503</v>
      </c>
    </row>
    <row r="12" spans="1:7">
      <c r="A12" s="8" t="s">
        <v>13</v>
      </c>
      <c r="B12" s="9">
        <v>1.6801609377118101</v>
      </c>
      <c r="C12" s="9">
        <v>1.3488426267609701</v>
      </c>
      <c r="D12" s="9">
        <v>2.8943239374046201</v>
      </c>
      <c r="E12" s="9">
        <v>39.0886763590551</v>
      </c>
      <c r="F12" s="9">
        <v>3.8169501775789998</v>
      </c>
      <c r="G12" s="9">
        <v>41.864005752027403</v>
      </c>
    </row>
    <row r="13" spans="1:7">
      <c r="A13" s="8" t="s">
        <v>14</v>
      </c>
      <c r="B13" s="9">
        <v>2.7574828097339101</v>
      </c>
      <c r="C13" s="9">
        <v>9.50446267408048E-2</v>
      </c>
      <c r="D13" s="9">
        <v>3.2456815268441002</v>
      </c>
      <c r="E13" s="9">
        <v>40.365910474060001</v>
      </c>
      <c r="F13" s="9">
        <v>4.49527439634742</v>
      </c>
      <c r="G13" s="9">
        <v>40.297051957191201</v>
      </c>
    </row>
    <row r="14" spans="1:7">
      <c r="A14" s="8" t="s">
        <v>15</v>
      </c>
      <c r="B14" s="9">
        <v>2.9949833230408198</v>
      </c>
      <c r="C14" s="9">
        <v>0.87636734122896898</v>
      </c>
      <c r="D14" s="9">
        <v>3.3723147505416802</v>
      </c>
      <c r="E14" s="9">
        <v>40.615872226689298</v>
      </c>
      <c r="F14" s="9">
        <v>6.11046326229265</v>
      </c>
      <c r="G14" s="9">
        <v>39.093450353711297</v>
      </c>
    </row>
    <row r="15" spans="1:7">
      <c r="A15" s="8" t="s">
        <v>16</v>
      </c>
      <c r="B15" s="9">
        <v>2.0066428341504201</v>
      </c>
      <c r="C15" s="9">
        <v>2.837012492111</v>
      </c>
      <c r="D15" s="9">
        <v>2.8027631303885401</v>
      </c>
      <c r="E15" s="9">
        <v>42.9574967026576</v>
      </c>
      <c r="F15" s="9">
        <v>4.2998383725079599</v>
      </c>
      <c r="G15" s="9">
        <v>37.395205124134399</v>
      </c>
    </row>
    <row r="16" spans="1:7">
      <c r="A16" s="8" t="s">
        <v>17</v>
      </c>
      <c r="B16" s="9">
        <v>2.6354479007812701</v>
      </c>
      <c r="C16" s="9">
        <v>3.7691670666772001</v>
      </c>
      <c r="D16" s="9">
        <v>2.4336821491001999</v>
      </c>
      <c r="E16" s="9">
        <v>41.6199707591975</v>
      </c>
      <c r="F16" s="9">
        <v>6.7141968544403596</v>
      </c>
      <c r="G16" s="9">
        <v>34.384230114749201</v>
      </c>
    </row>
    <row r="17" spans="1:7">
      <c r="A17" s="8" t="s">
        <v>18</v>
      </c>
      <c r="B17" s="9">
        <v>1.4432906470699001</v>
      </c>
      <c r="C17" s="9">
        <v>4.5675190649477804</v>
      </c>
      <c r="D17" s="9">
        <v>1.9634027091894499</v>
      </c>
      <c r="E17" s="9">
        <v>44.241397772255397</v>
      </c>
      <c r="F17" s="9">
        <v>5.5648151105499002</v>
      </c>
      <c r="G17" s="9">
        <v>35.029073236166496</v>
      </c>
    </row>
    <row r="18" spans="1:7">
      <c r="A18" s="8" t="s">
        <v>19</v>
      </c>
      <c r="B18" s="9">
        <v>2.29287697617172</v>
      </c>
      <c r="C18" s="9">
        <v>5.88021317027341</v>
      </c>
      <c r="D18" s="9">
        <v>0.37763094065355202</v>
      </c>
      <c r="E18" s="9">
        <v>49.295329804246698</v>
      </c>
      <c r="F18" s="9">
        <v>3.0168309589300502</v>
      </c>
      <c r="G18" s="9">
        <v>37.572186761232899</v>
      </c>
    </row>
    <row r="19" spans="1:7">
      <c r="A19" s="8" t="s">
        <v>20</v>
      </c>
      <c r="B19" s="9">
        <v>1.03050085938701</v>
      </c>
      <c r="C19" s="9">
        <v>8.0120269998068405</v>
      </c>
      <c r="D19" s="9">
        <v>0.295542764931016</v>
      </c>
      <c r="E19" s="9">
        <v>51.904177022849403</v>
      </c>
      <c r="F19" s="9">
        <v>0.76023133460572101</v>
      </c>
      <c r="G19" s="9">
        <v>35.882447215385199</v>
      </c>
    </row>
    <row r="20" spans="1:7">
      <c r="A20" s="8" t="s">
        <v>21</v>
      </c>
      <c r="B20" s="9">
        <v>2.3811202076681099</v>
      </c>
      <c r="C20" s="9">
        <v>6.8456785707385102</v>
      </c>
      <c r="D20" s="9">
        <v>0.185590999983444</v>
      </c>
      <c r="E20" s="9">
        <v>51.200348089985702</v>
      </c>
      <c r="F20" s="9">
        <v>2.6574192069323299</v>
      </c>
      <c r="G20" s="9">
        <v>37.534788755116701</v>
      </c>
    </row>
    <row r="21" spans="1:7">
      <c r="A21" s="8" t="s">
        <v>22</v>
      </c>
      <c r="B21" s="9">
        <v>7.2661541796947005E-2</v>
      </c>
      <c r="C21" s="9">
        <v>7.1285907266411197</v>
      </c>
      <c r="D21" s="9">
        <v>5.7550863641047098E-2</v>
      </c>
      <c r="E21" s="9">
        <v>51.324571840862902</v>
      </c>
      <c r="F21" s="9">
        <v>5.35947551482596E-2</v>
      </c>
      <c r="G21" s="9">
        <v>37.067408015657598</v>
      </c>
    </row>
    <row r="22" spans="1:7">
      <c r="A22" s="8" t="s">
        <v>24</v>
      </c>
      <c r="B22" s="9">
        <v>1.8390834898528201</v>
      </c>
      <c r="C22" s="9">
        <v>7.4380546287414004</v>
      </c>
      <c r="D22" s="9">
        <v>0.71206538576817802</v>
      </c>
      <c r="E22" s="9">
        <v>51.319489282515804</v>
      </c>
      <c r="F22" s="9">
        <v>1.67685205656839</v>
      </c>
      <c r="G22" s="9">
        <v>36.454994598728099</v>
      </c>
    </row>
    <row r="23" spans="1:7">
      <c r="A23" s="8" t="s">
        <v>23</v>
      </c>
      <c r="B23" s="9">
        <v>3.22622369930746</v>
      </c>
      <c r="C23" s="9">
        <v>7.6115074200326802</v>
      </c>
      <c r="D23" s="9">
        <v>0.23416168268526499</v>
      </c>
      <c r="E23" s="9">
        <v>52.292051280217301</v>
      </c>
      <c r="F23" s="9">
        <v>3.7724388521597798</v>
      </c>
      <c r="G23" s="9">
        <v>37.118300945702501</v>
      </c>
    </row>
    <row r="24" spans="1:7">
      <c r="A24" s="8" t="s">
        <v>27</v>
      </c>
      <c r="B24" s="6">
        <f t="shared" ref="B24:G24" si="0">AVERAGE(B3:B23)</f>
        <v>2.6412585903193695</v>
      </c>
      <c r="C24" s="6">
        <f t="shared" si="0"/>
        <v>5.0033900166074217</v>
      </c>
      <c r="D24" s="6">
        <f t="shared" si="0"/>
        <v>1.8587870207380082</v>
      </c>
      <c r="E24" s="6">
        <f t="shared" si="0"/>
        <v>44.820208611296742</v>
      </c>
      <c r="F24" s="6">
        <f t="shared" si="0"/>
        <v>2.9194691380962521</v>
      </c>
      <c r="G24" s="6">
        <f t="shared" si="0"/>
        <v>37.575148697666151</v>
      </c>
    </row>
    <row r="25" spans="1:7">
      <c r="A25" s="8" t="s">
        <v>50</v>
      </c>
      <c r="B25" s="6">
        <f t="shared" ref="B25:G25" si="1">STDEV(B3:B23)</f>
        <v>1.1901138404386182</v>
      </c>
      <c r="C25" s="6">
        <f t="shared" si="1"/>
        <v>2.2875896432243907</v>
      </c>
      <c r="D25" s="6">
        <f t="shared" si="1"/>
        <v>1.1444356458053433</v>
      </c>
      <c r="E25" s="6">
        <f t="shared" si="1"/>
        <v>5.5517243189049275</v>
      </c>
      <c r="F25" s="6">
        <f t="shared" si="1"/>
        <v>2.095951385244796</v>
      </c>
      <c r="G25" s="6">
        <f t="shared" si="1"/>
        <v>3.4959994764392244</v>
      </c>
    </row>
    <row r="26" spans="1:7">
      <c r="A26" s="8" t="s">
        <v>25</v>
      </c>
      <c r="B26" s="6">
        <f t="shared" ref="B26:G26" si="2">MIN(B3:B23)</f>
        <v>7.2661541796947005E-2</v>
      </c>
      <c r="C26" s="6">
        <f t="shared" si="2"/>
        <v>9.50446267408048E-2</v>
      </c>
      <c r="D26" s="6">
        <f t="shared" si="2"/>
        <v>5.7550863641047098E-2</v>
      </c>
      <c r="E26" s="6">
        <f t="shared" si="2"/>
        <v>34.447710005979303</v>
      </c>
      <c r="F26" s="6">
        <f t="shared" si="2"/>
        <v>5.35947551482596E-2</v>
      </c>
      <c r="G26" s="6">
        <f t="shared" si="2"/>
        <v>33.787519869278498</v>
      </c>
    </row>
    <row r="27" spans="1:7">
      <c r="A27" s="8" t="s">
        <v>26</v>
      </c>
      <c r="B27" s="6">
        <f t="shared" ref="B27:G27" si="3">MAX(B3:B23)</f>
        <v>5.5262017543296098</v>
      </c>
      <c r="C27" s="6">
        <f t="shared" si="3"/>
        <v>8.0120269998068405</v>
      </c>
      <c r="D27" s="6">
        <f t="shared" si="3"/>
        <v>3.3723147505416802</v>
      </c>
      <c r="E27" s="6">
        <f t="shared" si="3"/>
        <v>52.292051280217301</v>
      </c>
      <c r="F27" s="6">
        <f t="shared" si="3"/>
        <v>6.7141968544403596</v>
      </c>
      <c r="G27" s="6">
        <f t="shared" si="3"/>
        <v>45.295595385454</v>
      </c>
    </row>
    <row r="28" spans="1:7">
      <c r="A28" s="8" t="s">
        <v>56</v>
      </c>
      <c r="B28" s="7">
        <f>B27-B26</f>
        <v>5.4535402125326629</v>
      </c>
      <c r="C28" s="7">
        <f t="shared" ref="C28:G28" si="4">C27-C26</f>
        <v>7.9169823730660358</v>
      </c>
      <c r="D28" s="7">
        <f t="shared" si="4"/>
        <v>3.3147638869006331</v>
      </c>
      <c r="E28" s="7">
        <f t="shared" si="4"/>
        <v>17.844341274237998</v>
      </c>
      <c r="F28" s="7">
        <f t="shared" si="4"/>
        <v>6.6606020992920998</v>
      </c>
      <c r="G28" s="7">
        <f t="shared" si="4"/>
        <v>11.508075516175502</v>
      </c>
    </row>
  </sheetData>
  <mergeCells count="2">
    <mergeCell ref="B1:D1"/>
    <mergeCell ref="E1:F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02F62-070D-47F7-8858-3CFAC24F4520}">
  <dimension ref="A1:G28"/>
  <sheetViews>
    <sheetView workbookViewId="0">
      <selection activeCell="B3" sqref="B3:G28"/>
    </sheetView>
  </sheetViews>
  <sheetFormatPr defaultRowHeight="15"/>
  <cols>
    <col min="2" max="7" width="12.5703125" customWidth="1"/>
  </cols>
  <sheetData>
    <row r="1" spans="1:7">
      <c r="B1" s="14" t="s">
        <v>54</v>
      </c>
      <c r="C1" s="14"/>
      <c r="D1" s="14"/>
      <c r="E1" s="14" t="s">
        <v>55</v>
      </c>
      <c r="F1" s="14"/>
    </row>
    <row r="2" spans="1:7" ht="25.5">
      <c r="B2" s="4" t="s">
        <v>57</v>
      </c>
      <c r="C2" s="4" t="s">
        <v>58</v>
      </c>
      <c r="D2" s="4" t="s">
        <v>59</v>
      </c>
      <c r="E2" s="4" t="s">
        <v>58</v>
      </c>
      <c r="F2" s="4" t="s">
        <v>59</v>
      </c>
      <c r="G2" s="4" t="s">
        <v>3</v>
      </c>
    </row>
    <row r="3" spans="1:7">
      <c r="A3" s="8" t="s">
        <v>4</v>
      </c>
      <c r="B3" s="9">
        <v>12.894195923233401</v>
      </c>
      <c r="C3" s="9">
        <v>12.4457233090888</v>
      </c>
      <c r="D3" s="9">
        <v>20.258245016909701</v>
      </c>
      <c r="E3" s="9">
        <v>10.2355867392916</v>
      </c>
      <c r="F3" s="9">
        <v>8.5565092244154108</v>
      </c>
      <c r="G3" s="9">
        <v>34.798982968220201</v>
      </c>
    </row>
    <row r="4" spans="1:7">
      <c r="A4" s="8" t="s">
        <v>5</v>
      </c>
      <c r="B4" s="9">
        <v>13.8867577644066</v>
      </c>
      <c r="C4" s="9">
        <v>7.91106486255722</v>
      </c>
      <c r="D4" s="9">
        <v>19.560720462194599</v>
      </c>
      <c r="E4" s="9">
        <v>14.5974708024723</v>
      </c>
      <c r="F4" s="9">
        <v>9.9143673357249593</v>
      </c>
      <c r="G4" s="9">
        <v>31.1064864845976</v>
      </c>
    </row>
    <row r="5" spans="1:7">
      <c r="A5" s="8" t="s">
        <v>6</v>
      </c>
      <c r="B5" s="9">
        <v>12.2848629486079</v>
      </c>
      <c r="C5" s="9">
        <v>8.9194833501828903</v>
      </c>
      <c r="D5" s="9">
        <v>18.854136222676999</v>
      </c>
      <c r="E5" s="9">
        <v>12.587355827442799</v>
      </c>
      <c r="F5" s="9">
        <v>11.379999611437</v>
      </c>
      <c r="G5" s="9">
        <v>31.633656003715199</v>
      </c>
    </row>
    <row r="6" spans="1:7">
      <c r="A6" s="8" t="s">
        <v>7</v>
      </c>
      <c r="B6" s="9">
        <v>11.7093388826361</v>
      </c>
      <c r="C6" s="9">
        <v>12.7375729387844</v>
      </c>
      <c r="D6" s="9">
        <v>20.129553411475499</v>
      </c>
      <c r="E6" s="9">
        <v>4.9580853563220604</v>
      </c>
      <c r="F6" s="9">
        <v>12.020091340161001</v>
      </c>
      <c r="G6" s="9">
        <v>31.602366457761399</v>
      </c>
    </row>
    <row r="7" spans="1:7">
      <c r="A7" s="8" t="s">
        <v>8</v>
      </c>
      <c r="B7" s="9">
        <v>12.8624149423361</v>
      </c>
      <c r="C7" s="9">
        <v>15.496462489032099</v>
      </c>
      <c r="D7" s="9">
        <v>20.861324965385499</v>
      </c>
      <c r="E7" s="9">
        <v>3.7451904584236702</v>
      </c>
      <c r="F7" s="9">
        <v>11.4538490763124</v>
      </c>
      <c r="G7" s="9">
        <v>35.082420517627902</v>
      </c>
    </row>
    <row r="8" spans="1:7">
      <c r="A8" s="8" t="s">
        <v>9</v>
      </c>
      <c r="B8" s="9">
        <v>8.2097029978802496</v>
      </c>
      <c r="C8" s="9">
        <v>13.0663777016608</v>
      </c>
      <c r="D8" s="9">
        <v>21.440298838386301</v>
      </c>
      <c r="E8" s="9">
        <v>1.5917076514878901</v>
      </c>
      <c r="F8" s="9">
        <v>12.1788175681064</v>
      </c>
      <c r="G8" s="9">
        <v>29.015451613099501</v>
      </c>
    </row>
    <row r="9" spans="1:7">
      <c r="A9" s="8" t="s">
        <v>10</v>
      </c>
      <c r="B9" s="9">
        <v>6.7248223856172</v>
      </c>
      <c r="C9" s="9">
        <v>14.068826108927301</v>
      </c>
      <c r="D9" s="9">
        <v>22.599831658629402</v>
      </c>
      <c r="E9" s="9">
        <v>2.2627682470208401</v>
      </c>
      <c r="F9" s="9">
        <v>13.807643700041501</v>
      </c>
      <c r="G9" s="9">
        <v>31.9488016833226</v>
      </c>
    </row>
    <row r="10" spans="1:7">
      <c r="A10" s="8" t="s">
        <v>11</v>
      </c>
      <c r="B10" s="9">
        <v>4.5338845670546704</v>
      </c>
      <c r="C10" s="9">
        <v>13.935340884739199</v>
      </c>
      <c r="D10" s="9">
        <v>23.671617711199701</v>
      </c>
      <c r="E10" s="9">
        <v>2.0957778672257401</v>
      </c>
      <c r="F10" s="9">
        <v>15.3888706714464</v>
      </c>
      <c r="G10" s="9">
        <v>32.223040780623997</v>
      </c>
    </row>
    <row r="11" spans="1:7">
      <c r="A11" s="8" t="s">
        <v>12</v>
      </c>
      <c r="B11" s="9">
        <v>3.8160902101043099</v>
      </c>
      <c r="C11" s="9">
        <v>16.240301171713998</v>
      </c>
      <c r="D11" s="9">
        <v>22.758445304195799</v>
      </c>
      <c r="E11" s="9">
        <v>1.8029520887171</v>
      </c>
      <c r="F11" s="9">
        <v>13.274551714470199</v>
      </c>
      <c r="G11" s="9">
        <v>31.751108117789499</v>
      </c>
    </row>
    <row r="12" spans="1:7">
      <c r="A12" s="8" t="s">
        <v>13</v>
      </c>
      <c r="B12" s="9">
        <v>5.0879115967253998</v>
      </c>
      <c r="C12" s="9">
        <v>15.219810455822</v>
      </c>
      <c r="D12" s="9">
        <v>21.5792000905425</v>
      </c>
      <c r="E12" s="9">
        <v>2.2580634178430699</v>
      </c>
      <c r="F12" s="9">
        <v>11.632880621353401</v>
      </c>
      <c r="G12" s="9">
        <v>28.9899756448924</v>
      </c>
    </row>
    <row r="13" spans="1:7">
      <c r="A13" s="8" t="s">
        <v>14</v>
      </c>
      <c r="B13" s="9">
        <v>6.30807978375839</v>
      </c>
      <c r="C13" s="9">
        <v>15.022250518672299</v>
      </c>
      <c r="D13" s="9">
        <v>22.425097426708199</v>
      </c>
      <c r="E13" s="9">
        <v>1.45347146848925</v>
      </c>
      <c r="F13" s="9">
        <v>12.1054764746433</v>
      </c>
      <c r="G13" s="9">
        <v>29.452915257469702</v>
      </c>
    </row>
    <row r="14" spans="1:7">
      <c r="A14" s="8" t="s">
        <v>15</v>
      </c>
      <c r="B14" s="9">
        <v>1.70995729626007</v>
      </c>
      <c r="C14" s="9">
        <v>16.454023549574899</v>
      </c>
      <c r="D14" s="9">
        <v>23.772713203437601</v>
      </c>
      <c r="E14" s="9">
        <v>1.5745736996997099</v>
      </c>
      <c r="F14" s="9">
        <v>13.892743626809199</v>
      </c>
      <c r="G14" s="9">
        <v>32.434181671772798</v>
      </c>
    </row>
    <row r="15" spans="1:7">
      <c r="A15" s="8" t="s">
        <v>16</v>
      </c>
      <c r="B15" s="9">
        <v>1.9791443623007401</v>
      </c>
      <c r="C15" s="9">
        <v>18.784091369998801</v>
      </c>
      <c r="D15" s="9">
        <v>23.1497430562804</v>
      </c>
      <c r="E15" s="9">
        <v>3.4496534631595401</v>
      </c>
      <c r="F15" s="9">
        <v>13.794771125548699</v>
      </c>
      <c r="G15" s="9">
        <v>34.859076647712698</v>
      </c>
    </row>
    <row r="16" spans="1:7">
      <c r="A16" s="8" t="s">
        <v>17</v>
      </c>
      <c r="B16" s="9">
        <v>7.0807749599827803</v>
      </c>
      <c r="C16" s="9">
        <v>12.4782503872761</v>
      </c>
      <c r="D16" s="9">
        <v>22.254647584129302</v>
      </c>
      <c r="E16" s="9">
        <v>2.4629369069609401</v>
      </c>
      <c r="F16" s="9">
        <v>13.600467105428001</v>
      </c>
      <c r="G16" s="9">
        <v>29.369287554052999</v>
      </c>
    </row>
    <row r="17" spans="1:7">
      <c r="A17" s="8" t="s">
        <v>18</v>
      </c>
      <c r="B17" s="9">
        <v>6.87299495024447</v>
      </c>
      <c r="C17" s="9">
        <v>3.7496793207748498</v>
      </c>
      <c r="D17" s="9">
        <v>22.8677799119172</v>
      </c>
      <c r="E17" s="9">
        <v>13.1103407867082</v>
      </c>
      <c r="F17" s="9">
        <v>15.7079469576507</v>
      </c>
      <c r="G17" s="9">
        <v>25.216265709351202</v>
      </c>
    </row>
    <row r="18" spans="1:7">
      <c r="A18" s="8" t="s">
        <v>19</v>
      </c>
      <c r="B18" s="9">
        <v>6.3776388635501302</v>
      </c>
      <c r="C18" s="9">
        <v>2.7312222550166498</v>
      </c>
      <c r="D18" s="9">
        <v>20.845836587965199</v>
      </c>
      <c r="E18" s="9">
        <v>15.0335921280706</v>
      </c>
      <c r="F18" s="9">
        <v>14.8671529936417</v>
      </c>
      <c r="G18" s="9">
        <v>24.703703205482402</v>
      </c>
    </row>
    <row r="19" spans="1:7">
      <c r="A19" s="8" t="s">
        <v>20</v>
      </c>
      <c r="B19" s="9">
        <v>7.4967177698304797</v>
      </c>
      <c r="C19" s="9">
        <v>2.9945138488919101</v>
      </c>
      <c r="D19" s="9">
        <v>23.571484393971499</v>
      </c>
      <c r="E19" s="9">
        <v>14.0386127536204</v>
      </c>
      <c r="F19" s="9">
        <v>17.4402428260025</v>
      </c>
      <c r="G19" s="9">
        <v>25.8244133517214</v>
      </c>
    </row>
    <row r="20" spans="1:7">
      <c r="A20" s="8" t="s">
        <v>21</v>
      </c>
      <c r="B20" s="9">
        <v>10.5321051398561</v>
      </c>
      <c r="C20" s="9">
        <v>0.70419846300392797</v>
      </c>
      <c r="D20" s="9">
        <v>23.8824388572747</v>
      </c>
      <c r="E20" s="9">
        <v>14.3231527856751</v>
      </c>
      <c r="F20" s="9">
        <v>17.212721412492201</v>
      </c>
      <c r="G20" s="9">
        <v>22.7508422624242</v>
      </c>
    </row>
    <row r="21" spans="1:7">
      <c r="A21" s="8" t="s">
        <v>22</v>
      </c>
      <c r="B21" s="9">
        <v>12.299614023528701</v>
      </c>
      <c r="C21" s="9">
        <v>2.6760960093311499</v>
      </c>
      <c r="D21" s="9">
        <v>23.356402441021</v>
      </c>
      <c r="E21" s="9">
        <v>14.3230959113381</v>
      </c>
      <c r="F21" s="9">
        <v>16.089425941912101</v>
      </c>
      <c r="G21" s="9">
        <v>24.7325091162717</v>
      </c>
    </row>
    <row r="22" spans="1:7">
      <c r="A22" s="8" t="s">
        <v>24</v>
      </c>
      <c r="B22" s="9">
        <v>4.1276466468865296</v>
      </c>
      <c r="C22" s="9">
        <v>3.2984654252948902</v>
      </c>
      <c r="D22" s="9">
        <v>22.542680987774698</v>
      </c>
      <c r="E22" s="9">
        <v>14.5995133579988</v>
      </c>
      <c r="F22" s="9">
        <v>12.620428023880001</v>
      </c>
      <c r="G22" s="9">
        <v>24.018494187464398</v>
      </c>
    </row>
    <row r="23" spans="1:7">
      <c r="A23" s="8" t="s">
        <v>23</v>
      </c>
      <c r="B23" s="9">
        <v>12.3258229702765</v>
      </c>
      <c r="C23" s="9">
        <v>28.7436267159419</v>
      </c>
      <c r="D23" s="9">
        <v>20.0455234690805</v>
      </c>
      <c r="E23" s="9">
        <v>47.395300709706902</v>
      </c>
      <c r="F23" s="9">
        <v>17.455010036546799</v>
      </c>
      <c r="G23" s="9">
        <v>14.6544863528372</v>
      </c>
    </row>
    <row r="24" spans="1:7">
      <c r="A24" s="8" t="s">
        <v>27</v>
      </c>
      <c r="B24" s="6">
        <f t="shared" ref="B24:G24" si="0">AVERAGE(B3:B23)</f>
        <v>8.0533561421465159</v>
      </c>
      <c r="C24" s="6">
        <f t="shared" si="0"/>
        <v>11.317970530299338</v>
      </c>
      <c r="D24" s="6">
        <f t="shared" si="0"/>
        <v>21.925129600055058</v>
      </c>
      <c r="E24" s="6">
        <f t="shared" si="0"/>
        <v>9.423771544174981</v>
      </c>
      <c r="F24" s="6">
        <f t="shared" si="0"/>
        <v>13.542569875620183</v>
      </c>
      <c r="G24" s="6">
        <f t="shared" si="0"/>
        <v>28.865165028010047</v>
      </c>
    </row>
    <row r="25" spans="1:7">
      <c r="A25" s="8" t="s">
        <v>50</v>
      </c>
      <c r="B25" s="6">
        <f t="shared" ref="B25:G25" si="1">STDEV(B3:B23)</f>
        <v>3.8487886398330313</v>
      </c>
      <c r="C25" s="6">
        <f t="shared" si="1"/>
        <v>6.8840988974015715</v>
      </c>
      <c r="D25" s="6">
        <f t="shared" si="1"/>
        <v>1.5254495524948992</v>
      </c>
      <c r="E25" s="6">
        <f t="shared" si="1"/>
        <v>10.386619366890841</v>
      </c>
      <c r="F25" s="6">
        <f t="shared" si="1"/>
        <v>2.4335549014588076</v>
      </c>
      <c r="G25" s="6">
        <f t="shared" si="1"/>
        <v>4.9610281944276906</v>
      </c>
    </row>
    <row r="26" spans="1:7">
      <c r="A26" s="8" t="s">
        <v>25</v>
      </c>
      <c r="B26" s="6">
        <f t="shared" ref="B26:G26" si="2">MIN(B3:B23)</f>
        <v>1.70995729626007</v>
      </c>
      <c r="C26" s="6">
        <f t="shared" si="2"/>
        <v>0.70419846300392797</v>
      </c>
      <c r="D26" s="6">
        <f t="shared" si="2"/>
        <v>18.854136222676999</v>
      </c>
      <c r="E26" s="6">
        <f t="shared" si="2"/>
        <v>1.45347146848925</v>
      </c>
      <c r="F26" s="6">
        <f t="shared" si="2"/>
        <v>8.5565092244154108</v>
      </c>
      <c r="G26" s="6">
        <f t="shared" si="2"/>
        <v>14.6544863528372</v>
      </c>
    </row>
    <row r="27" spans="1:7">
      <c r="A27" s="8" t="s">
        <v>26</v>
      </c>
      <c r="B27" s="6">
        <f t="shared" ref="B27:G27" si="3">MAX(B3:B23)</f>
        <v>13.8867577644066</v>
      </c>
      <c r="C27" s="6">
        <f t="shared" si="3"/>
        <v>28.7436267159419</v>
      </c>
      <c r="D27" s="6">
        <f t="shared" si="3"/>
        <v>23.8824388572747</v>
      </c>
      <c r="E27" s="6">
        <f t="shared" si="3"/>
        <v>47.395300709706902</v>
      </c>
      <c r="F27" s="6">
        <f t="shared" si="3"/>
        <v>17.455010036546799</v>
      </c>
      <c r="G27" s="6">
        <f t="shared" si="3"/>
        <v>35.082420517627902</v>
      </c>
    </row>
    <row r="28" spans="1:7">
      <c r="A28" s="8" t="s">
        <v>56</v>
      </c>
      <c r="B28" s="7">
        <f>B27-B26</f>
        <v>12.17680046814653</v>
      </c>
      <c r="C28" s="7">
        <f t="shared" ref="C28:G28" si="4">C27-C26</f>
        <v>28.039428252937974</v>
      </c>
      <c r="D28" s="7">
        <f t="shared" si="4"/>
        <v>5.0283026345977007</v>
      </c>
      <c r="E28" s="7">
        <f t="shared" si="4"/>
        <v>45.941829241217654</v>
      </c>
      <c r="F28" s="7">
        <f t="shared" si="4"/>
        <v>8.8985008121313882</v>
      </c>
      <c r="G28" s="7">
        <f t="shared" si="4"/>
        <v>20.427934164790702</v>
      </c>
    </row>
  </sheetData>
  <mergeCells count="2">
    <mergeCell ref="B1:D1"/>
    <mergeCell ref="E1:F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5C011-4DA8-4B85-981C-A33170AF7DF0}">
  <dimension ref="A1:G28"/>
  <sheetViews>
    <sheetView workbookViewId="0">
      <selection activeCell="S5" sqref="S5"/>
    </sheetView>
  </sheetViews>
  <sheetFormatPr defaultRowHeight="15"/>
  <cols>
    <col min="2" max="7" width="12.5703125" customWidth="1"/>
  </cols>
  <sheetData>
    <row r="1" spans="1:7">
      <c r="B1" s="14" t="s">
        <v>54</v>
      </c>
      <c r="C1" s="14"/>
      <c r="D1" s="14"/>
      <c r="E1" s="14" t="s">
        <v>55</v>
      </c>
      <c r="F1" s="14"/>
    </row>
    <row r="2" spans="1:7" ht="25.5">
      <c r="B2" s="4" t="s">
        <v>57</v>
      </c>
      <c r="C2" s="4" t="s">
        <v>58</v>
      </c>
      <c r="D2" s="4" t="s">
        <v>59</v>
      </c>
      <c r="E2" s="4" t="s">
        <v>58</v>
      </c>
      <c r="F2" s="4" t="s">
        <v>59</v>
      </c>
      <c r="G2" s="4" t="s">
        <v>3</v>
      </c>
    </row>
    <row r="3" spans="1:7">
      <c r="A3" s="8" t="s">
        <v>4</v>
      </c>
      <c r="B3" s="9">
        <v>7.1564856157343399</v>
      </c>
      <c r="C3" s="9">
        <v>3.1239750758095002</v>
      </c>
      <c r="D3" s="9">
        <v>14.2130395254986</v>
      </c>
      <c r="E3" s="9">
        <v>11.0508747518408</v>
      </c>
      <c r="F3" s="9">
        <v>2.2325699775430201</v>
      </c>
      <c r="G3" s="9">
        <v>17.247927001410599</v>
      </c>
    </row>
    <row r="4" spans="1:7">
      <c r="A4" s="8" t="s">
        <v>5</v>
      </c>
      <c r="B4" s="9">
        <v>5.7365506317291697</v>
      </c>
      <c r="C4" s="9">
        <v>6.4876974179008604</v>
      </c>
      <c r="D4" s="9">
        <v>19.702754272801101</v>
      </c>
      <c r="E4" s="9">
        <v>21.5530654024593</v>
      </c>
      <c r="F4" s="9">
        <v>3.1037935505025702</v>
      </c>
      <c r="G4" s="9">
        <v>9.7491695401162204</v>
      </c>
    </row>
    <row r="5" spans="1:7">
      <c r="A5" s="8" t="s">
        <v>6</v>
      </c>
      <c r="B5" s="9">
        <v>3.2404950102713901</v>
      </c>
      <c r="C5" s="9">
        <v>11.675991104849301</v>
      </c>
      <c r="D5" s="9">
        <v>15.6109597133851</v>
      </c>
      <c r="E5" s="9">
        <v>32.2275190108262</v>
      </c>
      <c r="F5" s="9">
        <v>1.7737304942654</v>
      </c>
      <c r="G5" s="9">
        <v>9.8209499650425194</v>
      </c>
    </row>
    <row r="6" spans="1:7">
      <c r="A6" s="8" t="s">
        <v>7</v>
      </c>
      <c r="B6" s="9">
        <v>7.4238986845717099</v>
      </c>
      <c r="C6" s="9">
        <v>8.36480112098325</v>
      </c>
      <c r="D6" s="9">
        <v>14.819433632796599</v>
      </c>
      <c r="E6" s="9">
        <v>28.267981272903</v>
      </c>
      <c r="F6" s="9">
        <v>2.5017052316365098</v>
      </c>
      <c r="G6" s="9">
        <v>12.271807475274199</v>
      </c>
    </row>
    <row r="7" spans="1:7">
      <c r="A7" s="8" t="s">
        <v>8</v>
      </c>
      <c r="B7" s="9">
        <v>19.2722412566667</v>
      </c>
      <c r="C7" s="9">
        <v>10.6910249699391</v>
      </c>
      <c r="D7" s="9">
        <v>11.7875325446416</v>
      </c>
      <c r="E7" s="9">
        <v>31.319096161788298</v>
      </c>
      <c r="F7" s="9">
        <v>2.9081450631705899</v>
      </c>
      <c r="G7" s="9">
        <v>10.648691313880001</v>
      </c>
    </row>
    <row r="8" spans="1:7">
      <c r="A8" s="8" t="s">
        <v>9</v>
      </c>
      <c r="B8" s="9">
        <v>19.100644302502101</v>
      </c>
      <c r="C8" s="9">
        <v>12.9626891146433</v>
      </c>
      <c r="D8" s="9">
        <v>16.456425528217899</v>
      </c>
      <c r="E8" s="9">
        <v>42.638779699445401</v>
      </c>
      <c r="F8" s="9">
        <v>6.7735079041260802</v>
      </c>
      <c r="G8" s="9">
        <v>30.321499003475701</v>
      </c>
    </row>
    <row r="9" spans="1:7">
      <c r="A9" s="8" t="s">
        <v>10</v>
      </c>
      <c r="B9" s="9">
        <v>18.598250855127699</v>
      </c>
      <c r="C9" s="9">
        <v>7.0004486655933098</v>
      </c>
      <c r="D9" s="9">
        <v>17.930603674767902</v>
      </c>
      <c r="E9" s="9">
        <v>37.591441341012199</v>
      </c>
      <c r="F9" s="9">
        <v>8.7136699182870796</v>
      </c>
      <c r="G9" s="9">
        <v>35.239316454330002</v>
      </c>
    </row>
    <row r="10" spans="1:7">
      <c r="A10" s="8" t="s">
        <v>11</v>
      </c>
      <c r="B10" s="9">
        <v>17.494790979314399</v>
      </c>
      <c r="C10" s="9">
        <v>6.6261047776849598</v>
      </c>
      <c r="D10" s="9">
        <v>16.999574556322099</v>
      </c>
      <c r="E10" s="9">
        <v>35.736981340732697</v>
      </c>
      <c r="F10" s="9">
        <v>8.8741049137882602</v>
      </c>
      <c r="G10" s="9">
        <v>33.281042569010403</v>
      </c>
    </row>
    <row r="11" spans="1:7">
      <c r="A11" s="8" t="s">
        <v>12</v>
      </c>
      <c r="B11" s="9">
        <v>11.500245843882301</v>
      </c>
      <c r="C11" s="9">
        <v>0.40402823071780097</v>
      </c>
      <c r="D11" s="9">
        <v>22.1465830285793</v>
      </c>
      <c r="E11" s="9">
        <v>19.885022675797199</v>
      </c>
      <c r="F11" s="9">
        <v>12.167583126988999</v>
      </c>
      <c r="G11" s="9">
        <v>23.494496422577502</v>
      </c>
    </row>
    <row r="12" spans="1:7">
      <c r="A12" s="8" t="s">
        <v>13</v>
      </c>
      <c r="B12" s="9">
        <v>3.2065436754004</v>
      </c>
      <c r="C12" s="9">
        <v>2.7222042056006801</v>
      </c>
      <c r="D12" s="9">
        <v>16.426440758667798</v>
      </c>
      <c r="E12" s="9">
        <v>20.418238719480001</v>
      </c>
      <c r="F12" s="9">
        <v>6.6252978389376604</v>
      </c>
      <c r="G12" s="9">
        <v>26.362961724528699</v>
      </c>
    </row>
    <row r="13" spans="1:7">
      <c r="A13" s="8" t="s">
        <v>14</v>
      </c>
      <c r="B13" s="9">
        <v>6.20994490875501</v>
      </c>
      <c r="C13" s="9">
        <v>5.8521537599292897</v>
      </c>
      <c r="D13" s="9">
        <v>18.465754339724</v>
      </c>
      <c r="E13" s="9">
        <v>11.0237696191098</v>
      </c>
      <c r="F13" s="9">
        <v>5.5933960479240303</v>
      </c>
      <c r="G13" s="9">
        <v>22.8168679330355</v>
      </c>
    </row>
    <row r="14" spans="1:7">
      <c r="A14" s="8" t="s">
        <v>15</v>
      </c>
      <c r="B14" s="9">
        <v>0.33731834495784802</v>
      </c>
      <c r="C14" s="9">
        <v>6.9382670950090999</v>
      </c>
      <c r="D14" s="9">
        <v>19.2282030944036</v>
      </c>
      <c r="E14" s="9">
        <v>5.7591472993669202</v>
      </c>
      <c r="F14" s="9">
        <v>6.1472016707330699</v>
      </c>
      <c r="G14" s="9">
        <v>19.8722688833859</v>
      </c>
    </row>
    <row r="15" spans="1:7">
      <c r="A15" s="8" t="s">
        <v>16</v>
      </c>
      <c r="B15" s="9">
        <v>0.87008135209336401</v>
      </c>
      <c r="C15" s="9">
        <v>0.38042386369173298</v>
      </c>
      <c r="D15" s="9">
        <v>18.983239743899698</v>
      </c>
      <c r="E15" s="9">
        <v>15.2005289835824</v>
      </c>
      <c r="F15" s="9">
        <v>4.6130215862400403</v>
      </c>
      <c r="G15" s="9">
        <v>16.517428943168301</v>
      </c>
    </row>
    <row r="16" spans="1:7">
      <c r="A16" s="8" t="s">
        <v>17</v>
      </c>
      <c r="B16" s="9">
        <v>2.6874969235342001</v>
      </c>
      <c r="C16" s="9">
        <v>1.4577257896064599</v>
      </c>
      <c r="D16" s="9">
        <v>17.0728539350891</v>
      </c>
      <c r="E16" s="9">
        <v>12.4748276902668</v>
      </c>
      <c r="F16" s="9">
        <v>3.0455206937533399</v>
      </c>
      <c r="G16" s="9">
        <v>15.545797578245001</v>
      </c>
    </row>
    <row r="17" spans="1:7">
      <c r="A17" s="8" t="s">
        <v>18</v>
      </c>
      <c r="B17" s="9">
        <v>9.6746972426001108</v>
      </c>
      <c r="C17" s="9">
        <v>3.2998403822179201</v>
      </c>
      <c r="D17" s="9">
        <v>16.273882077122199</v>
      </c>
      <c r="E17" s="9">
        <v>8.5650962305689191</v>
      </c>
      <c r="F17" s="9">
        <v>2.12607164065914</v>
      </c>
      <c r="G17" s="9">
        <v>15.049383377383</v>
      </c>
    </row>
    <row r="18" spans="1:7">
      <c r="A18" s="8" t="s">
        <v>19</v>
      </c>
      <c r="B18" s="9">
        <v>4.52915970084028</v>
      </c>
      <c r="C18" s="9">
        <v>7.1488743858459003</v>
      </c>
      <c r="D18" s="9">
        <v>15.522124602714699</v>
      </c>
      <c r="E18" s="9">
        <v>3.6892489469283798</v>
      </c>
      <c r="F18" s="9">
        <v>0.304038940584684</v>
      </c>
      <c r="G18" s="9">
        <v>17.473372236323399</v>
      </c>
    </row>
    <row r="19" spans="1:7">
      <c r="A19" s="8" t="s">
        <v>20</v>
      </c>
      <c r="B19" s="9">
        <v>7.2908650958777503</v>
      </c>
      <c r="C19" s="9">
        <v>8.0912896573103801</v>
      </c>
      <c r="D19" s="9">
        <v>13.2493982626942</v>
      </c>
      <c r="E19" s="9">
        <v>4.8147205889225502</v>
      </c>
      <c r="F19" s="9">
        <v>0.36398102703757501</v>
      </c>
      <c r="G19" s="9">
        <v>20.575404625480999</v>
      </c>
    </row>
    <row r="20" spans="1:7">
      <c r="A20" s="8" t="s">
        <v>21</v>
      </c>
      <c r="B20" s="9">
        <v>4.7641271289365399</v>
      </c>
      <c r="C20" s="9">
        <v>8.5510942446632505</v>
      </c>
      <c r="D20" s="9">
        <v>13.515547528436599</v>
      </c>
      <c r="E20" s="9">
        <v>2.24862971853968</v>
      </c>
      <c r="F20" s="9">
        <v>1.0601489604012899</v>
      </c>
      <c r="G20" s="9">
        <v>18.915384249203701</v>
      </c>
    </row>
    <row r="21" spans="1:7">
      <c r="A21" s="8" t="s">
        <v>22</v>
      </c>
      <c r="B21" s="9">
        <v>3.1854126324177501</v>
      </c>
      <c r="C21" s="9">
        <v>7.4397921067187101</v>
      </c>
      <c r="D21" s="9">
        <v>12.8400059409311</v>
      </c>
      <c r="E21" s="9">
        <v>5.1515192521464899</v>
      </c>
      <c r="F21" s="9">
        <v>1.80704116367047</v>
      </c>
      <c r="G21" s="9">
        <v>19.749162476816299</v>
      </c>
    </row>
    <row r="22" spans="1:7">
      <c r="A22" s="8" t="s">
        <v>24</v>
      </c>
      <c r="B22" s="9">
        <v>4.80542298441806</v>
      </c>
      <c r="C22" s="9">
        <v>4.5383974153665099</v>
      </c>
      <c r="D22" s="9">
        <v>12.665779178682</v>
      </c>
      <c r="E22" s="9">
        <v>9.0684036158304302</v>
      </c>
      <c r="F22" s="9">
        <v>1.8703151176585</v>
      </c>
      <c r="G22" s="9">
        <v>18.021589916520501</v>
      </c>
    </row>
    <row r="23" spans="1:7">
      <c r="A23" s="8" t="s">
        <v>23</v>
      </c>
      <c r="B23" s="9">
        <v>10.127156456078501</v>
      </c>
      <c r="C23" s="9">
        <v>1.27029522905088</v>
      </c>
      <c r="D23" s="9">
        <v>14.5766742896339</v>
      </c>
      <c r="E23" s="9">
        <v>15.634311113746501</v>
      </c>
      <c r="F23" s="9">
        <v>1.10104790056619</v>
      </c>
      <c r="G23" s="9">
        <v>13.2168970327431</v>
      </c>
    </row>
    <row r="24" spans="1:7">
      <c r="A24" s="8" t="s">
        <v>27</v>
      </c>
      <c r="B24" s="6">
        <f t="shared" ref="B24:G24" si="0">AVERAGE(B3:B23)</f>
        <v>7.9624680774147452</v>
      </c>
      <c r="C24" s="6">
        <f t="shared" si="0"/>
        <v>5.9536723149110555</v>
      </c>
      <c r="D24" s="6">
        <f t="shared" si="0"/>
        <v>16.118419534714722</v>
      </c>
      <c r="E24" s="6">
        <f t="shared" si="0"/>
        <v>17.82472397310924</v>
      </c>
      <c r="F24" s="6">
        <f t="shared" si="0"/>
        <v>3.9859948937368821</v>
      </c>
      <c r="G24" s="6">
        <f t="shared" si="0"/>
        <v>19.34244851056912</v>
      </c>
    </row>
    <row r="25" spans="1:7">
      <c r="A25" s="8" t="s">
        <v>50</v>
      </c>
      <c r="B25" s="6">
        <f t="shared" ref="B25:G25" si="1">STDEV(B3:B23)</f>
        <v>6.0062277688976087</v>
      </c>
      <c r="C25" s="6">
        <f t="shared" si="1"/>
        <v>3.601359430933893</v>
      </c>
      <c r="D25" s="6">
        <f t="shared" si="1"/>
        <v>2.6694405037629343</v>
      </c>
      <c r="E25" s="6">
        <f t="shared" si="1"/>
        <v>12.376416495819376</v>
      </c>
      <c r="F25" s="6">
        <f t="shared" si="1"/>
        <v>3.2000435416576285</v>
      </c>
      <c r="G25" s="6">
        <f t="shared" si="1"/>
        <v>7.2267568268633857</v>
      </c>
    </row>
    <row r="26" spans="1:7">
      <c r="A26" s="8" t="s">
        <v>25</v>
      </c>
      <c r="B26" s="6">
        <f t="shared" ref="B26:G26" si="2">MIN(B3:B23)</f>
        <v>0.33731834495784802</v>
      </c>
      <c r="C26" s="6">
        <f t="shared" si="2"/>
        <v>0.38042386369173298</v>
      </c>
      <c r="D26" s="6">
        <f t="shared" si="2"/>
        <v>11.7875325446416</v>
      </c>
      <c r="E26" s="6">
        <f t="shared" si="2"/>
        <v>2.24862971853968</v>
      </c>
      <c r="F26" s="6">
        <f t="shared" si="2"/>
        <v>0.304038940584684</v>
      </c>
      <c r="G26" s="6">
        <f t="shared" si="2"/>
        <v>9.7491695401162204</v>
      </c>
    </row>
    <row r="27" spans="1:7">
      <c r="A27" s="8" t="s">
        <v>26</v>
      </c>
      <c r="B27" s="6">
        <f t="shared" ref="B27:G27" si="3">MAX(B3:B23)</f>
        <v>19.2722412566667</v>
      </c>
      <c r="C27" s="6">
        <f t="shared" si="3"/>
        <v>12.9626891146433</v>
      </c>
      <c r="D27" s="6">
        <f t="shared" si="3"/>
        <v>22.1465830285793</v>
      </c>
      <c r="E27" s="6">
        <f t="shared" si="3"/>
        <v>42.638779699445401</v>
      </c>
      <c r="F27" s="6">
        <f t="shared" si="3"/>
        <v>12.167583126988999</v>
      </c>
      <c r="G27" s="6">
        <f t="shared" si="3"/>
        <v>35.239316454330002</v>
      </c>
    </row>
    <row r="28" spans="1:7">
      <c r="A28" s="8" t="s">
        <v>56</v>
      </c>
      <c r="B28" s="7">
        <f>B27-B26</f>
        <v>18.934922911708853</v>
      </c>
      <c r="C28" s="7">
        <f t="shared" ref="C28:G28" si="4">C27-C26</f>
        <v>12.582265250951567</v>
      </c>
      <c r="D28" s="7">
        <f t="shared" si="4"/>
        <v>10.3590504839377</v>
      </c>
      <c r="E28" s="7">
        <f t="shared" si="4"/>
        <v>40.390149980905719</v>
      </c>
      <c r="F28" s="7">
        <f t="shared" si="4"/>
        <v>11.863544186404315</v>
      </c>
      <c r="G28" s="7">
        <f t="shared" si="4"/>
        <v>25.490146914213781</v>
      </c>
    </row>
  </sheetData>
  <mergeCells count="2">
    <mergeCell ref="B1:D1"/>
    <mergeCell ref="E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3"/>
  <sheetViews>
    <sheetView workbookViewId="0">
      <selection activeCell="G28" sqref="G28"/>
    </sheetView>
  </sheetViews>
  <sheetFormatPr defaultRowHeight="15"/>
  <sheetData>
    <row r="1" spans="1:17" ht="23.25" customHeight="1">
      <c r="B1" s="10" t="s">
        <v>53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3.25" customHeight="1">
      <c r="B2" s="11" t="s">
        <v>0</v>
      </c>
      <c r="C2" s="12"/>
      <c r="D2" s="12"/>
      <c r="E2" s="13"/>
      <c r="F2" s="11" t="s">
        <v>1</v>
      </c>
      <c r="G2" s="12"/>
      <c r="H2" s="12"/>
      <c r="I2" s="13"/>
      <c r="J2" s="11" t="s">
        <v>2</v>
      </c>
      <c r="K2" s="12"/>
      <c r="L2" s="12"/>
      <c r="M2" s="13"/>
      <c r="N2" s="11" t="s">
        <v>3</v>
      </c>
      <c r="O2" s="12"/>
      <c r="P2" s="12"/>
      <c r="Q2" s="12"/>
    </row>
    <row r="3" spans="1:17" ht="23.25" customHeight="1">
      <c r="B3" s="2" t="s">
        <v>48</v>
      </c>
      <c r="C3" s="2" t="s">
        <v>49</v>
      </c>
      <c r="D3" s="2" t="s">
        <v>51</v>
      </c>
      <c r="E3" s="2" t="s">
        <v>52</v>
      </c>
      <c r="F3" s="2" t="s">
        <v>48</v>
      </c>
      <c r="G3" s="2" t="s">
        <v>49</v>
      </c>
      <c r="H3" s="2" t="s">
        <v>51</v>
      </c>
      <c r="I3" s="2" t="s">
        <v>52</v>
      </c>
      <c r="J3" s="2" t="s">
        <v>48</v>
      </c>
      <c r="K3" s="2" t="s">
        <v>49</v>
      </c>
      <c r="L3" s="2" t="s">
        <v>51</v>
      </c>
      <c r="M3" s="2" t="s">
        <v>52</v>
      </c>
      <c r="N3" s="2" t="s">
        <v>48</v>
      </c>
      <c r="O3" s="2" t="s">
        <v>49</v>
      </c>
      <c r="P3" s="2" t="s">
        <v>51</v>
      </c>
      <c r="Q3" s="2" t="s">
        <v>52</v>
      </c>
    </row>
    <row r="4" spans="1:17">
      <c r="A4" s="2" t="s">
        <v>28</v>
      </c>
    </row>
    <row r="5" spans="1:17">
      <c r="A5" s="2" t="s">
        <v>29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7">
      <c r="A6" s="2" t="s">
        <v>30</v>
      </c>
    </row>
    <row r="7" spans="1:17">
      <c r="A7" s="2" t="s">
        <v>31</v>
      </c>
    </row>
    <row r="8" spans="1:17">
      <c r="A8" s="2" t="s">
        <v>32</v>
      </c>
      <c r="B8" s="1"/>
      <c r="F8" s="1"/>
      <c r="J8" s="1"/>
      <c r="N8" s="1"/>
    </row>
    <row r="9" spans="1:17">
      <c r="A9" s="2" t="s">
        <v>33</v>
      </c>
    </row>
    <row r="10" spans="1:17">
      <c r="A10" s="2" t="s">
        <v>34</v>
      </c>
    </row>
    <row r="11" spans="1:17">
      <c r="A11" s="2" t="s">
        <v>35</v>
      </c>
    </row>
    <row r="12" spans="1:17">
      <c r="A12" s="2" t="s">
        <v>36</v>
      </c>
    </row>
    <row r="13" spans="1:17">
      <c r="A13" s="2" t="s">
        <v>37</v>
      </c>
    </row>
    <row r="14" spans="1:17">
      <c r="A14" s="2" t="s">
        <v>38</v>
      </c>
    </row>
    <row r="15" spans="1:17">
      <c r="A15" s="2" t="s">
        <v>39</v>
      </c>
    </row>
    <row r="16" spans="1:17">
      <c r="A16" s="2" t="s">
        <v>40</v>
      </c>
    </row>
    <row r="17" spans="1:1">
      <c r="A17" s="2" t="s">
        <v>41</v>
      </c>
    </row>
    <row r="18" spans="1:1">
      <c r="A18" s="2" t="s">
        <v>42</v>
      </c>
    </row>
    <row r="19" spans="1:1">
      <c r="A19" s="2" t="s">
        <v>43</v>
      </c>
    </row>
    <row r="20" spans="1:1">
      <c r="A20" s="2" t="s">
        <v>44</v>
      </c>
    </row>
    <row r="21" spans="1:1">
      <c r="A21" s="2" t="s">
        <v>45</v>
      </c>
    </row>
    <row r="22" spans="1:1">
      <c r="A22" s="2" t="s">
        <v>46</v>
      </c>
    </row>
    <row r="23" spans="1:1">
      <c r="A23" s="2" t="s">
        <v>47</v>
      </c>
    </row>
  </sheetData>
  <mergeCells count="5">
    <mergeCell ref="B1:Q1"/>
    <mergeCell ref="B2:E2"/>
    <mergeCell ref="F2:I2"/>
    <mergeCell ref="J2:M2"/>
    <mergeCell ref="N2:Q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A53D3-B2FB-4039-BEE2-3D49E69E9E1D}">
  <dimension ref="A1:G28"/>
  <sheetViews>
    <sheetView tabSelected="1" workbookViewId="0">
      <selection activeCell="M23" sqref="M23"/>
    </sheetView>
  </sheetViews>
  <sheetFormatPr defaultRowHeight="15"/>
  <cols>
    <col min="2" max="7" width="12.5703125" customWidth="1"/>
  </cols>
  <sheetData>
    <row r="1" spans="1:7">
      <c r="B1" s="14" t="s">
        <v>54</v>
      </c>
      <c r="C1" s="14"/>
      <c r="D1" s="14"/>
      <c r="E1" s="14" t="s">
        <v>55</v>
      </c>
      <c r="F1" s="14"/>
    </row>
    <row r="2" spans="1:7" ht="25.5">
      <c r="A2" s="5"/>
      <c r="B2" s="4" t="s">
        <v>57</v>
      </c>
      <c r="C2" s="4" t="s">
        <v>58</v>
      </c>
      <c r="D2" s="4" t="s">
        <v>59</v>
      </c>
      <c r="E2" s="4" t="s">
        <v>58</v>
      </c>
      <c r="F2" s="4" t="s">
        <v>59</v>
      </c>
      <c r="G2" s="4" t="s">
        <v>3</v>
      </c>
    </row>
    <row r="3" spans="1:7">
      <c r="A3" s="8" t="s">
        <v>4</v>
      </c>
      <c r="B3" s="6">
        <v>3.54926735607738</v>
      </c>
      <c r="C3" s="6">
        <v>0.12149213748750801</v>
      </c>
      <c r="D3" s="6">
        <v>2.4679267200578199</v>
      </c>
      <c r="E3" s="6">
        <v>12.6280986611964</v>
      </c>
      <c r="F3" s="6">
        <v>2.48335205561599</v>
      </c>
      <c r="G3" s="6">
        <v>12.8716261827584</v>
      </c>
    </row>
    <row r="4" spans="1:7">
      <c r="A4" s="8" t="s">
        <v>5</v>
      </c>
      <c r="B4" s="6">
        <v>6.9980077287506104</v>
      </c>
      <c r="C4" s="6">
        <v>1.09786420256511</v>
      </c>
      <c r="D4" s="6">
        <v>3.91315850269722</v>
      </c>
      <c r="E4" s="6">
        <v>10.3121895980146</v>
      </c>
      <c r="F4" s="6">
        <v>3.9106552799128802</v>
      </c>
      <c r="G4" s="6">
        <v>10.9993466306624</v>
      </c>
    </row>
    <row r="5" spans="1:7">
      <c r="A5" s="8" t="s">
        <v>6</v>
      </c>
      <c r="B5" s="6">
        <v>7.2373026233506703</v>
      </c>
      <c r="C5" s="6">
        <v>2.2131971344811499</v>
      </c>
      <c r="D5" s="6">
        <v>3.94424443928968</v>
      </c>
      <c r="E5" s="6">
        <v>9.1326623415064905</v>
      </c>
      <c r="F5" s="6">
        <v>3.7871671537451501</v>
      </c>
      <c r="G5" s="6">
        <v>10.0200979210711</v>
      </c>
    </row>
    <row r="6" spans="1:7">
      <c r="A6" s="8" t="s">
        <v>7</v>
      </c>
      <c r="B6" s="6">
        <v>7.4301162880563396</v>
      </c>
      <c r="C6" s="6">
        <v>2.2472806789174702</v>
      </c>
      <c r="D6" s="6">
        <v>4.0275511080307602</v>
      </c>
      <c r="E6" s="6">
        <v>9.6624898922884306</v>
      </c>
      <c r="F6" s="6">
        <v>3.7239690030798398</v>
      </c>
      <c r="G6" s="6">
        <v>10.330246309687301</v>
      </c>
    </row>
    <row r="7" spans="1:7">
      <c r="A7" s="8" t="s">
        <v>8</v>
      </c>
      <c r="B7" s="6">
        <v>8.4320792835716301</v>
      </c>
      <c r="C7" s="6">
        <v>5.3167481553163602</v>
      </c>
      <c r="D7" s="6">
        <v>3.8401152738027502</v>
      </c>
      <c r="E7" s="6">
        <v>7.8924223654481001</v>
      </c>
      <c r="F7" s="6">
        <v>3.6915345287875398</v>
      </c>
      <c r="G7" s="6">
        <v>8.69349229658269</v>
      </c>
    </row>
    <row r="8" spans="1:7">
      <c r="A8" s="8" t="s">
        <v>9</v>
      </c>
      <c r="B8" s="6">
        <v>8.4455224986104405</v>
      </c>
      <c r="C8" s="6">
        <v>3.24641997872203</v>
      </c>
      <c r="D8" s="6">
        <v>3.88360708468969</v>
      </c>
      <c r="E8" s="6">
        <v>8.8412951944053102</v>
      </c>
      <c r="F8" s="6">
        <v>3.8562099202942699</v>
      </c>
      <c r="G8" s="6">
        <v>9.6743136014601294</v>
      </c>
    </row>
    <row r="9" spans="1:7">
      <c r="A9" s="8" t="s">
        <v>10</v>
      </c>
      <c r="B9" s="6">
        <v>6.4669213833719201</v>
      </c>
      <c r="C9" s="6">
        <v>3.9269256809208501</v>
      </c>
      <c r="D9" s="6">
        <v>3.98227380698486</v>
      </c>
      <c r="E9" s="6">
        <v>7.1006420168078996</v>
      </c>
      <c r="F9" s="6">
        <v>3.7538170396817301</v>
      </c>
      <c r="G9" s="6">
        <v>8.0140138847958902</v>
      </c>
    </row>
    <row r="10" spans="1:7">
      <c r="A10" s="8" t="s">
        <v>11</v>
      </c>
      <c r="B10" s="6">
        <v>5.95948090122201</v>
      </c>
      <c r="C10" s="6">
        <v>3.7446318074207698</v>
      </c>
      <c r="D10" s="6">
        <v>3.63963885358663</v>
      </c>
      <c r="E10" s="6">
        <v>7.3110762875650899</v>
      </c>
      <c r="F10" s="6">
        <v>3.3829268586510901</v>
      </c>
      <c r="G10" s="6">
        <v>8.0405183353650003</v>
      </c>
    </row>
    <row r="11" spans="1:7">
      <c r="A11" s="8" t="s">
        <v>12</v>
      </c>
      <c r="B11" s="6">
        <v>4.12940885132282</v>
      </c>
      <c r="C11" s="6">
        <v>3.0971290080404499</v>
      </c>
      <c r="D11" s="6">
        <v>2.9268390918498501</v>
      </c>
      <c r="E11" s="6">
        <v>8.9429417275820597</v>
      </c>
      <c r="F11" s="6">
        <v>2.3547563448848599</v>
      </c>
      <c r="G11" s="6">
        <v>9.23813952571283</v>
      </c>
    </row>
    <row r="12" spans="1:7">
      <c r="A12" s="8" t="s">
        <v>13</v>
      </c>
      <c r="B12" s="6">
        <v>5.2467641405800398</v>
      </c>
      <c r="C12" s="6">
        <v>1.78094998745569</v>
      </c>
      <c r="D12" s="6">
        <v>3.1328696445195798</v>
      </c>
      <c r="E12" s="6">
        <v>10.018772423224499</v>
      </c>
      <c r="F12" s="6">
        <v>2.7987529123356998</v>
      </c>
      <c r="G12" s="6">
        <v>10.3872286502761</v>
      </c>
    </row>
    <row r="13" spans="1:7">
      <c r="A13" s="8" t="s">
        <v>14</v>
      </c>
      <c r="B13" s="6">
        <v>5.3771654002839302</v>
      </c>
      <c r="C13" s="6">
        <v>1.2997213331025601</v>
      </c>
      <c r="D13" s="6">
        <v>2.8048862660152398</v>
      </c>
      <c r="E13" s="6">
        <v>10.867502741303699</v>
      </c>
      <c r="F13" s="6">
        <v>2.3707084516460899</v>
      </c>
      <c r="G13" s="6">
        <v>11.1111720156561</v>
      </c>
    </row>
    <row r="14" spans="1:7">
      <c r="A14" s="8" t="s">
        <v>15</v>
      </c>
      <c r="B14" s="6">
        <v>5.7435454257967598</v>
      </c>
      <c r="C14" s="6">
        <v>0.82520963971737804</v>
      </c>
      <c r="D14" s="6">
        <v>2.1714487945521799</v>
      </c>
      <c r="E14" s="6">
        <v>11.2738137450332</v>
      </c>
      <c r="F14" s="6">
        <v>2.1194049484491</v>
      </c>
      <c r="G14" s="6">
        <v>11.461383929193801</v>
      </c>
    </row>
    <row r="15" spans="1:7">
      <c r="A15" s="8" t="s">
        <v>16</v>
      </c>
      <c r="B15" s="6">
        <v>4.1967923842048602</v>
      </c>
      <c r="C15" s="6">
        <v>3.31408048119195</v>
      </c>
      <c r="D15" s="6">
        <v>2.16603592161314</v>
      </c>
      <c r="E15" s="6">
        <v>7.8052131828186804</v>
      </c>
      <c r="F15" s="6">
        <v>1.35021338634128</v>
      </c>
      <c r="G15" s="6">
        <v>7.9183163813100501</v>
      </c>
    </row>
    <row r="16" spans="1:7">
      <c r="A16" s="8" t="s">
        <v>17</v>
      </c>
      <c r="B16" s="6">
        <v>2.8323633129682002</v>
      </c>
      <c r="C16" s="6">
        <v>1.5300278945560299</v>
      </c>
      <c r="D16" s="6">
        <v>3.1141682290294099</v>
      </c>
      <c r="E16" s="6">
        <v>9.7686207569017292</v>
      </c>
      <c r="F16" s="6">
        <v>2.8639116065218402</v>
      </c>
      <c r="G16" s="6">
        <v>10.164391483463399</v>
      </c>
    </row>
    <row r="17" spans="1:7">
      <c r="A17" s="8" t="s">
        <v>18</v>
      </c>
      <c r="B17" s="6">
        <v>4.5149874672711601</v>
      </c>
      <c r="C17" s="6">
        <v>0.28923856842277901</v>
      </c>
      <c r="D17" s="6">
        <v>2.6066034073603599</v>
      </c>
      <c r="E17" s="6">
        <v>11.838863375712</v>
      </c>
      <c r="F17" s="6">
        <v>2.5304745434156999</v>
      </c>
      <c r="G17" s="6">
        <v>12.0915361157058</v>
      </c>
    </row>
    <row r="18" spans="1:7">
      <c r="A18" s="8" t="s">
        <v>19</v>
      </c>
      <c r="B18" s="6">
        <v>5.25769935419296</v>
      </c>
      <c r="C18" s="6">
        <v>1.49643341777951</v>
      </c>
      <c r="D18" s="6">
        <v>2.3956871876281598</v>
      </c>
      <c r="E18" s="6">
        <v>11.1599476750952</v>
      </c>
      <c r="F18" s="6">
        <v>1.9211503224862101</v>
      </c>
      <c r="G18" s="6">
        <v>11.524221094639801</v>
      </c>
    </row>
    <row r="19" spans="1:7">
      <c r="A19" s="8" t="s">
        <v>20</v>
      </c>
      <c r="B19" s="6">
        <v>3.4847743859643598</v>
      </c>
      <c r="C19" s="6">
        <v>0.81149634322552</v>
      </c>
      <c r="D19" s="6">
        <v>3.9983830040527</v>
      </c>
      <c r="E19" s="6">
        <v>9.2874921164758799</v>
      </c>
      <c r="F19" s="6">
        <v>3.4259794876963601</v>
      </c>
      <c r="G19" s="6">
        <v>9.87874041635542</v>
      </c>
    </row>
    <row r="20" spans="1:7">
      <c r="A20" s="8" t="s">
        <v>21</v>
      </c>
      <c r="B20" s="6">
        <v>4.8467685128789704</v>
      </c>
      <c r="C20" s="6">
        <v>1.3549606833705301</v>
      </c>
      <c r="D20" s="6">
        <v>4.9758657146425298</v>
      </c>
      <c r="E20" s="6">
        <v>10.9122721589987</v>
      </c>
      <c r="F20" s="6">
        <v>4.9211359491868203</v>
      </c>
      <c r="G20" s="6">
        <v>11.9225964060725</v>
      </c>
    </row>
    <row r="21" spans="1:7">
      <c r="A21" s="8" t="s">
        <v>22</v>
      </c>
      <c r="B21" s="6">
        <v>7.0347274914526601</v>
      </c>
      <c r="C21" s="6">
        <v>2.3352972480944501</v>
      </c>
      <c r="D21" s="6">
        <v>4.9100525621748403</v>
      </c>
      <c r="E21" s="6">
        <v>10.1072103873729</v>
      </c>
      <c r="F21" s="6">
        <v>4.9273109614038297</v>
      </c>
      <c r="G21" s="6">
        <v>11.247262107158001</v>
      </c>
    </row>
    <row r="22" spans="1:7">
      <c r="A22" s="8" t="s">
        <v>24</v>
      </c>
      <c r="B22" s="6">
        <v>6.3087208844267799</v>
      </c>
      <c r="C22" s="6">
        <v>1.5411692655567699</v>
      </c>
      <c r="D22" s="6">
        <v>4.5099586213617897</v>
      </c>
      <c r="E22" s="6">
        <v>10.5599120001212</v>
      </c>
      <c r="F22" s="6">
        <v>4.4597772683022399</v>
      </c>
      <c r="G22" s="6">
        <v>11.424434562959</v>
      </c>
    </row>
    <row r="23" spans="1:7">
      <c r="A23" s="8" t="s">
        <v>23</v>
      </c>
      <c r="B23" s="6"/>
      <c r="C23" s="6"/>
      <c r="D23" s="6"/>
      <c r="E23" s="6"/>
      <c r="F23" s="6"/>
      <c r="G23" s="6"/>
    </row>
    <row r="24" spans="1:7">
      <c r="A24" s="8" t="s">
        <v>27</v>
      </c>
      <c r="B24" s="6">
        <f t="shared" ref="B24:G24" si="0">AVERAGE(B3:B23)</f>
        <v>5.6746207837177236</v>
      </c>
      <c r="C24" s="6">
        <f t="shared" si="0"/>
        <v>2.0795136823172427</v>
      </c>
      <c r="D24" s="6">
        <f t="shared" si="0"/>
        <v>3.4705657116969588</v>
      </c>
      <c r="E24" s="6">
        <f t="shared" si="0"/>
        <v>9.771171932393603</v>
      </c>
      <c r="F24" s="6">
        <f t="shared" si="0"/>
        <v>3.2316604011219257</v>
      </c>
      <c r="G24" s="6">
        <f t="shared" si="0"/>
        <v>10.350653892544285</v>
      </c>
    </row>
    <row r="25" spans="1:7">
      <c r="A25" s="8" t="s">
        <v>50</v>
      </c>
      <c r="B25" s="6">
        <f t="shared" ref="B25:G25" si="1">STDEV(B3:B23)</f>
        <v>1.6215695286276137</v>
      </c>
      <c r="C25" s="6">
        <f t="shared" si="1"/>
        <v>1.3384139519165226</v>
      </c>
      <c r="D25" s="6">
        <f t="shared" si="1"/>
        <v>0.86758833196300422</v>
      </c>
      <c r="E25" s="6">
        <f t="shared" si="1"/>
        <v>1.5043741113743583</v>
      </c>
      <c r="F25" s="6">
        <f t="shared" si="1"/>
        <v>0.98844695124998061</v>
      </c>
      <c r="G25" s="6">
        <f t="shared" si="1"/>
        <v>1.4317207710364437</v>
      </c>
    </row>
    <row r="26" spans="1:7">
      <c r="A26" s="8" t="s">
        <v>25</v>
      </c>
      <c r="B26" s="6">
        <f t="shared" ref="B26:G26" si="2">MIN(B3:B23)</f>
        <v>2.8323633129682002</v>
      </c>
      <c r="C26" s="6">
        <f t="shared" si="2"/>
        <v>0.12149213748750801</v>
      </c>
      <c r="D26" s="6">
        <f t="shared" si="2"/>
        <v>2.16603592161314</v>
      </c>
      <c r="E26" s="6">
        <f t="shared" si="2"/>
        <v>7.1006420168078996</v>
      </c>
      <c r="F26" s="6">
        <f t="shared" si="2"/>
        <v>1.35021338634128</v>
      </c>
      <c r="G26" s="6">
        <f t="shared" si="2"/>
        <v>7.9183163813100501</v>
      </c>
    </row>
    <row r="27" spans="1:7">
      <c r="A27" s="8" t="s">
        <v>26</v>
      </c>
      <c r="B27" s="6">
        <f t="shared" ref="B27:G27" si="3">MAX(B3:B23)</f>
        <v>8.4455224986104405</v>
      </c>
      <c r="C27" s="6">
        <f t="shared" si="3"/>
        <v>5.3167481553163602</v>
      </c>
      <c r="D27" s="6">
        <f t="shared" si="3"/>
        <v>4.9758657146425298</v>
      </c>
      <c r="E27" s="6">
        <f t="shared" si="3"/>
        <v>12.6280986611964</v>
      </c>
      <c r="F27" s="6">
        <f t="shared" si="3"/>
        <v>4.9273109614038297</v>
      </c>
      <c r="G27" s="6">
        <f t="shared" si="3"/>
        <v>12.8716261827584</v>
      </c>
    </row>
    <row r="28" spans="1:7">
      <c r="A28" s="8" t="s">
        <v>56</v>
      </c>
      <c r="B28" s="7">
        <f>B27-B26</f>
        <v>5.6131591856422407</v>
      </c>
      <c r="C28" s="7">
        <f t="shared" ref="C28:G28" si="4">C27-C26</f>
        <v>5.1952560178288518</v>
      </c>
      <c r="D28" s="7">
        <f t="shared" si="4"/>
        <v>2.8098297930293898</v>
      </c>
      <c r="E28" s="7">
        <f t="shared" si="4"/>
        <v>5.5274566443885007</v>
      </c>
      <c r="F28" s="7">
        <f t="shared" si="4"/>
        <v>3.5770975750625498</v>
      </c>
      <c r="G28" s="7">
        <f t="shared" si="4"/>
        <v>4.9533098014483494</v>
      </c>
    </row>
  </sheetData>
  <mergeCells count="2">
    <mergeCell ref="B1:D1"/>
    <mergeCell ref="E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8"/>
  <sheetViews>
    <sheetView workbookViewId="0">
      <selection activeCell="B24" sqref="B24:D28"/>
    </sheetView>
  </sheetViews>
  <sheetFormatPr defaultRowHeight="15"/>
  <cols>
    <col min="2" max="7" width="12.5703125" customWidth="1"/>
  </cols>
  <sheetData>
    <row r="1" spans="1:7">
      <c r="B1" s="14" t="s">
        <v>54</v>
      </c>
      <c r="C1" s="14"/>
      <c r="D1" s="14"/>
      <c r="E1" s="14" t="s">
        <v>55</v>
      </c>
      <c r="F1" s="14"/>
    </row>
    <row r="2" spans="1:7" ht="25.5">
      <c r="A2" s="5"/>
      <c r="B2" s="3" t="s">
        <v>57</v>
      </c>
      <c r="C2" s="3" t="s">
        <v>58</v>
      </c>
      <c r="D2" s="3" t="s">
        <v>59</v>
      </c>
      <c r="E2" s="3" t="s">
        <v>58</v>
      </c>
      <c r="F2" s="3" t="s">
        <v>59</v>
      </c>
      <c r="G2" s="3" t="s">
        <v>3</v>
      </c>
    </row>
    <row r="3" spans="1:7">
      <c r="A3" s="8" t="s">
        <v>4</v>
      </c>
      <c r="B3" s="6">
        <v>6.7035461524375899</v>
      </c>
      <c r="C3" s="6">
        <v>12.989795805200201</v>
      </c>
      <c r="D3" s="6">
        <v>3.86168068437114</v>
      </c>
      <c r="E3" s="6">
        <v>8.1107762407175201</v>
      </c>
      <c r="F3" s="6">
        <v>6.6661442224068397</v>
      </c>
      <c r="G3" s="6">
        <v>10.442882593435201</v>
      </c>
    </row>
    <row r="4" spans="1:7">
      <c r="A4" s="8" t="s">
        <v>5</v>
      </c>
      <c r="B4" s="6">
        <v>1.8597400814202401</v>
      </c>
      <c r="C4" s="6">
        <v>9.42387479291075</v>
      </c>
      <c r="D4" s="6">
        <v>9.6736252267050293E-2</v>
      </c>
      <c r="E4" s="6">
        <v>10.330370782401101</v>
      </c>
      <c r="F4" s="6">
        <v>8.6497668441223308</v>
      </c>
      <c r="G4" s="6">
        <v>13.3557641037703</v>
      </c>
    </row>
    <row r="5" spans="1:7">
      <c r="A5" s="8" t="s">
        <v>6</v>
      </c>
      <c r="B5" s="6">
        <v>0.154784452029428</v>
      </c>
      <c r="C5" s="6">
        <v>10.219654889875899</v>
      </c>
      <c r="D5" s="6">
        <v>2.0443367172585498</v>
      </c>
      <c r="E5" s="6">
        <v>4.4081998910465598</v>
      </c>
      <c r="F5" s="6">
        <v>4.8888406862271898</v>
      </c>
      <c r="G5" s="6">
        <v>6.5685270443981896</v>
      </c>
    </row>
    <row r="6" spans="1:7">
      <c r="A6" s="8" t="s">
        <v>7</v>
      </c>
      <c r="B6" s="6">
        <v>0.65138787474683102</v>
      </c>
      <c r="C6" s="6">
        <v>4.4521623569498301</v>
      </c>
      <c r="D6" s="6">
        <v>0.62183535754044095</v>
      </c>
      <c r="E6" s="6">
        <v>1.6394697376323899</v>
      </c>
      <c r="F6" s="6">
        <v>6.1979664636365897</v>
      </c>
      <c r="G6" s="6">
        <v>6.4078830402416198</v>
      </c>
    </row>
    <row r="7" spans="1:7">
      <c r="A7" s="8" t="s">
        <v>8</v>
      </c>
      <c r="B7" s="6">
        <v>8.0170280766393205</v>
      </c>
      <c r="C7" s="6">
        <v>5.3957666424760697</v>
      </c>
      <c r="D7" s="6">
        <v>0.45120751871287401</v>
      </c>
      <c r="E7" s="6">
        <v>0.29955526659888598</v>
      </c>
      <c r="F7" s="6">
        <v>4.7284425019518999</v>
      </c>
      <c r="G7" s="6">
        <v>4.7378359701503596</v>
      </c>
    </row>
    <row r="8" spans="1:7">
      <c r="A8" s="8" t="s">
        <v>9</v>
      </c>
      <c r="B8" s="6">
        <v>8.2488956520788896</v>
      </c>
      <c r="C8" s="6">
        <v>7.22745261772861</v>
      </c>
      <c r="D8" s="6">
        <v>5.7617300999641996</v>
      </c>
      <c r="E8" s="6">
        <v>0.23156662524705601</v>
      </c>
      <c r="F8" s="6">
        <v>0.53029263607333399</v>
      </c>
      <c r="G8" s="6">
        <v>0.57864259912305205</v>
      </c>
    </row>
    <row r="9" spans="1:7">
      <c r="A9" s="8" t="s">
        <v>10</v>
      </c>
      <c r="B9" s="6">
        <v>3.78757286357297</v>
      </c>
      <c r="C9" s="6">
        <v>7.8640999887252701</v>
      </c>
      <c r="D9" s="6">
        <v>3.5699741123515198</v>
      </c>
      <c r="E9" s="6">
        <v>0.50653313123023802</v>
      </c>
      <c r="F9" s="6">
        <v>3.3466254154436599</v>
      </c>
      <c r="G9" s="6">
        <v>3.3845697378242798</v>
      </c>
    </row>
    <row r="10" spans="1:7">
      <c r="A10" s="8" t="s">
        <v>11</v>
      </c>
      <c r="B10" s="6">
        <v>2.70298246882636</v>
      </c>
      <c r="C10" s="6">
        <v>6.4965342338254999</v>
      </c>
      <c r="D10" s="6">
        <v>2.9649782280531398</v>
      </c>
      <c r="E10" s="6">
        <v>0.249654096612861</v>
      </c>
      <c r="F10" s="6">
        <v>3.54681555106735</v>
      </c>
      <c r="G10" s="6">
        <v>3.5555463516183399</v>
      </c>
    </row>
    <row r="11" spans="1:7">
      <c r="A11" s="8" t="s">
        <v>12</v>
      </c>
      <c r="B11" s="6">
        <v>3.3560113300187502</v>
      </c>
      <c r="C11" s="6">
        <v>6.2822227973989699</v>
      </c>
      <c r="D11" s="6">
        <v>2.8745908852616702</v>
      </c>
      <c r="E11" s="6">
        <v>1.6580736467524599</v>
      </c>
      <c r="F11" s="6">
        <v>3.65300463750888</v>
      </c>
      <c r="G11" s="6">
        <v>4.00983613327619</v>
      </c>
    </row>
    <row r="12" spans="1:7">
      <c r="A12" s="8" t="s">
        <v>13</v>
      </c>
      <c r="B12" s="6">
        <v>7.0628339270609901</v>
      </c>
      <c r="C12" s="6">
        <v>6.4094518117506301</v>
      </c>
      <c r="D12" s="6">
        <v>0.98857709502211699</v>
      </c>
      <c r="E12" s="6">
        <v>2.10963302506023</v>
      </c>
      <c r="F12" s="6">
        <v>4.7821677882017397</v>
      </c>
      <c r="G12" s="6">
        <v>5.2228830449928596</v>
      </c>
    </row>
    <row r="13" spans="1:7">
      <c r="A13" s="8" t="s">
        <v>14</v>
      </c>
      <c r="B13" s="6">
        <v>3.7582765410476502</v>
      </c>
      <c r="C13" s="6">
        <v>4.9433830880867502</v>
      </c>
      <c r="D13" s="6">
        <v>2.7582247184092901</v>
      </c>
      <c r="E13" s="6">
        <v>3.8646573911437199</v>
      </c>
      <c r="F13" s="6">
        <v>5.0753041013157203</v>
      </c>
      <c r="G13" s="6">
        <v>6.3670214327986203</v>
      </c>
    </row>
    <row r="14" spans="1:7">
      <c r="A14" s="8" t="s">
        <v>15</v>
      </c>
      <c r="B14" s="6">
        <v>3.3654090558186698</v>
      </c>
      <c r="C14" s="6">
        <v>3.5582120836084901</v>
      </c>
      <c r="D14" s="6">
        <v>3.1441961611562799</v>
      </c>
      <c r="E14" s="6">
        <v>4.93961857241578</v>
      </c>
      <c r="F14" s="6">
        <v>3.5776021365180299</v>
      </c>
      <c r="G14" s="6">
        <v>6.0887533366604201</v>
      </c>
    </row>
    <row r="15" spans="1:7">
      <c r="A15" s="8" t="s">
        <v>16</v>
      </c>
      <c r="B15" s="6">
        <v>4.0122158127029302</v>
      </c>
      <c r="C15" s="6">
        <v>6.46591355378842</v>
      </c>
      <c r="D15" s="6">
        <v>2.4508892791073502</v>
      </c>
      <c r="E15" s="6">
        <v>0.57174996198365702</v>
      </c>
      <c r="F15" s="6">
        <v>3.5419635146211998</v>
      </c>
      <c r="G15" s="6">
        <v>3.58758150050721</v>
      </c>
    </row>
    <row r="16" spans="1:7">
      <c r="A16" s="8" t="s">
        <v>17</v>
      </c>
      <c r="B16" s="6">
        <v>0.56779432490720605</v>
      </c>
      <c r="C16" s="6">
        <v>5.5902169949093103</v>
      </c>
      <c r="D16" s="6">
        <v>3.5474286076612098</v>
      </c>
      <c r="E16" s="6">
        <v>6.3347451944288897</v>
      </c>
      <c r="F16" s="6">
        <v>4.0886048968636004</v>
      </c>
      <c r="G16" s="6">
        <v>7.5216679835157301</v>
      </c>
    </row>
    <row r="17" spans="1:7">
      <c r="A17" s="8" t="s">
        <v>18</v>
      </c>
      <c r="B17" s="6">
        <v>1.5589426999553799</v>
      </c>
      <c r="C17" s="6">
        <v>5.1448834421481404</v>
      </c>
      <c r="D17" s="6">
        <v>3.0786938009206</v>
      </c>
      <c r="E17" s="6">
        <v>4.20220190505853</v>
      </c>
      <c r="F17" s="6">
        <v>3.4124214480988</v>
      </c>
      <c r="G17" s="6">
        <v>5.4055492902952498</v>
      </c>
    </row>
    <row r="18" spans="1:7">
      <c r="A18" s="8" t="s">
        <v>19</v>
      </c>
      <c r="B18" s="6">
        <v>1.47385913925168</v>
      </c>
      <c r="C18" s="6">
        <v>4.0198196743707397</v>
      </c>
      <c r="D18" s="6">
        <v>3.22628436519833</v>
      </c>
      <c r="E18" s="6">
        <v>5.1101237842321501</v>
      </c>
      <c r="F18" s="6">
        <v>3.2194661777083602</v>
      </c>
      <c r="G18" s="6">
        <v>6.0306701948084198</v>
      </c>
    </row>
    <row r="19" spans="1:7">
      <c r="A19" s="8" t="s">
        <v>20</v>
      </c>
      <c r="B19" s="6">
        <v>2.85275467650894</v>
      </c>
      <c r="C19" s="6">
        <v>9.8122622655340503</v>
      </c>
      <c r="D19" s="6">
        <v>3.9679725433130102</v>
      </c>
      <c r="E19" s="6">
        <v>4.9099871762789604</v>
      </c>
      <c r="F19" s="6">
        <v>2.4019149482183599</v>
      </c>
      <c r="G19" s="6">
        <v>5.4608540865088004</v>
      </c>
    </row>
    <row r="20" spans="1:7">
      <c r="A20" s="8" t="s">
        <v>21</v>
      </c>
      <c r="B20" s="6">
        <v>2.9801359170917001</v>
      </c>
      <c r="C20" s="6">
        <v>7.6141809638756497</v>
      </c>
      <c r="D20" s="6">
        <v>1.04195347518578</v>
      </c>
      <c r="E20" s="6">
        <v>3.09850309456642</v>
      </c>
      <c r="F20" s="6">
        <v>6.30046542894216</v>
      </c>
      <c r="G20" s="6">
        <v>7.0102006299665804</v>
      </c>
    </row>
    <row r="21" spans="1:7">
      <c r="A21" s="8" t="s">
        <v>22</v>
      </c>
      <c r="B21" s="6">
        <v>1.6930269343800599</v>
      </c>
      <c r="C21" s="6">
        <v>0.45768038571609898</v>
      </c>
      <c r="D21" s="6">
        <v>3.3756280276680402</v>
      </c>
      <c r="E21" s="6">
        <v>8.4016575747842506</v>
      </c>
      <c r="F21" s="6">
        <v>4.9620276951226598</v>
      </c>
      <c r="G21" s="6">
        <v>9.7218023120241295</v>
      </c>
    </row>
    <row r="22" spans="1:7">
      <c r="A22" s="8" t="s">
        <v>24</v>
      </c>
      <c r="B22" s="6">
        <v>1.54573885849223</v>
      </c>
      <c r="C22" s="6">
        <v>1.0200204641577</v>
      </c>
      <c r="D22" s="6">
        <v>3.3046548737890502</v>
      </c>
      <c r="E22" s="6">
        <v>8.0973101490812507</v>
      </c>
      <c r="F22" s="6">
        <v>4.5345292161466899</v>
      </c>
      <c r="G22" s="6">
        <v>9.2513611328027991</v>
      </c>
    </row>
    <row r="23" spans="1:7">
      <c r="A23" s="8" t="s">
        <v>23</v>
      </c>
      <c r="B23" s="6">
        <v>1.4924234715455</v>
      </c>
      <c r="C23" s="6">
        <v>1.2724091290727999</v>
      </c>
      <c r="D23" s="6">
        <v>3.0637193063364401</v>
      </c>
      <c r="E23" s="6">
        <v>11.634114970751</v>
      </c>
      <c r="F23" s="6">
        <v>5.65729654756983</v>
      </c>
      <c r="G23" s="6">
        <v>12.8701464605923</v>
      </c>
    </row>
    <row r="24" spans="1:7">
      <c r="A24" s="8" t="s">
        <v>27</v>
      </c>
      <c r="B24" s="6">
        <f t="shared" ref="B24:G24" si="0">AVERAGE(B3:B23)</f>
        <v>3.2307314433587297</v>
      </c>
      <c r="C24" s="6">
        <f t="shared" si="0"/>
        <v>6.0314284753385659</v>
      </c>
      <c r="D24" s="6">
        <f t="shared" si="0"/>
        <v>2.675966290930861</v>
      </c>
      <c r="E24" s="6">
        <f t="shared" si="0"/>
        <v>4.3194524865725672</v>
      </c>
      <c r="F24" s="6">
        <f t="shared" si="0"/>
        <v>4.4648410884650112</v>
      </c>
      <c r="G24" s="6">
        <f t="shared" si="0"/>
        <v>6.551427570443364</v>
      </c>
    </row>
    <row r="25" spans="1:7">
      <c r="A25" s="8" t="s">
        <v>50</v>
      </c>
      <c r="B25" s="6">
        <f t="shared" ref="B25:G25" si="1">STDEV(B3:B23)</f>
        <v>2.4056746643624631</v>
      </c>
      <c r="C25" s="6">
        <f t="shared" si="1"/>
        <v>3.1122645214581968</v>
      </c>
      <c r="D25" s="6">
        <f t="shared" si="1"/>
        <v>1.3746511458841675</v>
      </c>
      <c r="E25" s="6">
        <f t="shared" si="1"/>
        <v>3.4586924557171383</v>
      </c>
      <c r="F25" s="6">
        <f t="shared" si="1"/>
        <v>1.7037721358894118</v>
      </c>
      <c r="G25" s="6">
        <f t="shared" si="1"/>
        <v>3.1454776880218804</v>
      </c>
    </row>
    <row r="26" spans="1:7">
      <c r="A26" s="8" t="s">
        <v>25</v>
      </c>
      <c r="B26" s="6">
        <f t="shared" ref="B26:G26" si="2">MIN(B3:B23)</f>
        <v>0.154784452029428</v>
      </c>
      <c r="C26" s="6">
        <f t="shared" si="2"/>
        <v>0.45768038571609898</v>
      </c>
      <c r="D26" s="6">
        <f t="shared" si="2"/>
        <v>9.6736252267050293E-2</v>
      </c>
      <c r="E26" s="6">
        <f t="shared" si="2"/>
        <v>0.23156662524705601</v>
      </c>
      <c r="F26" s="6">
        <f t="shared" si="2"/>
        <v>0.53029263607333399</v>
      </c>
      <c r="G26" s="6">
        <f t="shared" si="2"/>
        <v>0.57864259912305205</v>
      </c>
    </row>
    <row r="27" spans="1:7">
      <c r="A27" s="8" t="s">
        <v>26</v>
      </c>
      <c r="B27" s="6">
        <f t="shared" ref="B27:G27" si="3">MAX(B3:B23)</f>
        <v>8.2488956520788896</v>
      </c>
      <c r="C27" s="6">
        <f t="shared" si="3"/>
        <v>12.989795805200201</v>
      </c>
      <c r="D27" s="6">
        <f t="shared" si="3"/>
        <v>5.7617300999641996</v>
      </c>
      <c r="E27" s="6">
        <f t="shared" si="3"/>
        <v>11.634114970751</v>
      </c>
      <c r="F27" s="6">
        <f t="shared" si="3"/>
        <v>8.6497668441223308</v>
      </c>
      <c r="G27" s="6">
        <f t="shared" si="3"/>
        <v>13.3557641037703</v>
      </c>
    </row>
    <row r="28" spans="1:7">
      <c r="A28" s="8" t="s">
        <v>56</v>
      </c>
      <c r="B28" s="7">
        <f>B27-B26</f>
        <v>8.0941112000494613</v>
      </c>
      <c r="C28" s="7">
        <f t="shared" ref="C28:G28" si="4">C27-C26</f>
        <v>12.532115419484102</v>
      </c>
      <c r="D28" s="7">
        <f t="shared" si="4"/>
        <v>5.6649938476971489</v>
      </c>
      <c r="E28" s="7">
        <f t="shared" si="4"/>
        <v>11.402548345503943</v>
      </c>
      <c r="F28" s="7">
        <f t="shared" si="4"/>
        <v>8.119474208048997</v>
      </c>
      <c r="G28" s="7">
        <f t="shared" si="4"/>
        <v>12.777121504647248</v>
      </c>
    </row>
  </sheetData>
  <mergeCells count="2">
    <mergeCell ref="B1:D1"/>
    <mergeCell ref="E1:F1"/>
  </mergeCells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8"/>
  <sheetViews>
    <sheetView workbookViewId="0">
      <selection activeCell="B3" sqref="B3:G28"/>
    </sheetView>
  </sheetViews>
  <sheetFormatPr defaultRowHeight="15"/>
  <cols>
    <col min="2" max="7" width="12.5703125" customWidth="1"/>
  </cols>
  <sheetData>
    <row r="1" spans="1:7">
      <c r="B1" s="14" t="s">
        <v>54</v>
      </c>
      <c r="C1" s="14"/>
      <c r="D1" s="14"/>
      <c r="E1" s="14" t="s">
        <v>55</v>
      </c>
      <c r="F1" s="14"/>
    </row>
    <row r="2" spans="1:7" ht="25.5">
      <c r="B2" s="3" t="s">
        <v>57</v>
      </c>
      <c r="C2" s="3" t="s">
        <v>58</v>
      </c>
      <c r="D2" s="3" t="s">
        <v>59</v>
      </c>
      <c r="E2" s="3" t="s">
        <v>58</v>
      </c>
      <c r="F2" s="3" t="s">
        <v>59</v>
      </c>
      <c r="G2" s="3" t="s">
        <v>3</v>
      </c>
    </row>
    <row r="3" spans="1:7">
      <c r="A3" s="8" t="s">
        <v>4</v>
      </c>
      <c r="B3" s="9">
        <v>13.9882185065704</v>
      </c>
      <c r="C3" s="9">
        <v>18.9727588824226</v>
      </c>
      <c r="D3" s="9">
        <v>1.67843246904239</v>
      </c>
      <c r="E3" s="9">
        <v>7.3776351405508303</v>
      </c>
      <c r="F3" s="9">
        <v>2.3765481401980701</v>
      </c>
      <c r="G3" s="9">
        <v>7.42799338084816</v>
      </c>
    </row>
    <row r="4" spans="1:7">
      <c r="A4" s="8" t="s">
        <v>5</v>
      </c>
      <c r="B4" s="9">
        <v>14.1615056945543</v>
      </c>
      <c r="C4" s="9">
        <v>19.2813336976788</v>
      </c>
      <c r="D4" s="9">
        <v>2.1138505124701998</v>
      </c>
      <c r="E4" s="9">
        <v>7.5409709815761401</v>
      </c>
      <c r="F4" s="9">
        <v>3.2829089670042602</v>
      </c>
      <c r="G4" s="9">
        <v>7.5822521855512797</v>
      </c>
    </row>
    <row r="5" spans="1:7">
      <c r="A5" s="8" t="s">
        <v>6</v>
      </c>
      <c r="B5" s="9">
        <v>15.2214859669359</v>
      </c>
      <c r="C5" s="9">
        <v>21.034252716403898</v>
      </c>
      <c r="D5" s="9">
        <v>2.9523876961023898</v>
      </c>
      <c r="E5" s="9">
        <v>5.8966547808391301</v>
      </c>
      <c r="F5" s="9">
        <v>4.1129656437959996</v>
      </c>
      <c r="G5" s="9">
        <v>6.0847525940059999</v>
      </c>
    </row>
    <row r="6" spans="1:7">
      <c r="A6" s="8" t="s">
        <v>7</v>
      </c>
      <c r="B6" s="9">
        <v>15.405202280723501</v>
      </c>
      <c r="C6" s="9">
        <v>20.632150994524</v>
      </c>
      <c r="D6" s="9">
        <v>2.79531641721309</v>
      </c>
      <c r="E6" s="9">
        <v>5.6241325939380502</v>
      </c>
      <c r="F6" s="9">
        <v>4.1553666839442798</v>
      </c>
      <c r="G6" s="9">
        <v>5.7452425993615499</v>
      </c>
    </row>
    <row r="7" spans="1:7">
      <c r="A7" s="8" t="s">
        <v>8</v>
      </c>
      <c r="B7" s="9">
        <v>9.7597256938170105</v>
      </c>
      <c r="C7" s="9">
        <v>20.933015169268302</v>
      </c>
      <c r="D7" s="9">
        <v>2.8870836393674999</v>
      </c>
      <c r="E7" s="9">
        <v>5.1899051570195498</v>
      </c>
      <c r="F7" s="9">
        <v>3.17094663309613</v>
      </c>
      <c r="G7" s="9">
        <v>5.66191189768894</v>
      </c>
    </row>
    <row r="8" spans="1:7">
      <c r="A8" s="8" t="s">
        <v>9</v>
      </c>
      <c r="B8" s="9">
        <v>11.9453103732511</v>
      </c>
      <c r="C8" s="9">
        <v>22.437349318339201</v>
      </c>
      <c r="D8" s="9">
        <v>4.1587983351822002</v>
      </c>
      <c r="E8" s="9">
        <v>4.4225572622133598</v>
      </c>
      <c r="F8" s="9">
        <v>5.3989991679206604</v>
      </c>
      <c r="G8" s="9">
        <v>5.0279591908602796</v>
      </c>
    </row>
    <row r="9" spans="1:7">
      <c r="A9" s="8" t="s">
        <v>10</v>
      </c>
      <c r="B9" s="9">
        <v>12.014756195854201</v>
      </c>
      <c r="C9" s="9">
        <v>23.5047404380392</v>
      </c>
      <c r="D9" s="9">
        <v>4.6146784483495598</v>
      </c>
      <c r="E9" s="9">
        <v>2.43504670978579</v>
      </c>
      <c r="F9" s="9">
        <v>5.7075666896066997</v>
      </c>
      <c r="G9" s="9">
        <v>3.7221137887277802</v>
      </c>
    </row>
    <row r="10" spans="1:7">
      <c r="A10" s="8" t="s">
        <v>11</v>
      </c>
      <c r="B10" s="9">
        <v>10.2967532953818</v>
      </c>
      <c r="C10" s="9">
        <v>21.5314210810057</v>
      </c>
      <c r="D10" s="9">
        <v>3.29562177176249</v>
      </c>
      <c r="E10" s="9">
        <v>5.5704878214397597</v>
      </c>
      <c r="F10" s="9">
        <v>3.7608812864927001</v>
      </c>
      <c r="G10" s="9">
        <v>6.0790659561400604</v>
      </c>
    </row>
    <row r="11" spans="1:7">
      <c r="A11" s="8" t="s">
        <v>12</v>
      </c>
      <c r="B11" s="9">
        <v>13.912790701609399</v>
      </c>
      <c r="C11" s="9">
        <v>18.006660857902801</v>
      </c>
      <c r="D11" s="9">
        <v>1.9230808530063901</v>
      </c>
      <c r="E11" s="9">
        <v>6.9369074483034403</v>
      </c>
      <c r="F11" s="9">
        <v>3.4234929158334499</v>
      </c>
      <c r="G11" s="9">
        <v>6.9379480983502804</v>
      </c>
    </row>
    <row r="12" spans="1:7">
      <c r="A12" s="8" t="s">
        <v>13</v>
      </c>
      <c r="B12" s="9">
        <v>13.204524092775401</v>
      </c>
      <c r="C12" s="9">
        <v>16.030753590232798</v>
      </c>
      <c r="D12" s="9">
        <v>1.96423777128594</v>
      </c>
      <c r="E12" s="9">
        <v>10.1566921422931</v>
      </c>
      <c r="F12" s="9">
        <v>3.4882260165613599</v>
      </c>
      <c r="G12" s="9">
        <v>10.1559092584222</v>
      </c>
    </row>
    <row r="13" spans="1:7">
      <c r="A13" s="8" t="s">
        <v>14</v>
      </c>
      <c r="B13" s="9">
        <v>13.8209117422793</v>
      </c>
      <c r="C13" s="9">
        <v>19.815664194644299</v>
      </c>
      <c r="D13" s="9">
        <v>2.53227783305721</v>
      </c>
      <c r="E13" s="9">
        <v>5.6298989275910003</v>
      </c>
      <c r="F13" s="9">
        <v>3.7917168091451301</v>
      </c>
      <c r="G13" s="9">
        <v>5.7281549987243396</v>
      </c>
    </row>
    <row r="14" spans="1:7">
      <c r="A14" s="8" t="s">
        <v>15</v>
      </c>
      <c r="B14" s="9">
        <v>14.064298930644201</v>
      </c>
      <c r="C14" s="9">
        <v>24.659952815510501</v>
      </c>
      <c r="D14" s="9">
        <v>4.0688294492623296</v>
      </c>
      <c r="E14" s="9">
        <v>2.2515091810828798</v>
      </c>
      <c r="F14" s="9">
        <v>5.2338553480428596</v>
      </c>
      <c r="G14" s="9">
        <v>3.1615803982416901</v>
      </c>
    </row>
    <row r="15" spans="1:7">
      <c r="A15" s="8" t="s">
        <v>16</v>
      </c>
      <c r="B15" s="9">
        <v>15.203212990202699</v>
      </c>
      <c r="C15" s="9">
        <v>21.5772556799981</v>
      </c>
      <c r="D15" s="9">
        <v>3.80935940634475</v>
      </c>
      <c r="E15" s="9">
        <v>4.3663536032333896</v>
      </c>
      <c r="F15" s="9">
        <v>5.7570567684232099</v>
      </c>
      <c r="G15" s="9">
        <v>4.5979556644597297</v>
      </c>
    </row>
    <row r="16" spans="1:7">
      <c r="A16" s="8" t="s">
        <v>17</v>
      </c>
      <c r="B16" s="9">
        <v>15.700179711213099</v>
      </c>
      <c r="C16" s="9">
        <v>22.639042008588198</v>
      </c>
      <c r="D16" s="9">
        <v>4.4755547498809696</v>
      </c>
      <c r="E16" s="9">
        <v>3.1760504717642299</v>
      </c>
      <c r="F16" s="9">
        <v>6.5445477985730101</v>
      </c>
      <c r="G16" s="9">
        <v>3.6610432940708399</v>
      </c>
    </row>
    <row r="17" spans="1:7">
      <c r="A17" s="8" t="s">
        <v>18</v>
      </c>
      <c r="B17" s="9">
        <v>14.1137418457641</v>
      </c>
      <c r="C17" s="9">
        <v>23.034047044550999</v>
      </c>
      <c r="D17" s="9">
        <v>3.7258956076313998</v>
      </c>
      <c r="E17" s="9">
        <v>2.18668545875807</v>
      </c>
      <c r="F17" s="9">
        <v>5.1793124524646998</v>
      </c>
      <c r="G17" s="9">
        <v>2.7913439600199901</v>
      </c>
    </row>
    <row r="18" spans="1:7">
      <c r="A18" s="8" t="s">
        <v>19</v>
      </c>
      <c r="B18" s="9">
        <v>13.399905087642299</v>
      </c>
      <c r="C18" s="9">
        <v>22.7278809268097</v>
      </c>
      <c r="D18" s="9">
        <v>3.42688380952892</v>
      </c>
      <c r="E18" s="9">
        <v>2.2253633485790498</v>
      </c>
      <c r="F18" s="9">
        <v>4.4442385240470603</v>
      </c>
      <c r="G18" s="9">
        <v>2.9395220102042399</v>
      </c>
    </row>
    <row r="19" spans="1:7">
      <c r="A19" s="8" t="s">
        <v>20</v>
      </c>
      <c r="B19" s="9">
        <v>15.791206809676</v>
      </c>
      <c r="C19" s="9">
        <v>20.553976849869301</v>
      </c>
      <c r="D19" s="9">
        <v>2.1504737195660901</v>
      </c>
      <c r="E19" s="9">
        <v>5.1185860996524601</v>
      </c>
      <c r="F19" s="9">
        <v>4.1144568505108996</v>
      </c>
      <c r="G19" s="9">
        <v>5.1064625227143798</v>
      </c>
    </row>
    <row r="20" spans="1:7">
      <c r="A20" s="8" t="s">
        <v>21</v>
      </c>
      <c r="B20" s="9">
        <v>12.471443095125901</v>
      </c>
      <c r="C20" s="9">
        <v>19.6084811248889</v>
      </c>
      <c r="D20" s="9">
        <v>2.35267588644987</v>
      </c>
      <c r="E20" s="9">
        <v>3.99836040863797</v>
      </c>
      <c r="F20" s="9">
        <v>3.2868073734135002</v>
      </c>
      <c r="G20" s="9">
        <v>4.1737508561420196</v>
      </c>
    </row>
    <row r="21" spans="1:7">
      <c r="A21" s="8" t="s">
        <v>22</v>
      </c>
      <c r="B21" s="9">
        <v>12.2774357808518</v>
      </c>
      <c r="C21" s="9">
        <v>20.5044978342424</v>
      </c>
      <c r="D21" s="9">
        <v>2.3881080043130698</v>
      </c>
      <c r="E21" s="9">
        <v>2.9767687921549699</v>
      </c>
      <c r="F21" s="9">
        <v>3.3881410931091498</v>
      </c>
      <c r="G21" s="9">
        <v>3.1834721929241701</v>
      </c>
    </row>
    <row r="22" spans="1:7">
      <c r="A22" s="8" t="s">
        <v>24</v>
      </c>
      <c r="B22" s="9">
        <v>14.269221177415</v>
      </c>
      <c r="C22" s="9">
        <v>22.611214567396601</v>
      </c>
      <c r="D22" s="9">
        <v>3.3428460267684699</v>
      </c>
      <c r="E22" s="9">
        <v>1.4466058622508999</v>
      </c>
      <c r="F22" s="9">
        <v>4.7213300114107302</v>
      </c>
      <c r="G22" s="9">
        <v>2.07309600223007</v>
      </c>
    </row>
    <row r="23" spans="1:7">
      <c r="A23" s="8" t="s">
        <v>23</v>
      </c>
      <c r="B23" s="9">
        <v>12.175556485928</v>
      </c>
      <c r="C23" s="9">
        <v>21.654813874013101</v>
      </c>
      <c r="D23" s="9">
        <v>2.2423919756956701</v>
      </c>
      <c r="E23" s="9">
        <v>0.48575615388821403</v>
      </c>
      <c r="F23" s="9">
        <v>3.3315616613657402</v>
      </c>
      <c r="G23" s="9">
        <v>0.97484940343551496</v>
      </c>
    </row>
    <row r="24" spans="1:7">
      <c r="A24" s="8" t="s">
        <v>27</v>
      </c>
      <c r="B24" s="6">
        <f t="shared" ref="B24:G24" si="0">AVERAGE(B3:B23)</f>
        <v>13.485589831343592</v>
      </c>
      <c r="C24" s="6">
        <f t="shared" si="0"/>
        <v>21.035774460301397</v>
      </c>
      <c r="D24" s="6">
        <f t="shared" si="0"/>
        <v>2.9951802086800425</v>
      </c>
      <c r="E24" s="6">
        <f t="shared" si="0"/>
        <v>4.5244251593120133</v>
      </c>
      <c r="F24" s="6">
        <f t="shared" si="0"/>
        <v>4.2224250873790297</v>
      </c>
      <c r="G24" s="6">
        <f t="shared" si="0"/>
        <v>4.8960181072915967</v>
      </c>
    </row>
    <row r="25" spans="1:7">
      <c r="A25" s="8" t="s">
        <v>50</v>
      </c>
      <c r="B25" s="6">
        <f t="shared" ref="B25:G25" si="1">STDEV(B3:B23)</f>
        <v>1.659728329275808</v>
      </c>
      <c r="C25" s="6">
        <f t="shared" si="1"/>
        <v>1.9974896581171082</v>
      </c>
      <c r="D25" s="6">
        <f t="shared" si="1"/>
        <v>0.89351733095743802</v>
      </c>
      <c r="E25" s="6">
        <f t="shared" si="1"/>
        <v>2.3619809651247929</v>
      </c>
      <c r="F25" s="6">
        <f t="shared" si="1"/>
        <v>1.0709497654500666</v>
      </c>
      <c r="G25" s="6">
        <f t="shared" si="1"/>
        <v>2.1376867910277673</v>
      </c>
    </row>
    <row r="26" spans="1:7">
      <c r="A26" s="8" t="s">
        <v>25</v>
      </c>
      <c r="B26" s="6">
        <f t="shared" ref="B26:G26" si="2">MIN(B3:B23)</f>
        <v>9.7597256938170105</v>
      </c>
      <c r="C26" s="6">
        <f t="shared" si="2"/>
        <v>16.030753590232798</v>
      </c>
      <c r="D26" s="6">
        <f t="shared" si="2"/>
        <v>1.67843246904239</v>
      </c>
      <c r="E26" s="6">
        <f t="shared" si="2"/>
        <v>0.48575615388821403</v>
      </c>
      <c r="F26" s="6">
        <f t="shared" si="2"/>
        <v>2.3765481401980701</v>
      </c>
      <c r="G26" s="6">
        <f t="shared" si="2"/>
        <v>0.97484940343551496</v>
      </c>
    </row>
    <row r="27" spans="1:7">
      <c r="A27" s="8" t="s">
        <v>26</v>
      </c>
      <c r="B27" s="6">
        <f t="shared" ref="B27:G27" si="3">MAX(B3:B23)</f>
        <v>15.791206809676</v>
      </c>
      <c r="C27" s="6">
        <f t="shared" si="3"/>
        <v>24.659952815510501</v>
      </c>
      <c r="D27" s="6">
        <f t="shared" si="3"/>
        <v>4.6146784483495598</v>
      </c>
      <c r="E27" s="6">
        <f t="shared" si="3"/>
        <v>10.1566921422931</v>
      </c>
      <c r="F27" s="6">
        <f t="shared" si="3"/>
        <v>6.5445477985730101</v>
      </c>
      <c r="G27" s="6">
        <f t="shared" si="3"/>
        <v>10.1559092584222</v>
      </c>
    </row>
    <row r="28" spans="1:7">
      <c r="A28" s="8" t="s">
        <v>56</v>
      </c>
      <c r="B28" s="7">
        <f>B27-B26</f>
        <v>6.0314811158589894</v>
      </c>
      <c r="C28" s="7">
        <f t="shared" ref="C28:G28" si="4">C27-C26</f>
        <v>8.6291992252777021</v>
      </c>
      <c r="D28" s="7">
        <f t="shared" si="4"/>
        <v>2.93624597930717</v>
      </c>
      <c r="E28" s="7">
        <f t="shared" si="4"/>
        <v>9.6709359884048851</v>
      </c>
      <c r="F28" s="7">
        <f t="shared" si="4"/>
        <v>4.1679996583749404</v>
      </c>
      <c r="G28" s="7">
        <f t="shared" si="4"/>
        <v>9.1810598549866853</v>
      </c>
    </row>
  </sheetData>
  <mergeCells count="2">
    <mergeCell ref="B1:D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8"/>
  <sheetViews>
    <sheetView workbookViewId="0">
      <selection activeCell="B3" sqref="B3:G28"/>
    </sheetView>
  </sheetViews>
  <sheetFormatPr defaultRowHeight="15"/>
  <cols>
    <col min="2" max="7" width="12.5703125" customWidth="1"/>
  </cols>
  <sheetData>
    <row r="1" spans="1:7">
      <c r="B1" s="14" t="s">
        <v>54</v>
      </c>
      <c r="C1" s="14"/>
      <c r="D1" s="14"/>
      <c r="E1" s="14" t="s">
        <v>55</v>
      </c>
      <c r="F1" s="14"/>
    </row>
    <row r="2" spans="1:7" ht="25.5">
      <c r="B2" s="3" t="s">
        <v>57</v>
      </c>
      <c r="C2" s="3" t="s">
        <v>58</v>
      </c>
      <c r="D2" s="3" t="s">
        <v>59</v>
      </c>
      <c r="E2" s="3" t="s">
        <v>58</v>
      </c>
      <c r="F2" s="3" t="s">
        <v>59</v>
      </c>
      <c r="G2" s="3" t="s">
        <v>3</v>
      </c>
    </row>
    <row r="3" spans="1:7">
      <c r="A3" s="8" t="s">
        <v>4</v>
      </c>
      <c r="B3" s="9">
        <v>13.2410480385686</v>
      </c>
      <c r="C3" s="9">
        <v>17.873456144601899</v>
      </c>
      <c r="D3" s="9">
        <v>2.1565619598591601</v>
      </c>
      <c r="E3" s="9">
        <v>17.5391848625611</v>
      </c>
      <c r="F3" s="9">
        <v>7.1738421394677196</v>
      </c>
      <c r="G3" s="9">
        <v>19.636002767688399</v>
      </c>
    </row>
    <row r="4" spans="1:7">
      <c r="A4" s="8" t="s">
        <v>5</v>
      </c>
      <c r="B4" s="9">
        <v>20.757595148083102</v>
      </c>
      <c r="C4" s="9">
        <v>20.895020962853501</v>
      </c>
      <c r="D4" s="9">
        <v>5.0556657061839898</v>
      </c>
      <c r="E4" s="9">
        <v>19.766790886743099</v>
      </c>
      <c r="F4" s="9">
        <v>10.5644022491217</v>
      </c>
      <c r="G4" s="9">
        <v>22.0420524129662</v>
      </c>
    </row>
    <row r="5" spans="1:7">
      <c r="A5" s="8" t="s">
        <v>6</v>
      </c>
      <c r="B5" s="9">
        <v>21.460728953194899</v>
      </c>
      <c r="C5" s="9">
        <v>22.410794310998</v>
      </c>
      <c r="D5" s="9">
        <v>6.3824691811001601</v>
      </c>
      <c r="E5" s="9">
        <v>21.767248022997599</v>
      </c>
      <c r="F5" s="9">
        <v>11.433880175459599</v>
      </c>
      <c r="G5" s="9">
        <v>24.1136592065827</v>
      </c>
    </row>
    <row r="6" spans="1:7">
      <c r="A6" s="8" t="s">
        <v>7</v>
      </c>
      <c r="B6" s="9">
        <v>17.037024324944401</v>
      </c>
      <c r="C6" s="9">
        <v>23.4339956776377</v>
      </c>
      <c r="D6" s="9">
        <v>4.9377769831656799</v>
      </c>
      <c r="E6" s="9">
        <v>23.1555951962698</v>
      </c>
      <c r="F6" s="9">
        <v>9.9669445511252395</v>
      </c>
      <c r="G6" s="9">
        <v>25.7834615004308</v>
      </c>
    </row>
    <row r="7" spans="1:7">
      <c r="A7" s="8" t="s">
        <v>8</v>
      </c>
      <c r="B7" s="9">
        <v>14.825018061643799</v>
      </c>
      <c r="C7" s="9">
        <v>22.838413298844699</v>
      </c>
      <c r="D7" s="9">
        <v>4.0739125545560402</v>
      </c>
      <c r="E7" s="9">
        <v>22.430586067460901</v>
      </c>
      <c r="F7" s="9">
        <v>9.0846558035450808</v>
      </c>
      <c r="G7" s="9">
        <v>25.0339520773346</v>
      </c>
    </row>
    <row r="8" spans="1:7">
      <c r="A8" s="8" t="s">
        <v>9</v>
      </c>
      <c r="B8" s="9">
        <v>29.241321634388999</v>
      </c>
      <c r="C8" s="9">
        <v>22.5522740093576</v>
      </c>
      <c r="D8" s="9">
        <v>5.97770207564409</v>
      </c>
      <c r="E8" s="9">
        <v>22.101921940185299</v>
      </c>
      <c r="F8" s="9">
        <v>11.706565557571199</v>
      </c>
      <c r="G8" s="9">
        <v>24.508540759312801</v>
      </c>
    </row>
    <row r="9" spans="1:7">
      <c r="A9" s="8" t="s">
        <v>10</v>
      </c>
      <c r="B9" s="9">
        <v>34.314782843272098</v>
      </c>
      <c r="C9" s="9">
        <v>15.5777735566024</v>
      </c>
      <c r="D9" s="9">
        <v>5.5899658724676904</v>
      </c>
      <c r="E9" s="9">
        <v>15.5289269628177</v>
      </c>
      <c r="F9" s="9">
        <v>11.7020879373494</v>
      </c>
      <c r="G9" s="9">
        <v>19.114934336382799</v>
      </c>
    </row>
    <row r="10" spans="1:7">
      <c r="A10" s="8" t="s">
        <v>11</v>
      </c>
      <c r="B10" s="9">
        <v>36.714300745502698</v>
      </c>
      <c r="C10" s="9">
        <v>18.1686762292012</v>
      </c>
      <c r="D10" s="9">
        <v>5.5094626301296703</v>
      </c>
      <c r="E10" s="9">
        <v>18.421421793060901</v>
      </c>
      <c r="F10" s="9">
        <v>11.3176314446843</v>
      </c>
      <c r="G10" s="9">
        <v>21.241080907049898</v>
      </c>
    </row>
    <row r="11" spans="1:7">
      <c r="A11" s="8" t="s">
        <v>12</v>
      </c>
      <c r="B11" s="9">
        <v>39.313715716071499</v>
      </c>
      <c r="C11" s="9">
        <v>14.3561316127336</v>
      </c>
      <c r="D11" s="9">
        <v>5.36699478855388</v>
      </c>
      <c r="E11" s="9">
        <v>10.9076000379973</v>
      </c>
      <c r="F11" s="9">
        <v>11.2157603650968</v>
      </c>
      <c r="G11" s="9">
        <v>15.4564318063769</v>
      </c>
    </row>
    <row r="12" spans="1:7">
      <c r="A12" s="8" t="s">
        <v>13</v>
      </c>
      <c r="B12" s="9">
        <v>41.148654617559899</v>
      </c>
      <c r="C12" s="9">
        <v>12.6926590420127</v>
      </c>
      <c r="D12" s="9">
        <v>6.6549099900582904</v>
      </c>
      <c r="E12" s="9">
        <v>9.96090180789251</v>
      </c>
      <c r="F12" s="9">
        <v>12.095228614274699</v>
      </c>
      <c r="G12" s="9">
        <v>15.486251846804601</v>
      </c>
    </row>
    <row r="13" spans="1:7">
      <c r="A13" s="8" t="s">
        <v>14</v>
      </c>
      <c r="B13" s="9">
        <v>13.698501913623</v>
      </c>
      <c r="C13" s="9">
        <v>19.7539089359298</v>
      </c>
      <c r="D13" s="9">
        <v>3.0243302472335598</v>
      </c>
      <c r="E13" s="9">
        <v>18.252211370633098</v>
      </c>
      <c r="F13" s="9">
        <v>7.9587527268135299</v>
      </c>
      <c r="G13" s="9">
        <v>19.707690341115999</v>
      </c>
    </row>
    <row r="14" spans="1:7">
      <c r="A14" s="8" t="s">
        <v>15</v>
      </c>
      <c r="B14" s="9">
        <v>14.235125615805901</v>
      </c>
      <c r="C14" s="9">
        <v>21.0543314178034</v>
      </c>
      <c r="D14" s="9">
        <v>4.0426426002612601</v>
      </c>
      <c r="E14" s="9">
        <v>17.086539407485098</v>
      </c>
      <c r="F14" s="9">
        <v>9.0497604880705307</v>
      </c>
      <c r="G14" s="9">
        <v>19.095731872981499</v>
      </c>
    </row>
    <row r="15" spans="1:7">
      <c r="A15" s="8" t="s">
        <v>16</v>
      </c>
      <c r="B15" s="9">
        <v>16.603135116668899</v>
      </c>
      <c r="C15" s="9">
        <v>20.2513636164738</v>
      </c>
      <c r="D15" s="9">
        <v>4.0031555528650697</v>
      </c>
      <c r="E15" s="9">
        <v>18.055748822514801</v>
      </c>
      <c r="F15" s="9">
        <v>8.8967354632616509</v>
      </c>
      <c r="G15" s="9">
        <v>19.881577145866899</v>
      </c>
    </row>
    <row r="16" spans="1:7">
      <c r="A16" s="8" t="s">
        <v>17</v>
      </c>
      <c r="B16" s="9">
        <v>13.0457880858376</v>
      </c>
      <c r="C16" s="9">
        <v>15.997682114949001</v>
      </c>
      <c r="D16" s="9">
        <v>1.9107308788425099</v>
      </c>
      <c r="E16" s="9">
        <v>15.4635881406659</v>
      </c>
      <c r="F16" s="9">
        <v>6.8254541868013296</v>
      </c>
      <c r="G16" s="9">
        <v>16.774060628494802</v>
      </c>
    </row>
    <row r="17" spans="1:7">
      <c r="A17" s="8" t="s">
        <v>18</v>
      </c>
      <c r="B17" s="9">
        <v>10.415661323729299</v>
      </c>
      <c r="C17" s="9">
        <v>16.711151961310801</v>
      </c>
      <c r="D17" s="9">
        <v>1.9563014605015101</v>
      </c>
      <c r="E17" s="9">
        <v>14.803373949526501</v>
      </c>
      <c r="F17" s="9">
        <v>6.7335629901276599</v>
      </c>
      <c r="G17" s="9">
        <v>16.143036347077899</v>
      </c>
    </row>
    <row r="18" spans="1:7">
      <c r="A18" s="8" t="s">
        <v>19</v>
      </c>
      <c r="B18" s="9">
        <v>13.0935513422531</v>
      </c>
      <c r="C18" s="9">
        <v>17.9957803020549</v>
      </c>
      <c r="D18" s="9">
        <v>4.48944835709315</v>
      </c>
      <c r="E18" s="9">
        <v>15.0951164953293</v>
      </c>
      <c r="F18" s="9">
        <v>8.4748884277211793</v>
      </c>
      <c r="G18" s="9">
        <v>17.126625678316199</v>
      </c>
    </row>
    <row r="19" spans="1:7">
      <c r="A19" s="8" t="s">
        <v>20</v>
      </c>
      <c r="B19" s="9">
        <v>13.532795894833001</v>
      </c>
      <c r="C19" s="9">
        <v>17.311272187996099</v>
      </c>
      <c r="D19" s="9">
        <v>3.0205184470331901</v>
      </c>
      <c r="E19" s="9">
        <v>16.075496575828598</v>
      </c>
      <c r="F19" s="9">
        <v>7.7102166427822096</v>
      </c>
      <c r="G19" s="9">
        <v>17.660993998700899</v>
      </c>
    </row>
    <row r="20" spans="1:7">
      <c r="A20" s="8" t="s">
        <v>21</v>
      </c>
      <c r="B20" s="9">
        <v>15.4156091123686</v>
      </c>
      <c r="C20" s="9">
        <v>19.036771555049398</v>
      </c>
      <c r="D20" s="9">
        <v>2.1397698057835202</v>
      </c>
      <c r="E20" s="9">
        <v>17.203823988291202</v>
      </c>
      <c r="F20" s="9">
        <v>7.1659625737527701</v>
      </c>
      <c r="G20" s="9">
        <v>18.478463713080998</v>
      </c>
    </row>
    <row r="21" spans="1:7">
      <c r="A21" s="8" t="s">
        <v>22</v>
      </c>
      <c r="B21" s="9">
        <v>12.9387132319318</v>
      </c>
      <c r="C21" s="9">
        <v>16.839240884620502</v>
      </c>
      <c r="D21" s="9">
        <v>1.98724461445534</v>
      </c>
      <c r="E21" s="9">
        <v>16.8566816648719</v>
      </c>
      <c r="F21" s="9">
        <v>7.2995449086698398</v>
      </c>
      <c r="G21" s="9">
        <v>18.398756599073099</v>
      </c>
    </row>
    <row r="22" spans="1:7">
      <c r="A22" s="8" t="s">
        <v>24</v>
      </c>
      <c r="B22" s="9">
        <v>11.5207541528337</v>
      </c>
      <c r="C22" s="9">
        <v>17.261379666203901</v>
      </c>
      <c r="D22" s="9">
        <v>2.2312564336303899</v>
      </c>
      <c r="E22" s="9">
        <v>16.031976233028999</v>
      </c>
      <c r="F22" s="9">
        <v>7.0482654636730198</v>
      </c>
      <c r="G22" s="9">
        <v>17.370738725502601</v>
      </c>
    </row>
    <row r="23" spans="1:7">
      <c r="A23" s="8" t="s">
        <v>23</v>
      </c>
      <c r="B23" s="9">
        <v>12.8856092155692</v>
      </c>
      <c r="C23" s="9">
        <v>18.240885123281998</v>
      </c>
      <c r="D23" s="9">
        <v>0.86068908797328403</v>
      </c>
      <c r="E23" s="9">
        <v>15.102048545562001</v>
      </c>
      <c r="F23" s="9">
        <v>6.2872952130178898</v>
      </c>
      <c r="G23" s="9">
        <v>16.250547308592399</v>
      </c>
    </row>
    <row r="24" spans="1:7">
      <c r="A24" s="8" t="s">
        <v>27</v>
      </c>
      <c r="B24" s="6">
        <f t="shared" ref="B24:G24" si="0">AVERAGE(B3:B23)</f>
        <v>19.78283024231829</v>
      </c>
      <c r="C24" s="6">
        <f t="shared" si="0"/>
        <v>18.631093457643665</v>
      </c>
      <c r="D24" s="6">
        <f t="shared" si="0"/>
        <v>3.874833772732925</v>
      </c>
      <c r="E24" s="6">
        <f t="shared" si="0"/>
        <v>17.219370608177318</v>
      </c>
      <c r="F24" s="6">
        <f t="shared" si="0"/>
        <v>9.0338779963041613</v>
      </c>
      <c r="G24" s="6">
        <f t="shared" si="0"/>
        <v>19.490694760939668</v>
      </c>
    </row>
    <row r="25" spans="1:7">
      <c r="A25" s="8" t="s">
        <v>50</v>
      </c>
      <c r="B25" s="6">
        <f t="shared" ref="B25:G25" si="1">STDEV(B3:B23)</f>
        <v>9.9512429951894266</v>
      </c>
      <c r="C25" s="6">
        <f t="shared" si="1"/>
        <v>2.8908115149235472</v>
      </c>
      <c r="D25" s="6">
        <f t="shared" si="1"/>
        <v>1.7258267612024871</v>
      </c>
      <c r="E25" s="6">
        <f t="shared" si="1"/>
        <v>3.4123700818364631</v>
      </c>
      <c r="F25" s="6">
        <f t="shared" si="1"/>
        <v>1.9677084735558703</v>
      </c>
      <c r="G25" s="6">
        <f t="shared" si="1"/>
        <v>3.1938436800242189</v>
      </c>
    </row>
    <row r="26" spans="1:7">
      <c r="A26" s="8" t="s">
        <v>25</v>
      </c>
      <c r="B26" s="6">
        <f t="shared" ref="B26:G26" si="2">MIN(B3:B23)</f>
        <v>10.415661323729299</v>
      </c>
      <c r="C26" s="6">
        <f t="shared" si="2"/>
        <v>12.6926590420127</v>
      </c>
      <c r="D26" s="6">
        <f t="shared" si="2"/>
        <v>0.86068908797328403</v>
      </c>
      <c r="E26" s="6">
        <f t="shared" si="2"/>
        <v>9.96090180789251</v>
      </c>
      <c r="F26" s="6">
        <f t="shared" si="2"/>
        <v>6.2872952130178898</v>
      </c>
      <c r="G26" s="6">
        <f t="shared" si="2"/>
        <v>15.4564318063769</v>
      </c>
    </row>
    <row r="27" spans="1:7">
      <c r="A27" s="8" t="s">
        <v>26</v>
      </c>
      <c r="B27" s="6">
        <f t="shared" ref="B27:G27" si="3">MAX(B3:B23)</f>
        <v>41.148654617559899</v>
      </c>
      <c r="C27" s="6">
        <f t="shared" si="3"/>
        <v>23.4339956776377</v>
      </c>
      <c r="D27" s="6">
        <f t="shared" si="3"/>
        <v>6.6549099900582904</v>
      </c>
      <c r="E27" s="6">
        <f t="shared" si="3"/>
        <v>23.1555951962698</v>
      </c>
      <c r="F27" s="6">
        <f t="shared" si="3"/>
        <v>12.095228614274699</v>
      </c>
      <c r="G27" s="6">
        <f t="shared" si="3"/>
        <v>25.7834615004308</v>
      </c>
    </row>
    <row r="28" spans="1:7">
      <c r="A28" s="8" t="s">
        <v>56</v>
      </c>
      <c r="B28" s="7">
        <f>B27-B26</f>
        <v>30.732993293830599</v>
      </c>
      <c r="C28" s="7">
        <f t="shared" ref="C28:G28" si="4">C27-C26</f>
        <v>10.741336635625</v>
      </c>
      <c r="D28" s="7">
        <f t="shared" si="4"/>
        <v>5.7942209020850068</v>
      </c>
      <c r="E28" s="7">
        <f t="shared" si="4"/>
        <v>13.19469338837729</v>
      </c>
      <c r="F28" s="7">
        <f t="shared" si="4"/>
        <v>5.8079334012568093</v>
      </c>
      <c r="G28" s="7">
        <f t="shared" si="4"/>
        <v>10.3270296940539</v>
      </c>
    </row>
  </sheetData>
  <mergeCells count="2">
    <mergeCell ref="B1:D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CE25F-7407-4BFC-9F72-00060C75E1E9}">
  <dimension ref="A1:G28"/>
  <sheetViews>
    <sheetView workbookViewId="0">
      <selection activeCell="B3" sqref="B3:G28"/>
    </sheetView>
  </sheetViews>
  <sheetFormatPr defaultRowHeight="15"/>
  <cols>
    <col min="2" max="7" width="12.5703125" customWidth="1"/>
  </cols>
  <sheetData>
    <row r="1" spans="1:7">
      <c r="B1" s="14" t="s">
        <v>54</v>
      </c>
      <c r="C1" s="14"/>
      <c r="D1" s="14"/>
      <c r="E1" s="14" t="s">
        <v>55</v>
      </c>
      <c r="F1" s="14"/>
    </row>
    <row r="2" spans="1:7" ht="25.5">
      <c r="B2" s="4" t="s">
        <v>57</v>
      </c>
      <c r="C2" s="4" t="s">
        <v>58</v>
      </c>
      <c r="D2" s="4" t="s">
        <v>59</v>
      </c>
      <c r="E2" s="4" t="s">
        <v>58</v>
      </c>
      <c r="F2" s="4" t="s">
        <v>59</v>
      </c>
      <c r="G2" s="4" t="s">
        <v>3</v>
      </c>
    </row>
    <row r="3" spans="1:7">
      <c r="A3" s="8" t="s">
        <v>4</v>
      </c>
      <c r="B3" s="1">
        <v>0.98779187468507501</v>
      </c>
      <c r="C3" s="1">
        <v>4.7617655428507897</v>
      </c>
      <c r="D3" s="1">
        <v>5.19970423799953</v>
      </c>
      <c r="E3" s="1">
        <v>28.477613576126998</v>
      </c>
      <c r="F3" s="1">
        <v>1.95706403998037</v>
      </c>
      <c r="G3" s="1">
        <v>28.525189905366901</v>
      </c>
    </row>
    <row r="4" spans="1:7">
      <c r="A4" s="8" t="s">
        <v>5</v>
      </c>
      <c r="B4" s="1">
        <v>0.80203571504714699</v>
      </c>
      <c r="C4" s="1">
        <v>0.37247712170648001</v>
      </c>
      <c r="D4" s="1">
        <v>4.9529872627216696</v>
      </c>
      <c r="E4" s="1">
        <v>31.5628922296121</v>
      </c>
      <c r="F4" s="1">
        <v>1.1755930877263201</v>
      </c>
      <c r="G4" s="1">
        <v>31.5771435025075</v>
      </c>
    </row>
    <row r="5" spans="1:7">
      <c r="A5" s="8" t="s">
        <v>6</v>
      </c>
      <c r="B5" s="1">
        <v>2.9309967370088401</v>
      </c>
      <c r="C5" s="1">
        <v>1.3373919885160299</v>
      </c>
      <c r="D5" s="1">
        <v>3.7328949263253799</v>
      </c>
      <c r="E5" s="1">
        <v>34.039602279820599</v>
      </c>
      <c r="F5" s="1">
        <v>4.9595160928834403</v>
      </c>
      <c r="G5" s="1">
        <v>34.257427400353201</v>
      </c>
    </row>
    <row r="6" spans="1:7">
      <c r="A6" s="8" t="s">
        <v>7</v>
      </c>
      <c r="B6" s="1">
        <v>1.18986016581563</v>
      </c>
      <c r="C6" s="1">
        <v>1.48316161997273</v>
      </c>
      <c r="D6" s="1">
        <v>3.9717320675852599</v>
      </c>
      <c r="E6" s="1">
        <v>32.348178162500702</v>
      </c>
      <c r="F6" s="1">
        <v>2.4832898657611802</v>
      </c>
      <c r="G6" s="1">
        <v>32.408785138989103</v>
      </c>
    </row>
    <row r="7" spans="1:7">
      <c r="A7" s="8" t="s">
        <v>8</v>
      </c>
      <c r="B7" s="1">
        <v>2.9334405388137599</v>
      </c>
      <c r="C7" s="1">
        <v>1.42758829388552</v>
      </c>
      <c r="D7" s="1">
        <v>3.4423229644318498</v>
      </c>
      <c r="E7" s="1">
        <v>31.708813428877001</v>
      </c>
      <c r="F7" s="1">
        <v>4.2273692463846304</v>
      </c>
      <c r="G7" s="1">
        <v>31.891153485314</v>
      </c>
    </row>
    <row r="8" spans="1:7">
      <c r="A8" s="8" t="s">
        <v>9</v>
      </c>
      <c r="B8" s="1">
        <v>0.24486259328621099</v>
      </c>
      <c r="C8" s="1">
        <v>1.71195699431884</v>
      </c>
      <c r="D8" s="1">
        <v>4.3093593102248997</v>
      </c>
      <c r="E8" s="1">
        <v>31.9687125828093</v>
      </c>
      <c r="F8" s="1">
        <v>9.4789288472295105E-2</v>
      </c>
      <c r="G8" s="1">
        <v>31.9688029979791</v>
      </c>
    </row>
    <row r="9" spans="1:7">
      <c r="A9" s="8" t="s">
        <v>10</v>
      </c>
      <c r="B9" s="1">
        <v>1.4861951871205701</v>
      </c>
      <c r="C9" s="1">
        <v>0.25994727045139199</v>
      </c>
      <c r="D9" s="1">
        <v>4.0764575767389504</v>
      </c>
      <c r="E9" s="1">
        <v>31.897795543202701</v>
      </c>
      <c r="F9" s="1">
        <v>0.78883882270880401</v>
      </c>
      <c r="G9" s="1">
        <v>31.904083931731002</v>
      </c>
    </row>
    <row r="10" spans="1:7">
      <c r="A10" s="8" t="s">
        <v>11</v>
      </c>
      <c r="B10" s="1">
        <v>0.167901589091416</v>
      </c>
      <c r="C10" s="1">
        <v>0.75325172178337396</v>
      </c>
      <c r="D10" s="1">
        <v>4.7238663212879901</v>
      </c>
      <c r="E10" s="1">
        <v>31.152025648253002</v>
      </c>
      <c r="F10" s="1">
        <v>0.243128425258125</v>
      </c>
      <c r="G10" s="1">
        <v>31.152650645074701</v>
      </c>
    </row>
    <row r="11" spans="1:7">
      <c r="A11" s="8" t="s">
        <v>12</v>
      </c>
      <c r="B11" s="1">
        <v>2.0073801459594698</v>
      </c>
      <c r="C11" s="1">
        <v>2.1801218074456301</v>
      </c>
      <c r="D11" s="1">
        <v>4.4606611185901199</v>
      </c>
      <c r="E11" s="1">
        <v>30.064803811773</v>
      </c>
      <c r="F11" s="1">
        <v>1.57618728907073</v>
      </c>
      <c r="G11" s="1">
        <v>30.092847442473001</v>
      </c>
    </row>
    <row r="12" spans="1:7">
      <c r="A12" s="8" t="s">
        <v>13</v>
      </c>
      <c r="B12" s="1">
        <v>0.74619905906399597</v>
      </c>
      <c r="C12" s="1">
        <v>2.4241236952119101</v>
      </c>
      <c r="D12" s="1">
        <v>3.9038501547392199</v>
      </c>
      <c r="E12" s="1">
        <v>31.314279916524502</v>
      </c>
      <c r="F12" s="1">
        <v>0.12248509584990799</v>
      </c>
      <c r="G12" s="1">
        <v>31.314436992425399</v>
      </c>
    </row>
    <row r="13" spans="1:7">
      <c r="A13" s="8" t="s">
        <v>14</v>
      </c>
      <c r="B13" s="1">
        <v>1.87930185327176</v>
      </c>
      <c r="C13" s="1">
        <v>1.8635559170468099</v>
      </c>
      <c r="D13" s="1">
        <v>2.7118111729491101</v>
      </c>
      <c r="E13" s="1">
        <v>30.040684221269601</v>
      </c>
      <c r="F13" s="1">
        <v>1.02451065418493</v>
      </c>
      <c r="G13" s="1">
        <v>30.0525520348972</v>
      </c>
    </row>
    <row r="14" spans="1:7">
      <c r="A14" s="8" t="s">
        <v>15</v>
      </c>
      <c r="B14" s="1">
        <v>0.50715444326695702</v>
      </c>
      <c r="C14" s="1">
        <v>6.8362024649015902</v>
      </c>
      <c r="D14" s="1">
        <v>4.7645736816616902</v>
      </c>
      <c r="E14" s="1">
        <v>25.9372758786179</v>
      </c>
      <c r="F14" s="1">
        <v>0.99784064613799195</v>
      </c>
      <c r="G14" s="1">
        <v>25.951719450204202</v>
      </c>
    </row>
    <row r="15" spans="1:7">
      <c r="A15" s="8" t="s">
        <v>16</v>
      </c>
      <c r="B15" s="1">
        <v>1.12428244844303</v>
      </c>
      <c r="C15" s="1">
        <v>9.7452485977085598E-2</v>
      </c>
      <c r="D15" s="1">
        <v>1.8311332363683299</v>
      </c>
      <c r="E15" s="1">
        <v>31.838036189104901</v>
      </c>
      <c r="F15" s="1">
        <v>3.0756300955586</v>
      </c>
      <c r="G15" s="1">
        <v>31.933888969067901</v>
      </c>
    </row>
    <row r="16" spans="1:7">
      <c r="A16" s="8" t="s">
        <v>17</v>
      </c>
      <c r="B16" s="1">
        <v>3.9393805938184001</v>
      </c>
      <c r="C16" s="1">
        <v>1.2009400851887</v>
      </c>
      <c r="D16" s="1">
        <v>2.3777413769466902</v>
      </c>
      <c r="E16" s="1">
        <v>31.6140226745711</v>
      </c>
      <c r="F16" s="1">
        <v>0.80429052762062303</v>
      </c>
      <c r="G16" s="1">
        <v>31.6206731918877</v>
      </c>
    </row>
    <row r="17" spans="1:7">
      <c r="A17" s="8" t="s">
        <v>18</v>
      </c>
      <c r="B17" s="1">
        <v>1.31766073071906</v>
      </c>
      <c r="C17" s="1">
        <v>6.9954547946771504</v>
      </c>
      <c r="D17" s="1">
        <v>6.2417611535608701</v>
      </c>
      <c r="E17" s="1">
        <v>27.094971109187501</v>
      </c>
      <c r="F17" s="1">
        <v>0.82152957456146103</v>
      </c>
      <c r="G17" s="1">
        <v>27.1040936534922</v>
      </c>
    </row>
    <row r="18" spans="1:7">
      <c r="A18" s="8" t="s">
        <v>19</v>
      </c>
      <c r="B18" s="1">
        <v>1.9166333741222601</v>
      </c>
      <c r="C18" s="1">
        <v>7.5410303441964404</v>
      </c>
      <c r="D18" s="1">
        <v>3.2047430165200401</v>
      </c>
      <c r="E18" s="1">
        <v>26.286848115758801</v>
      </c>
      <c r="F18" s="1">
        <v>3.0458247345370699</v>
      </c>
      <c r="G18" s="1">
        <v>26.418320740175801</v>
      </c>
    </row>
    <row r="19" spans="1:7">
      <c r="A19" s="8" t="s">
        <v>20</v>
      </c>
      <c r="B19" s="1">
        <v>2.0359893589889402</v>
      </c>
      <c r="C19" s="1">
        <v>5.2030094349498803</v>
      </c>
      <c r="D19" s="1">
        <v>4.1162706475848001</v>
      </c>
      <c r="E19" s="1">
        <v>28.141758091987299</v>
      </c>
      <c r="F19" s="1">
        <v>2.6357583560602702</v>
      </c>
      <c r="G19" s="1">
        <v>28.2297765534761</v>
      </c>
    </row>
    <row r="20" spans="1:7">
      <c r="A20" s="8" t="s">
        <v>21</v>
      </c>
      <c r="B20" s="1">
        <v>1.1179977221222599</v>
      </c>
      <c r="C20" s="1">
        <v>2.8052390272594301</v>
      </c>
      <c r="D20" s="1">
        <v>4.6876519625581397</v>
      </c>
      <c r="E20" s="1">
        <v>28.4332560209474</v>
      </c>
      <c r="F20" s="1">
        <v>3.1799505021030701</v>
      </c>
      <c r="G20" s="1">
        <v>28.559065447780601</v>
      </c>
    </row>
    <row r="21" spans="1:7">
      <c r="A21" s="8" t="s">
        <v>22</v>
      </c>
      <c r="B21" s="1">
        <v>3.4803440507591801</v>
      </c>
      <c r="C21" s="1">
        <v>1.6213655285773401</v>
      </c>
      <c r="D21" s="1">
        <v>3.6239871334905498</v>
      </c>
      <c r="E21" s="1">
        <v>29.726196340654401</v>
      </c>
      <c r="F21" s="1">
        <v>1.0434551082867201</v>
      </c>
      <c r="G21" s="1">
        <v>29.738743274830401</v>
      </c>
    </row>
    <row r="22" spans="1:7">
      <c r="A22" s="8" t="s">
        <v>24</v>
      </c>
      <c r="B22" s="1">
        <v>2.8464110967181901</v>
      </c>
      <c r="C22" s="1">
        <v>2.7423960372320302</v>
      </c>
      <c r="D22" s="1">
        <v>3.74923559018948</v>
      </c>
      <c r="E22" s="1">
        <v>28.810654337000098</v>
      </c>
      <c r="F22" s="1">
        <v>1.10166118364295</v>
      </c>
      <c r="G22" s="1">
        <v>28.825435869253099</v>
      </c>
    </row>
    <row r="23" spans="1:7">
      <c r="A23" s="8" t="s">
        <v>23</v>
      </c>
      <c r="B23" s="1">
        <v>3.6777691797477101</v>
      </c>
      <c r="C23" s="1">
        <v>1.67300654926102</v>
      </c>
      <c r="D23" s="1">
        <v>3.1768272619307498</v>
      </c>
      <c r="E23" s="1">
        <v>33.0302123570251</v>
      </c>
      <c r="F23" s="1">
        <v>0.84577438657862303</v>
      </c>
      <c r="G23" s="1">
        <v>33.036960696037298</v>
      </c>
    </row>
    <row r="24" spans="1:7">
      <c r="A24" s="8" t="s">
        <v>27</v>
      </c>
      <c r="B24" s="6">
        <f t="shared" ref="B24:G24" si="0">AVERAGE(B3:B23)</f>
        <v>1.7780756408509459</v>
      </c>
      <c r="C24" s="6">
        <f t="shared" si="0"/>
        <v>2.6329256535909606</v>
      </c>
      <c r="D24" s="6">
        <f t="shared" si="0"/>
        <v>3.9647415321145392</v>
      </c>
      <c r="E24" s="6">
        <f t="shared" si="0"/>
        <v>30.26136345312495</v>
      </c>
      <c r="F24" s="6">
        <f t="shared" si="0"/>
        <v>1.7240231915889579</v>
      </c>
      <c r="G24" s="6">
        <f t="shared" si="0"/>
        <v>30.312559586824598</v>
      </c>
    </row>
    <row r="25" spans="1:7">
      <c r="A25" s="8" t="s">
        <v>50</v>
      </c>
      <c r="B25" s="6">
        <f t="shared" ref="B25:G25" si="1">STDEV(B3:B23)</f>
        <v>1.1366334096280624</v>
      </c>
      <c r="C25" s="6">
        <f t="shared" si="1"/>
        <v>2.267237667143482</v>
      </c>
      <c r="D25" s="6">
        <f t="shared" si="1"/>
        <v>1.0039273741318293</v>
      </c>
      <c r="E25" s="6">
        <f t="shared" si="1"/>
        <v>2.2350755393624291</v>
      </c>
      <c r="F25" s="6">
        <f t="shared" si="1"/>
        <v>1.3564549982924541</v>
      </c>
      <c r="G25" s="6">
        <f t="shared" si="1"/>
        <v>2.2420468652609462</v>
      </c>
    </row>
    <row r="26" spans="1:7">
      <c r="A26" s="8" t="s">
        <v>25</v>
      </c>
      <c r="B26" s="6">
        <f t="shared" ref="B26:G26" si="2">MIN(B3:B23)</f>
        <v>0.167901589091416</v>
      </c>
      <c r="C26" s="6">
        <f t="shared" si="2"/>
        <v>9.7452485977085598E-2</v>
      </c>
      <c r="D26" s="6">
        <f t="shared" si="2"/>
        <v>1.8311332363683299</v>
      </c>
      <c r="E26" s="6">
        <f t="shared" si="2"/>
        <v>25.9372758786179</v>
      </c>
      <c r="F26" s="6">
        <f t="shared" si="2"/>
        <v>9.4789288472295105E-2</v>
      </c>
      <c r="G26" s="6">
        <f t="shared" si="2"/>
        <v>25.951719450204202</v>
      </c>
    </row>
    <row r="27" spans="1:7">
      <c r="A27" s="8" t="s">
        <v>26</v>
      </c>
      <c r="B27" s="6">
        <f t="shared" ref="B27:G27" si="3">MAX(B3:B23)</f>
        <v>3.9393805938184001</v>
      </c>
      <c r="C27" s="6">
        <f t="shared" si="3"/>
        <v>7.5410303441964404</v>
      </c>
      <c r="D27" s="6">
        <f t="shared" si="3"/>
        <v>6.2417611535608701</v>
      </c>
      <c r="E27" s="6">
        <f t="shared" si="3"/>
        <v>34.039602279820599</v>
      </c>
      <c r="F27" s="6">
        <f t="shared" si="3"/>
        <v>4.9595160928834403</v>
      </c>
      <c r="G27" s="6">
        <f t="shared" si="3"/>
        <v>34.257427400353201</v>
      </c>
    </row>
    <row r="28" spans="1:7">
      <c r="A28" s="8" t="s">
        <v>56</v>
      </c>
      <c r="B28" s="7">
        <f>B27-B26</f>
        <v>3.7714790047269839</v>
      </c>
      <c r="C28" s="7">
        <f t="shared" ref="C28:G28" si="4">C27-C26</f>
        <v>7.4435778582193546</v>
      </c>
      <c r="D28" s="7">
        <f t="shared" si="4"/>
        <v>4.4106279171925404</v>
      </c>
      <c r="E28" s="7">
        <f t="shared" si="4"/>
        <v>8.1023264012026992</v>
      </c>
      <c r="F28" s="7">
        <f t="shared" si="4"/>
        <v>4.8647268044111449</v>
      </c>
      <c r="G28" s="7">
        <f t="shared" si="4"/>
        <v>8.3057079501489994</v>
      </c>
    </row>
  </sheetData>
  <mergeCells count="2">
    <mergeCell ref="B1:D1"/>
    <mergeCell ref="E1:F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E1C86-BFC2-40B3-BA20-A167679F1667}">
  <dimension ref="A1:G28"/>
  <sheetViews>
    <sheetView workbookViewId="0">
      <selection activeCell="B24" sqref="B24:G28"/>
    </sheetView>
  </sheetViews>
  <sheetFormatPr defaultRowHeight="15"/>
  <cols>
    <col min="2" max="7" width="12.5703125" customWidth="1"/>
  </cols>
  <sheetData>
    <row r="1" spans="1:7">
      <c r="B1" s="14" t="s">
        <v>54</v>
      </c>
      <c r="C1" s="14"/>
      <c r="D1" s="14"/>
      <c r="E1" s="14" t="s">
        <v>55</v>
      </c>
      <c r="F1" s="14"/>
    </row>
    <row r="2" spans="1:7" ht="25.5">
      <c r="B2" s="4" t="s">
        <v>57</v>
      </c>
      <c r="C2" s="4" t="s">
        <v>58</v>
      </c>
      <c r="D2" s="4" t="s">
        <v>59</v>
      </c>
      <c r="E2" s="4" t="s">
        <v>58</v>
      </c>
      <c r="F2" s="4" t="s">
        <v>59</v>
      </c>
      <c r="G2" s="4" t="s">
        <v>3</v>
      </c>
    </row>
    <row r="3" spans="1:7">
      <c r="A3" s="8" t="s">
        <v>4</v>
      </c>
      <c r="B3" s="9">
        <v>3.2309804470171799</v>
      </c>
      <c r="C3" s="9">
        <v>12.1680116889621</v>
      </c>
      <c r="D3" s="9">
        <v>15.7616924157631</v>
      </c>
      <c r="E3" s="9">
        <v>28.260447835327199</v>
      </c>
      <c r="F3" s="9">
        <v>5.5957943964337602</v>
      </c>
      <c r="G3" s="9">
        <v>28.6526452576305</v>
      </c>
    </row>
    <row r="4" spans="1:7">
      <c r="A4" s="8" t="s">
        <v>5</v>
      </c>
      <c r="B4" s="9">
        <v>32.481293890028098</v>
      </c>
      <c r="C4" s="9">
        <v>19.041427388616601</v>
      </c>
      <c r="D4" s="9">
        <v>4.2596052411511902</v>
      </c>
      <c r="E4" s="9">
        <v>18.779827173266899</v>
      </c>
      <c r="F4" s="9">
        <v>6.0559938619770097</v>
      </c>
      <c r="G4" s="9">
        <v>19.605964257909999</v>
      </c>
    </row>
    <row r="5" spans="1:7">
      <c r="A5" s="8" t="s">
        <v>6</v>
      </c>
      <c r="B5" s="9">
        <v>12.7087200284974</v>
      </c>
      <c r="C5" s="9">
        <v>3.93236477710796</v>
      </c>
      <c r="D5" s="9">
        <v>21.770558829831099</v>
      </c>
      <c r="E5" s="9">
        <v>37.972926027937604</v>
      </c>
      <c r="F5" s="9">
        <v>13.281425717924</v>
      </c>
      <c r="G5" s="9">
        <v>39.195080200107</v>
      </c>
    </row>
    <row r="6" spans="1:7">
      <c r="A6" s="8" t="s">
        <v>7</v>
      </c>
      <c r="B6" s="9">
        <v>60.5396448605157</v>
      </c>
      <c r="C6" s="9">
        <v>10.5358875626647</v>
      </c>
      <c r="D6" s="9">
        <v>1.93899586125478</v>
      </c>
      <c r="E6" s="9">
        <v>47.194702019336198</v>
      </c>
      <c r="F6" s="9">
        <v>5.6723956601030201</v>
      </c>
      <c r="G6" s="9">
        <v>47.315041753252601</v>
      </c>
    </row>
    <row r="7" spans="1:7">
      <c r="A7" s="8" t="s">
        <v>8</v>
      </c>
      <c r="B7" s="9">
        <v>6.1815306985646803</v>
      </c>
      <c r="C7" s="9">
        <v>13.6225475241</v>
      </c>
      <c r="D7" s="9">
        <v>16.632980510810398</v>
      </c>
      <c r="E7" s="9">
        <v>27.543184939663998</v>
      </c>
      <c r="F7" s="9">
        <v>6.3990512921100198</v>
      </c>
      <c r="G7" s="9">
        <v>28.077595973419999</v>
      </c>
    </row>
    <row r="8" spans="1:7">
      <c r="A8" s="8" t="s">
        <v>9</v>
      </c>
      <c r="B8" s="9">
        <v>18.441445292370801</v>
      </c>
      <c r="C8" s="9">
        <v>11.320426397712501</v>
      </c>
      <c r="D8" s="9">
        <v>5.7984031616170899</v>
      </c>
      <c r="E8" s="9">
        <v>43.2821456608985</v>
      </c>
      <c r="F8" s="9">
        <v>1.23306327361588</v>
      </c>
      <c r="G8" s="9">
        <v>43.2896126688007</v>
      </c>
    </row>
    <row r="9" spans="1:7">
      <c r="A9" s="8" t="s">
        <v>10</v>
      </c>
      <c r="B9" s="9">
        <v>2.0645572654287698</v>
      </c>
      <c r="C9" s="9">
        <v>8.6170573149745007</v>
      </c>
      <c r="D9" s="9">
        <v>14.434249982130799</v>
      </c>
      <c r="E9" s="9">
        <v>25.811783776976199</v>
      </c>
      <c r="F9" s="9">
        <v>9.7143349538956905</v>
      </c>
      <c r="G9" s="9">
        <v>27.161203543855699</v>
      </c>
    </row>
    <row r="10" spans="1:7">
      <c r="A10" s="8" t="s">
        <v>11</v>
      </c>
      <c r="B10" s="9">
        <v>5.0991542577926596</v>
      </c>
      <c r="C10" s="9">
        <v>11.187032967038199</v>
      </c>
      <c r="D10" s="9">
        <v>18.947261830671501</v>
      </c>
      <c r="E10" s="9">
        <v>29.303842109273202</v>
      </c>
      <c r="F10" s="9">
        <v>10.7071208162538</v>
      </c>
      <c r="G10" s="9">
        <v>30.636370356266699</v>
      </c>
    </row>
    <row r="11" spans="1:7">
      <c r="A11" s="8" t="s">
        <v>12</v>
      </c>
      <c r="B11" s="9">
        <v>7.26933582669625</v>
      </c>
      <c r="C11" s="9">
        <v>14.6652774652287</v>
      </c>
      <c r="D11" s="9">
        <v>22.778528304387098</v>
      </c>
      <c r="E11" s="9">
        <v>29.629749357901702</v>
      </c>
      <c r="F11" s="9">
        <v>12.8577467972672</v>
      </c>
      <c r="G11" s="9">
        <v>31.5023844134633</v>
      </c>
    </row>
    <row r="12" spans="1:7">
      <c r="A12" s="8" t="s">
        <v>13</v>
      </c>
      <c r="B12" s="9">
        <v>4.4119124168667199</v>
      </c>
      <c r="C12" s="9">
        <v>14.922435086738201</v>
      </c>
      <c r="D12" s="9">
        <v>13.7998180751674</v>
      </c>
      <c r="E12" s="9">
        <v>27.208936585739501</v>
      </c>
      <c r="F12" s="9">
        <v>4.0401750434475501</v>
      </c>
      <c r="G12" s="9">
        <v>27.427345314885599</v>
      </c>
    </row>
    <row r="13" spans="1:7">
      <c r="A13" s="8" t="s">
        <v>14</v>
      </c>
      <c r="B13" s="9"/>
      <c r="C13" s="9"/>
      <c r="D13" s="9"/>
      <c r="E13" s="9"/>
      <c r="F13" s="9"/>
      <c r="G13" s="9"/>
    </row>
    <row r="14" spans="1:7">
      <c r="A14" s="8" t="s">
        <v>15</v>
      </c>
      <c r="B14" s="9"/>
      <c r="C14" s="9"/>
      <c r="D14" s="9"/>
      <c r="E14" s="9"/>
      <c r="F14" s="9"/>
      <c r="G14" s="9"/>
    </row>
    <row r="15" spans="1:7">
      <c r="A15" s="8" t="s">
        <v>16</v>
      </c>
      <c r="B15" s="9"/>
      <c r="C15" s="9"/>
      <c r="D15" s="9"/>
      <c r="E15" s="9"/>
      <c r="F15" s="9"/>
      <c r="G15" s="9"/>
    </row>
    <row r="16" spans="1:7">
      <c r="A16" s="8" t="s">
        <v>17</v>
      </c>
      <c r="B16" s="9"/>
      <c r="C16" s="9"/>
      <c r="D16" s="9"/>
      <c r="E16" s="9"/>
      <c r="F16" s="9"/>
      <c r="G16" s="9"/>
    </row>
    <row r="17" spans="1:7">
      <c r="A17" s="8" t="s">
        <v>18</v>
      </c>
      <c r="B17" s="9"/>
      <c r="C17" s="9"/>
      <c r="D17" s="9"/>
      <c r="E17" s="9"/>
      <c r="F17" s="9"/>
      <c r="G17" s="9"/>
    </row>
    <row r="18" spans="1:7">
      <c r="A18" s="8" t="s">
        <v>19</v>
      </c>
      <c r="B18" s="9"/>
      <c r="C18" s="9"/>
      <c r="D18" s="9"/>
      <c r="E18" s="9"/>
      <c r="F18" s="9"/>
      <c r="G18" s="9"/>
    </row>
    <row r="19" spans="1:7">
      <c r="A19" s="8" t="s">
        <v>20</v>
      </c>
      <c r="B19" s="9"/>
      <c r="C19" s="9"/>
      <c r="D19" s="9"/>
      <c r="E19" s="9"/>
      <c r="F19" s="9"/>
      <c r="G19" s="9"/>
    </row>
    <row r="20" spans="1:7">
      <c r="A20" s="8" t="s">
        <v>21</v>
      </c>
      <c r="B20" s="9"/>
      <c r="C20" s="9"/>
      <c r="D20" s="9"/>
      <c r="E20" s="9"/>
      <c r="F20" s="9"/>
      <c r="G20" s="9"/>
    </row>
    <row r="21" spans="1:7">
      <c r="A21" s="8" t="s">
        <v>22</v>
      </c>
      <c r="B21" s="9"/>
      <c r="C21" s="9"/>
      <c r="D21" s="9"/>
      <c r="E21" s="9"/>
      <c r="F21" s="9"/>
      <c r="G21" s="9"/>
    </row>
    <row r="22" spans="1:7">
      <c r="A22" s="8" t="s">
        <v>24</v>
      </c>
      <c r="B22" s="9"/>
      <c r="C22" s="9"/>
      <c r="D22" s="9"/>
      <c r="E22" s="9"/>
      <c r="F22" s="9"/>
      <c r="G22" s="9"/>
    </row>
    <row r="23" spans="1:7">
      <c r="A23" s="8" t="s">
        <v>23</v>
      </c>
      <c r="B23" s="9"/>
      <c r="C23" s="9"/>
      <c r="D23" s="9"/>
      <c r="E23" s="9"/>
      <c r="F23" s="9"/>
      <c r="G23" s="9"/>
    </row>
    <row r="24" spans="1:7">
      <c r="A24" s="8" t="s">
        <v>27</v>
      </c>
      <c r="B24" s="6">
        <f t="shared" ref="B24:G24" si="0">AVERAGE(B3:B23)</f>
        <v>15.242857498377827</v>
      </c>
      <c r="C24" s="6">
        <f t="shared" si="0"/>
        <v>12.001246817314346</v>
      </c>
      <c r="D24" s="6">
        <f t="shared" si="0"/>
        <v>13.612209421278445</v>
      </c>
      <c r="E24" s="6">
        <f t="shared" si="0"/>
        <v>31.498754548632093</v>
      </c>
      <c r="F24" s="6">
        <f t="shared" si="0"/>
        <v>7.5557101813027927</v>
      </c>
      <c r="G24" s="6">
        <f t="shared" si="0"/>
        <v>32.286324373959211</v>
      </c>
    </row>
    <row r="25" spans="1:7">
      <c r="A25" s="8" t="s">
        <v>50</v>
      </c>
      <c r="B25" s="6">
        <f t="shared" ref="B25:G25" si="1">STDEV(B3:B23)</f>
        <v>18.407296308475505</v>
      </c>
      <c r="C25" s="6">
        <f t="shared" si="1"/>
        <v>4.0508476963148725</v>
      </c>
      <c r="D25" s="6">
        <f t="shared" si="1"/>
        <v>7.28994605978402</v>
      </c>
      <c r="E25" s="6">
        <f t="shared" si="1"/>
        <v>8.6543838606267816</v>
      </c>
      <c r="F25" s="6">
        <f t="shared" si="1"/>
        <v>3.927063705181522</v>
      </c>
      <c r="G25" s="6">
        <f t="shared" si="1"/>
        <v>8.4300231244962873</v>
      </c>
    </row>
    <row r="26" spans="1:7">
      <c r="A26" s="8" t="s">
        <v>25</v>
      </c>
      <c r="B26" s="6">
        <f t="shared" ref="B26:G26" si="2">MIN(B3:B23)</f>
        <v>2.0645572654287698</v>
      </c>
      <c r="C26" s="6">
        <f t="shared" si="2"/>
        <v>3.93236477710796</v>
      </c>
      <c r="D26" s="6">
        <f t="shared" si="2"/>
        <v>1.93899586125478</v>
      </c>
      <c r="E26" s="6">
        <f t="shared" si="2"/>
        <v>18.779827173266899</v>
      </c>
      <c r="F26" s="6">
        <f t="shared" si="2"/>
        <v>1.23306327361588</v>
      </c>
      <c r="G26" s="6">
        <f t="shared" si="2"/>
        <v>19.605964257909999</v>
      </c>
    </row>
    <row r="27" spans="1:7">
      <c r="A27" s="8" t="s">
        <v>26</v>
      </c>
      <c r="B27" s="6">
        <f t="shared" ref="B27:G27" si="3">MAX(B3:B23)</f>
        <v>60.5396448605157</v>
      </c>
      <c r="C27" s="6">
        <f t="shared" si="3"/>
        <v>19.041427388616601</v>
      </c>
      <c r="D27" s="6">
        <f t="shared" si="3"/>
        <v>22.778528304387098</v>
      </c>
      <c r="E27" s="6">
        <f t="shared" si="3"/>
        <v>47.194702019336198</v>
      </c>
      <c r="F27" s="6">
        <f t="shared" si="3"/>
        <v>13.281425717924</v>
      </c>
      <c r="G27" s="6">
        <f t="shared" si="3"/>
        <v>47.315041753252601</v>
      </c>
    </row>
    <row r="28" spans="1:7">
      <c r="A28" s="8" t="s">
        <v>56</v>
      </c>
      <c r="B28" s="7">
        <f>B27-B26</f>
        <v>58.475087595086933</v>
      </c>
      <c r="C28" s="7">
        <f t="shared" ref="C28:G28" si="4">C27-C26</f>
        <v>15.109062611508641</v>
      </c>
      <c r="D28" s="7">
        <f t="shared" si="4"/>
        <v>20.839532443132317</v>
      </c>
      <c r="E28" s="7">
        <f t="shared" si="4"/>
        <v>28.414874846069299</v>
      </c>
      <c r="F28" s="7">
        <f t="shared" si="4"/>
        <v>12.04836244430812</v>
      </c>
      <c r="G28" s="7">
        <f t="shared" si="4"/>
        <v>27.709077495342601</v>
      </c>
    </row>
  </sheetData>
  <mergeCells count="2">
    <mergeCell ref="B1:D1"/>
    <mergeCell ref="E1:F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8FBA5-9AB4-4DD8-B7B0-292075066A4B}">
  <dimension ref="A1:G28"/>
  <sheetViews>
    <sheetView workbookViewId="0">
      <selection activeCell="B3" sqref="B3:G28"/>
    </sheetView>
  </sheetViews>
  <sheetFormatPr defaultRowHeight="15"/>
  <cols>
    <col min="2" max="7" width="12.5703125" customWidth="1"/>
  </cols>
  <sheetData>
    <row r="1" spans="1:7">
      <c r="B1" s="14" t="s">
        <v>54</v>
      </c>
      <c r="C1" s="14"/>
      <c r="D1" s="14"/>
      <c r="E1" s="14" t="s">
        <v>55</v>
      </c>
      <c r="F1" s="14"/>
    </row>
    <row r="2" spans="1:7" ht="25.5">
      <c r="B2" s="4" t="s">
        <v>57</v>
      </c>
      <c r="C2" s="4" t="s">
        <v>58</v>
      </c>
      <c r="D2" s="4" t="s">
        <v>59</v>
      </c>
      <c r="E2" s="4" t="s">
        <v>58</v>
      </c>
      <c r="F2" s="4" t="s">
        <v>59</v>
      </c>
      <c r="G2" s="4" t="s">
        <v>3</v>
      </c>
    </row>
    <row r="3" spans="1:7">
      <c r="A3" s="8" t="s">
        <v>4</v>
      </c>
      <c r="B3" s="9">
        <v>22.1491123141403</v>
      </c>
      <c r="C3" s="9">
        <v>2.37816900584642</v>
      </c>
      <c r="D3" s="9">
        <v>0.81238296315695901</v>
      </c>
      <c r="E3" s="9">
        <v>28.524708899298901</v>
      </c>
      <c r="F3" s="9">
        <v>3.7999136060454699</v>
      </c>
      <c r="G3" s="9">
        <v>28.476612449787499</v>
      </c>
    </row>
    <row r="4" spans="1:7">
      <c r="A4" s="8" t="s">
        <v>5</v>
      </c>
      <c r="B4" s="9">
        <v>15.3287086979518</v>
      </c>
      <c r="C4" s="9">
        <v>2.9162027424904702</v>
      </c>
      <c r="D4" s="9">
        <v>1.2340248650552199</v>
      </c>
      <c r="E4" s="9">
        <v>32.092215575372201</v>
      </c>
      <c r="F4" s="9">
        <v>1.25068696318075</v>
      </c>
      <c r="G4" s="9">
        <v>32.119616663949898</v>
      </c>
    </row>
    <row r="5" spans="1:7">
      <c r="A5" s="8" t="s">
        <v>6</v>
      </c>
      <c r="B5" s="9">
        <v>15.686722310256</v>
      </c>
      <c r="C5" s="9">
        <v>2.2040754479656899</v>
      </c>
      <c r="D5" s="9">
        <v>0.90239797160121105</v>
      </c>
      <c r="E5" s="9">
        <v>33.245323385639701</v>
      </c>
      <c r="F5" s="9">
        <v>0.37460818129376799</v>
      </c>
      <c r="G5" s="9">
        <v>33.283636663121101</v>
      </c>
    </row>
    <row r="6" spans="1:7">
      <c r="A6" s="8" t="s">
        <v>7</v>
      </c>
      <c r="B6" s="9">
        <v>17.248799900449001</v>
      </c>
      <c r="C6" s="9">
        <v>1.0380617953262099</v>
      </c>
      <c r="D6" s="9">
        <v>0.110187632278282</v>
      </c>
      <c r="E6" s="9">
        <v>34.060421853634999</v>
      </c>
      <c r="F6" s="9">
        <v>5.8098970601442197</v>
      </c>
      <c r="G6" s="9">
        <v>33.981255935658403</v>
      </c>
    </row>
    <row r="7" spans="1:7">
      <c r="A7" s="8" t="s">
        <v>8</v>
      </c>
      <c r="B7" s="9">
        <v>14.612345045855101</v>
      </c>
      <c r="C7" s="9">
        <v>1.5683147831227899</v>
      </c>
      <c r="D7" s="9">
        <v>0.90274324969042596</v>
      </c>
      <c r="E7" s="9">
        <v>34.033288534850101</v>
      </c>
      <c r="F7" s="9">
        <v>7.7273050781942096</v>
      </c>
      <c r="G7" s="9">
        <v>33.825235402230398</v>
      </c>
    </row>
    <row r="8" spans="1:7">
      <c r="A8" s="8" t="s">
        <v>9</v>
      </c>
      <c r="B8" s="9">
        <v>18.785887147321201</v>
      </c>
      <c r="C8" s="9">
        <v>4.7450789784149796</v>
      </c>
      <c r="D8" s="9">
        <v>0.28412329677849701</v>
      </c>
      <c r="E8" s="9">
        <v>38.370406953647603</v>
      </c>
      <c r="F8" s="9">
        <v>10.310624794571901</v>
      </c>
      <c r="G8" s="9">
        <v>38.010702574872198</v>
      </c>
    </row>
    <row r="9" spans="1:7">
      <c r="A9" s="8" t="s">
        <v>10</v>
      </c>
      <c r="B9" s="9">
        <v>15.560026730280001</v>
      </c>
      <c r="C9" s="9">
        <v>7.3359801130325399</v>
      </c>
      <c r="D9" s="9">
        <v>0.84165029794491197</v>
      </c>
      <c r="E9" s="9">
        <v>41.851704188106403</v>
      </c>
      <c r="F9" s="9">
        <v>12.1357312875812</v>
      </c>
      <c r="G9" s="9">
        <v>41.239056124979903</v>
      </c>
    </row>
    <row r="10" spans="1:7">
      <c r="A10" s="8" t="s">
        <v>11</v>
      </c>
      <c r="B10" s="9">
        <v>17.365433646562899</v>
      </c>
      <c r="C10" s="9">
        <v>5.34450579255049</v>
      </c>
      <c r="D10" s="9">
        <v>0.793603086328873</v>
      </c>
      <c r="E10" s="9">
        <v>44.689923782098901</v>
      </c>
      <c r="F10" s="9">
        <v>12.8012738182071</v>
      </c>
      <c r="G10" s="9">
        <v>44.0477410518181</v>
      </c>
    </row>
    <row r="11" spans="1:7">
      <c r="A11" s="8" t="s">
        <v>12</v>
      </c>
      <c r="B11" s="9">
        <v>15.611299633671299</v>
      </c>
      <c r="C11" s="9">
        <v>4.6998239045692198</v>
      </c>
      <c r="D11" s="9">
        <v>0.42348124691285899</v>
      </c>
      <c r="E11" s="9">
        <v>44.325221023258997</v>
      </c>
      <c r="F11" s="9">
        <v>11.930720645063801</v>
      </c>
      <c r="G11" s="9">
        <v>43.706629697245297</v>
      </c>
    </row>
    <row r="12" spans="1:7">
      <c r="A12" s="8" t="s">
        <v>13</v>
      </c>
      <c r="B12" s="9">
        <v>15.7764681614564</v>
      </c>
      <c r="C12" s="9">
        <v>1.7586563229948899</v>
      </c>
      <c r="D12" s="9">
        <v>0.48909420982032498</v>
      </c>
      <c r="E12" s="9">
        <v>44.212477433695703</v>
      </c>
      <c r="F12" s="9">
        <v>13.438355997908401</v>
      </c>
      <c r="G12" s="9">
        <v>43.419428098091402</v>
      </c>
    </row>
    <row r="13" spans="1:7">
      <c r="A13" s="8" t="s">
        <v>14</v>
      </c>
      <c r="B13" s="9">
        <v>9.9371062992235704</v>
      </c>
      <c r="C13" s="9">
        <v>9.7275879186608591</v>
      </c>
      <c r="D13" s="9">
        <v>0.94182827886592502</v>
      </c>
      <c r="E13" s="9">
        <v>15.1304812678812</v>
      </c>
      <c r="F13" s="9">
        <v>4.4991572208581401</v>
      </c>
      <c r="G13" s="9">
        <v>15.1897790330852</v>
      </c>
    </row>
    <row r="14" spans="1:7">
      <c r="A14" s="8" t="s">
        <v>15</v>
      </c>
      <c r="B14" s="9">
        <v>16.008249557922898</v>
      </c>
      <c r="C14" s="9">
        <v>2.4584216157746499</v>
      </c>
      <c r="D14" s="9">
        <v>1.45691451586673</v>
      </c>
      <c r="E14" s="9">
        <v>43.907541171197003</v>
      </c>
      <c r="F14" s="9">
        <v>13.532033245008099</v>
      </c>
      <c r="G14" s="9">
        <v>43.107963382068498</v>
      </c>
    </row>
    <row r="15" spans="1:7">
      <c r="A15" s="8" t="s">
        <v>16</v>
      </c>
      <c r="B15" s="9">
        <v>9.7115976643606903</v>
      </c>
      <c r="C15" s="9">
        <v>7.5368642512719104</v>
      </c>
      <c r="D15" s="9">
        <v>5.6212863099949999</v>
      </c>
      <c r="E15" s="9">
        <v>15.0662384664017</v>
      </c>
      <c r="F15" s="9">
        <v>12.9280232689232</v>
      </c>
      <c r="G15" s="9">
        <v>14.701080675391299</v>
      </c>
    </row>
    <row r="16" spans="1:7">
      <c r="A16" s="8" t="s">
        <v>17</v>
      </c>
      <c r="B16" s="9">
        <v>9.4349518814539</v>
      </c>
      <c r="C16" s="9">
        <v>6.80368843583806</v>
      </c>
      <c r="D16" s="9">
        <v>6.85361773368545</v>
      </c>
      <c r="E16" s="9">
        <v>20.302814424493</v>
      </c>
      <c r="F16" s="9">
        <v>13.7114754351225</v>
      </c>
      <c r="G16" s="9">
        <v>19.956553836125501</v>
      </c>
    </row>
    <row r="17" spans="1:7">
      <c r="A17" s="8" t="s">
        <v>18</v>
      </c>
      <c r="B17" s="9">
        <v>9.4020881367258795</v>
      </c>
      <c r="C17" s="9">
        <v>5.0941930308909997</v>
      </c>
      <c r="D17" s="9">
        <v>6.5923962743241901E-2</v>
      </c>
      <c r="E17" s="9">
        <v>23.959494923600399</v>
      </c>
      <c r="F17" s="9">
        <v>1.59019900927529</v>
      </c>
      <c r="G17" s="9">
        <v>23.965354577959399</v>
      </c>
    </row>
    <row r="18" spans="1:7">
      <c r="A18" s="8" t="s">
        <v>19</v>
      </c>
      <c r="B18" s="9">
        <v>13.916681146241499</v>
      </c>
      <c r="C18" s="9">
        <v>6.5484990885849896</v>
      </c>
      <c r="D18" s="9">
        <v>2.8481694227840402</v>
      </c>
      <c r="E18" s="9">
        <v>21.991076248349302</v>
      </c>
      <c r="F18" s="9">
        <v>4.4708956364535801</v>
      </c>
      <c r="G18" s="9">
        <v>22.0296699519103</v>
      </c>
    </row>
    <row r="19" spans="1:7">
      <c r="A19" s="8" t="s">
        <v>20</v>
      </c>
      <c r="B19" s="9">
        <v>8.0881158655478504</v>
      </c>
      <c r="C19" s="9">
        <v>2.7843623359113301</v>
      </c>
      <c r="D19" s="9">
        <v>4.11494483831249</v>
      </c>
      <c r="E19" s="9">
        <v>28.387001889817501</v>
      </c>
      <c r="F19" s="9">
        <v>7.6183693365932603</v>
      </c>
      <c r="G19" s="9">
        <v>29.105191216425901</v>
      </c>
    </row>
    <row r="20" spans="1:7">
      <c r="A20" s="8" t="s">
        <v>21</v>
      </c>
      <c r="B20" s="9">
        <v>14.4294623934501</v>
      </c>
      <c r="C20" s="9">
        <v>6.5073285470223903</v>
      </c>
      <c r="D20" s="9">
        <v>3.7915110379558099</v>
      </c>
      <c r="E20" s="9">
        <v>24.4494826557323</v>
      </c>
      <c r="F20" s="9">
        <v>4.3443975093565896</v>
      </c>
      <c r="G20" s="9">
        <v>24.696257367896202</v>
      </c>
    </row>
    <row r="21" spans="1:7">
      <c r="A21" s="8" t="s">
        <v>22</v>
      </c>
      <c r="B21" s="9">
        <v>20.825249806055702</v>
      </c>
      <c r="C21" s="9">
        <v>1.78905425500209</v>
      </c>
      <c r="D21" s="9">
        <v>3.0775438538048001</v>
      </c>
      <c r="E21" s="9">
        <v>31.375785354457701</v>
      </c>
      <c r="F21" s="9">
        <v>2.8007009930954099</v>
      </c>
      <c r="G21" s="9">
        <v>31.567772172741599</v>
      </c>
    </row>
    <row r="22" spans="1:7">
      <c r="A22" s="8" t="s">
        <v>24</v>
      </c>
      <c r="B22" s="9"/>
      <c r="C22" s="9"/>
      <c r="D22" s="9"/>
      <c r="E22" s="9"/>
      <c r="F22" s="9"/>
      <c r="G22" s="9"/>
    </row>
    <row r="23" spans="1:7">
      <c r="A23" s="8" t="s">
        <v>23</v>
      </c>
      <c r="B23" s="9"/>
      <c r="C23" s="9"/>
      <c r="D23" s="9"/>
      <c r="E23" s="9"/>
      <c r="F23" s="9"/>
      <c r="G23" s="9"/>
    </row>
    <row r="24" spans="1:7">
      <c r="A24" s="8" t="s">
        <v>27</v>
      </c>
      <c r="B24" s="6">
        <f t="shared" ref="B24:G24" si="0">AVERAGE(B3:B23)</f>
        <v>14.730437175732954</v>
      </c>
      <c r="C24" s="6">
        <f t="shared" si="0"/>
        <v>4.3809930718563672</v>
      </c>
      <c r="D24" s="6">
        <f t="shared" si="0"/>
        <v>1.8718646722937393</v>
      </c>
      <c r="E24" s="6">
        <f t="shared" si="0"/>
        <v>31.577663580607027</v>
      </c>
      <c r="F24" s="6">
        <f t="shared" si="0"/>
        <v>7.6354931098356245</v>
      </c>
      <c r="G24" s="6">
        <f t="shared" si="0"/>
        <v>31.391028256597799</v>
      </c>
    </row>
    <row r="25" spans="1:7">
      <c r="A25" s="8" t="s">
        <v>50</v>
      </c>
      <c r="B25" s="6">
        <f t="shared" ref="B25:G25" si="1">STDEV(B3:B23)</f>
        <v>3.9219074732934325</v>
      </c>
      <c r="C25" s="6">
        <f t="shared" si="1"/>
        <v>2.5150673682708811</v>
      </c>
      <c r="D25" s="6">
        <f t="shared" si="1"/>
        <v>1.9658836521530656</v>
      </c>
      <c r="E25" s="6">
        <f t="shared" si="1"/>
        <v>9.7284925489162983</v>
      </c>
      <c r="F25" s="6">
        <f t="shared" si="1"/>
        <v>4.7612811188298565</v>
      </c>
      <c r="G25" s="6">
        <f t="shared" si="1"/>
        <v>9.5000419254929884</v>
      </c>
    </row>
    <row r="26" spans="1:7">
      <c r="A26" s="8" t="s">
        <v>25</v>
      </c>
      <c r="B26" s="6">
        <f t="shared" ref="B26:G26" si="2">MIN(B3:B23)</f>
        <v>8.0881158655478504</v>
      </c>
      <c r="C26" s="6">
        <f t="shared" si="2"/>
        <v>1.0380617953262099</v>
      </c>
      <c r="D26" s="6">
        <f t="shared" si="2"/>
        <v>6.5923962743241901E-2</v>
      </c>
      <c r="E26" s="6">
        <f t="shared" si="2"/>
        <v>15.0662384664017</v>
      </c>
      <c r="F26" s="6">
        <f t="shared" si="2"/>
        <v>0.37460818129376799</v>
      </c>
      <c r="G26" s="6">
        <f t="shared" si="2"/>
        <v>14.701080675391299</v>
      </c>
    </row>
    <row r="27" spans="1:7">
      <c r="A27" s="8" t="s">
        <v>26</v>
      </c>
      <c r="B27" s="6">
        <f t="shared" ref="B27:G27" si="3">MAX(B3:B23)</f>
        <v>22.1491123141403</v>
      </c>
      <c r="C27" s="6">
        <f t="shared" si="3"/>
        <v>9.7275879186608591</v>
      </c>
      <c r="D27" s="6">
        <f t="shared" si="3"/>
        <v>6.85361773368545</v>
      </c>
      <c r="E27" s="6">
        <f t="shared" si="3"/>
        <v>44.689923782098901</v>
      </c>
      <c r="F27" s="6">
        <f t="shared" si="3"/>
        <v>13.7114754351225</v>
      </c>
      <c r="G27" s="6">
        <f t="shared" si="3"/>
        <v>44.0477410518181</v>
      </c>
    </row>
    <row r="28" spans="1:7">
      <c r="A28" s="8" t="s">
        <v>56</v>
      </c>
      <c r="B28" s="7">
        <f>B27-B26</f>
        <v>14.06099644859245</v>
      </c>
      <c r="C28" s="7">
        <f t="shared" ref="C28:G28" si="4">C27-C26</f>
        <v>8.6895261233346499</v>
      </c>
      <c r="D28" s="7">
        <f t="shared" si="4"/>
        <v>6.7876937709422078</v>
      </c>
      <c r="E28" s="7">
        <f t="shared" si="4"/>
        <v>29.623685315697202</v>
      </c>
      <c r="F28" s="7">
        <f t="shared" si="4"/>
        <v>13.336867253828732</v>
      </c>
      <c r="G28" s="7">
        <f t="shared" si="4"/>
        <v>29.346660376426801</v>
      </c>
    </row>
  </sheetData>
  <mergeCells count="2">
    <mergeCell ref="B1:D1"/>
    <mergeCell ref="E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분석 결과(절대평면)</vt:lpstr>
      <vt:lpstr>분석 결과(어깨 기준 보정)</vt:lpstr>
      <vt:lpstr>S01</vt:lpstr>
      <vt:lpstr>S02</vt:lpstr>
      <vt:lpstr>S03</vt:lpstr>
      <vt:lpstr>S04</vt:lpstr>
      <vt:lpstr>S05</vt:lpstr>
      <vt:lpstr>S06</vt:lpstr>
      <vt:lpstr>S07</vt:lpstr>
      <vt:lpstr>S08</vt:lpstr>
      <vt:lpstr>S09</vt:lpstr>
      <vt:lpstr>S10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dcterms:created xsi:type="dcterms:W3CDTF">2020-11-13T01:30:54Z</dcterms:created>
  <dcterms:modified xsi:type="dcterms:W3CDTF">2020-11-27T03:42:45Z</dcterms:modified>
</cp:coreProperties>
</file>