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6836826963fe5d/Documents/Nicholas/Career/Portfolio/Wondr Health BI Analyst - Exercise/"/>
    </mc:Choice>
  </mc:AlternateContent>
  <xr:revisionPtr revIDLastSave="168" documentId="13_ncr:1_{A8CF8511-8DF3-4D6B-8DF2-972C8A18AC05}" xr6:coauthVersionLast="47" xr6:coauthVersionMax="47" xr10:uidLastSave="{91B25A4D-35A1-433E-B4F5-ED6124DF4ABA}"/>
  <bookViews>
    <workbookView xWindow="7125" yWindow="5460" windowWidth="43200" windowHeight="22935" tabRatio="730" activeTab="2" xr2:uid="{00000000-000D-0000-FFFF-FFFF00000000}"/>
  </bookViews>
  <sheets>
    <sheet name="fct_weights" sheetId="1" r:id="rId1"/>
    <sheet name="dim_project_dates" sheetId="2" r:id="rId2"/>
    <sheet name="Mobile &amp; Feature Pivot" sheetId="4" r:id="rId3"/>
    <sheet name="Start Date Time Series" sheetId="5" r:id="rId4"/>
  </sheets>
  <definedNames>
    <definedName name="_xlnm._FilterDatabase" localSheetId="1" hidden="1">dim_project_dates!$B$1:$B$1601</definedName>
    <definedName name="_xlnm._FilterDatabase" localSheetId="0" hidden="1">fct_weights!$A$1:$G$1598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C9" i="4"/>
  <c r="B9" i="4"/>
  <c r="D9" i="4"/>
</calcChain>
</file>

<file path=xl/sharedStrings.xml><?xml version="1.0" encoding="utf-8"?>
<sst xmlns="http://schemas.openxmlformats.org/spreadsheetml/2006/main" count="1663" uniqueCount="35">
  <si>
    <t>Mobile</t>
  </si>
  <si>
    <t>Start Date</t>
  </si>
  <si>
    <t>No</t>
  </si>
  <si>
    <t>Yes</t>
  </si>
  <si>
    <t>Project</t>
  </si>
  <si>
    <t>first_weight</t>
  </si>
  <si>
    <t>user_id</t>
  </si>
  <si>
    <t>min_weight</t>
  </si>
  <si>
    <t>Row Labels</t>
  </si>
  <si>
    <t>Grand Total</t>
  </si>
  <si>
    <t>Average of max_weight Loss</t>
  </si>
  <si>
    <t>Column Labels</t>
  </si>
  <si>
    <t>Jan</t>
  </si>
  <si>
    <t>Feb</t>
  </si>
  <si>
    <t>Mar</t>
  </si>
  <si>
    <t>Apr</t>
  </si>
  <si>
    <t>17-Jan</t>
  </si>
  <si>
    <t>24-Jan</t>
  </si>
  <si>
    <t>31-Jan</t>
  </si>
  <si>
    <t>7-Feb</t>
  </si>
  <si>
    <t>14-Feb</t>
  </si>
  <si>
    <t>21-Feb</t>
  </si>
  <si>
    <t>28-Feb</t>
  </si>
  <si>
    <t>7-Mar</t>
  </si>
  <si>
    <t>14-Mar</t>
  </si>
  <si>
    <t>21-Mar</t>
  </si>
  <si>
    <t>28-Mar</t>
  </si>
  <si>
    <t>4-Apr</t>
  </si>
  <si>
    <t>11-Apr</t>
  </si>
  <si>
    <t>mobile</t>
  </si>
  <si>
    <t>new_feature</t>
  </si>
  <si>
    <t>max_weight_loss</t>
  </si>
  <si>
    <t>project</t>
  </si>
  <si>
    <t>start_date</t>
  </si>
  <si>
    <t>Percent Change: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</si>
</sst>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[weights.xlsx]Mobile &amp; Feature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Feature (1/0) Weight Loss by Mobile (Yes/No)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'Mobile &amp; Feature Pivot'!$B$3:$B$4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'Mobile &amp; Feature Pivot'!$A$5:$A$7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'Mobile &amp; Feature Pivot'!$B$5:$B$7</c:f>
              <c:numCache>
                <c:formatCode>0.0</c:formatCode>
                <c:ptCount val="2"/>
                <c:pt idx="0">
                  <c:v>9.6835750000000047</c:v>
                </c:pt>
                <c:pt idx="1">
                  <c:v>6.9319548872180494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4A-4109-A12B-1D8BA1FC5274}"/>
            </c:ext>
          </c:extLst>
        </c:ser>
        <c:ser>
          <c:idx val="1"/>
          <c:order val="1"/>
          <c:tx>
            <c:strRef>
              <c:f>'Mobile &amp; Feature Pivot'!$C$3:$C$4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'Mobile &amp; Feature Pivot'!$A$5:$A$7</c:f>
              <c:strCache>
                <c:ptCount val="2"/>
                <c:pt idx="0">
                  <c:v>1</c:v>
                </c:pt>
                <c:pt idx="1">
                  <c:v>0</c:v>
                </c:pt>
              </c:strCache>
            </c:strRef>
          </c:cat>
          <c:val>
            <c:numRef>
              <c:f>'Mobile &amp; Feature Pivot'!$C$5:$C$7</c:f>
              <c:numCache>
                <c:formatCode>0.0</c:formatCode>
                <c:ptCount val="2"/>
                <c:pt idx="0">
                  <c:v>11.033684210526319</c:v>
                </c:pt>
                <c:pt idx="1">
                  <c:v>11.133784461152887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4A-4109-A12B-1D8BA1FC5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016063"/>
        <c:axId val="1479319055"/>
      </c:barChart>
      <c:catAx>
        <c:axId val="113401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319055"/>
        <c:crosses val="autoZero"/>
        <c:auto val="1"/>
        <c:lblAlgn val="ctr"/>
        <c:lblOffset val="100"/>
        <c:noMultiLvlLbl val="0"/>
      </c:catAx>
      <c:valAx>
        <c:axId val="1479319055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1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[weights.xlsx]Start Date Time Series!PivotTable3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A/B</a:t>
            </a:r>
            <a:r>
              <a:rPr lang="en-US" baseline="0"/>
              <a:t> Test on Feature on Mobile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 Date Time Series'!$B$4:$B$5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'Start Date Time Series'!$A$6:$A$36</c:f>
              <c:multiLvlStrCache>
                <c:ptCount val="13"/>
                <c:lvl>
                  <c:pt idx="0">
                    <c:v>1/17/2022</c:v>
                  </c:pt>
                  <c:pt idx="1">
                    <c:v>1/24/2022</c:v>
                  </c:pt>
                  <c:pt idx="2">
                    <c:v>1/31/2022</c:v>
                  </c:pt>
                  <c:pt idx="3">
                    <c:v>2/7/2022</c:v>
                  </c:pt>
                  <c:pt idx="4">
                    <c:v>2/14/2022</c:v>
                  </c:pt>
                  <c:pt idx="5">
                    <c:v>2/21/2022</c:v>
                  </c:pt>
                  <c:pt idx="6">
                    <c:v>2/28/2022</c:v>
                  </c:pt>
                  <c:pt idx="7">
                    <c:v>3/7/2022</c:v>
                  </c:pt>
                  <c:pt idx="8">
                    <c:v>3/14/2022</c:v>
                  </c:pt>
                  <c:pt idx="9">
                    <c:v>3/21/2022</c:v>
                  </c:pt>
                  <c:pt idx="10">
                    <c:v>3/28/2022</c:v>
                  </c:pt>
                  <c:pt idx="11">
                    <c:v>4/4/2022</c:v>
                  </c:pt>
                  <c:pt idx="12">
                    <c:v>4/11/2022</c:v>
                  </c:pt>
                </c:lvl>
                <c:lvl>
                  <c:pt idx="0">
                    <c:v>17-Jan</c:v>
                  </c:pt>
                  <c:pt idx="1">
                    <c:v>24-Jan</c:v>
                  </c:pt>
                  <c:pt idx="2">
                    <c:v>31-Jan</c:v>
                  </c:pt>
                  <c:pt idx="3">
                    <c:v>7-Feb</c:v>
                  </c:pt>
                  <c:pt idx="4">
                    <c:v>14-Feb</c:v>
                  </c:pt>
                  <c:pt idx="5">
                    <c:v>21-Feb</c:v>
                  </c:pt>
                  <c:pt idx="6">
                    <c:v>28-Feb</c:v>
                  </c:pt>
                  <c:pt idx="7">
                    <c:v>7-Mar</c:v>
                  </c:pt>
                  <c:pt idx="8">
                    <c:v>14-Mar</c:v>
                  </c:pt>
                  <c:pt idx="9">
                    <c:v>21-Mar</c:v>
                  </c:pt>
                  <c:pt idx="10">
                    <c:v>28-Mar</c:v>
                  </c:pt>
                  <c:pt idx="11">
                    <c:v>4-Apr</c:v>
                  </c:pt>
                  <c:pt idx="12">
                    <c:v>11-Apr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7">
                    <c:v>Mar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'Start Date Time Series'!$B$6:$B$36</c:f>
              <c:numCache>
                <c:formatCode>0.00</c:formatCode>
                <c:ptCount val="13"/>
                <c:pt idx="0">
                  <c:v>9.8482857142857139</c:v>
                </c:pt>
                <c:pt idx="1">
                  <c:v>9.6266666666666652</c:v>
                </c:pt>
                <c:pt idx="2">
                  <c:v>9.6503225806451596</c:v>
                </c:pt>
                <c:pt idx="3">
                  <c:v>10.097058823529412</c:v>
                </c:pt>
                <c:pt idx="4">
                  <c:v>9.7648717948717945</c:v>
                </c:pt>
                <c:pt idx="5">
                  <c:v>9.5430303030303048</c:v>
                </c:pt>
                <c:pt idx="6">
                  <c:v>10.0365</c:v>
                </c:pt>
                <c:pt idx="7">
                  <c:v>9.4319444444444454</c:v>
                </c:pt>
                <c:pt idx="8">
                  <c:v>9.3086842105263159</c:v>
                </c:pt>
                <c:pt idx="9">
                  <c:v>10.060384615384615</c:v>
                </c:pt>
                <c:pt idx="10">
                  <c:v>9.6879999999999971</c:v>
                </c:pt>
                <c:pt idx="11">
                  <c:v>9.3360606060606059</c:v>
                </c:pt>
                <c:pt idx="12">
                  <c:v>9.7525000000000031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F-4908-8FAE-F477E31BEFBA}"/>
            </c:ext>
          </c:extLst>
        </c:ser>
        <c:ser>
          <c:idx val="1"/>
          <c:order val="1"/>
          <c:tx>
            <c:strRef>
              <c:f>'Start Date Time Series'!$C$4:$C$5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'Start Date Time Series'!$A$6:$A$36</c:f>
              <c:multiLvlStrCache>
                <c:ptCount val="13"/>
                <c:lvl>
                  <c:pt idx="0">
                    <c:v>1/17/2022</c:v>
                  </c:pt>
                  <c:pt idx="1">
                    <c:v>1/24/2022</c:v>
                  </c:pt>
                  <c:pt idx="2">
                    <c:v>1/31/2022</c:v>
                  </c:pt>
                  <c:pt idx="3">
                    <c:v>2/7/2022</c:v>
                  </c:pt>
                  <c:pt idx="4">
                    <c:v>2/14/2022</c:v>
                  </c:pt>
                  <c:pt idx="5">
                    <c:v>2/21/2022</c:v>
                  </c:pt>
                  <c:pt idx="6">
                    <c:v>2/28/2022</c:v>
                  </c:pt>
                  <c:pt idx="7">
                    <c:v>3/7/2022</c:v>
                  </c:pt>
                  <c:pt idx="8">
                    <c:v>3/14/2022</c:v>
                  </c:pt>
                  <c:pt idx="9">
                    <c:v>3/21/2022</c:v>
                  </c:pt>
                  <c:pt idx="10">
                    <c:v>3/28/2022</c:v>
                  </c:pt>
                  <c:pt idx="11">
                    <c:v>4/4/2022</c:v>
                  </c:pt>
                  <c:pt idx="12">
                    <c:v>4/11/2022</c:v>
                  </c:pt>
                </c:lvl>
                <c:lvl>
                  <c:pt idx="0">
                    <c:v>17-Jan</c:v>
                  </c:pt>
                  <c:pt idx="1">
                    <c:v>24-Jan</c:v>
                  </c:pt>
                  <c:pt idx="2">
                    <c:v>31-Jan</c:v>
                  </c:pt>
                  <c:pt idx="3">
                    <c:v>7-Feb</c:v>
                  </c:pt>
                  <c:pt idx="4">
                    <c:v>14-Feb</c:v>
                  </c:pt>
                  <c:pt idx="5">
                    <c:v>21-Feb</c:v>
                  </c:pt>
                  <c:pt idx="6">
                    <c:v>28-Feb</c:v>
                  </c:pt>
                  <c:pt idx="7">
                    <c:v>7-Mar</c:v>
                  </c:pt>
                  <c:pt idx="8">
                    <c:v>14-Mar</c:v>
                  </c:pt>
                  <c:pt idx="9">
                    <c:v>21-Mar</c:v>
                  </c:pt>
                  <c:pt idx="10">
                    <c:v>28-Mar</c:v>
                  </c:pt>
                  <c:pt idx="11">
                    <c:v>4-Apr</c:v>
                  </c:pt>
                  <c:pt idx="12">
                    <c:v>11-Apr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7">
                    <c:v>Mar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'Start Date Time Series'!$C$6:$C$36</c:f>
              <c:numCache>
                <c:formatCode>0.00</c:formatCode>
                <c:ptCount val="13"/>
                <c:pt idx="0">
                  <c:v>6.6203846153846149</c:v>
                </c:pt>
                <c:pt idx="1">
                  <c:v>6.6179999999999994</c:v>
                </c:pt>
                <c:pt idx="2">
                  <c:v>7.867826086956522</c:v>
                </c:pt>
                <c:pt idx="3">
                  <c:v>6.6023809523809529</c:v>
                </c:pt>
                <c:pt idx="4">
                  <c:v>6.6543750000000008</c:v>
                </c:pt>
                <c:pt idx="5">
                  <c:v>7.0910810810810814</c:v>
                </c:pt>
                <c:pt idx="6">
                  <c:v>7.973571428571427</c:v>
                </c:pt>
                <c:pt idx="7">
                  <c:v>7.0324324324324321</c:v>
                </c:pt>
                <c:pt idx="8">
                  <c:v>6.9688461538461528</c:v>
                </c:pt>
                <c:pt idx="9">
                  <c:v>6.5038888888888895</c:v>
                </c:pt>
                <c:pt idx="10">
                  <c:v>7.2285294117647068</c:v>
                </c:pt>
                <c:pt idx="11">
                  <c:v>6.4094999999999986</c:v>
                </c:pt>
                <c:pt idx="12">
                  <c:v>6.8355882352941189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CF-4908-8FAE-F477E31BE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1627912991"/>
        <c:axId val="72304271"/>
      </c:barChart>
      <c:catAx>
        <c:axId val="162791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4271"/>
        <c:crosses val="autoZero"/>
        <c:auto val="1"/>
        <c:lblAlgn val="ctr"/>
        <c:lblOffset val="100"/>
        <c:noMultiLvlLbl val="0"/>
      </c:catAx>
      <c:valAx>
        <c:axId val="7230427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1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[weights.xlsx]Start Date Time Series!PivotTable4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A/B Test</a:t>
            </a:r>
            <a:r>
              <a:rPr lang="en-US" baseline="0"/>
              <a:t> of Feature Not Mobile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'Start Date Time Series'!$B$39:$B$40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'Start Date Time Series'!$A$41:$A$58</c:f>
              <c:multiLvlStrCache>
                <c:ptCount val="13"/>
                <c:lvl>
                  <c:pt idx="0">
                    <c:v>17-Jan</c:v>
                  </c:pt>
                  <c:pt idx="1">
                    <c:v>24-Jan</c:v>
                  </c:pt>
                  <c:pt idx="2">
                    <c:v>31-Jan</c:v>
                  </c:pt>
                  <c:pt idx="3">
                    <c:v>7-Feb</c:v>
                  </c:pt>
                  <c:pt idx="4">
                    <c:v>14-Feb</c:v>
                  </c:pt>
                  <c:pt idx="5">
                    <c:v>21-Feb</c:v>
                  </c:pt>
                  <c:pt idx="6">
                    <c:v>28-Feb</c:v>
                  </c:pt>
                  <c:pt idx="7">
                    <c:v>7-Mar</c:v>
                  </c:pt>
                  <c:pt idx="8">
                    <c:v>14-Mar</c:v>
                  </c:pt>
                  <c:pt idx="9">
                    <c:v>21-Mar</c:v>
                  </c:pt>
                  <c:pt idx="10">
                    <c:v>28-Mar</c:v>
                  </c:pt>
                  <c:pt idx="11">
                    <c:v>4-Apr</c:v>
                  </c:pt>
                  <c:pt idx="12">
                    <c:v>11-Apr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7">
                    <c:v>Mar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'Start Date Time Series'!$B$41:$B$58</c:f>
              <c:numCache>
                <c:formatCode>0.00</c:formatCode>
                <c:ptCount val="13"/>
                <c:pt idx="0">
                  <c:v>11.453076923076924</c:v>
                </c:pt>
                <c:pt idx="1">
                  <c:v>11.533947368421051</c:v>
                </c:pt>
                <c:pt idx="2">
                  <c:v>10.930645161290325</c:v>
                </c:pt>
                <c:pt idx="3">
                  <c:v>10.900666666666666</c:v>
                </c:pt>
                <c:pt idx="4">
                  <c:v>10.507586206896553</c:v>
                </c:pt>
                <c:pt idx="5">
                  <c:v>10.985263157894735</c:v>
                </c:pt>
                <c:pt idx="6">
                  <c:v>10.987499999999999</c:v>
                </c:pt>
                <c:pt idx="7">
                  <c:v>11.215199999999999</c:v>
                </c:pt>
                <c:pt idx="8">
                  <c:v>11.276857142857141</c:v>
                </c:pt>
                <c:pt idx="9">
                  <c:v>11.185925925925925</c:v>
                </c:pt>
                <c:pt idx="10">
                  <c:v>10.735294117647058</c:v>
                </c:pt>
                <c:pt idx="11">
                  <c:v>10.762222222222224</c:v>
                </c:pt>
                <c:pt idx="12">
                  <c:v>10.874782608695652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A-4761-9943-ADEF8A0CCBD9}"/>
            </c:ext>
          </c:extLst>
        </c:ser>
        <c:ser>
          <c:idx val="1"/>
          <c:order val="1"/>
          <c:tx>
            <c:strRef>
              <c:f>'Start Date Time Series'!$C$39:$C$40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'Start Date Time Series'!$A$41:$A$58</c:f>
              <c:multiLvlStrCache>
                <c:ptCount val="13"/>
                <c:lvl>
                  <c:pt idx="0">
                    <c:v>17-Jan</c:v>
                  </c:pt>
                  <c:pt idx="1">
                    <c:v>24-Jan</c:v>
                  </c:pt>
                  <c:pt idx="2">
                    <c:v>31-Jan</c:v>
                  </c:pt>
                  <c:pt idx="3">
                    <c:v>7-Feb</c:v>
                  </c:pt>
                  <c:pt idx="4">
                    <c:v>14-Feb</c:v>
                  </c:pt>
                  <c:pt idx="5">
                    <c:v>21-Feb</c:v>
                  </c:pt>
                  <c:pt idx="6">
                    <c:v>28-Feb</c:v>
                  </c:pt>
                  <c:pt idx="7">
                    <c:v>7-Mar</c:v>
                  </c:pt>
                  <c:pt idx="8">
                    <c:v>14-Mar</c:v>
                  </c:pt>
                  <c:pt idx="9">
                    <c:v>21-Mar</c:v>
                  </c:pt>
                  <c:pt idx="10">
                    <c:v>28-Mar</c:v>
                  </c:pt>
                  <c:pt idx="11">
                    <c:v>4-Apr</c:v>
                  </c:pt>
                  <c:pt idx="12">
                    <c:v>11-Apr</c:v>
                  </c:pt>
                </c:lvl>
                <c:lvl>
                  <c:pt idx="0">
                    <c:v>Jan</c:v>
                  </c:pt>
                  <c:pt idx="3">
                    <c:v>Feb</c:v>
                  </c:pt>
                  <c:pt idx="7">
                    <c:v>Mar</c:v>
                  </c:pt>
                  <c:pt idx="11">
                    <c:v>Apr</c:v>
                  </c:pt>
                </c:lvl>
              </c:multiLvlStrCache>
            </c:multiLvlStrRef>
          </c:cat>
          <c:val>
            <c:numRef>
              <c:f>'Start Date Time Series'!$C$41:$C$58</c:f>
              <c:numCache>
                <c:formatCode>0.00</c:formatCode>
                <c:ptCount val="13"/>
                <c:pt idx="0">
                  <c:v>11.75</c:v>
                </c:pt>
                <c:pt idx="1">
                  <c:v>11.256666666666668</c:v>
                </c:pt>
                <c:pt idx="2">
                  <c:v>10.812727272727271</c:v>
                </c:pt>
                <c:pt idx="3">
                  <c:v>11.343448275862068</c:v>
                </c:pt>
                <c:pt idx="4">
                  <c:v>10.902424242424244</c:v>
                </c:pt>
                <c:pt idx="5">
                  <c:v>11.505405405405407</c:v>
                </c:pt>
                <c:pt idx="6">
                  <c:v>10.993600000000001</c:v>
                </c:pt>
                <c:pt idx="7">
                  <c:v>11.444166666666668</c:v>
                </c:pt>
                <c:pt idx="8">
                  <c:v>10.899032258064514</c:v>
                </c:pt>
                <c:pt idx="9">
                  <c:v>10.599642857142857</c:v>
                </c:pt>
                <c:pt idx="10">
                  <c:v>11.272173913043478</c:v>
                </c:pt>
                <c:pt idx="11">
                  <c:v>10.995365853658537</c:v>
                </c:pt>
                <c:pt idx="12">
                  <c:v>10.852068965517242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7A-4761-9943-ADEF8A0CC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5"/>
        <c:axId val="1627907231"/>
        <c:axId val="72337007"/>
      </c:barChart>
      <c:catAx>
        <c:axId val="1627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7007"/>
        <c:crosses val="autoZero"/>
        <c:auto val="1"/>
        <c:lblAlgn val="ctr"/>
        <c:lblOffset val="100"/>
        <c:noMultiLvlLbl val="0"/>
      </c:catAx>
      <c:valAx>
        <c:axId val="72337007"/>
        <c:scaling>
          <c:orientation val="minMax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9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2</xdr:row>
      <xdr:rowOff>52386</xdr:rowOff>
    </xdr:from>
    <xdr:to>
      <xdr:col>23</xdr:col>
      <xdr:colOff>95249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ED67C-BBC2-43CF-4584-CEAAF373A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171450</xdr:rowOff>
    </xdr:from>
    <xdr:to>
      <xdr:col>21</xdr:col>
      <xdr:colOff>323849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525DC-4121-922B-B3C9-F251FA593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323849</xdr:colOff>
      <xdr:row>21</xdr:row>
      <xdr:rowOff>147636</xdr:rowOff>
    </xdr:from>
    <xdr:to>
      <xdr:col>21</xdr:col>
      <xdr:colOff>352425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5E71D-5CC0-38AC-35A9-7A0F6BB91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holas Edwards" refreshedDate="45353.297496527775" createdVersion="8" refreshedVersion="8" minRefreshableVersion="3" recordCount="1597" xr:uid="{2FC88C0F-2E18-460F-9B8C-7A8202BA8263}">
  <cacheSource type="worksheet">
    <worksheetSource name="fct_weights"/>
  </cacheSource>
  <cacheFields count="10">
    <cacheField name="user_id" numFmtId="0">
      <sharedItems containsSemiMixedTypes="0" containsString="0" containsNumber="1" containsInteger="1" minValue="1" maxValue="1600"/>
    </cacheField>
    <cacheField name="Mobile" numFmtId="0">
      <sharedItems count="2">
        <s v="No"/>
        <s v="Yes"/>
      </sharedItems>
    </cacheField>
    <cacheField name="New Feature" numFmtId="0">
      <sharedItems containsSemiMixedTypes="0" containsString="0" containsNumber="1" containsInteger="1" minValue="0" maxValue="1" count="2">
        <n v="1"/>
        <n v="0"/>
      </sharedItems>
    </cacheField>
    <cacheField name="first_weight" numFmtId="0">
      <sharedItems containsSemiMixedTypes="0" containsString="0" containsNumber="1" minValue="211.15" maxValue="241.64000000000001"/>
    </cacheField>
    <cacheField name="min_weight" numFmtId="0">
      <sharedItems containsSemiMixedTypes="0" containsString="0" containsNumber="1" minValue="211.35" maxValue="225.67"/>
    </cacheField>
    <cacheField name="max_weight Loss" numFmtId="0">
      <sharedItems containsSemiMixedTypes="0" containsString="0" containsNumber="1" minValue="-0.94" maxValue="18.170000000000002"/>
    </cacheField>
    <cacheField name="Project" numFmtId="0">
      <sharedItems containsSemiMixedTypes="0" containsString="0" containsNumber="1" containsInteger="1" minValue="1" maxValue="30"/>
    </cacheField>
    <cacheField name="Start Date" numFmtId="14">
      <sharedItems containsSemiMixedTypes="0" containsNonDate="0" containsDate="1" containsString="0" minDate="2022-01-17T00:00:00" maxDate="2022-04-12T00:00:00" count="13">
        <d v="2022-01-17T00:00:00"/>
        <d v="2022-01-24T00:00:00"/>
        <d v="2022-01-31T00:00:00"/>
        <d v="2022-02-07T00:00:00"/>
        <d v="2022-02-14T00:00:00"/>
        <d v="2022-02-21T00:00:00"/>
        <d v="2022-02-28T00:00:00"/>
        <d v="2022-03-07T00:00:00"/>
        <d v="2022-03-14T00:00:00"/>
        <d v="2022-03-21T00:00:00"/>
        <d v="2022-03-28T00:00:00"/>
        <d v="2022-04-04T00:00:00"/>
        <d v="2022-04-11T00:00:00"/>
      </sharedItems>
      <fieldGroup par="9"/>
    </cacheField>
    <cacheField name="Days (Start Date)" numFmtId="0" databaseField="0">
      <fieldGroup base="7">
        <rangePr groupBy="days" startDate="2022-01-17T00:00:00" endDate="2022-04-12T00:00:00"/>
        <groupItems count="368">
          <s v="&lt;1/17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2/2022"/>
        </groupItems>
      </fieldGroup>
    </cacheField>
    <cacheField name="Months (Start Date)" numFmtId="0" databaseField="0">
      <fieldGroup base="7">
        <rangePr groupBy="months" startDate="2022-01-17T00:00:00" endDate="2022-04-12T00:00:00"/>
        <groupItems count="14">
          <s v="&lt;1/17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7">
  <r>
    <n v="1"/>
    <x v="0"/>
    <x v="0"/>
    <n v="232.43"/>
    <n v="221.78"/>
    <n v="10.65"/>
    <n v="2"/>
    <x v="0"/>
  </r>
  <r>
    <n v="3"/>
    <x v="0"/>
    <x v="0"/>
    <n v="232.4"/>
    <n v="219.21"/>
    <n v="13.19"/>
    <n v="1"/>
    <x v="0"/>
  </r>
  <r>
    <n v="40"/>
    <x v="1"/>
    <x v="1"/>
    <n v="216.81"/>
    <n v="213.28"/>
    <n v="3.53"/>
    <n v="1"/>
    <x v="0"/>
  </r>
  <r>
    <n v="62"/>
    <x v="0"/>
    <x v="0"/>
    <n v="226.42000000000002"/>
    <n v="218.43"/>
    <n v="7.99"/>
    <n v="1"/>
    <x v="0"/>
  </r>
  <r>
    <n v="63"/>
    <x v="1"/>
    <x v="1"/>
    <n v="225.43"/>
    <n v="217.86"/>
    <n v="7.57"/>
    <n v="2"/>
    <x v="0"/>
  </r>
  <r>
    <n v="71"/>
    <x v="0"/>
    <x v="0"/>
    <n v="228.29"/>
    <n v="217.89"/>
    <n v="10.4"/>
    <n v="2"/>
    <x v="0"/>
  </r>
  <r>
    <n v="90"/>
    <x v="0"/>
    <x v="0"/>
    <n v="231.16"/>
    <n v="219.67"/>
    <n v="11.49"/>
    <n v="2"/>
    <x v="0"/>
  </r>
  <r>
    <n v="109"/>
    <x v="1"/>
    <x v="1"/>
    <n v="219.54000000000002"/>
    <n v="213.74"/>
    <n v="5.8"/>
    <n v="1"/>
    <x v="0"/>
  </r>
  <r>
    <n v="133"/>
    <x v="0"/>
    <x v="0"/>
    <n v="225.68"/>
    <n v="216.02"/>
    <n v="9.66"/>
    <n v="1"/>
    <x v="0"/>
  </r>
  <r>
    <n v="139"/>
    <x v="0"/>
    <x v="1"/>
    <n v="236.48"/>
    <n v="221.82"/>
    <n v="14.66"/>
    <n v="1"/>
    <x v="0"/>
  </r>
  <r>
    <n v="152"/>
    <x v="0"/>
    <x v="1"/>
    <n v="229.78"/>
    <n v="220.11"/>
    <n v="9.67"/>
    <n v="2"/>
    <x v="0"/>
  </r>
  <r>
    <n v="162"/>
    <x v="1"/>
    <x v="0"/>
    <n v="223.6"/>
    <n v="215.96"/>
    <n v="7.64"/>
    <n v="2"/>
    <x v="0"/>
  </r>
  <r>
    <n v="165"/>
    <x v="0"/>
    <x v="1"/>
    <n v="233.24"/>
    <n v="221.43"/>
    <n v="11.81"/>
    <n v="2"/>
    <x v="0"/>
  </r>
  <r>
    <n v="170"/>
    <x v="0"/>
    <x v="1"/>
    <n v="234.47"/>
    <n v="222.34"/>
    <n v="12.13"/>
    <n v="1"/>
    <x v="0"/>
  </r>
  <r>
    <n v="172"/>
    <x v="0"/>
    <x v="1"/>
    <n v="234.22"/>
    <n v="221.47"/>
    <n v="12.75"/>
    <n v="2"/>
    <x v="0"/>
  </r>
  <r>
    <n v="173"/>
    <x v="1"/>
    <x v="0"/>
    <n v="230.95000000000002"/>
    <n v="220.05"/>
    <n v="10.9"/>
    <n v="1"/>
    <x v="0"/>
  </r>
  <r>
    <n v="174"/>
    <x v="0"/>
    <x v="1"/>
    <n v="232.81"/>
    <n v="222.29"/>
    <n v="10.52"/>
    <n v="1"/>
    <x v="0"/>
  </r>
  <r>
    <n v="178"/>
    <x v="0"/>
    <x v="0"/>
    <n v="229.07"/>
    <n v="218.37"/>
    <n v="10.7"/>
    <n v="1"/>
    <x v="0"/>
  </r>
  <r>
    <n v="202"/>
    <x v="1"/>
    <x v="1"/>
    <n v="225.88"/>
    <n v="217.37"/>
    <n v="8.51"/>
    <n v="1"/>
    <x v="0"/>
  </r>
  <r>
    <n v="214"/>
    <x v="0"/>
    <x v="0"/>
    <n v="229.04"/>
    <n v="218.62"/>
    <n v="10.42"/>
    <n v="1"/>
    <x v="0"/>
  </r>
  <r>
    <n v="221"/>
    <x v="1"/>
    <x v="0"/>
    <n v="222.57999999999998"/>
    <n v="214.45"/>
    <n v="8.1300000000000008"/>
    <n v="1"/>
    <x v="0"/>
  </r>
  <r>
    <n v="235"/>
    <x v="0"/>
    <x v="0"/>
    <n v="231.55"/>
    <n v="218.37"/>
    <n v="13.18"/>
    <n v="2"/>
    <x v="0"/>
  </r>
  <r>
    <n v="244"/>
    <x v="0"/>
    <x v="0"/>
    <n v="238.03"/>
    <n v="223.68"/>
    <n v="14.35"/>
    <n v="1"/>
    <x v="0"/>
  </r>
  <r>
    <n v="256"/>
    <x v="1"/>
    <x v="1"/>
    <n v="229.03"/>
    <n v="220.15"/>
    <n v="8.8800000000000008"/>
    <n v="1"/>
    <x v="0"/>
  </r>
  <r>
    <n v="258"/>
    <x v="1"/>
    <x v="1"/>
    <n v="226.39000000000001"/>
    <n v="218.53"/>
    <n v="7.86"/>
    <n v="2"/>
    <x v="0"/>
  </r>
  <r>
    <n v="282"/>
    <x v="1"/>
    <x v="1"/>
    <n v="220.89"/>
    <n v="216.25"/>
    <n v="4.6399999999999997"/>
    <n v="1"/>
    <x v="0"/>
  </r>
  <r>
    <n v="312"/>
    <x v="0"/>
    <x v="0"/>
    <n v="226.71"/>
    <n v="218.9"/>
    <n v="7.81"/>
    <n v="1"/>
    <x v="0"/>
  </r>
  <r>
    <n v="313"/>
    <x v="1"/>
    <x v="1"/>
    <n v="223.13"/>
    <n v="217.92"/>
    <n v="5.21"/>
    <n v="2"/>
    <x v="0"/>
  </r>
  <r>
    <n v="331"/>
    <x v="1"/>
    <x v="0"/>
    <n v="230.69"/>
    <n v="219.01"/>
    <n v="11.68"/>
    <n v="1"/>
    <x v="0"/>
  </r>
  <r>
    <n v="348"/>
    <x v="0"/>
    <x v="0"/>
    <n v="226.35"/>
    <n v="218.79"/>
    <n v="7.56"/>
    <n v="1"/>
    <x v="0"/>
  </r>
  <r>
    <n v="396"/>
    <x v="0"/>
    <x v="1"/>
    <n v="240.81"/>
    <n v="223.62"/>
    <n v="17.190000000000001"/>
    <n v="1"/>
    <x v="0"/>
  </r>
  <r>
    <n v="397"/>
    <x v="1"/>
    <x v="0"/>
    <n v="228.19"/>
    <n v="217.68"/>
    <n v="10.51"/>
    <n v="1"/>
    <x v="0"/>
  </r>
  <r>
    <n v="407"/>
    <x v="1"/>
    <x v="0"/>
    <n v="222.81"/>
    <n v="214.56"/>
    <n v="8.25"/>
    <n v="1"/>
    <x v="0"/>
  </r>
  <r>
    <n v="415"/>
    <x v="1"/>
    <x v="0"/>
    <n v="231.11"/>
    <n v="218.9"/>
    <n v="12.21"/>
    <n v="2"/>
    <x v="0"/>
  </r>
  <r>
    <n v="423"/>
    <x v="0"/>
    <x v="0"/>
    <n v="237.44"/>
    <n v="222.92"/>
    <n v="14.52"/>
    <n v="1"/>
    <x v="0"/>
  </r>
  <r>
    <n v="425"/>
    <x v="1"/>
    <x v="0"/>
    <n v="224.17"/>
    <n v="214.97"/>
    <n v="9.1999999999999993"/>
    <n v="2"/>
    <x v="0"/>
  </r>
  <r>
    <n v="442"/>
    <x v="0"/>
    <x v="1"/>
    <n v="232.22"/>
    <n v="220.06"/>
    <n v="12.16"/>
    <n v="2"/>
    <x v="0"/>
  </r>
  <r>
    <n v="445"/>
    <x v="0"/>
    <x v="1"/>
    <n v="229.54000000000002"/>
    <n v="219.65"/>
    <n v="9.89"/>
    <n v="1"/>
    <x v="0"/>
  </r>
  <r>
    <n v="461"/>
    <x v="1"/>
    <x v="1"/>
    <n v="223.4"/>
    <n v="215.49"/>
    <n v="7.91"/>
    <n v="2"/>
    <x v="0"/>
  </r>
  <r>
    <n v="477"/>
    <x v="0"/>
    <x v="1"/>
    <n v="235.62"/>
    <n v="221.91"/>
    <n v="13.71"/>
    <n v="1"/>
    <x v="0"/>
  </r>
  <r>
    <n v="485"/>
    <x v="0"/>
    <x v="1"/>
    <n v="231.04"/>
    <n v="219.66"/>
    <n v="11.38"/>
    <n v="2"/>
    <x v="0"/>
  </r>
  <r>
    <n v="489"/>
    <x v="0"/>
    <x v="1"/>
    <n v="236.17000000000002"/>
    <n v="221.9"/>
    <n v="14.27"/>
    <n v="2"/>
    <x v="0"/>
  </r>
  <r>
    <n v="508"/>
    <x v="1"/>
    <x v="0"/>
    <n v="228.17000000000002"/>
    <n v="218.12"/>
    <n v="10.050000000000001"/>
    <n v="1"/>
    <x v="0"/>
  </r>
  <r>
    <n v="533"/>
    <x v="0"/>
    <x v="0"/>
    <n v="235.22"/>
    <n v="221.53"/>
    <n v="13.69"/>
    <n v="2"/>
    <x v="0"/>
  </r>
  <r>
    <n v="545"/>
    <x v="1"/>
    <x v="0"/>
    <n v="231.32"/>
    <n v="218.18"/>
    <n v="13.14"/>
    <n v="2"/>
    <x v="0"/>
  </r>
  <r>
    <n v="557"/>
    <x v="0"/>
    <x v="1"/>
    <n v="232.02"/>
    <n v="220.06"/>
    <n v="11.96"/>
    <n v="1"/>
    <x v="0"/>
  </r>
  <r>
    <n v="559"/>
    <x v="0"/>
    <x v="1"/>
    <n v="226.95000000000002"/>
    <n v="218.58"/>
    <n v="8.3699999999999992"/>
    <n v="2"/>
    <x v="0"/>
  </r>
  <r>
    <n v="563"/>
    <x v="1"/>
    <x v="0"/>
    <n v="227.64"/>
    <n v="218.04"/>
    <n v="9.6"/>
    <n v="1"/>
    <x v="0"/>
  </r>
  <r>
    <n v="571"/>
    <x v="1"/>
    <x v="0"/>
    <n v="227.36"/>
    <n v="217.31"/>
    <n v="10.050000000000001"/>
    <n v="2"/>
    <x v="0"/>
  </r>
  <r>
    <n v="601"/>
    <x v="1"/>
    <x v="1"/>
    <n v="222.78"/>
    <n v="216.49"/>
    <n v="6.29"/>
    <n v="2"/>
    <x v="0"/>
  </r>
  <r>
    <n v="615"/>
    <x v="0"/>
    <x v="0"/>
    <n v="231.15"/>
    <n v="220.09"/>
    <n v="11.06"/>
    <n v="2"/>
    <x v="0"/>
  </r>
  <r>
    <n v="629"/>
    <x v="0"/>
    <x v="1"/>
    <n v="230.99"/>
    <n v="219.91"/>
    <n v="11.08"/>
    <n v="2"/>
    <x v="0"/>
  </r>
  <r>
    <n v="640"/>
    <x v="1"/>
    <x v="0"/>
    <n v="228.4"/>
    <n v="217.99"/>
    <n v="10.41"/>
    <n v="2"/>
    <x v="0"/>
  </r>
  <r>
    <n v="670"/>
    <x v="0"/>
    <x v="0"/>
    <n v="225.43"/>
    <n v="216.31"/>
    <n v="9.1199999999999992"/>
    <n v="2"/>
    <x v="0"/>
  </r>
  <r>
    <n v="687"/>
    <x v="1"/>
    <x v="0"/>
    <n v="224.1"/>
    <n v="214.92"/>
    <n v="9.18"/>
    <n v="2"/>
    <x v="0"/>
  </r>
  <r>
    <n v="704"/>
    <x v="0"/>
    <x v="1"/>
    <n v="225.67000000000002"/>
    <n v="217.24"/>
    <n v="8.43"/>
    <n v="2"/>
    <x v="0"/>
  </r>
  <r>
    <n v="720"/>
    <x v="0"/>
    <x v="0"/>
    <n v="232.82999999999998"/>
    <n v="219.44"/>
    <n v="13.39"/>
    <n v="1"/>
    <x v="0"/>
  </r>
  <r>
    <n v="764"/>
    <x v="0"/>
    <x v="1"/>
    <n v="228.7"/>
    <n v="220.34"/>
    <n v="8.36"/>
    <n v="1"/>
    <x v="0"/>
  </r>
  <r>
    <n v="773"/>
    <x v="1"/>
    <x v="0"/>
    <n v="224.31"/>
    <n v="216.18"/>
    <n v="8.1300000000000008"/>
    <n v="2"/>
    <x v="0"/>
  </r>
  <r>
    <n v="776"/>
    <x v="0"/>
    <x v="1"/>
    <n v="236.35999999999999"/>
    <n v="221.69"/>
    <n v="14.67"/>
    <n v="2"/>
    <x v="0"/>
  </r>
  <r>
    <n v="777"/>
    <x v="0"/>
    <x v="1"/>
    <n v="238.87"/>
    <n v="224.27"/>
    <n v="14.6"/>
    <n v="1"/>
    <x v="0"/>
  </r>
  <r>
    <n v="794"/>
    <x v="0"/>
    <x v="1"/>
    <n v="235.95000000000002"/>
    <n v="221.77"/>
    <n v="14.18"/>
    <n v="2"/>
    <x v="0"/>
  </r>
  <r>
    <n v="833"/>
    <x v="0"/>
    <x v="1"/>
    <n v="228.35000000000002"/>
    <n v="218.3"/>
    <n v="10.050000000000001"/>
    <n v="1"/>
    <x v="0"/>
  </r>
  <r>
    <n v="839"/>
    <x v="0"/>
    <x v="0"/>
    <n v="232.44"/>
    <n v="221.43"/>
    <n v="11.01"/>
    <n v="1"/>
    <x v="0"/>
  </r>
  <r>
    <n v="843"/>
    <x v="1"/>
    <x v="0"/>
    <n v="226.82000000000002"/>
    <n v="216.33"/>
    <n v="10.49"/>
    <n v="2"/>
    <x v="0"/>
  </r>
  <r>
    <n v="853"/>
    <x v="0"/>
    <x v="1"/>
    <n v="234.08999999999997"/>
    <n v="220.98"/>
    <n v="13.11"/>
    <n v="2"/>
    <x v="0"/>
  </r>
  <r>
    <n v="901"/>
    <x v="1"/>
    <x v="0"/>
    <n v="229.03"/>
    <n v="217.56"/>
    <n v="11.47"/>
    <n v="1"/>
    <x v="0"/>
  </r>
  <r>
    <n v="910"/>
    <x v="1"/>
    <x v="0"/>
    <n v="228.37"/>
    <n v="218.26"/>
    <n v="10.11"/>
    <n v="2"/>
    <x v="0"/>
  </r>
  <r>
    <n v="929"/>
    <x v="0"/>
    <x v="1"/>
    <n v="227.14"/>
    <n v="218.79"/>
    <n v="8.35"/>
    <n v="1"/>
    <x v="0"/>
  </r>
  <r>
    <n v="956"/>
    <x v="0"/>
    <x v="0"/>
    <n v="238.38"/>
    <n v="221.24"/>
    <n v="17.14"/>
    <n v="1"/>
    <x v="0"/>
  </r>
  <r>
    <n v="964"/>
    <x v="1"/>
    <x v="0"/>
    <n v="224.51"/>
    <n v="217.32"/>
    <n v="7.19"/>
    <n v="1"/>
    <x v="0"/>
  </r>
  <r>
    <n v="965"/>
    <x v="0"/>
    <x v="1"/>
    <n v="230.71"/>
    <n v="220.06"/>
    <n v="10.65"/>
    <n v="1"/>
    <x v="0"/>
  </r>
  <r>
    <n v="974"/>
    <x v="0"/>
    <x v="1"/>
    <n v="229.47"/>
    <n v="218.67"/>
    <n v="10.8"/>
    <n v="1"/>
    <x v="0"/>
  </r>
  <r>
    <n v="991"/>
    <x v="1"/>
    <x v="0"/>
    <n v="227.39"/>
    <n v="217.44"/>
    <n v="9.9499999999999993"/>
    <n v="2"/>
    <x v="0"/>
  </r>
  <r>
    <n v="1000"/>
    <x v="1"/>
    <x v="0"/>
    <n v="226.86999999999998"/>
    <n v="217.14"/>
    <n v="9.73"/>
    <n v="1"/>
    <x v="0"/>
  </r>
  <r>
    <n v="1009"/>
    <x v="0"/>
    <x v="1"/>
    <n v="234.48000000000002"/>
    <n v="222.71"/>
    <n v="11.77"/>
    <n v="2"/>
    <x v="0"/>
  </r>
  <r>
    <n v="1049"/>
    <x v="0"/>
    <x v="0"/>
    <n v="223.31"/>
    <n v="216.72"/>
    <n v="6.59"/>
    <n v="2"/>
    <x v="0"/>
  </r>
  <r>
    <n v="1064"/>
    <x v="1"/>
    <x v="0"/>
    <n v="230.81"/>
    <n v="219.31"/>
    <n v="11.5"/>
    <n v="1"/>
    <x v="0"/>
  </r>
  <r>
    <n v="1070"/>
    <x v="1"/>
    <x v="0"/>
    <n v="223.27"/>
    <n v="215.28"/>
    <n v="7.99"/>
    <n v="2"/>
    <x v="0"/>
  </r>
  <r>
    <n v="1093"/>
    <x v="0"/>
    <x v="1"/>
    <n v="241"/>
    <n v="223.1"/>
    <n v="17.899999999999999"/>
    <n v="1"/>
    <x v="0"/>
  </r>
  <r>
    <n v="1107"/>
    <x v="0"/>
    <x v="1"/>
    <n v="231.98000000000002"/>
    <n v="220.55"/>
    <n v="11.43"/>
    <n v="2"/>
    <x v="0"/>
  </r>
  <r>
    <n v="1111"/>
    <x v="0"/>
    <x v="1"/>
    <n v="229.75"/>
    <n v="218.91"/>
    <n v="10.84"/>
    <n v="1"/>
    <x v="0"/>
  </r>
  <r>
    <n v="1121"/>
    <x v="1"/>
    <x v="0"/>
    <n v="233.04000000000002"/>
    <n v="220.58"/>
    <n v="12.46"/>
    <n v="2"/>
    <x v="0"/>
  </r>
  <r>
    <n v="1144"/>
    <x v="1"/>
    <x v="0"/>
    <n v="230.04"/>
    <n v="217.42"/>
    <n v="12.62"/>
    <n v="2"/>
    <x v="0"/>
  </r>
  <r>
    <n v="1147"/>
    <x v="0"/>
    <x v="1"/>
    <n v="231.15"/>
    <n v="220.32"/>
    <n v="10.83"/>
    <n v="1"/>
    <x v="0"/>
  </r>
  <r>
    <n v="1151"/>
    <x v="1"/>
    <x v="1"/>
    <n v="219.54"/>
    <n v="214.94"/>
    <n v="4.5999999999999996"/>
    <n v="1"/>
    <x v="0"/>
  </r>
  <r>
    <n v="1155"/>
    <x v="1"/>
    <x v="1"/>
    <n v="224.99"/>
    <n v="217.77"/>
    <n v="7.22"/>
    <n v="1"/>
    <x v="0"/>
  </r>
  <r>
    <n v="1168"/>
    <x v="0"/>
    <x v="0"/>
    <n v="233.17000000000002"/>
    <n v="221.28"/>
    <n v="11.89"/>
    <n v="2"/>
    <x v="0"/>
  </r>
  <r>
    <n v="1171"/>
    <x v="1"/>
    <x v="1"/>
    <n v="224.92"/>
    <n v="217.16"/>
    <n v="7.76"/>
    <n v="1"/>
    <x v="0"/>
  </r>
  <r>
    <n v="1184"/>
    <x v="1"/>
    <x v="0"/>
    <n v="222.45999999999998"/>
    <n v="214.92"/>
    <n v="7.54"/>
    <n v="2"/>
    <x v="0"/>
  </r>
  <r>
    <n v="1190"/>
    <x v="0"/>
    <x v="0"/>
    <n v="229.68"/>
    <n v="220.74"/>
    <n v="8.94"/>
    <n v="2"/>
    <x v="0"/>
  </r>
  <r>
    <n v="1193"/>
    <x v="0"/>
    <x v="1"/>
    <n v="231.64000000000001"/>
    <n v="220.86"/>
    <n v="10.78"/>
    <n v="2"/>
    <x v="0"/>
  </r>
  <r>
    <n v="1201"/>
    <x v="1"/>
    <x v="0"/>
    <n v="223.55"/>
    <n v="216.05"/>
    <n v="7.5"/>
    <n v="1"/>
    <x v="0"/>
  </r>
  <r>
    <n v="1233"/>
    <x v="0"/>
    <x v="1"/>
    <n v="233.72"/>
    <n v="221.35"/>
    <n v="12.37"/>
    <n v="2"/>
    <x v="0"/>
  </r>
  <r>
    <n v="1238"/>
    <x v="1"/>
    <x v="1"/>
    <n v="223.42"/>
    <n v="216.1"/>
    <n v="7.32"/>
    <n v="1"/>
    <x v="0"/>
  </r>
  <r>
    <n v="1321"/>
    <x v="1"/>
    <x v="0"/>
    <n v="232.37"/>
    <n v="219.06"/>
    <n v="13.31"/>
    <n v="2"/>
    <x v="0"/>
  </r>
  <r>
    <n v="1356"/>
    <x v="1"/>
    <x v="1"/>
    <n v="223.07"/>
    <n v="216.65"/>
    <n v="6.42"/>
    <n v="2"/>
    <x v="0"/>
  </r>
  <r>
    <n v="1363"/>
    <x v="1"/>
    <x v="1"/>
    <n v="222.48"/>
    <n v="216.84"/>
    <n v="5.64"/>
    <n v="1"/>
    <x v="0"/>
  </r>
  <r>
    <n v="1370"/>
    <x v="1"/>
    <x v="1"/>
    <n v="229.91"/>
    <n v="219.94"/>
    <n v="9.9700000000000006"/>
    <n v="2"/>
    <x v="0"/>
  </r>
  <r>
    <n v="1379"/>
    <x v="0"/>
    <x v="0"/>
    <n v="234.72"/>
    <n v="221.42"/>
    <n v="13.3"/>
    <n v="2"/>
    <x v="0"/>
  </r>
  <r>
    <n v="1394"/>
    <x v="1"/>
    <x v="1"/>
    <n v="219.77"/>
    <n v="215.3"/>
    <n v="4.47"/>
    <n v="1"/>
    <x v="0"/>
  </r>
  <r>
    <n v="1401"/>
    <x v="0"/>
    <x v="1"/>
    <n v="230.23"/>
    <n v="220.73"/>
    <n v="9.5"/>
    <n v="2"/>
    <x v="0"/>
  </r>
  <r>
    <n v="1409"/>
    <x v="1"/>
    <x v="0"/>
    <n v="225.96"/>
    <n v="215.83"/>
    <n v="10.130000000000001"/>
    <n v="2"/>
    <x v="0"/>
  </r>
  <r>
    <n v="1424"/>
    <x v="0"/>
    <x v="1"/>
    <n v="233.1"/>
    <n v="222.15"/>
    <n v="10.95"/>
    <n v="2"/>
    <x v="0"/>
  </r>
  <r>
    <n v="1425"/>
    <x v="1"/>
    <x v="1"/>
    <n v="218.43"/>
    <n v="213.85"/>
    <n v="4.58"/>
    <n v="2"/>
    <x v="0"/>
  </r>
  <r>
    <n v="1426"/>
    <x v="0"/>
    <x v="0"/>
    <n v="240.72"/>
    <n v="223.16"/>
    <n v="17.559999999999999"/>
    <n v="2"/>
    <x v="0"/>
  </r>
  <r>
    <n v="1454"/>
    <x v="0"/>
    <x v="1"/>
    <n v="235.19"/>
    <n v="222.13"/>
    <n v="13.06"/>
    <n v="2"/>
    <x v="0"/>
  </r>
  <r>
    <n v="1455"/>
    <x v="0"/>
    <x v="1"/>
    <n v="235.57"/>
    <n v="223.78"/>
    <n v="11.79"/>
    <n v="1"/>
    <x v="0"/>
  </r>
  <r>
    <n v="1469"/>
    <x v="1"/>
    <x v="0"/>
    <n v="222.23999999999998"/>
    <n v="214.32"/>
    <n v="7.92"/>
    <n v="1"/>
    <x v="0"/>
  </r>
  <r>
    <n v="1470"/>
    <x v="1"/>
    <x v="1"/>
    <n v="226.45"/>
    <n v="218.16"/>
    <n v="8.2899999999999991"/>
    <n v="1"/>
    <x v="0"/>
  </r>
  <r>
    <n v="1478"/>
    <x v="1"/>
    <x v="0"/>
    <n v="227.63"/>
    <n v="215.93"/>
    <n v="11.7"/>
    <n v="2"/>
    <x v="0"/>
  </r>
  <r>
    <n v="1482"/>
    <x v="1"/>
    <x v="0"/>
    <n v="225.2"/>
    <n v="216.34"/>
    <n v="8.86"/>
    <n v="2"/>
    <x v="0"/>
  </r>
  <r>
    <n v="1498"/>
    <x v="0"/>
    <x v="1"/>
    <n v="228.26"/>
    <n v="218.09"/>
    <n v="10.17"/>
    <n v="2"/>
    <x v="0"/>
  </r>
  <r>
    <n v="1500"/>
    <x v="1"/>
    <x v="0"/>
    <n v="222.10999999999999"/>
    <n v="215.04"/>
    <n v="7.07"/>
    <n v="1"/>
    <x v="0"/>
  </r>
  <r>
    <n v="1505"/>
    <x v="1"/>
    <x v="1"/>
    <n v="218.66"/>
    <n v="215.06"/>
    <n v="3.6"/>
    <n v="2"/>
    <x v="0"/>
  </r>
  <r>
    <n v="1509"/>
    <x v="0"/>
    <x v="1"/>
    <n v="235.04"/>
    <n v="221.19"/>
    <n v="13.85"/>
    <n v="1"/>
    <x v="0"/>
  </r>
  <r>
    <n v="1520"/>
    <x v="1"/>
    <x v="1"/>
    <n v="222.83"/>
    <n v="216.47"/>
    <n v="6.36"/>
    <n v="1"/>
    <x v="0"/>
  </r>
  <r>
    <n v="1525"/>
    <x v="1"/>
    <x v="0"/>
    <n v="227.89000000000001"/>
    <n v="218.15"/>
    <n v="9.74"/>
    <n v="2"/>
    <x v="0"/>
  </r>
  <r>
    <n v="1531"/>
    <x v="1"/>
    <x v="1"/>
    <n v="228.37"/>
    <n v="218.52"/>
    <n v="9.85"/>
    <n v="2"/>
    <x v="0"/>
  </r>
  <r>
    <n v="1537"/>
    <x v="1"/>
    <x v="1"/>
    <n v="221.12"/>
    <n v="215.09"/>
    <n v="6.03"/>
    <n v="1"/>
    <x v="0"/>
  </r>
  <r>
    <n v="1551"/>
    <x v="1"/>
    <x v="1"/>
    <n v="224.93"/>
    <n v="218.4"/>
    <n v="6.53"/>
    <n v="1"/>
    <x v="0"/>
  </r>
  <r>
    <n v="1562"/>
    <x v="0"/>
    <x v="0"/>
    <n v="233.92"/>
    <n v="220.95"/>
    <n v="12.97"/>
    <n v="1"/>
    <x v="0"/>
  </r>
  <r>
    <n v="1569"/>
    <x v="0"/>
    <x v="1"/>
    <n v="226.62"/>
    <n v="218.36"/>
    <n v="8.26"/>
    <n v="2"/>
    <x v="0"/>
  </r>
  <r>
    <n v="1570"/>
    <x v="1"/>
    <x v="1"/>
    <n v="224.48999999999998"/>
    <n v="217.2"/>
    <n v="7.29"/>
    <n v="1"/>
    <x v="0"/>
  </r>
  <r>
    <n v="1574"/>
    <x v="1"/>
    <x v="0"/>
    <n v="223.43"/>
    <n v="215.1"/>
    <n v="8.33"/>
    <n v="2"/>
    <x v="0"/>
  </r>
  <r>
    <n v="1597"/>
    <x v="0"/>
    <x v="0"/>
    <n v="231.38"/>
    <n v="222.18"/>
    <n v="9.1999999999999993"/>
    <n v="2"/>
    <x v="0"/>
  </r>
  <r>
    <n v="18"/>
    <x v="0"/>
    <x v="0"/>
    <n v="232.45"/>
    <n v="219.54"/>
    <n v="12.91"/>
    <n v="4"/>
    <x v="1"/>
  </r>
  <r>
    <n v="24"/>
    <x v="1"/>
    <x v="0"/>
    <n v="227.54000000000002"/>
    <n v="217.96"/>
    <n v="9.58"/>
    <n v="3"/>
    <x v="1"/>
  </r>
  <r>
    <n v="25"/>
    <x v="1"/>
    <x v="1"/>
    <n v="220.23000000000002"/>
    <n v="215.55"/>
    <n v="4.68"/>
    <n v="3"/>
    <x v="1"/>
  </r>
  <r>
    <n v="32"/>
    <x v="0"/>
    <x v="0"/>
    <n v="232.12"/>
    <n v="220.83"/>
    <n v="11.29"/>
    <n v="3"/>
    <x v="1"/>
  </r>
  <r>
    <n v="48"/>
    <x v="0"/>
    <x v="0"/>
    <n v="227.42"/>
    <n v="217.73"/>
    <n v="9.69"/>
    <n v="4"/>
    <x v="1"/>
  </r>
  <r>
    <n v="53"/>
    <x v="0"/>
    <x v="0"/>
    <n v="232.46"/>
    <n v="222.28"/>
    <n v="10.18"/>
    <n v="4"/>
    <x v="1"/>
  </r>
  <r>
    <n v="80"/>
    <x v="1"/>
    <x v="1"/>
    <n v="226.02"/>
    <n v="219.06"/>
    <n v="6.96"/>
    <n v="4"/>
    <x v="1"/>
  </r>
  <r>
    <n v="84"/>
    <x v="1"/>
    <x v="1"/>
    <n v="222.68"/>
    <n v="216.6"/>
    <n v="6.08"/>
    <n v="3"/>
    <x v="1"/>
  </r>
  <r>
    <n v="101"/>
    <x v="0"/>
    <x v="0"/>
    <n v="229.11"/>
    <n v="217.77"/>
    <n v="11.34"/>
    <n v="3"/>
    <x v="1"/>
  </r>
  <r>
    <n v="146"/>
    <x v="1"/>
    <x v="0"/>
    <n v="232.78"/>
    <n v="219.52"/>
    <n v="13.26"/>
    <n v="4"/>
    <x v="1"/>
  </r>
  <r>
    <n v="147"/>
    <x v="0"/>
    <x v="0"/>
    <n v="231.71"/>
    <n v="217.81"/>
    <n v="13.9"/>
    <n v="4"/>
    <x v="1"/>
  </r>
  <r>
    <n v="151"/>
    <x v="1"/>
    <x v="0"/>
    <n v="222.57999999999998"/>
    <n v="215.39"/>
    <n v="7.19"/>
    <n v="4"/>
    <x v="1"/>
  </r>
  <r>
    <n v="163"/>
    <x v="1"/>
    <x v="1"/>
    <n v="219.22"/>
    <n v="213.83"/>
    <n v="5.39"/>
    <n v="3"/>
    <x v="1"/>
  </r>
  <r>
    <n v="184"/>
    <x v="0"/>
    <x v="1"/>
    <n v="231.5"/>
    <n v="220.97"/>
    <n v="10.53"/>
    <n v="4"/>
    <x v="1"/>
  </r>
  <r>
    <n v="186"/>
    <x v="0"/>
    <x v="0"/>
    <n v="238.76000000000002"/>
    <n v="224.24"/>
    <n v="14.52"/>
    <n v="4"/>
    <x v="1"/>
  </r>
  <r>
    <n v="187"/>
    <x v="0"/>
    <x v="0"/>
    <n v="232.85000000000002"/>
    <n v="220.24"/>
    <n v="12.61"/>
    <n v="4"/>
    <x v="1"/>
  </r>
  <r>
    <n v="209"/>
    <x v="0"/>
    <x v="1"/>
    <n v="236.09"/>
    <n v="220.22"/>
    <n v="15.87"/>
    <n v="3"/>
    <x v="1"/>
  </r>
  <r>
    <n v="220"/>
    <x v="1"/>
    <x v="1"/>
    <n v="216.47"/>
    <n v="214"/>
    <n v="2.4700000000000002"/>
    <n v="4"/>
    <x v="1"/>
  </r>
  <r>
    <n v="225"/>
    <x v="1"/>
    <x v="1"/>
    <n v="221.20000000000002"/>
    <n v="214.93"/>
    <n v="6.27"/>
    <n v="4"/>
    <x v="1"/>
  </r>
  <r>
    <n v="229"/>
    <x v="0"/>
    <x v="0"/>
    <n v="231.77"/>
    <n v="220.15"/>
    <n v="11.62"/>
    <n v="4"/>
    <x v="1"/>
  </r>
  <r>
    <n v="232"/>
    <x v="0"/>
    <x v="0"/>
    <n v="232.79"/>
    <n v="221"/>
    <n v="11.79"/>
    <n v="3"/>
    <x v="1"/>
  </r>
  <r>
    <n v="239"/>
    <x v="0"/>
    <x v="1"/>
    <n v="228.79"/>
    <n v="218.92"/>
    <n v="9.8699999999999992"/>
    <n v="3"/>
    <x v="1"/>
  </r>
  <r>
    <n v="249"/>
    <x v="0"/>
    <x v="0"/>
    <n v="224.16"/>
    <n v="217.06"/>
    <n v="7.1"/>
    <n v="3"/>
    <x v="1"/>
  </r>
  <r>
    <n v="301"/>
    <x v="1"/>
    <x v="0"/>
    <n v="230.74"/>
    <n v="219.16"/>
    <n v="11.58"/>
    <n v="4"/>
    <x v="1"/>
  </r>
  <r>
    <n v="302"/>
    <x v="0"/>
    <x v="1"/>
    <n v="232.79"/>
    <n v="220.7"/>
    <n v="12.09"/>
    <n v="3"/>
    <x v="1"/>
  </r>
  <r>
    <n v="306"/>
    <x v="1"/>
    <x v="0"/>
    <n v="233.3"/>
    <n v="219.19"/>
    <n v="14.11"/>
    <n v="4"/>
    <x v="1"/>
  </r>
  <r>
    <n v="352"/>
    <x v="0"/>
    <x v="0"/>
    <n v="235.9"/>
    <n v="222.69"/>
    <n v="13.21"/>
    <n v="4"/>
    <x v="1"/>
  </r>
  <r>
    <n v="355"/>
    <x v="0"/>
    <x v="0"/>
    <n v="229.01999999999998"/>
    <n v="218.66"/>
    <n v="10.36"/>
    <n v="4"/>
    <x v="1"/>
  </r>
  <r>
    <n v="370"/>
    <x v="1"/>
    <x v="1"/>
    <n v="221.99"/>
    <n v="215.19"/>
    <n v="6.8"/>
    <n v="4"/>
    <x v="1"/>
  </r>
  <r>
    <n v="385"/>
    <x v="0"/>
    <x v="1"/>
    <n v="234.28"/>
    <n v="220.76"/>
    <n v="13.52"/>
    <n v="4"/>
    <x v="1"/>
  </r>
  <r>
    <n v="401"/>
    <x v="0"/>
    <x v="1"/>
    <n v="228.95999999999998"/>
    <n v="219.54"/>
    <n v="9.42"/>
    <n v="4"/>
    <x v="1"/>
  </r>
  <r>
    <n v="406"/>
    <x v="0"/>
    <x v="0"/>
    <n v="232.33"/>
    <n v="219.99"/>
    <n v="12.34"/>
    <n v="3"/>
    <x v="1"/>
  </r>
  <r>
    <n v="420"/>
    <x v="1"/>
    <x v="0"/>
    <n v="227.51"/>
    <n v="217.47"/>
    <n v="10.039999999999999"/>
    <n v="4"/>
    <x v="1"/>
  </r>
  <r>
    <n v="426"/>
    <x v="1"/>
    <x v="0"/>
    <n v="226.17000000000002"/>
    <n v="216.78"/>
    <n v="9.39"/>
    <n v="4"/>
    <x v="1"/>
  </r>
  <r>
    <n v="462"/>
    <x v="0"/>
    <x v="0"/>
    <n v="228.42999999999998"/>
    <n v="218.64"/>
    <n v="9.7899999999999991"/>
    <n v="4"/>
    <x v="1"/>
  </r>
  <r>
    <n v="478"/>
    <x v="1"/>
    <x v="1"/>
    <n v="230.96"/>
    <n v="221.59"/>
    <n v="9.3699999999999992"/>
    <n v="4"/>
    <x v="1"/>
  </r>
  <r>
    <n v="480"/>
    <x v="0"/>
    <x v="1"/>
    <n v="232.11"/>
    <n v="221.03"/>
    <n v="11.08"/>
    <n v="4"/>
    <x v="1"/>
  </r>
  <r>
    <n v="522"/>
    <x v="0"/>
    <x v="0"/>
    <n v="231.91"/>
    <n v="219.42"/>
    <n v="12.49"/>
    <n v="4"/>
    <x v="1"/>
  </r>
  <r>
    <n v="535"/>
    <x v="0"/>
    <x v="1"/>
    <n v="233.99"/>
    <n v="220.11"/>
    <n v="13.88"/>
    <n v="3"/>
    <x v="1"/>
  </r>
  <r>
    <n v="542"/>
    <x v="0"/>
    <x v="0"/>
    <n v="237.99"/>
    <n v="224.65"/>
    <n v="13.34"/>
    <n v="4"/>
    <x v="1"/>
  </r>
  <r>
    <n v="549"/>
    <x v="0"/>
    <x v="1"/>
    <n v="222.79999999999998"/>
    <n v="214.29"/>
    <n v="8.51"/>
    <n v="4"/>
    <x v="1"/>
  </r>
  <r>
    <n v="575"/>
    <x v="0"/>
    <x v="1"/>
    <n v="236.14"/>
    <n v="223.23"/>
    <n v="12.91"/>
    <n v="3"/>
    <x v="1"/>
  </r>
  <r>
    <n v="580"/>
    <x v="1"/>
    <x v="0"/>
    <n v="224.82"/>
    <n v="216.29"/>
    <n v="8.5299999999999994"/>
    <n v="3"/>
    <x v="1"/>
  </r>
  <r>
    <n v="582"/>
    <x v="1"/>
    <x v="0"/>
    <n v="224.6"/>
    <n v="216.76"/>
    <n v="7.84"/>
    <n v="4"/>
    <x v="1"/>
  </r>
  <r>
    <n v="596"/>
    <x v="0"/>
    <x v="0"/>
    <n v="228.94"/>
    <n v="219.31"/>
    <n v="9.6300000000000008"/>
    <n v="4"/>
    <x v="1"/>
  </r>
  <r>
    <n v="598"/>
    <x v="0"/>
    <x v="0"/>
    <n v="229.89"/>
    <n v="219.64"/>
    <n v="10.25"/>
    <n v="3"/>
    <x v="1"/>
  </r>
  <r>
    <n v="603"/>
    <x v="0"/>
    <x v="1"/>
    <n v="224.02"/>
    <n v="216.65"/>
    <n v="7.37"/>
    <n v="4"/>
    <x v="1"/>
  </r>
  <r>
    <n v="621"/>
    <x v="0"/>
    <x v="0"/>
    <n v="226.29999999999998"/>
    <n v="218.32"/>
    <n v="7.98"/>
    <n v="4"/>
    <x v="1"/>
  </r>
  <r>
    <n v="626"/>
    <x v="1"/>
    <x v="0"/>
    <n v="222.84"/>
    <n v="216.58"/>
    <n v="6.26"/>
    <n v="4"/>
    <x v="1"/>
  </r>
  <r>
    <n v="630"/>
    <x v="0"/>
    <x v="0"/>
    <n v="228.51"/>
    <n v="219.75"/>
    <n v="8.76"/>
    <n v="3"/>
    <x v="1"/>
  </r>
  <r>
    <n v="633"/>
    <x v="0"/>
    <x v="0"/>
    <n v="231.57"/>
    <n v="219.67"/>
    <n v="11.9"/>
    <n v="3"/>
    <x v="1"/>
  </r>
  <r>
    <n v="677"/>
    <x v="0"/>
    <x v="0"/>
    <n v="232.08"/>
    <n v="220.06"/>
    <n v="12.02"/>
    <n v="3"/>
    <x v="1"/>
  </r>
  <r>
    <n v="681"/>
    <x v="1"/>
    <x v="0"/>
    <n v="230.34"/>
    <n v="218.77"/>
    <n v="11.57"/>
    <n v="3"/>
    <x v="1"/>
  </r>
  <r>
    <n v="695"/>
    <x v="1"/>
    <x v="1"/>
    <n v="219.04"/>
    <n v="214.79"/>
    <n v="4.25"/>
    <n v="4"/>
    <x v="1"/>
  </r>
  <r>
    <n v="703"/>
    <x v="0"/>
    <x v="1"/>
    <n v="232.54"/>
    <n v="220.66"/>
    <n v="11.88"/>
    <n v="4"/>
    <x v="1"/>
  </r>
  <r>
    <n v="717"/>
    <x v="0"/>
    <x v="1"/>
    <n v="231.1"/>
    <n v="220.09"/>
    <n v="11.01"/>
    <n v="3"/>
    <x v="1"/>
  </r>
  <r>
    <n v="741"/>
    <x v="1"/>
    <x v="1"/>
    <n v="227.01"/>
    <n v="219.01"/>
    <n v="8"/>
    <n v="3"/>
    <x v="1"/>
  </r>
  <r>
    <n v="745"/>
    <x v="1"/>
    <x v="1"/>
    <n v="221.66"/>
    <n v="217.03"/>
    <n v="4.63"/>
    <n v="3"/>
    <x v="1"/>
  </r>
  <r>
    <n v="747"/>
    <x v="1"/>
    <x v="1"/>
    <n v="226.91"/>
    <n v="218.22"/>
    <n v="8.69"/>
    <n v="4"/>
    <x v="1"/>
  </r>
  <r>
    <n v="775"/>
    <x v="1"/>
    <x v="0"/>
    <n v="221.84"/>
    <n v="214.5"/>
    <n v="7.34"/>
    <n v="3"/>
    <x v="1"/>
  </r>
  <r>
    <n v="781"/>
    <x v="1"/>
    <x v="0"/>
    <n v="222.13"/>
    <n v="214.09"/>
    <n v="8.0399999999999991"/>
    <n v="4"/>
    <x v="1"/>
  </r>
  <r>
    <n v="799"/>
    <x v="0"/>
    <x v="0"/>
    <n v="231.67000000000002"/>
    <n v="221.15"/>
    <n v="10.52"/>
    <n v="4"/>
    <x v="1"/>
  </r>
  <r>
    <n v="808"/>
    <x v="0"/>
    <x v="0"/>
    <n v="226.42"/>
    <n v="219.23"/>
    <n v="7.19"/>
    <n v="3"/>
    <x v="1"/>
  </r>
  <r>
    <n v="817"/>
    <x v="0"/>
    <x v="1"/>
    <n v="231.85"/>
    <n v="219.95"/>
    <n v="11.9"/>
    <n v="3"/>
    <x v="1"/>
  </r>
  <r>
    <n v="822"/>
    <x v="0"/>
    <x v="1"/>
    <n v="236.77"/>
    <n v="222.78"/>
    <n v="13.99"/>
    <n v="3"/>
    <x v="1"/>
  </r>
  <r>
    <n v="856"/>
    <x v="0"/>
    <x v="0"/>
    <n v="234.96"/>
    <n v="222.37"/>
    <n v="12.59"/>
    <n v="4"/>
    <x v="1"/>
  </r>
  <r>
    <n v="904"/>
    <x v="0"/>
    <x v="0"/>
    <n v="228.35"/>
    <n v="218.73"/>
    <n v="9.6199999999999992"/>
    <n v="4"/>
    <x v="1"/>
  </r>
  <r>
    <n v="909"/>
    <x v="0"/>
    <x v="0"/>
    <n v="227.95"/>
    <n v="219.41"/>
    <n v="8.5399999999999991"/>
    <n v="4"/>
    <x v="1"/>
  </r>
  <r>
    <n v="944"/>
    <x v="1"/>
    <x v="1"/>
    <n v="224.11"/>
    <n v="218"/>
    <n v="6.11"/>
    <n v="3"/>
    <x v="1"/>
  </r>
  <r>
    <n v="948"/>
    <x v="1"/>
    <x v="0"/>
    <n v="229.88"/>
    <n v="219.16"/>
    <n v="10.72"/>
    <n v="4"/>
    <x v="1"/>
  </r>
  <r>
    <n v="976"/>
    <x v="0"/>
    <x v="0"/>
    <n v="236.14"/>
    <n v="222.19"/>
    <n v="13.95"/>
    <n v="4"/>
    <x v="1"/>
  </r>
  <r>
    <n v="984"/>
    <x v="1"/>
    <x v="0"/>
    <n v="224.73999999999998"/>
    <n v="215.51"/>
    <n v="9.23"/>
    <n v="3"/>
    <x v="1"/>
  </r>
  <r>
    <n v="985"/>
    <x v="0"/>
    <x v="1"/>
    <n v="230.67000000000002"/>
    <n v="219.53"/>
    <n v="11.14"/>
    <n v="4"/>
    <x v="1"/>
  </r>
  <r>
    <n v="995"/>
    <x v="0"/>
    <x v="1"/>
    <n v="231.48"/>
    <n v="221.38"/>
    <n v="10.1"/>
    <n v="4"/>
    <x v="1"/>
  </r>
  <r>
    <n v="1016"/>
    <x v="0"/>
    <x v="1"/>
    <n v="231.14"/>
    <n v="221.1"/>
    <n v="10.039999999999999"/>
    <n v="3"/>
    <x v="1"/>
  </r>
  <r>
    <n v="1055"/>
    <x v="0"/>
    <x v="1"/>
    <n v="229.38"/>
    <n v="219.07"/>
    <n v="10.31"/>
    <n v="4"/>
    <x v="1"/>
  </r>
  <r>
    <n v="1061"/>
    <x v="0"/>
    <x v="0"/>
    <n v="231.01"/>
    <n v="218.53"/>
    <n v="12.48"/>
    <n v="4"/>
    <x v="1"/>
  </r>
  <r>
    <n v="1101"/>
    <x v="0"/>
    <x v="0"/>
    <n v="237.85999999999999"/>
    <n v="223.92"/>
    <n v="13.94"/>
    <n v="3"/>
    <x v="1"/>
  </r>
  <r>
    <n v="1118"/>
    <x v="1"/>
    <x v="1"/>
    <n v="226.55"/>
    <n v="217.37"/>
    <n v="9.18"/>
    <n v="3"/>
    <x v="1"/>
  </r>
  <r>
    <n v="1134"/>
    <x v="1"/>
    <x v="1"/>
    <n v="223.32"/>
    <n v="217.94"/>
    <n v="5.38"/>
    <n v="3"/>
    <x v="1"/>
  </r>
  <r>
    <n v="1164"/>
    <x v="0"/>
    <x v="1"/>
    <n v="231.51999999999998"/>
    <n v="220.35"/>
    <n v="11.17"/>
    <n v="4"/>
    <x v="1"/>
  </r>
  <r>
    <n v="1198"/>
    <x v="1"/>
    <x v="1"/>
    <n v="223.28"/>
    <n v="215.66"/>
    <n v="7.62"/>
    <n v="4"/>
    <x v="1"/>
  </r>
  <r>
    <n v="1205"/>
    <x v="1"/>
    <x v="0"/>
    <n v="227.19"/>
    <n v="217.34"/>
    <n v="9.85"/>
    <n v="3"/>
    <x v="1"/>
  </r>
  <r>
    <n v="1225"/>
    <x v="0"/>
    <x v="1"/>
    <n v="232.78"/>
    <n v="221.4"/>
    <n v="11.38"/>
    <n v="4"/>
    <x v="1"/>
  </r>
  <r>
    <n v="1227"/>
    <x v="0"/>
    <x v="0"/>
    <n v="231.69000000000003"/>
    <n v="221.36"/>
    <n v="10.33"/>
    <n v="3"/>
    <x v="1"/>
  </r>
  <r>
    <n v="1228"/>
    <x v="1"/>
    <x v="1"/>
    <n v="221.65"/>
    <n v="216.1"/>
    <n v="5.55"/>
    <n v="3"/>
    <x v="1"/>
  </r>
  <r>
    <n v="1241"/>
    <x v="1"/>
    <x v="1"/>
    <n v="222.87"/>
    <n v="216.68"/>
    <n v="6.19"/>
    <n v="4"/>
    <x v="1"/>
  </r>
  <r>
    <n v="1249"/>
    <x v="0"/>
    <x v="1"/>
    <n v="237.81"/>
    <n v="223.44"/>
    <n v="14.37"/>
    <n v="3"/>
    <x v="1"/>
  </r>
  <r>
    <n v="1256"/>
    <x v="0"/>
    <x v="0"/>
    <n v="233.94"/>
    <n v="221.48"/>
    <n v="12.46"/>
    <n v="4"/>
    <x v="1"/>
  </r>
  <r>
    <n v="1258"/>
    <x v="1"/>
    <x v="1"/>
    <n v="225.26000000000002"/>
    <n v="217.27"/>
    <n v="7.99"/>
    <n v="3"/>
    <x v="1"/>
  </r>
  <r>
    <n v="1266"/>
    <x v="0"/>
    <x v="0"/>
    <n v="232.65"/>
    <n v="220.9"/>
    <n v="11.75"/>
    <n v="3"/>
    <x v="1"/>
  </r>
  <r>
    <n v="1272"/>
    <x v="1"/>
    <x v="0"/>
    <n v="229.9"/>
    <n v="217.78"/>
    <n v="12.12"/>
    <n v="4"/>
    <x v="1"/>
  </r>
  <r>
    <n v="1299"/>
    <x v="0"/>
    <x v="1"/>
    <n v="228.36"/>
    <n v="219.53"/>
    <n v="8.83"/>
    <n v="3"/>
    <x v="1"/>
  </r>
  <r>
    <n v="1304"/>
    <x v="0"/>
    <x v="0"/>
    <n v="231.64000000000001"/>
    <n v="219.77"/>
    <n v="11.87"/>
    <n v="3"/>
    <x v="1"/>
  </r>
  <r>
    <n v="1306"/>
    <x v="0"/>
    <x v="1"/>
    <n v="227.17999999999998"/>
    <n v="219.48"/>
    <n v="7.7"/>
    <n v="4"/>
    <x v="1"/>
  </r>
  <r>
    <n v="1307"/>
    <x v="1"/>
    <x v="1"/>
    <n v="228.92000000000002"/>
    <n v="219.02"/>
    <n v="9.9"/>
    <n v="4"/>
    <x v="1"/>
  </r>
  <r>
    <n v="1322"/>
    <x v="0"/>
    <x v="0"/>
    <n v="239.55"/>
    <n v="223.25"/>
    <n v="16.3"/>
    <n v="4"/>
    <x v="1"/>
  </r>
  <r>
    <n v="1324"/>
    <x v="1"/>
    <x v="0"/>
    <n v="222.01"/>
    <n v="214.6"/>
    <n v="7.41"/>
    <n v="4"/>
    <x v="1"/>
  </r>
  <r>
    <n v="1333"/>
    <x v="0"/>
    <x v="1"/>
    <n v="234.66"/>
    <n v="222.69"/>
    <n v="11.97"/>
    <n v="4"/>
    <x v="1"/>
  </r>
  <r>
    <n v="1344"/>
    <x v="1"/>
    <x v="1"/>
    <n v="230.84"/>
    <n v="220.88"/>
    <n v="9.9600000000000009"/>
    <n v="4"/>
    <x v="1"/>
  </r>
  <r>
    <n v="1351"/>
    <x v="1"/>
    <x v="1"/>
    <n v="234.53"/>
    <n v="222.4"/>
    <n v="12.13"/>
    <n v="3"/>
    <x v="1"/>
  </r>
  <r>
    <n v="1355"/>
    <x v="1"/>
    <x v="1"/>
    <n v="215.52"/>
    <n v="214.12"/>
    <n v="1.4"/>
    <n v="3"/>
    <x v="1"/>
  </r>
  <r>
    <n v="1387"/>
    <x v="0"/>
    <x v="1"/>
    <n v="230.84"/>
    <n v="220.44"/>
    <n v="10.4"/>
    <n v="4"/>
    <x v="1"/>
  </r>
  <r>
    <n v="1398"/>
    <x v="1"/>
    <x v="0"/>
    <n v="227.92999999999998"/>
    <n v="216.92"/>
    <n v="11.01"/>
    <n v="4"/>
    <x v="1"/>
  </r>
  <r>
    <n v="1445"/>
    <x v="1"/>
    <x v="1"/>
    <n v="218.92"/>
    <n v="214.6"/>
    <n v="4.32"/>
    <n v="3"/>
    <x v="1"/>
  </r>
  <r>
    <n v="1468"/>
    <x v="0"/>
    <x v="1"/>
    <n v="234.76"/>
    <n v="222.07"/>
    <n v="12.69"/>
    <n v="3"/>
    <x v="1"/>
  </r>
  <r>
    <n v="1471"/>
    <x v="1"/>
    <x v="1"/>
    <n v="221.81"/>
    <n v="215.68"/>
    <n v="6.13"/>
    <n v="3"/>
    <x v="1"/>
  </r>
  <r>
    <n v="1504"/>
    <x v="1"/>
    <x v="0"/>
    <n v="227.2"/>
    <n v="218.01"/>
    <n v="9.19"/>
    <n v="3"/>
    <x v="1"/>
  </r>
  <r>
    <n v="1530"/>
    <x v="1"/>
    <x v="0"/>
    <n v="224.23000000000002"/>
    <n v="216.33"/>
    <n v="7.9"/>
    <n v="3"/>
    <x v="1"/>
  </r>
  <r>
    <n v="1550"/>
    <x v="0"/>
    <x v="0"/>
    <n v="231.85000000000002"/>
    <n v="220.05"/>
    <n v="11.8"/>
    <n v="3"/>
    <x v="1"/>
  </r>
  <r>
    <n v="1578"/>
    <x v="0"/>
    <x v="0"/>
    <n v="239.29000000000002"/>
    <n v="223.36"/>
    <n v="15.93"/>
    <n v="4"/>
    <x v="1"/>
  </r>
  <r>
    <n v="15"/>
    <x v="1"/>
    <x v="1"/>
    <n v="226.25"/>
    <n v="218.55"/>
    <n v="7.7"/>
    <n v="5"/>
    <x v="2"/>
  </r>
  <r>
    <n v="17"/>
    <x v="1"/>
    <x v="0"/>
    <n v="234.34"/>
    <n v="220.46"/>
    <n v="13.88"/>
    <n v="5"/>
    <x v="2"/>
  </r>
  <r>
    <n v="20"/>
    <x v="1"/>
    <x v="1"/>
    <n v="220.4"/>
    <n v="214.03"/>
    <n v="6.37"/>
    <n v="5"/>
    <x v="2"/>
  </r>
  <r>
    <n v="34"/>
    <x v="1"/>
    <x v="0"/>
    <n v="232.46"/>
    <n v="220.34"/>
    <n v="12.12"/>
    <n v="5"/>
    <x v="2"/>
  </r>
  <r>
    <n v="38"/>
    <x v="0"/>
    <x v="0"/>
    <n v="227.89000000000001"/>
    <n v="217.56"/>
    <n v="10.33"/>
    <n v="6"/>
    <x v="2"/>
  </r>
  <r>
    <n v="51"/>
    <x v="0"/>
    <x v="1"/>
    <n v="230.36"/>
    <n v="220.53"/>
    <n v="9.83"/>
    <n v="5"/>
    <x v="2"/>
  </r>
  <r>
    <n v="68"/>
    <x v="1"/>
    <x v="0"/>
    <n v="220.86"/>
    <n v="214.46"/>
    <n v="6.4"/>
    <n v="6"/>
    <x v="2"/>
  </r>
  <r>
    <n v="75"/>
    <x v="1"/>
    <x v="1"/>
    <n v="232.17000000000002"/>
    <n v="221.15"/>
    <n v="11.02"/>
    <n v="6"/>
    <x v="2"/>
  </r>
  <r>
    <n v="104"/>
    <x v="1"/>
    <x v="0"/>
    <n v="224.13"/>
    <n v="215.84"/>
    <n v="8.2899999999999991"/>
    <n v="6"/>
    <x v="2"/>
  </r>
  <r>
    <n v="108"/>
    <x v="0"/>
    <x v="1"/>
    <n v="225.5"/>
    <n v="217.98"/>
    <n v="7.52"/>
    <n v="6"/>
    <x v="2"/>
  </r>
  <r>
    <n v="144"/>
    <x v="1"/>
    <x v="0"/>
    <n v="226.32999999999998"/>
    <n v="216.57"/>
    <n v="9.76"/>
    <n v="6"/>
    <x v="2"/>
  </r>
  <r>
    <n v="158"/>
    <x v="0"/>
    <x v="1"/>
    <n v="227.48999999999998"/>
    <n v="218.76"/>
    <n v="8.73"/>
    <n v="6"/>
    <x v="2"/>
  </r>
  <r>
    <n v="159"/>
    <x v="0"/>
    <x v="1"/>
    <n v="232.37"/>
    <n v="220.84"/>
    <n v="11.53"/>
    <n v="5"/>
    <x v="2"/>
  </r>
  <r>
    <n v="160"/>
    <x v="1"/>
    <x v="0"/>
    <n v="218.97"/>
    <n v="213.65"/>
    <n v="5.32"/>
    <n v="5"/>
    <x v="2"/>
  </r>
  <r>
    <n v="237"/>
    <x v="0"/>
    <x v="0"/>
    <n v="230.56"/>
    <n v="218.4"/>
    <n v="12.16"/>
    <n v="6"/>
    <x v="2"/>
  </r>
  <r>
    <n v="253"/>
    <x v="0"/>
    <x v="0"/>
    <n v="228.65"/>
    <n v="218.97"/>
    <n v="9.68"/>
    <n v="5"/>
    <x v="2"/>
  </r>
  <r>
    <n v="264"/>
    <x v="1"/>
    <x v="0"/>
    <n v="227.76"/>
    <n v="216.31"/>
    <n v="11.45"/>
    <n v="5"/>
    <x v="2"/>
  </r>
  <r>
    <n v="268"/>
    <x v="0"/>
    <x v="0"/>
    <n v="225.71"/>
    <n v="217.4"/>
    <n v="8.31"/>
    <n v="5"/>
    <x v="2"/>
  </r>
  <r>
    <n v="269"/>
    <x v="1"/>
    <x v="0"/>
    <n v="225.96"/>
    <n v="216.16"/>
    <n v="9.8000000000000007"/>
    <n v="5"/>
    <x v="2"/>
  </r>
  <r>
    <n v="275"/>
    <x v="1"/>
    <x v="0"/>
    <n v="229.79"/>
    <n v="218.28"/>
    <n v="11.51"/>
    <n v="5"/>
    <x v="2"/>
  </r>
  <r>
    <n v="307"/>
    <x v="0"/>
    <x v="1"/>
    <n v="229.87"/>
    <n v="218.78"/>
    <n v="11.09"/>
    <n v="5"/>
    <x v="2"/>
  </r>
  <r>
    <n v="347"/>
    <x v="0"/>
    <x v="0"/>
    <n v="237.12"/>
    <n v="224.82"/>
    <n v="12.3"/>
    <n v="5"/>
    <x v="2"/>
  </r>
  <r>
    <n v="349"/>
    <x v="1"/>
    <x v="0"/>
    <n v="228.5"/>
    <n v="217.37"/>
    <n v="11.13"/>
    <n v="6"/>
    <x v="2"/>
  </r>
  <r>
    <n v="361"/>
    <x v="1"/>
    <x v="0"/>
    <n v="229.54"/>
    <n v="219.35"/>
    <n v="10.19"/>
    <n v="6"/>
    <x v="2"/>
  </r>
  <r>
    <n v="391"/>
    <x v="0"/>
    <x v="0"/>
    <n v="236.88"/>
    <n v="222.9"/>
    <n v="13.98"/>
    <n v="5"/>
    <x v="2"/>
  </r>
  <r>
    <n v="417"/>
    <x v="0"/>
    <x v="0"/>
    <n v="231.46"/>
    <n v="222.05"/>
    <n v="9.41"/>
    <n v="5"/>
    <x v="2"/>
  </r>
  <r>
    <n v="422"/>
    <x v="0"/>
    <x v="1"/>
    <n v="229.56"/>
    <n v="217.5"/>
    <n v="12.06"/>
    <n v="6"/>
    <x v="2"/>
  </r>
  <r>
    <n v="432"/>
    <x v="1"/>
    <x v="0"/>
    <n v="223.48999999999998"/>
    <n v="216.23"/>
    <n v="7.26"/>
    <n v="6"/>
    <x v="2"/>
  </r>
  <r>
    <n v="443"/>
    <x v="1"/>
    <x v="1"/>
    <n v="226.41000000000003"/>
    <n v="217.77"/>
    <n v="8.64"/>
    <n v="5"/>
    <x v="2"/>
  </r>
  <r>
    <n v="446"/>
    <x v="1"/>
    <x v="1"/>
    <n v="223.12"/>
    <n v="216.5"/>
    <n v="6.62"/>
    <n v="6"/>
    <x v="2"/>
  </r>
  <r>
    <n v="447"/>
    <x v="0"/>
    <x v="1"/>
    <n v="230.34"/>
    <n v="219"/>
    <n v="11.34"/>
    <n v="6"/>
    <x v="2"/>
  </r>
  <r>
    <n v="449"/>
    <x v="0"/>
    <x v="0"/>
    <n v="227.9"/>
    <n v="219.81"/>
    <n v="8.09"/>
    <n v="6"/>
    <x v="2"/>
  </r>
  <r>
    <n v="452"/>
    <x v="0"/>
    <x v="1"/>
    <n v="229.08999999999997"/>
    <n v="220.14"/>
    <n v="8.9499999999999993"/>
    <n v="5"/>
    <x v="2"/>
  </r>
  <r>
    <n v="488"/>
    <x v="0"/>
    <x v="0"/>
    <n v="232.41"/>
    <n v="220.32"/>
    <n v="12.09"/>
    <n v="5"/>
    <x v="2"/>
  </r>
  <r>
    <n v="511"/>
    <x v="1"/>
    <x v="1"/>
    <n v="225.81"/>
    <n v="218.09"/>
    <n v="7.72"/>
    <n v="5"/>
    <x v="2"/>
  </r>
  <r>
    <n v="584"/>
    <x v="1"/>
    <x v="1"/>
    <n v="223.58"/>
    <n v="216.58"/>
    <n v="7"/>
    <n v="5"/>
    <x v="2"/>
  </r>
  <r>
    <n v="591"/>
    <x v="1"/>
    <x v="1"/>
    <n v="222.5"/>
    <n v="215.97"/>
    <n v="6.53"/>
    <n v="6"/>
    <x v="2"/>
  </r>
  <r>
    <n v="594"/>
    <x v="0"/>
    <x v="1"/>
    <n v="227.93"/>
    <n v="216.97"/>
    <n v="10.96"/>
    <n v="6"/>
    <x v="2"/>
  </r>
  <r>
    <n v="602"/>
    <x v="1"/>
    <x v="0"/>
    <n v="224.10000000000002"/>
    <n v="215.74"/>
    <n v="8.36"/>
    <n v="5"/>
    <x v="2"/>
  </r>
  <r>
    <n v="607"/>
    <x v="0"/>
    <x v="1"/>
    <n v="231.07000000000002"/>
    <n v="219.49"/>
    <n v="11.58"/>
    <n v="5"/>
    <x v="2"/>
  </r>
  <r>
    <n v="627"/>
    <x v="1"/>
    <x v="0"/>
    <n v="219.22"/>
    <n v="213.19"/>
    <n v="6.03"/>
    <n v="5"/>
    <x v="2"/>
  </r>
  <r>
    <n v="636"/>
    <x v="1"/>
    <x v="1"/>
    <n v="229.13"/>
    <n v="217.17"/>
    <n v="11.96"/>
    <n v="5"/>
    <x v="2"/>
  </r>
  <r>
    <n v="649"/>
    <x v="0"/>
    <x v="1"/>
    <n v="235.04000000000002"/>
    <n v="221.43"/>
    <n v="13.61"/>
    <n v="5"/>
    <x v="2"/>
  </r>
  <r>
    <n v="656"/>
    <x v="0"/>
    <x v="0"/>
    <n v="227.85"/>
    <n v="218.37"/>
    <n v="9.48"/>
    <n v="6"/>
    <x v="2"/>
  </r>
  <r>
    <n v="659"/>
    <x v="0"/>
    <x v="1"/>
    <n v="227.67"/>
    <n v="220.54"/>
    <n v="7.13"/>
    <n v="6"/>
    <x v="2"/>
  </r>
  <r>
    <n v="662"/>
    <x v="0"/>
    <x v="1"/>
    <n v="236.18"/>
    <n v="222.47"/>
    <n v="13.71"/>
    <n v="6"/>
    <x v="2"/>
  </r>
  <r>
    <n v="663"/>
    <x v="0"/>
    <x v="0"/>
    <n v="228.53"/>
    <n v="217.77"/>
    <n v="10.76"/>
    <n v="6"/>
    <x v="2"/>
  </r>
  <r>
    <n v="666"/>
    <x v="0"/>
    <x v="1"/>
    <n v="229.89"/>
    <n v="217.73"/>
    <n v="12.16"/>
    <n v="5"/>
    <x v="2"/>
  </r>
  <r>
    <n v="667"/>
    <x v="1"/>
    <x v="0"/>
    <n v="231.8"/>
    <n v="218.46"/>
    <n v="13.34"/>
    <n v="5"/>
    <x v="2"/>
  </r>
  <r>
    <n v="682"/>
    <x v="1"/>
    <x v="1"/>
    <n v="224.79000000000002"/>
    <n v="216.61"/>
    <n v="8.18"/>
    <n v="6"/>
    <x v="2"/>
  </r>
  <r>
    <n v="707"/>
    <x v="0"/>
    <x v="1"/>
    <n v="230.95"/>
    <n v="220.34"/>
    <n v="10.61"/>
    <n v="5"/>
    <x v="2"/>
  </r>
  <r>
    <n v="716"/>
    <x v="0"/>
    <x v="0"/>
    <n v="232.8"/>
    <n v="221.28"/>
    <n v="11.52"/>
    <n v="6"/>
    <x v="2"/>
  </r>
  <r>
    <n v="728"/>
    <x v="0"/>
    <x v="1"/>
    <n v="232.51000000000002"/>
    <n v="220.96"/>
    <n v="11.55"/>
    <n v="5"/>
    <x v="2"/>
  </r>
  <r>
    <n v="731"/>
    <x v="0"/>
    <x v="1"/>
    <n v="232.79999999999998"/>
    <n v="221.07"/>
    <n v="11.73"/>
    <n v="6"/>
    <x v="2"/>
  </r>
  <r>
    <n v="760"/>
    <x v="1"/>
    <x v="0"/>
    <n v="225.3"/>
    <n v="216.36"/>
    <n v="8.94"/>
    <n v="5"/>
    <x v="2"/>
  </r>
  <r>
    <n v="772"/>
    <x v="1"/>
    <x v="0"/>
    <n v="223.32000000000002"/>
    <n v="215.77"/>
    <n v="7.55"/>
    <n v="6"/>
    <x v="2"/>
  </r>
  <r>
    <n v="823"/>
    <x v="0"/>
    <x v="0"/>
    <n v="230.10000000000002"/>
    <n v="219.49"/>
    <n v="10.61"/>
    <n v="6"/>
    <x v="2"/>
  </r>
  <r>
    <n v="836"/>
    <x v="1"/>
    <x v="0"/>
    <n v="222.42000000000002"/>
    <n v="214.74"/>
    <n v="7.68"/>
    <n v="5"/>
    <x v="2"/>
  </r>
  <r>
    <n v="881"/>
    <x v="0"/>
    <x v="1"/>
    <n v="233.22000000000003"/>
    <n v="220.61"/>
    <n v="12.61"/>
    <n v="6"/>
    <x v="2"/>
  </r>
  <r>
    <n v="891"/>
    <x v="0"/>
    <x v="0"/>
    <n v="230.66"/>
    <n v="220"/>
    <n v="10.66"/>
    <n v="6"/>
    <x v="2"/>
  </r>
  <r>
    <n v="898"/>
    <x v="0"/>
    <x v="0"/>
    <n v="231.11"/>
    <n v="219.37"/>
    <n v="11.74"/>
    <n v="6"/>
    <x v="2"/>
  </r>
  <r>
    <n v="906"/>
    <x v="1"/>
    <x v="0"/>
    <n v="229.42"/>
    <n v="217.5"/>
    <n v="11.92"/>
    <n v="6"/>
    <x v="2"/>
  </r>
  <r>
    <n v="923"/>
    <x v="1"/>
    <x v="0"/>
    <n v="222.36"/>
    <n v="214.71"/>
    <n v="7.65"/>
    <n v="6"/>
    <x v="2"/>
  </r>
  <r>
    <n v="986"/>
    <x v="1"/>
    <x v="0"/>
    <n v="223.25"/>
    <n v="214.35"/>
    <n v="8.9"/>
    <n v="6"/>
    <x v="2"/>
  </r>
  <r>
    <n v="996"/>
    <x v="0"/>
    <x v="0"/>
    <n v="241.64000000000001"/>
    <n v="224.15"/>
    <n v="17.489999999999998"/>
    <n v="6"/>
    <x v="2"/>
  </r>
  <r>
    <n v="1025"/>
    <x v="1"/>
    <x v="1"/>
    <n v="224.87"/>
    <n v="216.69"/>
    <n v="8.18"/>
    <n v="5"/>
    <x v="2"/>
  </r>
  <r>
    <n v="1027"/>
    <x v="0"/>
    <x v="1"/>
    <n v="228.59"/>
    <n v="218.31"/>
    <n v="10.28"/>
    <n v="6"/>
    <x v="2"/>
  </r>
  <r>
    <n v="1037"/>
    <x v="0"/>
    <x v="1"/>
    <n v="232.55"/>
    <n v="219.93"/>
    <n v="12.62"/>
    <n v="6"/>
    <x v="2"/>
  </r>
  <r>
    <n v="1040"/>
    <x v="1"/>
    <x v="1"/>
    <n v="222.23"/>
    <n v="216.72"/>
    <n v="5.51"/>
    <n v="6"/>
    <x v="2"/>
  </r>
  <r>
    <n v="1060"/>
    <x v="0"/>
    <x v="0"/>
    <n v="228.84"/>
    <n v="219.53"/>
    <n v="9.31"/>
    <n v="5"/>
    <x v="2"/>
  </r>
  <r>
    <n v="1071"/>
    <x v="1"/>
    <x v="1"/>
    <n v="218.95999999999998"/>
    <n v="214.82"/>
    <n v="4.1399999999999997"/>
    <n v="6"/>
    <x v="2"/>
  </r>
  <r>
    <n v="1075"/>
    <x v="0"/>
    <x v="0"/>
    <n v="235.79000000000002"/>
    <n v="221.77"/>
    <n v="14.02"/>
    <n v="5"/>
    <x v="2"/>
  </r>
  <r>
    <n v="1079"/>
    <x v="0"/>
    <x v="1"/>
    <n v="230.36"/>
    <n v="218.9"/>
    <n v="11.46"/>
    <n v="6"/>
    <x v="2"/>
  </r>
  <r>
    <n v="1081"/>
    <x v="1"/>
    <x v="0"/>
    <n v="229.82"/>
    <n v="218.23"/>
    <n v="11.59"/>
    <n v="5"/>
    <x v="2"/>
  </r>
  <r>
    <n v="1104"/>
    <x v="1"/>
    <x v="1"/>
    <n v="226.95"/>
    <n v="217.6"/>
    <n v="9.35"/>
    <n v="5"/>
    <x v="2"/>
  </r>
  <r>
    <n v="1124"/>
    <x v="0"/>
    <x v="1"/>
    <n v="222.92000000000002"/>
    <n v="217.27"/>
    <n v="5.65"/>
    <n v="6"/>
    <x v="2"/>
  </r>
  <r>
    <n v="1152"/>
    <x v="1"/>
    <x v="0"/>
    <n v="228.79000000000002"/>
    <n v="218.58"/>
    <n v="10.210000000000001"/>
    <n v="6"/>
    <x v="2"/>
  </r>
  <r>
    <n v="1153"/>
    <x v="0"/>
    <x v="1"/>
    <n v="228.20999999999998"/>
    <n v="217.7"/>
    <n v="10.51"/>
    <n v="5"/>
    <x v="2"/>
  </r>
  <r>
    <n v="1162"/>
    <x v="0"/>
    <x v="1"/>
    <n v="238.06"/>
    <n v="224.93"/>
    <n v="13.13"/>
    <n v="6"/>
    <x v="2"/>
  </r>
  <r>
    <n v="1187"/>
    <x v="1"/>
    <x v="1"/>
    <n v="230.98999999999998"/>
    <n v="219.26"/>
    <n v="11.73"/>
    <n v="6"/>
    <x v="2"/>
  </r>
  <r>
    <n v="1213"/>
    <x v="0"/>
    <x v="0"/>
    <n v="232.06"/>
    <n v="219.32"/>
    <n v="12.74"/>
    <n v="5"/>
    <x v="2"/>
  </r>
  <r>
    <n v="1229"/>
    <x v="0"/>
    <x v="0"/>
    <n v="226.12"/>
    <n v="218.11"/>
    <n v="8.01"/>
    <n v="6"/>
    <x v="2"/>
  </r>
  <r>
    <n v="1245"/>
    <x v="1"/>
    <x v="0"/>
    <n v="228"/>
    <n v="216.44"/>
    <n v="11.56"/>
    <n v="6"/>
    <x v="2"/>
  </r>
  <r>
    <n v="1247"/>
    <x v="0"/>
    <x v="0"/>
    <n v="231.75"/>
    <n v="220.19"/>
    <n v="11.56"/>
    <n v="5"/>
    <x v="2"/>
  </r>
  <r>
    <n v="1251"/>
    <x v="1"/>
    <x v="0"/>
    <n v="226.85999999999999"/>
    <n v="217.7"/>
    <n v="9.16"/>
    <n v="6"/>
    <x v="2"/>
  </r>
  <r>
    <n v="1273"/>
    <x v="0"/>
    <x v="1"/>
    <n v="235.77"/>
    <n v="223.5"/>
    <n v="12.27"/>
    <n v="5"/>
    <x v="2"/>
  </r>
  <r>
    <n v="1274"/>
    <x v="0"/>
    <x v="0"/>
    <n v="232.60999999999999"/>
    <n v="221.16"/>
    <n v="11.45"/>
    <n v="5"/>
    <x v="2"/>
  </r>
  <r>
    <n v="1279"/>
    <x v="0"/>
    <x v="1"/>
    <n v="227.89999999999998"/>
    <n v="219.01"/>
    <n v="8.89"/>
    <n v="5"/>
    <x v="2"/>
  </r>
  <r>
    <n v="1291"/>
    <x v="0"/>
    <x v="1"/>
    <n v="234.44"/>
    <n v="221.95"/>
    <n v="12.49"/>
    <n v="5"/>
    <x v="2"/>
  </r>
  <r>
    <n v="1295"/>
    <x v="0"/>
    <x v="1"/>
    <n v="233.08999999999997"/>
    <n v="220.39"/>
    <n v="12.7"/>
    <n v="6"/>
    <x v="2"/>
  </r>
  <r>
    <n v="1311"/>
    <x v="0"/>
    <x v="1"/>
    <n v="229.51"/>
    <n v="219.01"/>
    <n v="10.5"/>
    <n v="6"/>
    <x v="2"/>
  </r>
  <r>
    <n v="1317"/>
    <x v="0"/>
    <x v="0"/>
    <n v="221.98999999999998"/>
    <n v="215.2"/>
    <n v="6.79"/>
    <n v="6"/>
    <x v="2"/>
  </r>
  <r>
    <n v="1332"/>
    <x v="0"/>
    <x v="1"/>
    <n v="225.9"/>
    <n v="218.75"/>
    <n v="7.15"/>
    <n v="6"/>
    <x v="2"/>
  </r>
  <r>
    <n v="1342"/>
    <x v="0"/>
    <x v="0"/>
    <n v="232.31"/>
    <n v="222.3"/>
    <n v="10.01"/>
    <n v="6"/>
    <x v="2"/>
  </r>
  <r>
    <n v="1362"/>
    <x v="0"/>
    <x v="0"/>
    <n v="235.06"/>
    <n v="222.57"/>
    <n v="12.49"/>
    <n v="6"/>
    <x v="2"/>
  </r>
  <r>
    <n v="1364"/>
    <x v="1"/>
    <x v="0"/>
    <n v="223.58"/>
    <n v="215.12"/>
    <n v="8.4600000000000009"/>
    <n v="5"/>
    <x v="2"/>
  </r>
  <r>
    <n v="1374"/>
    <x v="1"/>
    <x v="1"/>
    <n v="228.74"/>
    <n v="218.56"/>
    <n v="10.18"/>
    <n v="6"/>
    <x v="2"/>
  </r>
  <r>
    <n v="1375"/>
    <x v="1"/>
    <x v="0"/>
    <n v="223.64"/>
    <n v="214.19"/>
    <n v="9.4499999999999993"/>
    <n v="5"/>
    <x v="2"/>
  </r>
  <r>
    <n v="1376"/>
    <x v="1"/>
    <x v="0"/>
    <n v="228.51000000000002"/>
    <n v="216.74"/>
    <n v="11.77"/>
    <n v="6"/>
    <x v="2"/>
  </r>
  <r>
    <n v="1400"/>
    <x v="1"/>
    <x v="1"/>
    <n v="230.25"/>
    <n v="219.4"/>
    <n v="10.85"/>
    <n v="6"/>
    <x v="2"/>
  </r>
  <r>
    <n v="1407"/>
    <x v="1"/>
    <x v="1"/>
    <n v="222.92"/>
    <n v="216.07"/>
    <n v="6.85"/>
    <n v="6"/>
    <x v="2"/>
  </r>
  <r>
    <n v="1419"/>
    <x v="1"/>
    <x v="0"/>
    <n v="228.54999999999998"/>
    <n v="218.6"/>
    <n v="9.9499999999999993"/>
    <n v="5"/>
    <x v="2"/>
  </r>
  <r>
    <n v="1433"/>
    <x v="1"/>
    <x v="1"/>
    <n v="219.06"/>
    <n v="215.76"/>
    <n v="3.3"/>
    <n v="6"/>
    <x v="2"/>
  </r>
  <r>
    <n v="1438"/>
    <x v="0"/>
    <x v="0"/>
    <n v="232.4"/>
    <n v="221.38"/>
    <n v="11.02"/>
    <n v="6"/>
    <x v="2"/>
  </r>
  <r>
    <n v="1448"/>
    <x v="0"/>
    <x v="0"/>
    <n v="233.48"/>
    <n v="223.6"/>
    <n v="9.8800000000000008"/>
    <n v="5"/>
    <x v="2"/>
  </r>
  <r>
    <n v="1450"/>
    <x v="0"/>
    <x v="1"/>
    <n v="228.06"/>
    <n v="219.43"/>
    <n v="8.6300000000000008"/>
    <n v="6"/>
    <x v="2"/>
  </r>
  <r>
    <n v="1451"/>
    <x v="1"/>
    <x v="0"/>
    <n v="231.53"/>
    <n v="219.5"/>
    <n v="12.03"/>
    <n v="5"/>
    <x v="2"/>
  </r>
  <r>
    <n v="1475"/>
    <x v="0"/>
    <x v="0"/>
    <n v="233.43"/>
    <n v="221.88"/>
    <n v="11.55"/>
    <n v="6"/>
    <x v="2"/>
  </r>
  <r>
    <n v="1479"/>
    <x v="1"/>
    <x v="1"/>
    <n v="233.92"/>
    <n v="221.69"/>
    <n v="12.23"/>
    <n v="6"/>
    <x v="2"/>
  </r>
  <r>
    <n v="1489"/>
    <x v="0"/>
    <x v="0"/>
    <n v="230.92"/>
    <n v="220.7"/>
    <n v="10.220000000000001"/>
    <n v="6"/>
    <x v="2"/>
  </r>
  <r>
    <n v="1490"/>
    <x v="1"/>
    <x v="0"/>
    <n v="221.82"/>
    <n v="214.32"/>
    <n v="7.5"/>
    <n v="6"/>
    <x v="2"/>
  </r>
  <r>
    <n v="1494"/>
    <x v="0"/>
    <x v="0"/>
    <n v="234.51"/>
    <n v="221.32"/>
    <n v="13.19"/>
    <n v="5"/>
    <x v="2"/>
  </r>
  <r>
    <n v="1497"/>
    <x v="1"/>
    <x v="1"/>
    <n v="221.08"/>
    <n v="216"/>
    <n v="5.08"/>
    <n v="5"/>
    <x v="2"/>
  </r>
  <r>
    <n v="1522"/>
    <x v="0"/>
    <x v="1"/>
    <n v="230.98000000000002"/>
    <n v="219.21"/>
    <n v="11.77"/>
    <n v="5"/>
    <x v="2"/>
  </r>
  <r>
    <n v="1559"/>
    <x v="0"/>
    <x v="0"/>
    <n v="225.17"/>
    <n v="217.17"/>
    <n v="8"/>
    <n v="6"/>
    <x v="2"/>
  </r>
  <r>
    <n v="1573"/>
    <x v="1"/>
    <x v="1"/>
    <n v="217.29"/>
    <n v="213.51"/>
    <n v="3.78"/>
    <n v="6"/>
    <x v="2"/>
  </r>
  <r>
    <n v="1588"/>
    <x v="0"/>
    <x v="1"/>
    <n v="230.89"/>
    <n v="218.82"/>
    <n v="12.07"/>
    <n v="5"/>
    <x v="2"/>
  </r>
  <r>
    <n v="1596"/>
    <x v="1"/>
    <x v="1"/>
    <n v="225.26"/>
    <n v="217.22"/>
    <n v="8.0399999999999991"/>
    <n v="5"/>
    <x v="2"/>
  </r>
  <r>
    <n v="4"/>
    <x v="1"/>
    <x v="0"/>
    <n v="227.01"/>
    <n v="217.51"/>
    <n v="9.5"/>
    <n v="9"/>
    <x v="3"/>
  </r>
  <r>
    <n v="6"/>
    <x v="1"/>
    <x v="0"/>
    <n v="226.98999999999998"/>
    <n v="216.54"/>
    <n v="10.45"/>
    <n v="10"/>
    <x v="3"/>
  </r>
  <r>
    <n v="9"/>
    <x v="0"/>
    <x v="1"/>
    <n v="238.85"/>
    <n v="223.01"/>
    <n v="15.84"/>
    <n v="7"/>
    <x v="3"/>
  </r>
  <r>
    <n v="33"/>
    <x v="0"/>
    <x v="1"/>
    <n v="233.32000000000002"/>
    <n v="222.11"/>
    <n v="11.21"/>
    <n v="8"/>
    <x v="3"/>
  </r>
  <r>
    <n v="45"/>
    <x v="1"/>
    <x v="0"/>
    <n v="236.72"/>
    <n v="220.95"/>
    <n v="15.77"/>
    <n v="8"/>
    <x v="3"/>
  </r>
  <r>
    <n v="61"/>
    <x v="0"/>
    <x v="1"/>
    <n v="230.96"/>
    <n v="220.38"/>
    <n v="10.58"/>
    <n v="10"/>
    <x v="3"/>
  </r>
  <r>
    <n v="81"/>
    <x v="0"/>
    <x v="1"/>
    <n v="234.51000000000002"/>
    <n v="221.74"/>
    <n v="12.77"/>
    <n v="10"/>
    <x v="3"/>
  </r>
  <r>
    <n v="119"/>
    <x v="1"/>
    <x v="0"/>
    <n v="226.4"/>
    <n v="216.72"/>
    <n v="9.68"/>
    <n v="10"/>
    <x v="3"/>
  </r>
  <r>
    <n v="121"/>
    <x v="0"/>
    <x v="1"/>
    <n v="229.4"/>
    <n v="219.1"/>
    <n v="10.3"/>
    <n v="7"/>
    <x v="3"/>
  </r>
  <r>
    <n v="124"/>
    <x v="1"/>
    <x v="1"/>
    <n v="224.67"/>
    <n v="216.76"/>
    <n v="7.91"/>
    <n v="10"/>
    <x v="3"/>
  </r>
  <r>
    <n v="129"/>
    <x v="0"/>
    <x v="1"/>
    <n v="226.35999999999999"/>
    <n v="218.7"/>
    <n v="7.66"/>
    <n v="10"/>
    <x v="3"/>
  </r>
  <r>
    <n v="138"/>
    <x v="1"/>
    <x v="0"/>
    <n v="228.44"/>
    <n v="217.13"/>
    <n v="11.31"/>
    <n v="7"/>
    <x v="3"/>
  </r>
  <r>
    <n v="143"/>
    <x v="0"/>
    <x v="0"/>
    <n v="231.73"/>
    <n v="220.22"/>
    <n v="11.51"/>
    <n v="8"/>
    <x v="3"/>
  </r>
  <r>
    <n v="166"/>
    <x v="0"/>
    <x v="0"/>
    <n v="237.41"/>
    <n v="224.44"/>
    <n v="12.97"/>
    <n v="10"/>
    <x v="3"/>
  </r>
  <r>
    <n v="183"/>
    <x v="0"/>
    <x v="0"/>
    <n v="232.5"/>
    <n v="220.43"/>
    <n v="12.07"/>
    <n v="7"/>
    <x v="3"/>
  </r>
  <r>
    <n v="219"/>
    <x v="1"/>
    <x v="1"/>
    <n v="220.29000000000002"/>
    <n v="215.58"/>
    <n v="4.71"/>
    <n v="10"/>
    <x v="3"/>
  </r>
  <r>
    <n v="224"/>
    <x v="1"/>
    <x v="0"/>
    <n v="226.68"/>
    <n v="216.86"/>
    <n v="9.82"/>
    <n v="9"/>
    <x v="3"/>
  </r>
  <r>
    <n v="226"/>
    <x v="0"/>
    <x v="0"/>
    <n v="228.89000000000001"/>
    <n v="219.96"/>
    <n v="8.93"/>
    <n v="10"/>
    <x v="3"/>
  </r>
  <r>
    <n v="227"/>
    <x v="0"/>
    <x v="0"/>
    <n v="228.61"/>
    <n v="220.52"/>
    <n v="8.09"/>
    <n v="8"/>
    <x v="3"/>
  </r>
  <r>
    <n v="242"/>
    <x v="1"/>
    <x v="1"/>
    <n v="219.26"/>
    <n v="215.03"/>
    <n v="4.2300000000000004"/>
    <n v="9"/>
    <x v="3"/>
  </r>
  <r>
    <n v="265"/>
    <x v="1"/>
    <x v="0"/>
    <n v="231.9"/>
    <n v="217.88"/>
    <n v="14.02"/>
    <n v="7"/>
    <x v="3"/>
  </r>
  <r>
    <n v="271"/>
    <x v="0"/>
    <x v="0"/>
    <n v="222.75"/>
    <n v="216.15"/>
    <n v="6.6"/>
    <n v="7"/>
    <x v="3"/>
  </r>
  <r>
    <n v="276"/>
    <x v="0"/>
    <x v="0"/>
    <n v="233.29000000000002"/>
    <n v="221.93"/>
    <n v="11.36"/>
    <n v="9"/>
    <x v="3"/>
  </r>
  <r>
    <n v="279"/>
    <x v="0"/>
    <x v="0"/>
    <n v="233.16"/>
    <n v="221.2"/>
    <n v="11.96"/>
    <n v="7"/>
    <x v="3"/>
  </r>
  <r>
    <n v="290"/>
    <x v="1"/>
    <x v="0"/>
    <n v="226.65"/>
    <n v="216.49"/>
    <n v="10.16"/>
    <n v="10"/>
    <x v="3"/>
  </r>
  <r>
    <n v="292"/>
    <x v="0"/>
    <x v="1"/>
    <n v="233.01999999999998"/>
    <n v="221.64"/>
    <n v="11.38"/>
    <n v="8"/>
    <x v="3"/>
  </r>
  <r>
    <n v="329"/>
    <x v="0"/>
    <x v="0"/>
    <n v="241.11"/>
    <n v="222.94"/>
    <n v="18.170000000000002"/>
    <n v="7"/>
    <x v="3"/>
  </r>
  <r>
    <n v="335"/>
    <x v="0"/>
    <x v="1"/>
    <n v="230.99"/>
    <n v="218.84"/>
    <n v="12.15"/>
    <n v="7"/>
    <x v="3"/>
  </r>
  <r>
    <n v="345"/>
    <x v="0"/>
    <x v="1"/>
    <n v="229.57"/>
    <n v="218.81"/>
    <n v="10.76"/>
    <n v="7"/>
    <x v="3"/>
  </r>
  <r>
    <n v="378"/>
    <x v="1"/>
    <x v="1"/>
    <n v="222.13"/>
    <n v="216.49"/>
    <n v="5.64"/>
    <n v="9"/>
    <x v="3"/>
  </r>
  <r>
    <n v="393"/>
    <x v="1"/>
    <x v="0"/>
    <n v="226.31"/>
    <n v="217.12"/>
    <n v="9.19"/>
    <n v="9"/>
    <x v="3"/>
  </r>
  <r>
    <n v="418"/>
    <x v="0"/>
    <x v="1"/>
    <n v="229.33"/>
    <n v="219.09"/>
    <n v="10.24"/>
    <n v="10"/>
    <x v="3"/>
  </r>
  <r>
    <n v="437"/>
    <x v="1"/>
    <x v="0"/>
    <n v="236.47"/>
    <n v="220.25"/>
    <n v="16.22"/>
    <n v="7"/>
    <x v="3"/>
  </r>
  <r>
    <n v="468"/>
    <x v="0"/>
    <x v="0"/>
    <n v="227.70000000000002"/>
    <n v="218.86"/>
    <n v="8.84"/>
    <n v="9"/>
    <x v="3"/>
  </r>
  <r>
    <n v="506"/>
    <x v="0"/>
    <x v="1"/>
    <n v="232.73"/>
    <n v="220.67"/>
    <n v="12.06"/>
    <n v="9"/>
    <x v="3"/>
  </r>
  <r>
    <n v="527"/>
    <x v="0"/>
    <x v="1"/>
    <n v="233.32999999999998"/>
    <n v="220.82"/>
    <n v="12.51"/>
    <n v="9"/>
    <x v="3"/>
  </r>
  <r>
    <n v="530"/>
    <x v="1"/>
    <x v="0"/>
    <n v="225.60999999999999"/>
    <n v="217.29"/>
    <n v="8.32"/>
    <n v="7"/>
    <x v="3"/>
  </r>
  <r>
    <n v="538"/>
    <x v="1"/>
    <x v="1"/>
    <n v="219.69"/>
    <n v="215.47"/>
    <n v="4.22"/>
    <n v="10"/>
    <x v="3"/>
  </r>
  <r>
    <n v="543"/>
    <x v="0"/>
    <x v="1"/>
    <n v="231.96"/>
    <n v="219.88"/>
    <n v="12.08"/>
    <n v="7"/>
    <x v="3"/>
  </r>
  <r>
    <n v="567"/>
    <x v="1"/>
    <x v="0"/>
    <n v="227.88"/>
    <n v="216.2"/>
    <n v="11.68"/>
    <n v="7"/>
    <x v="3"/>
  </r>
  <r>
    <n v="579"/>
    <x v="0"/>
    <x v="0"/>
    <n v="230.21"/>
    <n v="219.88"/>
    <n v="10.33"/>
    <n v="9"/>
    <x v="3"/>
  </r>
  <r>
    <n v="583"/>
    <x v="0"/>
    <x v="1"/>
    <n v="231.39000000000001"/>
    <n v="221.24"/>
    <n v="10.15"/>
    <n v="9"/>
    <x v="3"/>
  </r>
  <r>
    <n v="588"/>
    <x v="0"/>
    <x v="1"/>
    <n v="227.5"/>
    <n v="219.06"/>
    <n v="8.44"/>
    <n v="9"/>
    <x v="3"/>
  </r>
  <r>
    <n v="608"/>
    <x v="0"/>
    <x v="1"/>
    <n v="235.67999999999998"/>
    <n v="221.92"/>
    <n v="13.76"/>
    <n v="10"/>
    <x v="3"/>
  </r>
  <r>
    <n v="619"/>
    <x v="1"/>
    <x v="0"/>
    <n v="225.85999999999999"/>
    <n v="216.23"/>
    <n v="9.6300000000000008"/>
    <n v="9"/>
    <x v="3"/>
  </r>
  <r>
    <n v="620"/>
    <x v="1"/>
    <x v="1"/>
    <n v="229.41"/>
    <n v="218.89"/>
    <n v="10.52"/>
    <n v="8"/>
    <x v="3"/>
  </r>
  <r>
    <n v="637"/>
    <x v="1"/>
    <x v="0"/>
    <n v="228.06"/>
    <n v="217.25"/>
    <n v="10.81"/>
    <n v="10"/>
    <x v="3"/>
  </r>
  <r>
    <n v="658"/>
    <x v="0"/>
    <x v="0"/>
    <n v="227.19"/>
    <n v="219.08"/>
    <n v="8.11"/>
    <n v="9"/>
    <x v="3"/>
  </r>
  <r>
    <n v="698"/>
    <x v="0"/>
    <x v="0"/>
    <n v="230.87"/>
    <n v="218.97"/>
    <n v="11.9"/>
    <n v="9"/>
    <x v="3"/>
  </r>
  <r>
    <n v="729"/>
    <x v="0"/>
    <x v="0"/>
    <n v="231.59"/>
    <n v="220.61"/>
    <n v="10.98"/>
    <n v="10"/>
    <x v="3"/>
  </r>
  <r>
    <n v="739"/>
    <x v="0"/>
    <x v="1"/>
    <n v="231.04"/>
    <n v="220.62"/>
    <n v="10.42"/>
    <n v="9"/>
    <x v="3"/>
  </r>
  <r>
    <n v="746"/>
    <x v="1"/>
    <x v="1"/>
    <n v="225.37"/>
    <n v="216.04"/>
    <n v="9.33"/>
    <n v="8"/>
    <x v="3"/>
  </r>
  <r>
    <n v="762"/>
    <x v="1"/>
    <x v="0"/>
    <n v="227.51999999999998"/>
    <n v="217.17"/>
    <n v="10.35"/>
    <n v="7"/>
    <x v="3"/>
  </r>
  <r>
    <n v="796"/>
    <x v="0"/>
    <x v="0"/>
    <n v="233.73"/>
    <n v="220.42"/>
    <n v="13.31"/>
    <n v="7"/>
    <x v="3"/>
  </r>
  <r>
    <n v="809"/>
    <x v="0"/>
    <x v="1"/>
    <n v="231.82"/>
    <n v="221.37"/>
    <n v="10.45"/>
    <n v="8"/>
    <x v="3"/>
  </r>
  <r>
    <n v="829"/>
    <x v="1"/>
    <x v="1"/>
    <n v="218.88"/>
    <n v="213.85"/>
    <n v="5.03"/>
    <n v="10"/>
    <x v="3"/>
  </r>
  <r>
    <n v="832"/>
    <x v="0"/>
    <x v="0"/>
    <n v="223.53"/>
    <n v="217.87"/>
    <n v="5.66"/>
    <n v="8"/>
    <x v="3"/>
  </r>
  <r>
    <n v="851"/>
    <x v="1"/>
    <x v="1"/>
    <n v="226.99"/>
    <n v="217.21"/>
    <n v="9.7799999999999994"/>
    <n v="7"/>
    <x v="3"/>
  </r>
  <r>
    <n v="870"/>
    <x v="1"/>
    <x v="1"/>
    <n v="222.99"/>
    <n v="216.75"/>
    <n v="6.24"/>
    <n v="10"/>
    <x v="3"/>
  </r>
  <r>
    <n v="882"/>
    <x v="1"/>
    <x v="0"/>
    <n v="230.43"/>
    <n v="218.49"/>
    <n v="11.94"/>
    <n v="9"/>
    <x v="3"/>
  </r>
  <r>
    <n v="888"/>
    <x v="1"/>
    <x v="0"/>
    <n v="223.51"/>
    <n v="214.88"/>
    <n v="8.6300000000000008"/>
    <n v="7"/>
    <x v="3"/>
  </r>
  <r>
    <n v="897"/>
    <x v="1"/>
    <x v="1"/>
    <n v="222.75"/>
    <n v="216.5"/>
    <n v="6.25"/>
    <n v="9"/>
    <x v="3"/>
  </r>
  <r>
    <n v="900"/>
    <x v="0"/>
    <x v="1"/>
    <n v="235.09"/>
    <n v="221.11"/>
    <n v="13.98"/>
    <n v="10"/>
    <x v="3"/>
  </r>
  <r>
    <n v="925"/>
    <x v="0"/>
    <x v="0"/>
    <n v="235.09"/>
    <n v="222.56"/>
    <n v="12.53"/>
    <n v="8"/>
    <x v="3"/>
  </r>
  <r>
    <n v="932"/>
    <x v="1"/>
    <x v="0"/>
    <n v="230.39000000000001"/>
    <n v="219.15"/>
    <n v="11.24"/>
    <n v="8"/>
    <x v="3"/>
  </r>
  <r>
    <n v="941"/>
    <x v="1"/>
    <x v="0"/>
    <n v="228.36"/>
    <n v="218.49"/>
    <n v="9.8699999999999992"/>
    <n v="7"/>
    <x v="3"/>
  </r>
  <r>
    <n v="947"/>
    <x v="1"/>
    <x v="1"/>
    <n v="223.67999999999998"/>
    <n v="216.42"/>
    <n v="7.26"/>
    <n v="7"/>
    <x v="3"/>
  </r>
  <r>
    <n v="960"/>
    <x v="1"/>
    <x v="0"/>
    <n v="223.71"/>
    <n v="216.47"/>
    <n v="7.24"/>
    <n v="9"/>
    <x v="3"/>
  </r>
  <r>
    <n v="961"/>
    <x v="0"/>
    <x v="1"/>
    <n v="233.67"/>
    <n v="221.69"/>
    <n v="11.98"/>
    <n v="10"/>
    <x v="3"/>
  </r>
  <r>
    <n v="966"/>
    <x v="1"/>
    <x v="1"/>
    <n v="225.95"/>
    <n v="217.78"/>
    <n v="8.17"/>
    <n v="7"/>
    <x v="3"/>
  </r>
  <r>
    <n v="969"/>
    <x v="0"/>
    <x v="0"/>
    <n v="226.76"/>
    <n v="219.76"/>
    <n v="7"/>
    <n v="10"/>
    <x v="3"/>
  </r>
  <r>
    <n v="980"/>
    <x v="0"/>
    <x v="0"/>
    <n v="237.95000000000002"/>
    <n v="224.83"/>
    <n v="13.12"/>
    <n v="7"/>
    <x v="3"/>
  </r>
  <r>
    <n v="1004"/>
    <x v="0"/>
    <x v="1"/>
    <n v="234.33"/>
    <n v="222.12"/>
    <n v="12.21"/>
    <n v="10"/>
    <x v="3"/>
  </r>
  <r>
    <n v="1006"/>
    <x v="1"/>
    <x v="0"/>
    <n v="232.36"/>
    <n v="219.53"/>
    <n v="12.83"/>
    <n v="7"/>
    <x v="3"/>
  </r>
  <r>
    <n v="1036"/>
    <x v="1"/>
    <x v="0"/>
    <n v="231.9"/>
    <n v="219.16"/>
    <n v="12.74"/>
    <n v="10"/>
    <x v="3"/>
  </r>
  <r>
    <n v="1044"/>
    <x v="1"/>
    <x v="1"/>
    <n v="226.42999999999998"/>
    <n v="217.42"/>
    <n v="9.01"/>
    <n v="7"/>
    <x v="3"/>
  </r>
  <r>
    <n v="1045"/>
    <x v="1"/>
    <x v="0"/>
    <n v="220.97"/>
    <n v="214.39"/>
    <n v="6.58"/>
    <n v="8"/>
    <x v="3"/>
  </r>
  <r>
    <n v="1051"/>
    <x v="0"/>
    <x v="0"/>
    <n v="232.76"/>
    <n v="221.81"/>
    <n v="10.95"/>
    <n v="7"/>
    <x v="3"/>
  </r>
  <r>
    <n v="1065"/>
    <x v="1"/>
    <x v="0"/>
    <n v="225.15"/>
    <n v="216.31"/>
    <n v="8.84"/>
    <n v="8"/>
    <x v="3"/>
  </r>
  <r>
    <n v="1074"/>
    <x v="0"/>
    <x v="0"/>
    <n v="237.17"/>
    <n v="222.79"/>
    <n v="14.38"/>
    <n v="8"/>
    <x v="3"/>
  </r>
  <r>
    <n v="1089"/>
    <x v="0"/>
    <x v="0"/>
    <n v="228.11"/>
    <n v="218.11"/>
    <n v="10"/>
    <n v="7"/>
    <x v="3"/>
  </r>
  <r>
    <n v="1091"/>
    <x v="1"/>
    <x v="1"/>
    <n v="222.62"/>
    <n v="216.1"/>
    <n v="6.52"/>
    <n v="10"/>
    <x v="3"/>
  </r>
  <r>
    <n v="1120"/>
    <x v="0"/>
    <x v="0"/>
    <n v="233.98"/>
    <n v="221.13"/>
    <n v="12.85"/>
    <n v="10"/>
    <x v="3"/>
  </r>
  <r>
    <n v="1123"/>
    <x v="0"/>
    <x v="0"/>
    <n v="231.08"/>
    <n v="219"/>
    <n v="12.08"/>
    <n v="9"/>
    <x v="3"/>
  </r>
  <r>
    <n v="1148"/>
    <x v="1"/>
    <x v="1"/>
    <n v="214.57"/>
    <n v="212.65"/>
    <n v="1.92"/>
    <n v="7"/>
    <x v="3"/>
  </r>
  <r>
    <n v="1166"/>
    <x v="0"/>
    <x v="1"/>
    <n v="232.54"/>
    <n v="219.81"/>
    <n v="12.73"/>
    <n v="8"/>
    <x v="3"/>
  </r>
  <r>
    <n v="1178"/>
    <x v="0"/>
    <x v="0"/>
    <n v="232.93"/>
    <n v="221.43"/>
    <n v="11.5"/>
    <n v="7"/>
    <x v="3"/>
  </r>
  <r>
    <n v="1202"/>
    <x v="0"/>
    <x v="0"/>
    <n v="230.44"/>
    <n v="221.51"/>
    <n v="8.93"/>
    <n v="10"/>
    <x v="3"/>
  </r>
  <r>
    <n v="1215"/>
    <x v="1"/>
    <x v="0"/>
    <n v="226.17"/>
    <n v="217.6"/>
    <n v="8.57"/>
    <n v="10"/>
    <x v="3"/>
  </r>
  <r>
    <n v="1216"/>
    <x v="1"/>
    <x v="0"/>
    <n v="230.15"/>
    <n v="219.36"/>
    <n v="10.79"/>
    <n v="10"/>
    <x v="3"/>
  </r>
  <r>
    <n v="1253"/>
    <x v="0"/>
    <x v="1"/>
    <n v="224.79999999999998"/>
    <n v="216.92"/>
    <n v="7.88"/>
    <n v="9"/>
    <x v="3"/>
  </r>
  <r>
    <n v="1260"/>
    <x v="0"/>
    <x v="0"/>
    <n v="229.35"/>
    <n v="217.45"/>
    <n v="11.9"/>
    <n v="9"/>
    <x v="3"/>
  </r>
  <r>
    <n v="1263"/>
    <x v="1"/>
    <x v="0"/>
    <n v="225.35"/>
    <n v="216.51"/>
    <n v="8.84"/>
    <n v="9"/>
    <x v="3"/>
  </r>
  <r>
    <n v="1286"/>
    <x v="1"/>
    <x v="0"/>
    <n v="227.76"/>
    <n v="216.88"/>
    <n v="10.88"/>
    <n v="10"/>
    <x v="3"/>
  </r>
  <r>
    <n v="1313"/>
    <x v="1"/>
    <x v="1"/>
    <n v="226.92"/>
    <n v="218.82"/>
    <n v="8.1"/>
    <n v="7"/>
    <x v="3"/>
  </r>
  <r>
    <n v="1316"/>
    <x v="1"/>
    <x v="0"/>
    <n v="225.76999999999998"/>
    <n v="215.7"/>
    <n v="10.07"/>
    <n v="7"/>
    <x v="3"/>
  </r>
  <r>
    <n v="1330"/>
    <x v="0"/>
    <x v="1"/>
    <n v="227.51000000000002"/>
    <n v="218.74"/>
    <n v="8.77"/>
    <n v="9"/>
    <x v="3"/>
  </r>
  <r>
    <n v="1378"/>
    <x v="0"/>
    <x v="0"/>
    <n v="227.29"/>
    <n v="218.41"/>
    <n v="8.8800000000000008"/>
    <n v="9"/>
    <x v="3"/>
  </r>
  <r>
    <n v="1381"/>
    <x v="0"/>
    <x v="0"/>
    <n v="231.45000000000002"/>
    <n v="220.65"/>
    <n v="10.8"/>
    <n v="7"/>
    <x v="3"/>
  </r>
  <r>
    <n v="1396"/>
    <x v="1"/>
    <x v="0"/>
    <n v="223.76999999999998"/>
    <n v="215.17"/>
    <n v="8.6"/>
    <n v="8"/>
    <x v="3"/>
  </r>
  <r>
    <n v="1441"/>
    <x v="0"/>
    <x v="1"/>
    <n v="237.24"/>
    <n v="222.38"/>
    <n v="14.86"/>
    <n v="8"/>
    <x v="3"/>
  </r>
  <r>
    <n v="1461"/>
    <x v="0"/>
    <x v="1"/>
    <n v="226.34"/>
    <n v="218.03"/>
    <n v="8.31"/>
    <n v="9"/>
    <x v="3"/>
  </r>
  <r>
    <n v="1462"/>
    <x v="0"/>
    <x v="0"/>
    <n v="228.08"/>
    <n v="216.77"/>
    <n v="11.31"/>
    <n v="8"/>
    <x v="3"/>
  </r>
  <r>
    <n v="1486"/>
    <x v="1"/>
    <x v="1"/>
    <n v="219.24"/>
    <n v="215.53"/>
    <n v="3.71"/>
    <n v="8"/>
    <x v="3"/>
  </r>
  <r>
    <n v="1507"/>
    <x v="1"/>
    <x v="0"/>
    <n v="225.4"/>
    <n v="216.02"/>
    <n v="9.3800000000000008"/>
    <n v="10"/>
    <x v="3"/>
  </r>
  <r>
    <n v="1516"/>
    <x v="1"/>
    <x v="0"/>
    <n v="223.02"/>
    <n v="215.68"/>
    <n v="7.34"/>
    <n v="9"/>
    <x v="3"/>
  </r>
  <r>
    <n v="1517"/>
    <x v="0"/>
    <x v="1"/>
    <n v="229.24"/>
    <n v="219.38"/>
    <n v="9.86"/>
    <n v="8"/>
    <x v="3"/>
  </r>
  <r>
    <n v="1542"/>
    <x v="0"/>
    <x v="1"/>
    <n v="233.15"/>
    <n v="219.94"/>
    <n v="13.21"/>
    <n v="10"/>
    <x v="3"/>
  </r>
  <r>
    <n v="1545"/>
    <x v="0"/>
    <x v="1"/>
    <n v="232.78"/>
    <n v="220.37"/>
    <n v="12.41"/>
    <n v="10"/>
    <x v="3"/>
  </r>
  <r>
    <n v="1549"/>
    <x v="1"/>
    <x v="1"/>
    <n v="224.41"/>
    <n v="217.16"/>
    <n v="7.25"/>
    <n v="8"/>
    <x v="3"/>
  </r>
  <r>
    <n v="1552"/>
    <x v="1"/>
    <x v="0"/>
    <n v="216.43"/>
    <n v="212.06"/>
    <n v="4.37"/>
    <n v="9"/>
    <x v="3"/>
  </r>
  <r>
    <n v="1558"/>
    <x v="1"/>
    <x v="0"/>
    <n v="222.25"/>
    <n v="214.61"/>
    <n v="7.64"/>
    <n v="9"/>
    <x v="3"/>
  </r>
  <r>
    <n v="1567"/>
    <x v="1"/>
    <x v="1"/>
    <n v="223.23999999999998"/>
    <n v="216.67"/>
    <n v="6.57"/>
    <n v="10"/>
    <x v="3"/>
  </r>
  <r>
    <n v="1594"/>
    <x v="1"/>
    <x v="1"/>
    <n v="223.9"/>
    <n v="217.62"/>
    <n v="6.28"/>
    <n v="8"/>
    <x v="3"/>
  </r>
  <r>
    <n v="44"/>
    <x v="0"/>
    <x v="1"/>
    <n v="231.21"/>
    <n v="221"/>
    <n v="10.210000000000001"/>
    <n v="11"/>
    <x v="4"/>
  </r>
  <r>
    <n v="60"/>
    <x v="1"/>
    <x v="1"/>
    <n v="228.29"/>
    <n v="218.7"/>
    <n v="9.59"/>
    <n v="12"/>
    <x v="4"/>
  </r>
  <r>
    <n v="65"/>
    <x v="1"/>
    <x v="0"/>
    <n v="226.23"/>
    <n v="217.38"/>
    <n v="8.85"/>
    <n v="12"/>
    <x v="4"/>
  </r>
  <r>
    <n v="72"/>
    <x v="1"/>
    <x v="0"/>
    <n v="228.21"/>
    <n v="217.62"/>
    <n v="10.59"/>
    <n v="12"/>
    <x v="4"/>
  </r>
  <r>
    <n v="77"/>
    <x v="1"/>
    <x v="0"/>
    <n v="233.38000000000002"/>
    <n v="219.86"/>
    <n v="13.52"/>
    <n v="12"/>
    <x v="4"/>
  </r>
  <r>
    <n v="87"/>
    <x v="1"/>
    <x v="0"/>
    <n v="221.74"/>
    <n v="214.34"/>
    <n v="7.4"/>
    <n v="11"/>
    <x v="4"/>
  </r>
  <r>
    <n v="89"/>
    <x v="0"/>
    <x v="0"/>
    <n v="227.85000000000002"/>
    <n v="219.02"/>
    <n v="8.83"/>
    <n v="11"/>
    <x v="4"/>
  </r>
  <r>
    <n v="96"/>
    <x v="0"/>
    <x v="0"/>
    <n v="234.67000000000002"/>
    <n v="220.52"/>
    <n v="14.15"/>
    <n v="11"/>
    <x v="4"/>
  </r>
  <r>
    <n v="128"/>
    <x v="1"/>
    <x v="0"/>
    <n v="220.28"/>
    <n v="214.12"/>
    <n v="6.16"/>
    <n v="11"/>
    <x v="4"/>
  </r>
  <r>
    <n v="137"/>
    <x v="1"/>
    <x v="1"/>
    <n v="225.91"/>
    <n v="218.25"/>
    <n v="7.66"/>
    <n v="12"/>
    <x v="4"/>
  </r>
  <r>
    <n v="142"/>
    <x v="1"/>
    <x v="1"/>
    <n v="224.97"/>
    <n v="218.4"/>
    <n v="6.57"/>
    <n v="12"/>
    <x v="4"/>
  </r>
  <r>
    <n v="155"/>
    <x v="1"/>
    <x v="0"/>
    <n v="225.8"/>
    <n v="216.37"/>
    <n v="9.43"/>
    <n v="11"/>
    <x v="4"/>
  </r>
  <r>
    <n v="176"/>
    <x v="0"/>
    <x v="1"/>
    <n v="228.22"/>
    <n v="221.05"/>
    <n v="7.17"/>
    <n v="11"/>
    <x v="4"/>
  </r>
  <r>
    <n v="180"/>
    <x v="1"/>
    <x v="1"/>
    <n v="222.59"/>
    <n v="216.58"/>
    <n v="6.01"/>
    <n v="11"/>
    <x v="4"/>
  </r>
  <r>
    <n v="188"/>
    <x v="1"/>
    <x v="0"/>
    <n v="225.69"/>
    <n v="216.35"/>
    <n v="9.34"/>
    <n v="11"/>
    <x v="4"/>
  </r>
  <r>
    <n v="193"/>
    <x v="0"/>
    <x v="1"/>
    <n v="223.25"/>
    <n v="215.6"/>
    <n v="7.65"/>
    <n v="12"/>
    <x v="4"/>
  </r>
  <r>
    <n v="204"/>
    <x v="0"/>
    <x v="0"/>
    <n v="231.1"/>
    <n v="221.68"/>
    <n v="9.42"/>
    <n v="11"/>
    <x v="4"/>
  </r>
  <r>
    <n v="236"/>
    <x v="1"/>
    <x v="0"/>
    <n v="229.9"/>
    <n v="219.1"/>
    <n v="10.8"/>
    <n v="12"/>
    <x v="4"/>
  </r>
  <r>
    <n v="246"/>
    <x v="0"/>
    <x v="1"/>
    <n v="232.17"/>
    <n v="221.22"/>
    <n v="10.95"/>
    <n v="12"/>
    <x v="4"/>
  </r>
  <r>
    <n v="247"/>
    <x v="1"/>
    <x v="0"/>
    <n v="224.9"/>
    <n v="215.99"/>
    <n v="8.91"/>
    <n v="11"/>
    <x v="4"/>
  </r>
  <r>
    <n v="270"/>
    <x v="1"/>
    <x v="0"/>
    <n v="227.5"/>
    <n v="216.41"/>
    <n v="11.09"/>
    <n v="12"/>
    <x v="4"/>
  </r>
  <r>
    <n v="274"/>
    <x v="1"/>
    <x v="0"/>
    <n v="221.76"/>
    <n v="215.76"/>
    <n v="6"/>
    <n v="12"/>
    <x v="4"/>
  </r>
  <r>
    <n v="278"/>
    <x v="1"/>
    <x v="0"/>
    <n v="230.10999999999999"/>
    <n v="218.57"/>
    <n v="11.54"/>
    <n v="12"/>
    <x v="4"/>
  </r>
  <r>
    <n v="296"/>
    <x v="1"/>
    <x v="0"/>
    <n v="225.11"/>
    <n v="216.62"/>
    <n v="8.49"/>
    <n v="12"/>
    <x v="4"/>
  </r>
  <r>
    <n v="299"/>
    <x v="1"/>
    <x v="0"/>
    <n v="230.06"/>
    <n v="218.32"/>
    <n v="11.74"/>
    <n v="11"/>
    <x v="4"/>
  </r>
  <r>
    <n v="314"/>
    <x v="1"/>
    <x v="1"/>
    <n v="225.38"/>
    <n v="218.15"/>
    <n v="7.23"/>
    <n v="12"/>
    <x v="4"/>
  </r>
  <r>
    <n v="334"/>
    <x v="0"/>
    <x v="1"/>
    <n v="229.59"/>
    <n v="218.85"/>
    <n v="10.74"/>
    <n v="12"/>
    <x v="4"/>
  </r>
  <r>
    <n v="336"/>
    <x v="1"/>
    <x v="1"/>
    <n v="222.84"/>
    <n v="216.18"/>
    <n v="6.66"/>
    <n v="12"/>
    <x v="4"/>
  </r>
  <r>
    <n v="364"/>
    <x v="1"/>
    <x v="1"/>
    <n v="221.44000000000003"/>
    <n v="215.36"/>
    <n v="6.08"/>
    <n v="12"/>
    <x v="4"/>
  </r>
  <r>
    <n v="366"/>
    <x v="1"/>
    <x v="1"/>
    <n v="224.22"/>
    <n v="216.92"/>
    <n v="7.3"/>
    <n v="12"/>
    <x v="4"/>
  </r>
  <r>
    <n v="374"/>
    <x v="0"/>
    <x v="0"/>
    <n v="227.02"/>
    <n v="218.36"/>
    <n v="8.66"/>
    <n v="11"/>
    <x v="4"/>
  </r>
  <r>
    <n v="381"/>
    <x v="0"/>
    <x v="0"/>
    <n v="230.4"/>
    <n v="218.86"/>
    <n v="11.54"/>
    <n v="11"/>
    <x v="4"/>
  </r>
  <r>
    <n v="383"/>
    <x v="0"/>
    <x v="0"/>
    <n v="223.26000000000002"/>
    <n v="216.8"/>
    <n v="6.46"/>
    <n v="12"/>
    <x v="4"/>
  </r>
  <r>
    <n v="384"/>
    <x v="1"/>
    <x v="1"/>
    <n v="222.37"/>
    <n v="216.01"/>
    <n v="6.36"/>
    <n v="12"/>
    <x v="4"/>
  </r>
  <r>
    <n v="390"/>
    <x v="1"/>
    <x v="0"/>
    <n v="233.05"/>
    <n v="219.65"/>
    <n v="13.4"/>
    <n v="12"/>
    <x v="4"/>
  </r>
  <r>
    <n v="403"/>
    <x v="0"/>
    <x v="0"/>
    <n v="231.27"/>
    <n v="218.62"/>
    <n v="12.65"/>
    <n v="11"/>
    <x v="4"/>
  </r>
  <r>
    <n v="411"/>
    <x v="1"/>
    <x v="0"/>
    <n v="226.85000000000002"/>
    <n v="219.52"/>
    <n v="7.33"/>
    <n v="12"/>
    <x v="4"/>
  </r>
  <r>
    <n v="441"/>
    <x v="0"/>
    <x v="1"/>
    <n v="230.64"/>
    <n v="219.78"/>
    <n v="10.86"/>
    <n v="12"/>
    <x v="4"/>
  </r>
  <r>
    <n v="444"/>
    <x v="0"/>
    <x v="1"/>
    <n v="235.83"/>
    <n v="221.99"/>
    <n v="13.84"/>
    <n v="11"/>
    <x v="4"/>
  </r>
  <r>
    <n v="459"/>
    <x v="1"/>
    <x v="1"/>
    <n v="223.41"/>
    <n v="216.76"/>
    <n v="6.65"/>
    <n v="12"/>
    <x v="4"/>
  </r>
  <r>
    <n v="484"/>
    <x v="1"/>
    <x v="0"/>
    <n v="226.75"/>
    <n v="216.79"/>
    <n v="9.9600000000000009"/>
    <n v="12"/>
    <x v="4"/>
  </r>
  <r>
    <n v="491"/>
    <x v="0"/>
    <x v="1"/>
    <n v="230.49"/>
    <n v="219.52"/>
    <n v="10.97"/>
    <n v="12"/>
    <x v="4"/>
  </r>
  <r>
    <n v="531"/>
    <x v="0"/>
    <x v="0"/>
    <n v="231.12"/>
    <n v="218.91"/>
    <n v="12.21"/>
    <n v="11"/>
    <x v="4"/>
  </r>
  <r>
    <n v="537"/>
    <x v="0"/>
    <x v="0"/>
    <n v="227.02"/>
    <n v="217.65"/>
    <n v="9.3699999999999992"/>
    <n v="12"/>
    <x v="4"/>
  </r>
  <r>
    <n v="540"/>
    <x v="1"/>
    <x v="0"/>
    <n v="230.3"/>
    <n v="218.28"/>
    <n v="12.02"/>
    <n v="11"/>
    <x v="4"/>
  </r>
  <r>
    <n v="550"/>
    <x v="1"/>
    <x v="1"/>
    <n v="225.87"/>
    <n v="217.33"/>
    <n v="8.5399999999999991"/>
    <n v="12"/>
    <x v="4"/>
  </r>
  <r>
    <n v="560"/>
    <x v="0"/>
    <x v="1"/>
    <n v="229.37"/>
    <n v="220.77"/>
    <n v="8.6"/>
    <n v="12"/>
    <x v="4"/>
  </r>
  <r>
    <n v="573"/>
    <x v="0"/>
    <x v="0"/>
    <n v="231.34"/>
    <n v="220.07"/>
    <n v="11.27"/>
    <n v="12"/>
    <x v="4"/>
  </r>
  <r>
    <n v="577"/>
    <x v="1"/>
    <x v="0"/>
    <n v="227.79"/>
    <n v="217.48"/>
    <n v="10.31"/>
    <n v="11"/>
    <x v="4"/>
  </r>
  <r>
    <n v="624"/>
    <x v="0"/>
    <x v="0"/>
    <n v="234.19"/>
    <n v="220.3"/>
    <n v="13.89"/>
    <n v="12"/>
    <x v="4"/>
  </r>
  <r>
    <n v="641"/>
    <x v="0"/>
    <x v="1"/>
    <n v="229.9"/>
    <n v="219.44"/>
    <n v="10.46"/>
    <n v="11"/>
    <x v="4"/>
  </r>
  <r>
    <n v="650"/>
    <x v="0"/>
    <x v="0"/>
    <n v="225.85"/>
    <n v="217.5"/>
    <n v="8.35"/>
    <n v="11"/>
    <x v="4"/>
  </r>
  <r>
    <n v="652"/>
    <x v="0"/>
    <x v="1"/>
    <n v="234.36"/>
    <n v="220.61"/>
    <n v="13.75"/>
    <n v="12"/>
    <x v="4"/>
  </r>
  <r>
    <n v="665"/>
    <x v="1"/>
    <x v="0"/>
    <n v="233.69"/>
    <n v="221"/>
    <n v="12.69"/>
    <n v="12"/>
    <x v="4"/>
  </r>
  <r>
    <n v="672"/>
    <x v="0"/>
    <x v="0"/>
    <n v="224.79"/>
    <n v="218.94"/>
    <n v="5.85"/>
    <n v="11"/>
    <x v="4"/>
  </r>
  <r>
    <n v="684"/>
    <x v="0"/>
    <x v="1"/>
    <n v="228.55"/>
    <n v="218.87"/>
    <n v="9.68"/>
    <n v="12"/>
    <x v="4"/>
  </r>
  <r>
    <n v="690"/>
    <x v="0"/>
    <x v="1"/>
    <n v="229.17000000000002"/>
    <n v="219.68"/>
    <n v="9.49"/>
    <n v="12"/>
    <x v="4"/>
  </r>
  <r>
    <n v="693"/>
    <x v="1"/>
    <x v="0"/>
    <n v="227.97"/>
    <n v="218.42"/>
    <n v="9.5500000000000007"/>
    <n v="11"/>
    <x v="4"/>
  </r>
  <r>
    <n v="702"/>
    <x v="0"/>
    <x v="0"/>
    <n v="225.71"/>
    <n v="217.83"/>
    <n v="7.88"/>
    <n v="11"/>
    <x v="4"/>
  </r>
  <r>
    <n v="722"/>
    <x v="1"/>
    <x v="1"/>
    <n v="219.42000000000002"/>
    <n v="214.05"/>
    <n v="5.37"/>
    <n v="11"/>
    <x v="4"/>
  </r>
  <r>
    <n v="734"/>
    <x v="0"/>
    <x v="0"/>
    <n v="232.74"/>
    <n v="221.5"/>
    <n v="11.24"/>
    <n v="12"/>
    <x v="4"/>
  </r>
  <r>
    <n v="744"/>
    <x v="0"/>
    <x v="0"/>
    <n v="233.67000000000002"/>
    <n v="221.08"/>
    <n v="12.59"/>
    <n v="11"/>
    <x v="4"/>
  </r>
  <r>
    <n v="753"/>
    <x v="1"/>
    <x v="1"/>
    <n v="224.15"/>
    <n v="217.84"/>
    <n v="6.31"/>
    <n v="11"/>
    <x v="4"/>
  </r>
  <r>
    <n v="755"/>
    <x v="1"/>
    <x v="0"/>
    <n v="225.26"/>
    <n v="215.82"/>
    <n v="9.44"/>
    <n v="12"/>
    <x v="4"/>
  </r>
  <r>
    <n v="770"/>
    <x v="0"/>
    <x v="0"/>
    <n v="234.89000000000001"/>
    <n v="220.68"/>
    <n v="14.21"/>
    <n v="11"/>
    <x v="4"/>
  </r>
  <r>
    <n v="779"/>
    <x v="0"/>
    <x v="1"/>
    <n v="234.86999999999998"/>
    <n v="220.17"/>
    <n v="14.7"/>
    <n v="12"/>
    <x v="4"/>
  </r>
  <r>
    <n v="798"/>
    <x v="0"/>
    <x v="0"/>
    <n v="233.93"/>
    <n v="221.6"/>
    <n v="12.33"/>
    <n v="12"/>
    <x v="4"/>
  </r>
  <r>
    <n v="802"/>
    <x v="0"/>
    <x v="0"/>
    <n v="230.45"/>
    <n v="219.88"/>
    <n v="10.57"/>
    <n v="11"/>
    <x v="4"/>
  </r>
  <r>
    <n v="815"/>
    <x v="1"/>
    <x v="1"/>
    <n v="214.89000000000001"/>
    <n v="212.27"/>
    <n v="2.62"/>
    <n v="12"/>
    <x v="4"/>
  </r>
  <r>
    <n v="887"/>
    <x v="1"/>
    <x v="0"/>
    <n v="225.85999999999999"/>
    <n v="215.66"/>
    <n v="10.199999999999999"/>
    <n v="12"/>
    <x v="4"/>
  </r>
  <r>
    <n v="889"/>
    <x v="1"/>
    <x v="1"/>
    <n v="223.61999999999998"/>
    <n v="217.64"/>
    <n v="5.98"/>
    <n v="11"/>
    <x v="4"/>
  </r>
  <r>
    <n v="892"/>
    <x v="1"/>
    <x v="0"/>
    <n v="233.23000000000002"/>
    <n v="219.99"/>
    <n v="13.24"/>
    <n v="12"/>
    <x v="4"/>
  </r>
  <r>
    <n v="914"/>
    <x v="0"/>
    <x v="1"/>
    <n v="232.97"/>
    <n v="221.44"/>
    <n v="11.53"/>
    <n v="12"/>
    <x v="4"/>
  </r>
  <r>
    <n v="915"/>
    <x v="0"/>
    <x v="0"/>
    <n v="233.07999999999998"/>
    <n v="219.23"/>
    <n v="13.85"/>
    <n v="11"/>
    <x v="4"/>
  </r>
  <r>
    <n v="927"/>
    <x v="0"/>
    <x v="1"/>
    <n v="227.57999999999998"/>
    <n v="217.95"/>
    <n v="9.6300000000000008"/>
    <n v="11"/>
    <x v="4"/>
  </r>
  <r>
    <n v="928"/>
    <x v="0"/>
    <x v="0"/>
    <n v="228.49"/>
    <n v="217.63"/>
    <n v="10.86"/>
    <n v="11"/>
    <x v="4"/>
  </r>
  <r>
    <n v="955"/>
    <x v="1"/>
    <x v="1"/>
    <n v="225.1"/>
    <n v="217.32"/>
    <n v="7.78"/>
    <n v="11"/>
    <x v="4"/>
  </r>
  <r>
    <n v="962"/>
    <x v="1"/>
    <x v="0"/>
    <n v="224.98999999999998"/>
    <n v="216.48"/>
    <n v="8.51"/>
    <n v="12"/>
    <x v="4"/>
  </r>
  <r>
    <n v="967"/>
    <x v="1"/>
    <x v="1"/>
    <n v="226.92999999999998"/>
    <n v="218.42"/>
    <n v="8.51"/>
    <n v="11"/>
    <x v="4"/>
  </r>
  <r>
    <n v="970"/>
    <x v="1"/>
    <x v="0"/>
    <n v="229.10999999999999"/>
    <n v="218.73"/>
    <n v="10.38"/>
    <n v="11"/>
    <x v="4"/>
  </r>
  <r>
    <n v="978"/>
    <x v="1"/>
    <x v="0"/>
    <n v="226.45000000000002"/>
    <n v="217.43"/>
    <n v="9.02"/>
    <n v="12"/>
    <x v="4"/>
  </r>
  <r>
    <n v="989"/>
    <x v="1"/>
    <x v="0"/>
    <n v="223.29"/>
    <n v="215.01"/>
    <n v="8.2799999999999994"/>
    <n v="12"/>
    <x v="4"/>
  </r>
  <r>
    <n v="1007"/>
    <x v="1"/>
    <x v="1"/>
    <n v="222.25"/>
    <n v="215.58"/>
    <n v="6.67"/>
    <n v="12"/>
    <x v="4"/>
  </r>
  <r>
    <n v="1012"/>
    <x v="1"/>
    <x v="1"/>
    <n v="219.45"/>
    <n v="213.7"/>
    <n v="5.75"/>
    <n v="12"/>
    <x v="4"/>
  </r>
  <r>
    <n v="1013"/>
    <x v="1"/>
    <x v="1"/>
    <n v="226.11"/>
    <n v="217.84"/>
    <n v="8.27"/>
    <n v="11"/>
    <x v="4"/>
  </r>
  <r>
    <n v="1017"/>
    <x v="0"/>
    <x v="1"/>
    <n v="231.97"/>
    <n v="218.87"/>
    <n v="13.1"/>
    <n v="12"/>
    <x v="4"/>
  </r>
  <r>
    <n v="1023"/>
    <x v="1"/>
    <x v="0"/>
    <n v="230.14"/>
    <n v="218.22"/>
    <n v="11.92"/>
    <n v="11"/>
    <x v="4"/>
  </r>
  <r>
    <n v="1035"/>
    <x v="0"/>
    <x v="0"/>
    <n v="230.68"/>
    <n v="219.03"/>
    <n v="11.65"/>
    <n v="11"/>
    <x v="4"/>
  </r>
  <r>
    <n v="1068"/>
    <x v="1"/>
    <x v="1"/>
    <n v="223.5"/>
    <n v="216.3"/>
    <n v="7.2"/>
    <n v="11"/>
    <x v="4"/>
  </r>
  <r>
    <n v="1078"/>
    <x v="0"/>
    <x v="0"/>
    <n v="230.58"/>
    <n v="220.02"/>
    <n v="10.56"/>
    <n v="12"/>
    <x v="4"/>
  </r>
  <r>
    <n v="1094"/>
    <x v="0"/>
    <x v="1"/>
    <n v="230.26000000000002"/>
    <n v="219.43"/>
    <n v="10.83"/>
    <n v="12"/>
    <x v="4"/>
  </r>
  <r>
    <n v="1119"/>
    <x v="0"/>
    <x v="0"/>
    <n v="227.69"/>
    <n v="218.12"/>
    <n v="9.57"/>
    <n v="11"/>
    <x v="4"/>
  </r>
  <r>
    <n v="1126"/>
    <x v="0"/>
    <x v="1"/>
    <n v="227.56"/>
    <n v="219.65"/>
    <n v="7.91"/>
    <n v="12"/>
    <x v="4"/>
  </r>
  <r>
    <n v="1163"/>
    <x v="1"/>
    <x v="0"/>
    <n v="223.35000000000002"/>
    <n v="216.05"/>
    <n v="7.3"/>
    <n v="11"/>
    <x v="4"/>
  </r>
  <r>
    <n v="1170"/>
    <x v="0"/>
    <x v="1"/>
    <n v="230.7"/>
    <n v="220.81"/>
    <n v="9.89"/>
    <n v="11"/>
    <x v="4"/>
  </r>
  <r>
    <n v="1175"/>
    <x v="0"/>
    <x v="0"/>
    <n v="229.69"/>
    <n v="218.63"/>
    <n v="11.06"/>
    <n v="11"/>
    <x v="4"/>
  </r>
  <r>
    <n v="1180"/>
    <x v="1"/>
    <x v="1"/>
    <n v="219.84"/>
    <n v="215.04"/>
    <n v="4.8"/>
    <n v="12"/>
    <x v="4"/>
  </r>
  <r>
    <n v="1189"/>
    <x v="1"/>
    <x v="1"/>
    <n v="217.51"/>
    <n v="215.16"/>
    <n v="2.35"/>
    <n v="11"/>
    <x v="4"/>
  </r>
  <r>
    <n v="1203"/>
    <x v="1"/>
    <x v="0"/>
    <n v="227.51999999999998"/>
    <n v="218.29"/>
    <n v="9.23"/>
    <n v="11"/>
    <x v="4"/>
  </r>
  <r>
    <n v="1220"/>
    <x v="1"/>
    <x v="0"/>
    <n v="225.75"/>
    <n v="216.97"/>
    <n v="8.7799999999999994"/>
    <n v="11"/>
    <x v="4"/>
  </r>
  <r>
    <n v="1224"/>
    <x v="0"/>
    <x v="1"/>
    <n v="227.16000000000003"/>
    <n v="216.3"/>
    <n v="10.86"/>
    <n v="12"/>
    <x v="4"/>
  </r>
  <r>
    <n v="1232"/>
    <x v="1"/>
    <x v="1"/>
    <n v="226.52"/>
    <n v="218.08"/>
    <n v="8.44"/>
    <n v="12"/>
    <x v="4"/>
  </r>
  <r>
    <n v="1239"/>
    <x v="1"/>
    <x v="1"/>
    <n v="221.43"/>
    <n v="214.53"/>
    <n v="6.9"/>
    <n v="11"/>
    <x v="4"/>
  </r>
  <r>
    <n v="1289"/>
    <x v="1"/>
    <x v="1"/>
    <n v="223.83"/>
    <n v="216.83"/>
    <n v="7"/>
    <n v="12"/>
    <x v="4"/>
  </r>
  <r>
    <n v="1318"/>
    <x v="1"/>
    <x v="1"/>
    <n v="220.49"/>
    <n v="216.8"/>
    <n v="3.69"/>
    <n v="11"/>
    <x v="4"/>
  </r>
  <r>
    <n v="1327"/>
    <x v="0"/>
    <x v="1"/>
    <n v="237.44"/>
    <n v="222.04"/>
    <n v="15.4"/>
    <n v="12"/>
    <x v="4"/>
  </r>
  <r>
    <n v="1337"/>
    <x v="0"/>
    <x v="1"/>
    <n v="237.67"/>
    <n v="223.51"/>
    <n v="14.16"/>
    <n v="11"/>
    <x v="4"/>
  </r>
  <r>
    <n v="1345"/>
    <x v="0"/>
    <x v="0"/>
    <n v="227.4"/>
    <n v="217.57"/>
    <n v="9.83"/>
    <n v="12"/>
    <x v="4"/>
  </r>
  <r>
    <n v="1367"/>
    <x v="0"/>
    <x v="1"/>
    <n v="230.27"/>
    <n v="220.06"/>
    <n v="10.210000000000001"/>
    <n v="12"/>
    <x v="4"/>
  </r>
  <r>
    <n v="1371"/>
    <x v="1"/>
    <x v="0"/>
    <n v="229.36"/>
    <n v="216.61"/>
    <n v="12.75"/>
    <n v="12"/>
    <x v="4"/>
  </r>
  <r>
    <n v="1372"/>
    <x v="1"/>
    <x v="0"/>
    <n v="227.48"/>
    <n v="217.98"/>
    <n v="9.5"/>
    <n v="11"/>
    <x v="4"/>
  </r>
  <r>
    <n v="1373"/>
    <x v="1"/>
    <x v="1"/>
    <n v="222.34"/>
    <n v="215.43"/>
    <n v="6.91"/>
    <n v="12"/>
    <x v="4"/>
  </r>
  <r>
    <n v="1382"/>
    <x v="0"/>
    <x v="1"/>
    <n v="235.88"/>
    <n v="223.23"/>
    <n v="12.65"/>
    <n v="12"/>
    <x v="4"/>
  </r>
  <r>
    <n v="1402"/>
    <x v="0"/>
    <x v="1"/>
    <n v="229.89"/>
    <n v="219.54"/>
    <n v="10.35"/>
    <n v="11"/>
    <x v="4"/>
  </r>
  <r>
    <n v="1422"/>
    <x v="0"/>
    <x v="0"/>
    <n v="229.27"/>
    <n v="220"/>
    <n v="9.27"/>
    <n v="12"/>
    <x v="4"/>
  </r>
  <r>
    <n v="1430"/>
    <x v="1"/>
    <x v="0"/>
    <n v="226.32"/>
    <n v="217.37"/>
    <n v="8.9499999999999993"/>
    <n v="12"/>
    <x v="4"/>
  </r>
  <r>
    <n v="1452"/>
    <x v="0"/>
    <x v="1"/>
    <n v="230.16"/>
    <n v="221.1"/>
    <n v="9.06"/>
    <n v="12"/>
    <x v="4"/>
  </r>
  <r>
    <n v="1473"/>
    <x v="1"/>
    <x v="1"/>
    <n v="227.51"/>
    <n v="218.07"/>
    <n v="9.44"/>
    <n v="11"/>
    <x v="4"/>
  </r>
  <r>
    <n v="1499"/>
    <x v="0"/>
    <x v="1"/>
    <n v="235.14"/>
    <n v="222.17"/>
    <n v="12.97"/>
    <n v="11"/>
    <x v="4"/>
  </r>
  <r>
    <n v="1502"/>
    <x v="0"/>
    <x v="1"/>
    <n v="229.79"/>
    <n v="220.16"/>
    <n v="9.6300000000000008"/>
    <n v="12"/>
    <x v="4"/>
  </r>
  <r>
    <n v="1512"/>
    <x v="1"/>
    <x v="0"/>
    <n v="223.47"/>
    <n v="215.74"/>
    <n v="7.73"/>
    <n v="12"/>
    <x v="4"/>
  </r>
  <r>
    <n v="1513"/>
    <x v="1"/>
    <x v="1"/>
    <n v="217.54999999999998"/>
    <n v="213.42"/>
    <n v="4.13"/>
    <n v="12"/>
    <x v="4"/>
  </r>
  <r>
    <n v="1524"/>
    <x v="0"/>
    <x v="0"/>
    <n v="231.89"/>
    <n v="221.28"/>
    <n v="10.61"/>
    <n v="11"/>
    <x v="4"/>
  </r>
  <r>
    <n v="1532"/>
    <x v="1"/>
    <x v="0"/>
    <n v="217.5"/>
    <n v="213.29"/>
    <n v="4.21"/>
    <n v="12"/>
    <x v="4"/>
  </r>
  <r>
    <n v="1547"/>
    <x v="0"/>
    <x v="1"/>
    <n v="229.13"/>
    <n v="220.76"/>
    <n v="8.3699999999999992"/>
    <n v="12"/>
    <x v="4"/>
  </r>
  <r>
    <n v="1553"/>
    <x v="0"/>
    <x v="1"/>
    <n v="231.3"/>
    <n v="219.31"/>
    <n v="11.99"/>
    <n v="12"/>
    <x v="4"/>
  </r>
  <r>
    <n v="1557"/>
    <x v="0"/>
    <x v="1"/>
    <n v="232.97"/>
    <n v="221.8"/>
    <n v="11.17"/>
    <n v="11"/>
    <x v="4"/>
  </r>
  <r>
    <n v="1560"/>
    <x v="0"/>
    <x v="1"/>
    <n v="233.02"/>
    <n v="222.02"/>
    <n v="11"/>
    <n v="12"/>
    <x v="4"/>
  </r>
  <r>
    <n v="1572"/>
    <x v="1"/>
    <x v="1"/>
    <n v="227.45999999999998"/>
    <n v="218.07"/>
    <n v="9.39"/>
    <n v="11"/>
    <x v="4"/>
  </r>
  <r>
    <n v="1576"/>
    <x v="0"/>
    <x v="0"/>
    <n v="223.07000000000002"/>
    <n v="217.08"/>
    <n v="5.99"/>
    <n v="12"/>
    <x v="4"/>
  </r>
  <r>
    <n v="1585"/>
    <x v="1"/>
    <x v="1"/>
    <n v="223.34"/>
    <n v="216.56"/>
    <n v="6.78"/>
    <n v="11"/>
    <x v="4"/>
  </r>
  <r>
    <n v="1591"/>
    <x v="1"/>
    <x v="0"/>
    <n v="227.35"/>
    <n v="217.53"/>
    <n v="9.82"/>
    <n v="11"/>
    <x v="4"/>
  </r>
  <r>
    <n v="1593"/>
    <x v="1"/>
    <x v="0"/>
    <n v="231.32999999999998"/>
    <n v="218.88"/>
    <n v="12.45"/>
    <n v="12"/>
    <x v="4"/>
  </r>
  <r>
    <n v="8"/>
    <x v="1"/>
    <x v="1"/>
    <n v="219.26999999999998"/>
    <n v="214.38"/>
    <n v="4.8899999999999997"/>
    <n v="14"/>
    <x v="5"/>
  </r>
  <r>
    <n v="11"/>
    <x v="1"/>
    <x v="1"/>
    <n v="220.82"/>
    <n v="215.51"/>
    <n v="5.31"/>
    <n v="14"/>
    <x v="5"/>
  </r>
  <r>
    <n v="23"/>
    <x v="0"/>
    <x v="0"/>
    <n v="229.37"/>
    <n v="220.04"/>
    <n v="9.33"/>
    <n v="13"/>
    <x v="5"/>
  </r>
  <r>
    <n v="28"/>
    <x v="1"/>
    <x v="1"/>
    <n v="226.33"/>
    <n v="218.74"/>
    <n v="7.59"/>
    <n v="13"/>
    <x v="5"/>
  </r>
  <r>
    <n v="41"/>
    <x v="1"/>
    <x v="1"/>
    <n v="222.81"/>
    <n v="216.43"/>
    <n v="6.38"/>
    <n v="14"/>
    <x v="5"/>
  </r>
  <r>
    <n v="58"/>
    <x v="1"/>
    <x v="1"/>
    <n v="225.81"/>
    <n v="218.22"/>
    <n v="7.59"/>
    <n v="13"/>
    <x v="5"/>
  </r>
  <r>
    <n v="70"/>
    <x v="1"/>
    <x v="1"/>
    <n v="224.39"/>
    <n v="218.64"/>
    <n v="5.75"/>
    <n v="13"/>
    <x v="5"/>
  </r>
  <r>
    <n v="85"/>
    <x v="1"/>
    <x v="0"/>
    <n v="224.92999999999998"/>
    <n v="216.39"/>
    <n v="8.5399999999999991"/>
    <n v="14"/>
    <x v="5"/>
  </r>
  <r>
    <n v="91"/>
    <x v="0"/>
    <x v="1"/>
    <n v="229.54999999999998"/>
    <n v="217.51"/>
    <n v="12.04"/>
    <n v="14"/>
    <x v="5"/>
  </r>
  <r>
    <n v="97"/>
    <x v="1"/>
    <x v="0"/>
    <n v="229.85"/>
    <n v="218.26"/>
    <n v="11.59"/>
    <n v="13"/>
    <x v="5"/>
  </r>
  <r>
    <n v="99"/>
    <x v="1"/>
    <x v="0"/>
    <n v="223.48000000000002"/>
    <n v="216.02"/>
    <n v="7.46"/>
    <n v="14"/>
    <x v="5"/>
  </r>
  <r>
    <n v="103"/>
    <x v="0"/>
    <x v="1"/>
    <n v="232.9"/>
    <n v="221.83"/>
    <n v="11.07"/>
    <n v="13"/>
    <x v="5"/>
  </r>
  <r>
    <n v="115"/>
    <x v="0"/>
    <x v="0"/>
    <n v="231.41"/>
    <n v="220.82"/>
    <n v="10.59"/>
    <n v="13"/>
    <x v="5"/>
  </r>
  <r>
    <n v="135"/>
    <x v="1"/>
    <x v="1"/>
    <n v="227.86"/>
    <n v="218.49"/>
    <n v="9.3699999999999992"/>
    <n v="13"/>
    <x v="5"/>
  </r>
  <r>
    <n v="136"/>
    <x v="0"/>
    <x v="1"/>
    <n v="230.13"/>
    <n v="220.75"/>
    <n v="9.3800000000000008"/>
    <n v="14"/>
    <x v="5"/>
  </r>
  <r>
    <n v="161"/>
    <x v="0"/>
    <x v="1"/>
    <n v="232.29999999999998"/>
    <n v="217.95"/>
    <n v="14.35"/>
    <n v="13"/>
    <x v="5"/>
  </r>
  <r>
    <n v="182"/>
    <x v="0"/>
    <x v="0"/>
    <n v="228.89000000000001"/>
    <n v="219.37"/>
    <n v="9.52"/>
    <n v="13"/>
    <x v="5"/>
  </r>
  <r>
    <n v="191"/>
    <x v="1"/>
    <x v="1"/>
    <n v="222.56"/>
    <n v="215.96"/>
    <n v="6.6"/>
    <n v="13"/>
    <x v="5"/>
  </r>
  <r>
    <n v="194"/>
    <x v="0"/>
    <x v="1"/>
    <n v="229.06"/>
    <n v="218.25"/>
    <n v="10.81"/>
    <n v="14"/>
    <x v="5"/>
  </r>
  <r>
    <n v="200"/>
    <x v="1"/>
    <x v="0"/>
    <n v="229.63"/>
    <n v="218.23"/>
    <n v="11.4"/>
    <n v="14"/>
    <x v="5"/>
  </r>
  <r>
    <n v="201"/>
    <x v="1"/>
    <x v="0"/>
    <n v="226.63000000000002"/>
    <n v="218.05"/>
    <n v="8.58"/>
    <n v="14"/>
    <x v="5"/>
  </r>
  <r>
    <n v="216"/>
    <x v="0"/>
    <x v="0"/>
    <n v="228.85999999999999"/>
    <n v="219.19"/>
    <n v="9.67"/>
    <n v="14"/>
    <x v="5"/>
  </r>
  <r>
    <n v="234"/>
    <x v="1"/>
    <x v="1"/>
    <n v="220.25"/>
    <n v="215.8"/>
    <n v="4.45"/>
    <n v="13"/>
    <x v="5"/>
  </r>
  <r>
    <n v="254"/>
    <x v="1"/>
    <x v="1"/>
    <n v="229.28"/>
    <n v="219.9"/>
    <n v="9.3800000000000008"/>
    <n v="13"/>
    <x v="5"/>
  </r>
  <r>
    <n v="267"/>
    <x v="0"/>
    <x v="1"/>
    <n v="228.73"/>
    <n v="218.25"/>
    <n v="10.48"/>
    <n v="13"/>
    <x v="5"/>
  </r>
  <r>
    <n v="273"/>
    <x v="0"/>
    <x v="1"/>
    <n v="235.32"/>
    <n v="222.48"/>
    <n v="12.84"/>
    <n v="14"/>
    <x v="5"/>
  </r>
  <r>
    <n v="285"/>
    <x v="0"/>
    <x v="0"/>
    <n v="229.8"/>
    <n v="219.25"/>
    <n v="10.55"/>
    <n v="14"/>
    <x v="5"/>
  </r>
  <r>
    <n v="293"/>
    <x v="1"/>
    <x v="0"/>
    <n v="224.48000000000002"/>
    <n v="215.49"/>
    <n v="8.99"/>
    <n v="13"/>
    <x v="5"/>
  </r>
  <r>
    <n v="300"/>
    <x v="1"/>
    <x v="1"/>
    <n v="226.27"/>
    <n v="217.84"/>
    <n v="8.43"/>
    <n v="14"/>
    <x v="5"/>
  </r>
  <r>
    <n v="304"/>
    <x v="0"/>
    <x v="0"/>
    <n v="229.96"/>
    <n v="218.83"/>
    <n v="11.13"/>
    <n v="14"/>
    <x v="5"/>
  </r>
  <r>
    <n v="308"/>
    <x v="1"/>
    <x v="0"/>
    <n v="230.48"/>
    <n v="219.47"/>
    <n v="11.01"/>
    <n v="14"/>
    <x v="5"/>
  </r>
  <r>
    <n v="310"/>
    <x v="1"/>
    <x v="0"/>
    <n v="222.56"/>
    <n v="214.95"/>
    <n v="7.61"/>
    <n v="14"/>
    <x v="5"/>
  </r>
  <r>
    <n v="311"/>
    <x v="1"/>
    <x v="0"/>
    <n v="214.62"/>
    <n v="211.35"/>
    <n v="3.27"/>
    <n v="13"/>
    <x v="5"/>
  </r>
  <r>
    <n v="318"/>
    <x v="1"/>
    <x v="0"/>
    <n v="229.9"/>
    <n v="219.15"/>
    <n v="10.75"/>
    <n v="14"/>
    <x v="5"/>
  </r>
  <r>
    <n v="338"/>
    <x v="1"/>
    <x v="1"/>
    <n v="219.53"/>
    <n v="215.36"/>
    <n v="4.17"/>
    <n v="13"/>
    <x v="5"/>
  </r>
  <r>
    <n v="340"/>
    <x v="1"/>
    <x v="0"/>
    <n v="227.39000000000001"/>
    <n v="216.36"/>
    <n v="11.03"/>
    <n v="14"/>
    <x v="5"/>
  </r>
  <r>
    <n v="343"/>
    <x v="0"/>
    <x v="0"/>
    <n v="230.87"/>
    <n v="220.22"/>
    <n v="10.65"/>
    <n v="14"/>
    <x v="5"/>
  </r>
  <r>
    <n v="353"/>
    <x v="1"/>
    <x v="1"/>
    <n v="226.32"/>
    <n v="217.41"/>
    <n v="8.91"/>
    <n v="14"/>
    <x v="5"/>
  </r>
  <r>
    <n v="354"/>
    <x v="0"/>
    <x v="1"/>
    <n v="228.79000000000002"/>
    <n v="218.52"/>
    <n v="10.27"/>
    <n v="14"/>
    <x v="5"/>
  </r>
  <r>
    <n v="365"/>
    <x v="1"/>
    <x v="0"/>
    <n v="231.93"/>
    <n v="218.69"/>
    <n v="13.24"/>
    <n v="14"/>
    <x v="5"/>
  </r>
  <r>
    <n v="375"/>
    <x v="1"/>
    <x v="1"/>
    <n v="218.6"/>
    <n v="214.47"/>
    <n v="4.13"/>
    <n v="14"/>
    <x v="5"/>
  </r>
  <r>
    <n v="388"/>
    <x v="0"/>
    <x v="1"/>
    <n v="233.1"/>
    <n v="221.42"/>
    <n v="11.68"/>
    <n v="13"/>
    <x v="5"/>
  </r>
  <r>
    <n v="394"/>
    <x v="1"/>
    <x v="1"/>
    <n v="225.60000000000002"/>
    <n v="217.77"/>
    <n v="7.83"/>
    <n v="14"/>
    <x v="5"/>
  </r>
  <r>
    <n v="410"/>
    <x v="1"/>
    <x v="0"/>
    <n v="223.42"/>
    <n v="216.1"/>
    <n v="7.32"/>
    <n v="14"/>
    <x v="5"/>
  </r>
  <r>
    <n v="438"/>
    <x v="0"/>
    <x v="0"/>
    <n v="231.36"/>
    <n v="218.11"/>
    <n v="13.25"/>
    <n v="13"/>
    <x v="5"/>
  </r>
  <r>
    <n v="440"/>
    <x v="0"/>
    <x v="1"/>
    <n v="233.05"/>
    <n v="220.24"/>
    <n v="12.81"/>
    <n v="13"/>
    <x v="5"/>
  </r>
  <r>
    <n v="448"/>
    <x v="0"/>
    <x v="0"/>
    <n v="233.2"/>
    <n v="221.28"/>
    <n v="11.92"/>
    <n v="13"/>
    <x v="5"/>
  </r>
  <r>
    <n v="467"/>
    <x v="0"/>
    <x v="1"/>
    <n v="234.3"/>
    <n v="221.36"/>
    <n v="12.94"/>
    <n v="13"/>
    <x v="5"/>
  </r>
  <r>
    <n v="483"/>
    <x v="0"/>
    <x v="0"/>
    <n v="227.25"/>
    <n v="219.43"/>
    <n v="7.82"/>
    <n v="13"/>
    <x v="5"/>
  </r>
  <r>
    <n v="486"/>
    <x v="0"/>
    <x v="1"/>
    <n v="233.93"/>
    <n v="220.84"/>
    <n v="13.09"/>
    <n v="14"/>
    <x v="5"/>
  </r>
  <r>
    <n v="487"/>
    <x v="0"/>
    <x v="0"/>
    <n v="235.12"/>
    <n v="223.33"/>
    <n v="11.79"/>
    <n v="14"/>
    <x v="5"/>
  </r>
  <r>
    <n v="490"/>
    <x v="0"/>
    <x v="1"/>
    <n v="235.44"/>
    <n v="221.56"/>
    <n v="13.88"/>
    <n v="13"/>
    <x v="5"/>
  </r>
  <r>
    <n v="496"/>
    <x v="1"/>
    <x v="0"/>
    <n v="223.35000000000002"/>
    <n v="216.02"/>
    <n v="7.33"/>
    <n v="13"/>
    <x v="5"/>
  </r>
  <r>
    <n v="514"/>
    <x v="1"/>
    <x v="0"/>
    <n v="225.38"/>
    <n v="216.72"/>
    <n v="8.66"/>
    <n v="13"/>
    <x v="5"/>
  </r>
  <r>
    <n v="515"/>
    <x v="1"/>
    <x v="0"/>
    <n v="233"/>
    <n v="218.9"/>
    <n v="14.1"/>
    <n v="14"/>
    <x v="5"/>
  </r>
  <r>
    <n v="523"/>
    <x v="0"/>
    <x v="0"/>
    <n v="232.54"/>
    <n v="220.38"/>
    <n v="12.16"/>
    <n v="14"/>
    <x v="5"/>
  </r>
  <r>
    <n v="524"/>
    <x v="0"/>
    <x v="0"/>
    <n v="231.24"/>
    <n v="220.63"/>
    <n v="10.61"/>
    <n v="14"/>
    <x v="5"/>
  </r>
  <r>
    <n v="534"/>
    <x v="1"/>
    <x v="1"/>
    <n v="221.79"/>
    <n v="215.75"/>
    <n v="6.04"/>
    <n v="14"/>
    <x v="5"/>
  </r>
  <r>
    <n v="554"/>
    <x v="0"/>
    <x v="1"/>
    <n v="232.64000000000001"/>
    <n v="221.74"/>
    <n v="10.9"/>
    <n v="14"/>
    <x v="5"/>
  </r>
  <r>
    <n v="592"/>
    <x v="1"/>
    <x v="1"/>
    <n v="232.13"/>
    <n v="221.29"/>
    <n v="10.84"/>
    <n v="13"/>
    <x v="5"/>
  </r>
  <r>
    <n v="595"/>
    <x v="0"/>
    <x v="1"/>
    <n v="230.85999999999999"/>
    <n v="221.51"/>
    <n v="9.35"/>
    <n v="14"/>
    <x v="5"/>
  </r>
  <r>
    <n v="610"/>
    <x v="0"/>
    <x v="0"/>
    <n v="229"/>
    <n v="219.83"/>
    <n v="9.17"/>
    <n v="14"/>
    <x v="5"/>
  </r>
  <r>
    <n v="613"/>
    <x v="1"/>
    <x v="0"/>
    <n v="226.68"/>
    <n v="216.68"/>
    <n v="10"/>
    <n v="13"/>
    <x v="5"/>
  </r>
  <r>
    <n v="614"/>
    <x v="1"/>
    <x v="1"/>
    <n v="227.43"/>
    <n v="218.55"/>
    <n v="8.8800000000000008"/>
    <n v="14"/>
    <x v="5"/>
  </r>
  <r>
    <n v="628"/>
    <x v="1"/>
    <x v="1"/>
    <n v="227.82999999999998"/>
    <n v="219.42"/>
    <n v="8.41"/>
    <n v="14"/>
    <x v="5"/>
  </r>
  <r>
    <n v="635"/>
    <x v="1"/>
    <x v="0"/>
    <n v="224.97"/>
    <n v="216.39"/>
    <n v="8.58"/>
    <n v="14"/>
    <x v="5"/>
  </r>
  <r>
    <n v="648"/>
    <x v="1"/>
    <x v="0"/>
    <n v="221.27"/>
    <n v="214.34"/>
    <n v="6.93"/>
    <n v="13"/>
    <x v="5"/>
  </r>
  <r>
    <n v="683"/>
    <x v="1"/>
    <x v="0"/>
    <n v="231.98999999999998"/>
    <n v="218.73"/>
    <n v="13.26"/>
    <n v="14"/>
    <x v="5"/>
  </r>
  <r>
    <n v="691"/>
    <x v="1"/>
    <x v="0"/>
    <n v="222.39000000000001"/>
    <n v="215.12"/>
    <n v="7.27"/>
    <n v="13"/>
    <x v="5"/>
  </r>
  <r>
    <n v="706"/>
    <x v="0"/>
    <x v="0"/>
    <n v="228.3"/>
    <n v="219.03"/>
    <n v="9.27"/>
    <n v="14"/>
    <x v="5"/>
  </r>
  <r>
    <n v="718"/>
    <x v="0"/>
    <x v="1"/>
    <n v="235.45999999999998"/>
    <n v="221.35"/>
    <n v="14.11"/>
    <n v="13"/>
    <x v="5"/>
  </r>
  <r>
    <n v="719"/>
    <x v="1"/>
    <x v="1"/>
    <n v="220.66000000000003"/>
    <n v="215.86"/>
    <n v="4.8"/>
    <n v="14"/>
    <x v="5"/>
  </r>
  <r>
    <n v="724"/>
    <x v="1"/>
    <x v="0"/>
    <n v="226.60999999999999"/>
    <n v="216.91"/>
    <n v="9.6999999999999993"/>
    <n v="13"/>
    <x v="5"/>
  </r>
  <r>
    <n v="730"/>
    <x v="0"/>
    <x v="0"/>
    <n v="226.17"/>
    <n v="218.95"/>
    <n v="7.22"/>
    <n v="13"/>
    <x v="5"/>
  </r>
  <r>
    <n v="752"/>
    <x v="1"/>
    <x v="1"/>
    <n v="222.56"/>
    <n v="216.45"/>
    <n v="6.11"/>
    <n v="13"/>
    <x v="5"/>
  </r>
  <r>
    <n v="756"/>
    <x v="0"/>
    <x v="0"/>
    <n v="229.26"/>
    <n v="218.88"/>
    <n v="10.38"/>
    <n v="13"/>
    <x v="5"/>
  </r>
  <r>
    <n v="767"/>
    <x v="0"/>
    <x v="1"/>
    <n v="230.53"/>
    <n v="218.52"/>
    <n v="12.01"/>
    <n v="14"/>
    <x v="5"/>
  </r>
  <r>
    <n v="800"/>
    <x v="1"/>
    <x v="1"/>
    <n v="223.45"/>
    <n v="216.56"/>
    <n v="6.89"/>
    <n v="14"/>
    <x v="5"/>
  </r>
  <r>
    <n v="810"/>
    <x v="0"/>
    <x v="1"/>
    <n v="226.56"/>
    <n v="218.99"/>
    <n v="7.57"/>
    <n v="14"/>
    <x v="5"/>
  </r>
  <r>
    <n v="811"/>
    <x v="1"/>
    <x v="0"/>
    <n v="225.17000000000002"/>
    <n v="217.93"/>
    <n v="7.24"/>
    <n v="14"/>
    <x v="5"/>
  </r>
  <r>
    <n v="813"/>
    <x v="1"/>
    <x v="1"/>
    <n v="220.88"/>
    <n v="215.45"/>
    <n v="5.43"/>
    <n v="13"/>
    <x v="5"/>
  </r>
  <r>
    <n v="820"/>
    <x v="0"/>
    <x v="1"/>
    <n v="234.07999999999998"/>
    <n v="222.1"/>
    <n v="11.98"/>
    <n v="14"/>
    <x v="5"/>
  </r>
  <r>
    <n v="828"/>
    <x v="1"/>
    <x v="1"/>
    <n v="225.22"/>
    <n v="218.14"/>
    <n v="7.08"/>
    <n v="14"/>
    <x v="5"/>
  </r>
  <r>
    <n v="831"/>
    <x v="0"/>
    <x v="0"/>
    <n v="233.14000000000001"/>
    <n v="219.27"/>
    <n v="13.87"/>
    <n v="13"/>
    <x v="5"/>
  </r>
  <r>
    <n v="834"/>
    <x v="0"/>
    <x v="0"/>
    <n v="231.21"/>
    <n v="219.96"/>
    <n v="11.25"/>
    <n v="13"/>
    <x v="5"/>
  </r>
  <r>
    <n v="842"/>
    <x v="0"/>
    <x v="0"/>
    <n v="231.89000000000001"/>
    <n v="220.84"/>
    <n v="11.05"/>
    <n v="14"/>
    <x v="5"/>
  </r>
  <r>
    <n v="862"/>
    <x v="1"/>
    <x v="0"/>
    <n v="230.49"/>
    <n v="219.72"/>
    <n v="10.77"/>
    <n v="14"/>
    <x v="5"/>
  </r>
  <r>
    <n v="896"/>
    <x v="0"/>
    <x v="0"/>
    <n v="236.23"/>
    <n v="220.57"/>
    <n v="15.66"/>
    <n v="13"/>
    <x v="5"/>
  </r>
  <r>
    <n v="902"/>
    <x v="1"/>
    <x v="1"/>
    <n v="222.93"/>
    <n v="215.47"/>
    <n v="7.46"/>
    <n v="14"/>
    <x v="5"/>
  </r>
  <r>
    <n v="905"/>
    <x v="0"/>
    <x v="1"/>
    <n v="229.04"/>
    <n v="219.03"/>
    <n v="10.01"/>
    <n v="14"/>
    <x v="5"/>
  </r>
  <r>
    <n v="913"/>
    <x v="0"/>
    <x v="1"/>
    <n v="229.11"/>
    <n v="220.75"/>
    <n v="8.36"/>
    <n v="14"/>
    <x v="5"/>
  </r>
  <r>
    <n v="945"/>
    <x v="1"/>
    <x v="0"/>
    <n v="231.22"/>
    <n v="217.2"/>
    <n v="14.02"/>
    <n v="13"/>
    <x v="5"/>
  </r>
  <r>
    <n v="954"/>
    <x v="0"/>
    <x v="0"/>
    <n v="226.44"/>
    <n v="216.65"/>
    <n v="9.7899999999999991"/>
    <n v="13"/>
    <x v="5"/>
  </r>
  <r>
    <n v="963"/>
    <x v="0"/>
    <x v="0"/>
    <n v="227.56"/>
    <n v="217.83"/>
    <n v="9.73"/>
    <n v="14"/>
    <x v="5"/>
  </r>
  <r>
    <n v="981"/>
    <x v="1"/>
    <x v="1"/>
    <n v="227.23999999999998"/>
    <n v="218.67"/>
    <n v="8.57"/>
    <n v="13"/>
    <x v="5"/>
  </r>
  <r>
    <n v="1005"/>
    <x v="1"/>
    <x v="1"/>
    <n v="228.70999999999998"/>
    <n v="219.29"/>
    <n v="9.42"/>
    <n v="14"/>
    <x v="5"/>
  </r>
  <r>
    <n v="1022"/>
    <x v="0"/>
    <x v="0"/>
    <n v="229.55"/>
    <n v="219.33"/>
    <n v="10.220000000000001"/>
    <n v="13"/>
    <x v="5"/>
  </r>
  <r>
    <n v="1024"/>
    <x v="1"/>
    <x v="0"/>
    <n v="232.93"/>
    <n v="220.41"/>
    <n v="12.52"/>
    <n v="14"/>
    <x v="5"/>
  </r>
  <r>
    <n v="1041"/>
    <x v="1"/>
    <x v="0"/>
    <n v="220.63"/>
    <n v="213.4"/>
    <n v="7.23"/>
    <n v="14"/>
    <x v="5"/>
  </r>
  <r>
    <n v="1043"/>
    <x v="0"/>
    <x v="1"/>
    <n v="230.52999999999997"/>
    <n v="220.67"/>
    <n v="9.86"/>
    <n v="14"/>
    <x v="5"/>
  </r>
  <r>
    <n v="1053"/>
    <x v="0"/>
    <x v="0"/>
    <n v="231.51"/>
    <n v="220.69"/>
    <n v="10.82"/>
    <n v="13"/>
    <x v="5"/>
  </r>
  <r>
    <n v="1059"/>
    <x v="0"/>
    <x v="0"/>
    <n v="230.61"/>
    <n v="219.96"/>
    <n v="10.65"/>
    <n v="14"/>
    <x v="5"/>
  </r>
  <r>
    <n v="1062"/>
    <x v="0"/>
    <x v="1"/>
    <n v="232.66"/>
    <n v="220.06"/>
    <n v="12.6"/>
    <n v="13"/>
    <x v="5"/>
  </r>
  <r>
    <n v="1063"/>
    <x v="1"/>
    <x v="1"/>
    <n v="231.33"/>
    <n v="220.28"/>
    <n v="11.05"/>
    <n v="14"/>
    <x v="5"/>
  </r>
  <r>
    <n v="1072"/>
    <x v="0"/>
    <x v="1"/>
    <n v="230.48"/>
    <n v="218.95"/>
    <n v="11.53"/>
    <n v="14"/>
    <x v="5"/>
  </r>
  <r>
    <n v="1080"/>
    <x v="1"/>
    <x v="1"/>
    <n v="224.10000000000002"/>
    <n v="217.49"/>
    <n v="6.61"/>
    <n v="14"/>
    <x v="5"/>
  </r>
  <r>
    <n v="1086"/>
    <x v="0"/>
    <x v="1"/>
    <n v="236.33"/>
    <n v="222.49"/>
    <n v="13.84"/>
    <n v="14"/>
    <x v="5"/>
  </r>
  <r>
    <n v="1098"/>
    <x v="0"/>
    <x v="1"/>
    <n v="229.42999999999998"/>
    <n v="220.45"/>
    <n v="8.98"/>
    <n v="13"/>
    <x v="5"/>
  </r>
  <r>
    <n v="1110"/>
    <x v="1"/>
    <x v="1"/>
    <n v="225.26999999999998"/>
    <n v="218.35"/>
    <n v="6.92"/>
    <n v="14"/>
    <x v="5"/>
  </r>
  <r>
    <n v="1122"/>
    <x v="0"/>
    <x v="1"/>
    <n v="233.84"/>
    <n v="221.76"/>
    <n v="12.08"/>
    <n v="13"/>
    <x v="5"/>
  </r>
  <r>
    <n v="1128"/>
    <x v="0"/>
    <x v="1"/>
    <n v="236.51999999999998"/>
    <n v="221.39"/>
    <n v="15.13"/>
    <n v="13"/>
    <x v="5"/>
  </r>
  <r>
    <n v="1131"/>
    <x v="0"/>
    <x v="1"/>
    <n v="234.77"/>
    <n v="222.4"/>
    <n v="12.37"/>
    <n v="14"/>
    <x v="5"/>
  </r>
  <r>
    <n v="1132"/>
    <x v="1"/>
    <x v="1"/>
    <n v="225.34"/>
    <n v="218.93"/>
    <n v="6.41"/>
    <n v="13"/>
    <x v="5"/>
  </r>
  <r>
    <n v="1135"/>
    <x v="1"/>
    <x v="0"/>
    <n v="229.2"/>
    <n v="217.76"/>
    <n v="11.44"/>
    <n v="13"/>
    <x v="5"/>
  </r>
  <r>
    <n v="1137"/>
    <x v="0"/>
    <x v="1"/>
    <n v="226.03"/>
    <n v="216.36"/>
    <n v="9.67"/>
    <n v="14"/>
    <x v="5"/>
  </r>
  <r>
    <n v="1139"/>
    <x v="0"/>
    <x v="1"/>
    <n v="232.42"/>
    <n v="219.01"/>
    <n v="13.41"/>
    <n v="14"/>
    <x v="5"/>
  </r>
  <r>
    <n v="1172"/>
    <x v="0"/>
    <x v="0"/>
    <n v="234.44"/>
    <n v="221.1"/>
    <n v="13.34"/>
    <n v="13"/>
    <x v="5"/>
  </r>
  <r>
    <n v="1183"/>
    <x v="0"/>
    <x v="0"/>
    <n v="227.75"/>
    <n v="218.63"/>
    <n v="9.1199999999999992"/>
    <n v="14"/>
    <x v="5"/>
  </r>
  <r>
    <n v="1219"/>
    <x v="1"/>
    <x v="1"/>
    <n v="226.07000000000002"/>
    <n v="218.33"/>
    <n v="7.74"/>
    <n v="13"/>
    <x v="5"/>
  </r>
  <r>
    <n v="1235"/>
    <x v="0"/>
    <x v="0"/>
    <n v="231.89000000000001"/>
    <n v="219.18"/>
    <n v="12.71"/>
    <n v="14"/>
    <x v="5"/>
  </r>
  <r>
    <n v="1236"/>
    <x v="0"/>
    <x v="1"/>
    <n v="226.84"/>
    <n v="218.36"/>
    <n v="8.48"/>
    <n v="14"/>
    <x v="5"/>
  </r>
  <r>
    <n v="1243"/>
    <x v="1"/>
    <x v="1"/>
    <n v="225.45"/>
    <n v="218.19"/>
    <n v="7.26"/>
    <n v="13"/>
    <x v="5"/>
  </r>
  <r>
    <n v="1252"/>
    <x v="1"/>
    <x v="1"/>
    <n v="219.55999999999997"/>
    <n v="215.14"/>
    <n v="4.42"/>
    <n v="14"/>
    <x v="5"/>
  </r>
  <r>
    <n v="1267"/>
    <x v="0"/>
    <x v="0"/>
    <n v="226.29000000000002"/>
    <n v="217.96"/>
    <n v="8.33"/>
    <n v="14"/>
    <x v="5"/>
  </r>
  <r>
    <n v="1278"/>
    <x v="0"/>
    <x v="1"/>
    <n v="229.2"/>
    <n v="219.97"/>
    <n v="9.23"/>
    <n v="13"/>
    <x v="5"/>
  </r>
  <r>
    <n v="1283"/>
    <x v="1"/>
    <x v="1"/>
    <n v="218.95999999999998"/>
    <n v="215.32"/>
    <n v="3.64"/>
    <n v="14"/>
    <x v="5"/>
  </r>
  <r>
    <n v="1284"/>
    <x v="0"/>
    <x v="0"/>
    <n v="233.76999999999998"/>
    <n v="221.92"/>
    <n v="11.85"/>
    <n v="14"/>
    <x v="5"/>
  </r>
  <r>
    <n v="1312"/>
    <x v="0"/>
    <x v="1"/>
    <n v="229.54000000000002"/>
    <n v="218.74"/>
    <n v="10.8"/>
    <n v="14"/>
    <x v="5"/>
  </r>
  <r>
    <n v="1334"/>
    <x v="1"/>
    <x v="1"/>
    <n v="229.09"/>
    <n v="218.01"/>
    <n v="11.08"/>
    <n v="14"/>
    <x v="5"/>
  </r>
  <r>
    <n v="1347"/>
    <x v="0"/>
    <x v="0"/>
    <n v="236.92"/>
    <n v="223.63"/>
    <n v="13.29"/>
    <n v="13"/>
    <x v="5"/>
  </r>
  <r>
    <n v="1357"/>
    <x v="0"/>
    <x v="0"/>
    <n v="236.67"/>
    <n v="223.54"/>
    <n v="13.13"/>
    <n v="14"/>
    <x v="5"/>
  </r>
  <r>
    <n v="1360"/>
    <x v="1"/>
    <x v="0"/>
    <n v="226.51999999999998"/>
    <n v="216.41"/>
    <n v="10.11"/>
    <n v="14"/>
    <x v="5"/>
  </r>
  <r>
    <n v="1389"/>
    <x v="0"/>
    <x v="0"/>
    <n v="229.32999999999998"/>
    <n v="219.32"/>
    <n v="10.01"/>
    <n v="13"/>
    <x v="5"/>
  </r>
  <r>
    <n v="1390"/>
    <x v="0"/>
    <x v="1"/>
    <n v="226.76"/>
    <n v="218.89"/>
    <n v="7.87"/>
    <n v="14"/>
    <x v="5"/>
  </r>
  <r>
    <n v="1393"/>
    <x v="1"/>
    <x v="0"/>
    <n v="224.39000000000001"/>
    <n v="215.43"/>
    <n v="8.9600000000000009"/>
    <n v="14"/>
    <x v="5"/>
  </r>
  <r>
    <n v="1411"/>
    <x v="1"/>
    <x v="1"/>
    <n v="222.9"/>
    <n v="216.37"/>
    <n v="6.53"/>
    <n v="14"/>
    <x v="5"/>
  </r>
  <r>
    <n v="1442"/>
    <x v="1"/>
    <x v="0"/>
    <n v="229.18"/>
    <n v="219.19"/>
    <n v="9.99"/>
    <n v="13"/>
    <x v="5"/>
  </r>
  <r>
    <n v="1485"/>
    <x v="0"/>
    <x v="0"/>
    <n v="228.63"/>
    <n v="218.48"/>
    <n v="10.15"/>
    <n v="13"/>
    <x v="5"/>
  </r>
  <r>
    <n v="1501"/>
    <x v="1"/>
    <x v="0"/>
    <n v="220.12"/>
    <n v="215.15"/>
    <n v="4.97"/>
    <n v="13"/>
    <x v="5"/>
  </r>
  <r>
    <n v="1541"/>
    <x v="0"/>
    <x v="1"/>
    <n v="238.95"/>
    <n v="223.07"/>
    <n v="15.88"/>
    <n v="13"/>
    <x v="5"/>
  </r>
  <r>
    <n v="1554"/>
    <x v="0"/>
    <x v="0"/>
    <n v="239.4"/>
    <n v="224.53"/>
    <n v="14.87"/>
    <n v="14"/>
    <x v="5"/>
  </r>
  <r>
    <n v="1555"/>
    <x v="0"/>
    <x v="0"/>
    <n v="229.41"/>
    <n v="220.85"/>
    <n v="8.56"/>
    <n v="14"/>
    <x v="5"/>
  </r>
  <r>
    <n v="1561"/>
    <x v="1"/>
    <x v="0"/>
    <n v="227.47"/>
    <n v="216.42"/>
    <n v="11.05"/>
    <n v="14"/>
    <x v="5"/>
  </r>
  <r>
    <n v="1577"/>
    <x v="0"/>
    <x v="0"/>
    <n v="233.39"/>
    <n v="219.38"/>
    <n v="14.01"/>
    <n v="14"/>
    <x v="5"/>
  </r>
  <r>
    <n v="1589"/>
    <x v="0"/>
    <x v="1"/>
    <n v="236.64"/>
    <n v="222.6"/>
    <n v="14.04"/>
    <n v="13"/>
    <x v="5"/>
  </r>
  <r>
    <n v="14"/>
    <x v="0"/>
    <x v="1"/>
    <n v="229.51999999999998"/>
    <n v="219.67"/>
    <n v="9.85"/>
    <n v="16"/>
    <x v="6"/>
  </r>
  <r>
    <n v="21"/>
    <x v="1"/>
    <x v="0"/>
    <n v="227.22"/>
    <n v="216.8"/>
    <n v="10.42"/>
    <n v="16"/>
    <x v="6"/>
  </r>
  <r>
    <n v="31"/>
    <x v="1"/>
    <x v="0"/>
    <n v="224.45000000000002"/>
    <n v="214.8"/>
    <n v="9.65"/>
    <n v="16"/>
    <x v="6"/>
  </r>
  <r>
    <n v="37"/>
    <x v="1"/>
    <x v="1"/>
    <n v="225.24"/>
    <n v="217.68"/>
    <n v="7.56"/>
    <n v="16"/>
    <x v="6"/>
  </r>
  <r>
    <n v="46"/>
    <x v="1"/>
    <x v="1"/>
    <n v="224.96"/>
    <n v="218.05"/>
    <n v="6.91"/>
    <n v="15"/>
    <x v="6"/>
  </r>
  <r>
    <n v="86"/>
    <x v="1"/>
    <x v="1"/>
    <n v="226.54000000000002"/>
    <n v="217.8"/>
    <n v="8.74"/>
    <n v="15"/>
    <x v="6"/>
  </r>
  <r>
    <n v="106"/>
    <x v="0"/>
    <x v="1"/>
    <n v="233"/>
    <n v="220.91"/>
    <n v="12.09"/>
    <n v="16"/>
    <x v="6"/>
  </r>
  <r>
    <n v="114"/>
    <x v="0"/>
    <x v="0"/>
    <n v="225.68"/>
    <n v="216.66"/>
    <n v="9.02"/>
    <n v="15"/>
    <x v="6"/>
  </r>
  <r>
    <n v="116"/>
    <x v="1"/>
    <x v="1"/>
    <n v="224.64"/>
    <n v="216.51"/>
    <n v="8.1300000000000008"/>
    <n v="16"/>
    <x v="6"/>
  </r>
  <r>
    <n v="130"/>
    <x v="1"/>
    <x v="1"/>
    <n v="231.09"/>
    <n v="221.33"/>
    <n v="9.76"/>
    <n v="15"/>
    <x v="6"/>
  </r>
  <r>
    <n v="134"/>
    <x v="0"/>
    <x v="1"/>
    <n v="234.54"/>
    <n v="221.04"/>
    <n v="13.5"/>
    <n v="16"/>
    <x v="6"/>
  </r>
  <r>
    <n v="145"/>
    <x v="1"/>
    <x v="1"/>
    <n v="219.85"/>
    <n v="214.91"/>
    <n v="4.9400000000000004"/>
    <n v="16"/>
    <x v="6"/>
  </r>
  <r>
    <n v="181"/>
    <x v="1"/>
    <x v="1"/>
    <n v="226.74"/>
    <n v="218.97"/>
    <n v="7.77"/>
    <n v="16"/>
    <x v="6"/>
  </r>
  <r>
    <n v="192"/>
    <x v="0"/>
    <x v="1"/>
    <n v="233.87"/>
    <n v="219.84"/>
    <n v="14.03"/>
    <n v="15"/>
    <x v="6"/>
  </r>
  <r>
    <n v="195"/>
    <x v="0"/>
    <x v="1"/>
    <n v="237.75"/>
    <n v="220.87"/>
    <n v="16.88"/>
    <n v="15"/>
    <x v="6"/>
  </r>
  <r>
    <n v="197"/>
    <x v="1"/>
    <x v="1"/>
    <n v="224.24"/>
    <n v="217.05"/>
    <n v="7.19"/>
    <n v="16"/>
    <x v="6"/>
  </r>
  <r>
    <n v="206"/>
    <x v="1"/>
    <x v="0"/>
    <n v="225.48"/>
    <n v="217.57"/>
    <n v="7.91"/>
    <n v="16"/>
    <x v="6"/>
  </r>
  <r>
    <n v="222"/>
    <x v="0"/>
    <x v="1"/>
    <n v="230.59"/>
    <n v="219.59"/>
    <n v="11"/>
    <n v="16"/>
    <x v="6"/>
  </r>
  <r>
    <n v="231"/>
    <x v="0"/>
    <x v="1"/>
    <n v="230.58"/>
    <n v="220.4"/>
    <n v="10.18"/>
    <n v="15"/>
    <x v="6"/>
  </r>
  <r>
    <n v="240"/>
    <x v="1"/>
    <x v="0"/>
    <n v="235.39"/>
    <n v="220.35"/>
    <n v="15.04"/>
    <n v="16"/>
    <x v="6"/>
  </r>
  <r>
    <n v="255"/>
    <x v="0"/>
    <x v="0"/>
    <n v="227.12"/>
    <n v="218.8"/>
    <n v="8.32"/>
    <n v="15"/>
    <x v="6"/>
  </r>
  <r>
    <n v="257"/>
    <x v="1"/>
    <x v="1"/>
    <n v="222.57000000000002"/>
    <n v="216.08"/>
    <n v="6.49"/>
    <n v="15"/>
    <x v="6"/>
  </r>
  <r>
    <n v="286"/>
    <x v="1"/>
    <x v="1"/>
    <n v="220.29999999999998"/>
    <n v="215.79"/>
    <n v="4.51"/>
    <n v="16"/>
    <x v="6"/>
  </r>
  <r>
    <n v="287"/>
    <x v="1"/>
    <x v="1"/>
    <n v="224.66"/>
    <n v="217.72"/>
    <n v="6.94"/>
    <n v="15"/>
    <x v="6"/>
  </r>
  <r>
    <n v="294"/>
    <x v="0"/>
    <x v="1"/>
    <n v="229.35"/>
    <n v="218.35"/>
    <n v="11"/>
    <n v="16"/>
    <x v="6"/>
  </r>
  <r>
    <n v="325"/>
    <x v="0"/>
    <x v="1"/>
    <n v="234.04"/>
    <n v="219.95"/>
    <n v="14.09"/>
    <n v="16"/>
    <x v="6"/>
  </r>
  <r>
    <n v="326"/>
    <x v="0"/>
    <x v="0"/>
    <n v="227.65"/>
    <n v="217.71"/>
    <n v="9.94"/>
    <n v="16"/>
    <x v="6"/>
  </r>
  <r>
    <n v="351"/>
    <x v="0"/>
    <x v="1"/>
    <n v="229.91"/>
    <n v="219.18"/>
    <n v="10.73"/>
    <n v="15"/>
    <x v="6"/>
  </r>
  <r>
    <n v="373"/>
    <x v="1"/>
    <x v="0"/>
    <n v="223.85999999999999"/>
    <n v="215.57"/>
    <n v="8.2899999999999991"/>
    <n v="15"/>
    <x v="6"/>
  </r>
  <r>
    <n v="379"/>
    <x v="0"/>
    <x v="1"/>
    <n v="224.51999999999998"/>
    <n v="216.67"/>
    <n v="7.85"/>
    <n v="16"/>
    <x v="6"/>
  </r>
  <r>
    <n v="386"/>
    <x v="0"/>
    <x v="1"/>
    <n v="230.5"/>
    <n v="219.99"/>
    <n v="10.51"/>
    <n v="15"/>
    <x v="6"/>
  </r>
  <r>
    <n v="405"/>
    <x v="0"/>
    <x v="0"/>
    <n v="226.84"/>
    <n v="218.59"/>
    <n v="8.25"/>
    <n v="15"/>
    <x v="6"/>
  </r>
  <r>
    <n v="408"/>
    <x v="1"/>
    <x v="1"/>
    <n v="219"/>
    <n v="215.28"/>
    <n v="3.72"/>
    <n v="16"/>
    <x v="6"/>
  </r>
  <r>
    <n v="427"/>
    <x v="1"/>
    <x v="0"/>
    <n v="227.52"/>
    <n v="217.24"/>
    <n v="10.28"/>
    <n v="15"/>
    <x v="6"/>
  </r>
  <r>
    <n v="476"/>
    <x v="0"/>
    <x v="0"/>
    <n v="225.7"/>
    <n v="217.95"/>
    <n v="7.75"/>
    <n v="15"/>
    <x v="6"/>
  </r>
  <r>
    <n v="498"/>
    <x v="0"/>
    <x v="0"/>
    <n v="232.23999999999998"/>
    <n v="219.54"/>
    <n v="12.7"/>
    <n v="15"/>
    <x v="6"/>
  </r>
  <r>
    <n v="505"/>
    <x v="1"/>
    <x v="0"/>
    <n v="231.03"/>
    <n v="218.31"/>
    <n v="12.72"/>
    <n v="16"/>
    <x v="6"/>
  </r>
  <r>
    <n v="510"/>
    <x v="0"/>
    <x v="1"/>
    <n v="233.82"/>
    <n v="222.76"/>
    <n v="11.06"/>
    <n v="16"/>
    <x v="6"/>
  </r>
  <r>
    <n v="528"/>
    <x v="0"/>
    <x v="1"/>
    <n v="227"/>
    <n v="218.75"/>
    <n v="8.25"/>
    <n v="15"/>
    <x v="6"/>
  </r>
  <r>
    <n v="536"/>
    <x v="0"/>
    <x v="0"/>
    <n v="234.88"/>
    <n v="220.98"/>
    <n v="13.9"/>
    <n v="15"/>
    <x v="6"/>
  </r>
  <r>
    <n v="544"/>
    <x v="0"/>
    <x v="0"/>
    <n v="231.4"/>
    <n v="220.78"/>
    <n v="10.62"/>
    <n v="15"/>
    <x v="6"/>
  </r>
  <r>
    <n v="548"/>
    <x v="1"/>
    <x v="0"/>
    <n v="229.72"/>
    <n v="218.85"/>
    <n v="10.87"/>
    <n v="16"/>
    <x v="6"/>
  </r>
  <r>
    <n v="556"/>
    <x v="0"/>
    <x v="0"/>
    <n v="230.23000000000002"/>
    <n v="221.65"/>
    <n v="8.58"/>
    <n v="15"/>
    <x v="6"/>
  </r>
  <r>
    <n v="561"/>
    <x v="1"/>
    <x v="1"/>
    <n v="233.38"/>
    <n v="220.71"/>
    <n v="12.67"/>
    <n v="16"/>
    <x v="6"/>
  </r>
  <r>
    <n v="574"/>
    <x v="1"/>
    <x v="0"/>
    <n v="226.02"/>
    <n v="216.77"/>
    <n v="9.25"/>
    <n v="15"/>
    <x v="6"/>
  </r>
  <r>
    <n v="587"/>
    <x v="0"/>
    <x v="0"/>
    <n v="235.65"/>
    <n v="219.9"/>
    <n v="15.75"/>
    <n v="15"/>
    <x v="6"/>
  </r>
  <r>
    <n v="600"/>
    <x v="0"/>
    <x v="0"/>
    <n v="231.12"/>
    <n v="219.93"/>
    <n v="11.19"/>
    <n v="16"/>
    <x v="6"/>
  </r>
  <r>
    <n v="604"/>
    <x v="0"/>
    <x v="1"/>
    <n v="224.53"/>
    <n v="217.6"/>
    <n v="6.93"/>
    <n v="15"/>
    <x v="6"/>
  </r>
  <r>
    <n v="606"/>
    <x v="0"/>
    <x v="1"/>
    <n v="233.33"/>
    <n v="221.33"/>
    <n v="12"/>
    <n v="16"/>
    <x v="6"/>
  </r>
  <r>
    <n v="634"/>
    <x v="1"/>
    <x v="1"/>
    <n v="230.17"/>
    <n v="220.64"/>
    <n v="9.5299999999999994"/>
    <n v="16"/>
    <x v="6"/>
  </r>
  <r>
    <n v="661"/>
    <x v="0"/>
    <x v="0"/>
    <n v="231.49"/>
    <n v="219.93"/>
    <n v="11.56"/>
    <n v="16"/>
    <x v="6"/>
  </r>
  <r>
    <n v="664"/>
    <x v="0"/>
    <x v="1"/>
    <n v="225.2"/>
    <n v="216.44"/>
    <n v="8.76"/>
    <n v="16"/>
    <x v="6"/>
  </r>
  <r>
    <n v="694"/>
    <x v="1"/>
    <x v="1"/>
    <n v="220.99"/>
    <n v="216.84"/>
    <n v="4.1500000000000004"/>
    <n v="15"/>
    <x v="6"/>
  </r>
  <r>
    <n v="750"/>
    <x v="0"/>
    <x v="0"/>
    <n v="233.45"/>
    <n v="221.85"/>
    <n v="11.6"/>
    <n v="15"/>
    <x v="6"/>
  </r>
  <r>
    <n v="757"/>
    <x v="1"/>
    <x v="1"/>
    <n v="228.60000000000002"/>
    <n v="219.3"/>
    <n v="9.3000000000000007"/>
    <n v="15"/>
    <x v="6"/>
  </r>
  <r>
    <n v="771"/>
    <x v="1"/>
    <x v="0"/>
    <n v="225.68"/>
    <n v="217.59"/>
    <n v="8.09"/>
    <n v="15"/>
    <x v="6"/>
  </r>
  <r>
    <n v="774"/>
    <x v="1"/>
    <x v="1"/>
    <n v="228.48"/>
    <n v="218.72"/>
    <n v="9.76"/>
    <n v="15"/>
    <x v="6"/>
  </r>
  <r>
    <n v="784"/>
    <x v="1"/>
    <x v="0"/>
    <n v="226.82"/>
    <n v="216.93"/>
    <n v="9.89"/>
    <n v="16"/>
    <x v="6"/>
  </r>
  <r>
    <n v="787"/>
    <x v="0"/>
    <x v="1"/>
    <n v="225.88"/>
    <n v="217.89"/>
    <n v="7.99"/>
    <n v="15"/>
    <x v="6"/>
  </r>
  <r>
    <n v="789"/>
    <x v="0"/>
    <x v="1"/>
    <n v="228.53"/>
    <n v="219.82"/>
    <n v="8.7100000000000009"/>
    <n v="15"/>
    <x v="6"/>
  </r>
  <r>
    <n v="792"/>
    <x v="1"/>
    <x v="1"/>
    <n v="226.6"/>
    <n v="217.75"/>
    <n v="8.85"/>
    <n v="15"/>
    <x v="6"/>
  </r>
  <r>
    <n v="818"/>
    <x v="1"/>
    <x v="1"/>
    <n v="222.18"/>
    <n v="215.02"/>
    <n v="7.16"/>
    <n v="15"/>
    <x v="6"/>
  </r>
  <r>
    <n v="866"/>
    <x v="1"/>
    <x v="0"/>
    <n v="229.14999999999998"/>
    <n v="218.26"/>
    <n v="10.89"/>
    <n v="16"/>
    <x v="6"/>
  </r>
  <r>
    <n v="872"/>
    <x v="0"/>
    <x v="0"/>
    <n v="234.12"/>
    <n v="219.93"/>
    <n v="14.19"/>
    <n v="16"/>
    <x v="6"/>
  </r>
  <r>
    <n v="908"/>
    <x v="1"/>
    <x v="0"/>
    <n v="223.79"/>
    <n v="214.67"/>
    <n v="9.1199999999999992"/>
    <n v="16"/>
    <x v="6"/>
  </r>
  <r>
    <n v="919"/>
    <x v="0"/>
    <x v="0"/>
    <n v="227.82"/>
    <n v="218.19"/>
    <n v="9.6300000000000008"/>
    <n v="15"/>
    <x v="6"/>
  </r>
  <r>
    <n v="971"/>
    <x v="1"/>
    <x v="0"/>
    <n v="227.54999999999998"/>
    <n v="217.6"/>
    <n v="9.9499999999999993"/>
    <n v="15"/>
    <x v="6"/>
  </r>
  <r>
    <n v="982"/>
    <x v="0"/>
    <x v="0"/>
    <n v="231.73"/>
    <n v="222.04"/>
    <n v="9.69"/>
    <n v="16"/>
    <x v="6"/>
  </r>
  <r>
    <n v="1001"/>
    <x v="0"/>
    <x v="0"/>
    <n v="233.62"/>
    <n v="220.47"/>
    <n v="13.15"/>
    <n v="16"/>
    <x v="6"/>
  </r>
  <r>
    <n v="1019"/>
    <x v="1"/>
    <x v="0"/>
    <n v="224.47"/>
    <n v="217.19"/>
    <n v="7.28"/>
    <n v="15"/>
    <x v="6"/>
  </r>
  <r>
    <n v="1021"/>
    <x v="1"/>
    <x v="0"/>
    <n v="228.61"/>
    <n v="218.15"/>
    <n v="10.46"/>
    <n v="16"/>
    <x v="6"/>
  </r>
  <r>
    <n v="1030"/>
    <x v="0"/>
    <x v="0"/>
    <n v="233.99"/>
    <n v="219.78"/>
    <n v="14.21"/>
    <n v="15"/>
    <x v="6"/>
  </r>
  <r>
    <n v="1032"/>
    <x v="1"/>
    <x v="1"/>
    <n v="222.5"/>
    <n v="216.37"/>
    <n v="6.13"/>
    <n v="15"/>
    <x v="6"/>
  </r>
  <r>
    <n v="1052"/>
    <x v="1"/>
    <x v="0"/>
    <n v="230.06"/>
    <n v="217.41"/>
    <n v="12.65"/>
    <n v="16"/>
    <x v="6"/>
  </r>
  <r>
    <n v="1058"/>
    <x v="0"/>
    <x v="0"/>
    <n v="230.67"/>
    <n v="220.91"/>
    <n v="9.76"/>
    <n v="15"/>
    <x v="6"/>
  </r>
  <r>
    <n v="1067"/>
    <x v="0"/>
    <x v="0"/>
    <n v="232.04000000000002"/>
    <n v="219.96"/>
    <n v="12.08"/>
    <n v="15"/>
    <x v="6"/>
  </r>
  <r>
    <n v="1105"/>
    <x v="0"/>
    <x v="0"/>
    <n v="226.43"/>
    <n v="217.62"/>
    <n v="8.81"/>
    <n v="15"/>
    <x v="6"/>
  </r>
  <r>
    <n v="1117"/>
    <x v="1"/>
    <x v="1"/>
    <n v="229.39"/>
    <n v="218.19"/>
    <n v="11.2"/>
    <n v="16"/>
    <x v="6"/>
  </r>
  <r>
    <n v="1138"/>
    <x v="0"/>
    <x v="0"/>
    <n v="230.78"/>
    <n v="219.33"/>
    <n v="11.45"/>
    <n v="16"/>
    <x v="6"/>
  </r>
  <r>
    <n v="1146"/>
    <x v="0"/>
    <x v="0"/>
    <n v="237.23000000000002"/>
    <n v="221.86"/>
    <n v="15.37"/>
    <n v="16"/>
    <x v="6"/>
  </r>
  <r>
    <n v="1159"/>
    <x v="0"/>
    <x v="1"/>
    <n v="228.77"/>
    <n v="218.5"/>
    <n v="10.27"/>
    <n v="15"/>
    <x v="6"/>
  </r>
  <r>
    <n v="1192"/>
    <x v="0"/>
    <x v="1"/>
    <n v="234.79999999999998"/>
    <n v="220.2"/>
    <n v="14.6"/>
    <n v="15"/>
    <x v="6"/>
  </r>
  <r>
    <n v="1197"/>
    <x v="1"/>
    <x v="0"/>
    <n v="224.83999999999997"/>
    <n v="216.95"/>
    <n v="7.89"/>
    <n v="16"/>
    <x v="6"/>
  </r>
  <r>
    <n v="1204"/>
    <x v="0"/>
    <x v="0"/>
    <n v="226.88"/>
    <n v="219.66"/>
    <n v="7.22"/>
    <n v="16"/>
    <x v="6"/>
  </r>
  <r>
    <n v="1212"/>
    <x v="0"/>
    <x v="0"/>
    <n v="235.31"/>
    <n v="221.72"/>
    <n v="13.59"/>
    <n v="16"/>
    <x v="6"/>
  </r>
  <r>
    <n v="1221"/>
    <x v="0"/>
    <x v="0"/>
    <n v="227.08"/>
    <n v="219.02"/>
    <n v="8.06"/>
    <n v="15"/>
    <x v="6"/>
  </r>
  <r>
    <n v="1230"/>
    <x v="0"/>
    <x v="1"/>
    <n v="229.41"/>
    <n v="219.59"/>
    <n v="9.82"/>
    <n v="16"/>
    <x v="6"/>
  </r>
  <r>
    <n v="1268"/>
    <x v="0"/>
    <x v="0"/>
    <n v="231.5"/>
    <n v="220.01"/>
    <n v="11.49"/>
    <n v="15"/>
    <x v="6"/>
  </r>
  <r>
    <n v="1335"/>
    <x v="1"/>
    <x v="1"/>
    <n v="225.74"/>
    <n v="218.34"/>
    <n v="7.4"/>
    <n v="15"/>
    <x v="6"/>
  </r>
  <r>
    <n v="1349"/>
    <x v="1"/>
    <x v="1"/>
    <n v="223.11"/>
    <n v="215.59"/>
    <n v="7.52"/>
    <n v="15"/>
    <x v="6"/>
  </r>
  <r>
    <n v="1352"/>
    <x v="1"/>
    <x v="0"/>
    <n v="225.62"/>
    <n v="215.58"/>
    <n v="10.039999999999999"/>
    <n v="16"/>
    <x v="6"/>
  </r>
  <r>
    <n v="1385"/>
    <x v="0"/>
    <x v="1"/>
    <n v="227.95"/>
    <n v="218.26"/>
    <n v="9.69"/>
    <n v="15"/>
    <x v="6"/>
  </r>
  <r>
    <n v="1388"/>
    <x v="0"/>
    <x v="0"/>
    <n v="235.95999999999998"/>
    <n v="220.57"/>
    <n v="15.39"/>
    <n v="15"/>
    <x v="6"/>
  </r>
  <r>
    <n v="1399"/>
    <x v="0"/>
    <x v="0"/>
    <n v="225.98999999999998"/>
    <n v="217.42"/>
    <n v="8.57"/>
    <n v="15"/>
    <x v="6"/>
  </r>
  <r>
    <n v="1404"/>
    <x v="0"/>
    <x v="0"/>
    <n v="230.85999999999999"/>
    <n v="219.92"/>
    <n v="10.94"/>
    <n v="15"/>
    <x v="6"/>
  </r>
  <r>
    <n v="1408"/>
    <x v="0"/>
    <x v="1"/>
    <n v="235.37"/>
    <n v="221.07"/>
    <n v="14.3"/>
    <n v="15"/>
    <x v="6"/>
  </r>
  <r>
    <n v="1410"/>
    <x v="0"/>
    <x v="0"/>
    <n v="228.62"/>
    <n v="219.68"/>
    <n v="8.94"/>
    <n v="16"/>
    <x v="6"/>
  </r>
  <r>
    <n v="1432"/>
    <x v="1"/>
    <x v="1"/>
    <n v="227.83"/>
    <n v="217.33"/>
    <n v="10.5"/>
    <n v="16"/>
    <x v="6"/>
  </r>
  <r>
    <n v="1453"/>
    <x v="0"/>
    <x v="0"/>
    <n v="235.5"/>
    <n v="221.9"/>
    <n v="13.6"/>
    <n v="15"/>
    <x v="6"/>
  </r>
  <r>
    <n v="1488"/>
    <x v="1"/>
    <x v="1"/>
    <n v="241.35999999999999"/>
    <n v="225.67"/>
    <n v="15.69"/>
    <n v="15"/>
    <x v="6"/>
  </r>
  <r>
    <n v="1493"/>
    <x v="1"/>
    <x v="0"/>
    <n v="227.60999999999999"/>
    <n v="217.57"/>
    <n v="10.039999999999999"/>
    <n v="15"/>
    <x v="6"/>
  </r>
  <r>
    <n v="1503"/>
    <x v="1"/>
    <x v="1"/>
    <n v="222.98"/>
    <n v="217"/>
    <n v="5.98"/>
    <n v="15"/>
    <x v="6"/>
  </r>
  <r>
    <n v="1515"/>
    <x v="0"/>
    <x v="1"/>
    <n v="225.95"/>
    <n v="215.2"/>
    <n v="10.75"/>
    <n v="15"/>
    <x v="6"/>
  </r>
  <r>
    <n v="1527"/>
    <x v="1"/>
    <x v="1"/>
    <n v="229.85"/>
    <n v="218.6"/>
    <n v="11.25"/>
    <n v="16"/>
    <x v="6"/>
  </r>
  <r>
    <n v="1533"/>
    <x v="0"/>
    <x v="0"/>
    <n v="224.17000000000002"/>
    <n v="217.31"/>
    <n v="6.86"/>
    <n v="15"/>
    <x v="6"/>
  </r>
  <r>
    <n v="1539"/>
    <x v="0"/>
    <x v="0"/>
    <n v="230.88"/>
    <n v="218.52"/>
    <n v="12.36"/>
    <n v="16"/>
    <x v="6"/>
  </r>
  <r>
    <n v="1565"/>
    <x v="0"/>
    <x v="0"/>
    <n v="229.28"/>
    <n v="218.99"/>
    <n v="10.29"/>
    <n v="15"/>
    <x v="6"/>
  </r>
  <r>
    <n v="1579"/>
    <x v="1"/>
    <x v="1"/>
    <n v="219.47"/>
    <n v="215.96"/>
    <n v="3.51"/>
    <n v="16"/>
    <x v="6"/>
  </r>
  <r>
    <n v="1581"/>
    <x v="0"/>
    <x v="0"/>
    <n v="231.2"/>
    <n v="220.48"/>
    <n v="10.72"/>
    <n v="15"/>
    <x v="6"/>
  </r>
  <r>
    <n v="29"/>
    <x v="0"/>
    <x v="0"/>
    <n v="226.87"/>
    <n v="219.26"/>
    <n v="7.61"/>
    <n v="17"/>
    <x v="7"/>
  </r>
  <r>
    <n v="73"/>
    <x v="0"/>
    <x v="1"/>
    <n v="233.83"/>
    <n v="220.43"/>
    <n v="13.4"/>
    <n v="17"/>
    <x v="7"/>
  </r>
  <r>
    <n v="83"/>
    <x v="0"/>
    <x v="1"/>
    <n v="229.54000000000002"/>
    <n v="220.24"/>
    <n v="9.3000000000000007"/>
    <n v="17"/>
    <x v="7"/>
  </r>
  <r>
    <n v="88"/>
    <x v="1"/>
    <x v="1"/>
    <n v="222.73"/>
    <n v="217.26"/>
    <n v="5.47"/>
    <n v="17"/>
    <x v="7"/>
  </r>
  <r>
    <n v="102"/>
    <x v="1"/>
    <x v="0"/>
    <n v="222.38000000000002"/>
    <n v="216.11"/>
    <n v="6.27"/>
    <n v="18"/>
    <x v="7"/>
  </r>
  <r>
    <n v="111"/>
    <x v="1"/>
    <x v="1"/>
    <n v="230.10999999999999"/>
    <n v="220.16"/>
    <n v="9.9499999999999993"/>
    <n v="17"/>
    <x v="7"/>
  </r>
  <r>
    <n v="122"/>
    <x v="0"/>
    <x v="1"/>
    <n v="231.12"/>
    <n v="219.21"/>
    <n v="11.91"/>
    <n v="18"/>
    <x v="7"/>
  </r>
  <r>
    <n v="132"/>
    <x v="1"/>
    <x v="1"/>
    <n v="226.23"/>
    <n v="219.16"/>
    <n v="7.07"/>
    <n v="17"/>
    <x v="7"/>
  </r>
  <r>
    <n v="141"/>
    <x v="1"/>
    <x v="1"/>
    <n v="221.75"/>
    <n v="216.22"/>
    <n v="5.53"/>
    <n v="18"/>
    <x v="7"/>
  </r>
  <r>
    <n v="154"/>
    <x v="0"/>
    <x v="1"/>
    <n v="237.15"/>
    <n v="222.44"/>
    <n v="14.71"/>
    <n v="17"/>
    <x v="7"/>
  </r>
  <r>
    <n v="157"/>
    <x v="0"/>
    <x v="1"/>
    <n v="226.91"/>
    <n v="218.48"/>
    <n v="8.43"/>
    <n v="18"/>
    <x v="7"/>
  </r>
  <r>
    <n v="177"/>
    <x v="0"/>
    <x v="1"/>
    <n v="232.27"/>
    <n v="218.56"/>
    <n v="13.71"/>
    <n v="18"/>
    <x v="7"/>
  </r>
  <r>
    <n v="217"/>
    <x v="1"/>
    <x v="0"/>
    <n v="227.49"/>
    <n v="216.97"/>
    <n v="10.52"/>
    <n v="17"/>
    <x v="7"/>
  </r>
  <r>
    <n v="241"/>
    <x v="0"/>
    <x v="0"/>
    <n v="232.45999999999998"/>
    <n v="220.01"/>
    <n v="12.45"/>
    <n v="18"/>
    <x v="7"/>
  </r>
  <r>
    <n v="243"/>
    <x v="0"/>
    <x v="1"/>
    <n v="234.12"/>
    <n v="221.94"/>
    <n v="12.18"/>
    <n v="17"/>
    <x v="7"/>
  </r>
  <r>
    <n v="245"/>
    <x v="0"/>
    <x v="0"/>
    <n v="227.03"/>
    <n v="217.13"/>
    <n v="9.9"/>
    <n v="17"/>
    <x v="7"/>
  </r>
  <r>
    <n v="250"/>
    <x v="0"/>
    <x v="0"/>
    <n v="232.26999999999998"/>
    <n v="220.13"/>
    <n v="12.14"/>
    <n v="18"/>
    <x v="7"/>
  </r>
  <r>
    <n v="251"/>
    <x v="1"/>
    <x v="0"/>
    <n v="227.57000000000002"/>
    <n v="217.27"/>
    <n v="10.3"/>
    <n v="18"/>
    <x v="7"/>
  </r>
  <r>
    <n v="263"/>
    <x v="1"/>
    <x v="0"/>
    <n v="223.29"/>
    <n v="215.76"/>
    <n v="7.53"/>
    <n v="17"/>
    <x v="7"/>
  </r>
  <r>
    <n v="277"/>
    <x v="1"/>
    <x v="1"/>
    <n v="225.87"/>
    <n v="217.34"/>
    <n v="8.5299999999999994"/>
    <n v="17"/>
    <x v="7"/>
  </r>
  <r>
    <n v="297"/>
    <x v="0"/>
    <x v="0"/>
    <n v="230.09"/>
    <n v="218.33"/>
    <n v="11.76"/>
    <n v="17"/>
    <x v="7"/>
  </r>
  <r>
    <n v="309"/>
    <x v="0"/>
    <x v="0"/>
    <n v="228.62"/>
    <n v="216.99"/>
    <n v="11.63"/>
    <n v="17"/>
    <x v="7"/>
  </r>
  <r>
    <n v="316"/>
    <x v="0"/>
    <x v="1"/>
    <n v="233.4"/>
    <n v="220.49"/>
    <n v="12.91"/>
    <n v="18"/>
    <x v="7"/>
  </r>
  <r>
    <n v="367"/>
    <x v="1"/>
    <x v="0"/>
    <n v="226.2"/>
    <n v="216.92"/>
    <n v="9.2799999999999994"/>
    <n v="18"/>
    <x v="7"/>
  </r>
  <r>
    <n v="376"/>
    <x v="1"/>
    <x v="0"/>
    <n v="226.53"/>
    <n v="216.98"/>
    <n v="9.5500000000000007"/>
    <n v="18"/>
    <x v="7"/>
  </r>
  <r>
    <n v="382"/>
    <x v="0"/>
    <x v="1"/>
    <n v="230.20999999999998"/>
    <n v="218.82"/>
    <n v="11.39"/>
    <n v="18"/>
    <x v="7"/>
  </r>
  <r>
    <n v="400"/>
    <x v="0"/>
    <x v="0"/>
    <n v="232.77"/>
    <n v="221.3"/>
    <n v="11.47"/>
    <n v="17"/>
    <x v="7"/>
  </r>
  <r>
    <n v="402"/>
    <x v="0"/>
    <x v="1"/>
    <n v="236.7"/>
    <n v="223.42"/>
    <n v="13.28"/>
    <n v="18"/>
    <x v="7"/>
  </r>
  <r>
    <n v="409"/>
    <x v="0"/>
    <x v="0"/>
    <n v="234.79000000000002"/>
    <n v="220.71"/>
    <n v="14.08"/>
    <n v="17"/>
    <x v="7"/>
  </r>
  <r>
    <n v="414"/>
    <x v="1"/>
    <x v="0"/>
    <n v="226.35999999999999"/>
    <n v="216.79"/>
    <n v="9.57"/>
    <n v="17"/>
    <x v="7"/>
  </r>
  <r>
    <n v="429"/>
    <x v="1"/>
    <x v="1"/>
    <n v="219.36"/>
    <n v="215.03"/>
    <n v="4.33"/>
    <n v="17"/>
    <x v="7"/>
  </r>
  <r>
    <n v="453"/>
    <x v="1"/>
    <x v="1"/>
    <n v="228.26"/>
    <n v="219.37"/>
    <n v="8.89"/>
    <n v="17"/>
    <x v="7"/>
  </r>
  <r>
    <n v="466"/>
    <x v="1"/>
    <x v="0"/>
    <n v="223.19"/>
    <n v="215.4"/>
    <n v="7.79"/>
    <n v="17"/>
    <x v="7"/>
  </r>
  <r>
    <n v="473"/>
    <x v="1"/>
    <x v="0"/>
    <n v="221.32"/>
    <n v="213.64"/>
    <n v="7.68"/>
    <n v="17"/>
    <x v="7"/>
  </r>
  <r>
    <n v="474"/>
    <x v="1"/>
    <x v="1"/>
    <n v="230.32999999999998"/>
    <n v="217.98"/>
    <n v="12.35"/>
    <n v="17"/>
    <x v="7"/>
  </r>
  <r>
    <n v="482"/>
    <x v="1"/>
    <x v="1"/>
    <n v="231.93"/>
    <n v="219.5"/>
    <n v="12.43"/>
    <n v="18"/>
    <x v="7"/>
  </r>
  <r>
    <n v="493"/>
    <x v="1"/>
    <x v="0"/>
    <n v="229.45000000000002"/>
    <n v="218.62"/>
    <n v="10.83"/>
    <n v="18"/>
    <x v="7"/>
  </r>
  <r>
    <n v="494"/>
    <x v="1"/>
    <x v="1"/>
    <n v="227.66"/>
    <n v="217.03"/>
    <n v="10.63"/>
    <n v="17"/>
    <x v="7"/>
  </r>
  <r>
    <n v="504"/>
    <x v="1"/>
    <x v="1"/>
    <n v="227.03"/>
    <n v="218.47"/>
    <n v="8.56"/>
    <n v="18"/>
    <x v="7"/>
  </r>
  <r>
    <n v="526"/>
    <x v="1"/>
    <x v="1"/>
    <n v="226.91000000000003"/>
    <n v="218.52"/>
    <n v="8.39"/>
    <n v="18"/>
    <x v="7"/>
  </r>
  <r>
    <n v="529"/>
    <x v="0"/>
    <x v="0"/>
    <n v="226.34"/>
    <n v="217.09"/>
    <n v="9.25"/>
    <n v="18"/>
    <x v="7"/>
  </r>
  <r>
    <n v="547"/>
    <x v="1"/>
    <x v="0"/>
    <n v="230.38"/>
    <n v="217.53"/>
    <n v="12.85"/>
    <n v="18"/>
    <x v="7"/>
  </r>
  <r>
    <n v="555"/>
    <x v="0"/>
    <x v="1"/>
    <n v="228.39"/>
    <n v="220.2"/>
    <n v="8.19"/>
    <n v="17"/>
    <x v="7"/>
  </r>
  <r>
    <n v="566"/>
    <x v="1"/>
    <x v="0"/>
    <n v="233.66"/>
    <n v="220.13"/>
    <n v="13.53"/>
    <n v="18"/>
    <x v="7"/>
  </r>
  <r>
    <n v="581"/>
    <x v="1"/>
    <x v="0"/>
    <n v="221.19"/>
    <n v="214.98"/>
    <n v="6.21"/>
    <n v="18"/>
    <x v="7"/>
  </r>
  <r>
    <n v="589"/>
    <x v="1"/>
    <x v="1"/>
    <n v="228.44"/>
    <n v="219.92"/>
    <n v="8.52"/>
    <n v="17"/>
    <x v="7"/>
  </r>
  <r>
    <n v="639"/>
    <x v="1"/>
    <x v="1"/>
    <n v="219.29000000000002"/>
    <n v="215.58"/>
    <n v="3.71"/>
    <n v="18"/>
    <x v="7"/>
  </r>
  <r>
    <n v="643"/>
    <x v="1"/>
    <x v="0"/>
    <n v="227.84"/>
    <n v="218.99"/>
    <n v="8.85"/>
    <n v="17"/>
    <x v="7"/>
  </r>
  <r>
    <n v="647"/>
    <x v="0"/>
    <x v="0"/>
    <n v="237.68"/>
    <n v="223.53"/>
    <n v="14.15"/>
    <n v="18"/>
    <x v="7"/>
  </r>
  <r>
    <n v="655"/>
    <x v="1"/>
    <x v="1"/>
    <n v="224.69"/>
    <n v="216.53"/>
    <n v="8.16"/>
    <n v="17"/>
    <x v="7"/>
  </r>
  <r>
    <n v="669"/>
    <x v="1"/>
    <x v="0"/>
    <n v="221.89000000000001"/>
    <n v="214.56"/>
    <n v="7.33"/>
    <n v="18"/>
    <x v="7"/>
  </r>
  <r>
    <n v="678"/>
    <x v="1"/>
    <x v="1"/>
    <n v="218.38"/>
    <n v="214.23"/>
    <n v="4.1500000000000004"/>
    <n v="18"/>
    <x v="7"/>
  </r>
  <r>
    <n v="688"/>
    <x v="0"/>
    <x v="1"/>
    <n v="226.62"/>
    <n v="218.52"/>
    <n v="8.1"/>
    <n v="17"/>
    <x v="7"/>
  </r>
  <r>
    <n v="689"/>
    <x v="0"/>
    <x v="0"/>
    <n v="230.5"/>
    <n v="218.12"/>
    <n v="12.38"/>
    <n v="18"/>
    <x v="7"/>
  </r>
  <r>
    <n v="700"/>
    <x v="1"/>
    <x v="0"/>
    <n v="226.01000000000002"/>
    <n v="217.77"/>
    <n v="8.24"/>
    <n v="18"/>
    <x v="7"/>
  </r>
  <r>
    <n v="740"/>
    <x v="0"/>
    <x v="0"/>
    <n v="233.76000000000002"/>
    <n v="220.43"/>
    <n v="13.33"/>
    <n v="18"/>
    <x v="7"/>
  </r>
  <r>
    <n v="742"/>
    <x v="0"/>
    <x v="1"/>
    <n v="231.26000000000002"/>
    <n v="219.68"/>
    <n v="11.58"/>
    <n v="17"/>
    <x v="7"/>
  </r>
  <r>
    <n v="743"/>
    <x v="0"/>
    <x v="0"/>
    <n v="228.56"/>
    <n v="219.34"/>
    <n v="9.2200000000000006"/>
    <n v="18"/>
    <x v="7"/>
  </r>
  <r>
    <n v="749"/>
    <x v="1"/>
    <x v="0"/>
    <n v="229.52"/>
    <n v="217.62"/>
    <n v="11.9"/>
    <n v="18"/>
    <x v="7"/>
  </r>
  <r>
    <n v="758"/>
    <x v="0"/>
    <x v="0"/>
    <n v="228.69"/>
    <n v="219.01"/>
    <n v="9.68"/>
    <n v="17"/>
    <x v="7"/>
  </r>
  <r>
    <n v="778"/>
    <x v="0"/>
    <x v="1"/>
    <n v="233.39999999999998"/>
    <n v="220.95"/>
    <n v="12.45"/>
    <n v="17"/>
    <x v="7"/>
  </r>
  <r>
    <n v="805"/>
    <x v="1"/>
    <x v="0"/>
    <n v="223.86"/>
    <n v="214.34"/>
    <n v="9.52"/>
    <n v="18"/>
    <x v="7"/>
  </r>
  <r>
    <n v="806"/>
    <x v="1"/>
    <x v="0"/>
    <n v="222.97"/>
    <n v="215.19"/>
    <n v="7.78"/>
    <n v="18"/>
    <x v="7"/>
  </r>
  <r>
    <n v="824"/>
    <x v="1"/>
    <x v="0"/>
    <n v="227.98000000000002"/>
    <n v="216.83"/>
    <n v="11.15"/>
    <n v="17"/>
    <x v="7"/>
  </r>
  <r>
    <n v="837"/>
    <x v="1"/>
    <x v="1"/>
    <n v="226.74"/>
    <n v="218.24"/>
    <n v="8.5"/>
    <n v="17"/>
    <x v="7"/>
  </r>
  <r>
    <n v="844"/>
    <x v="1"/>
    <x v="0"/>
    <n v="231.09"/>
    <n v="219.11"/>
    <n v="11.98"/>
    <n v="18"/>
    <x v="7"/>
  </r>
  <r>
    <n v="867"/>
    <x v="1"/>
    <x v="1"/>
    <n v="222.53"/>
    <n v="215.83"/>
    <n v="6.7"/>
    <n v="18"/>
    <x v="7"/>
  </r>
  <r>
    <n v="868"/>
    <x v="1"/>
    <x v="1"/>
    <n v="220.3"/>
    <n v="216.12"/>
    <n v="4.18"/>
    <n v="18"/>
    <x v="7"/>
  </r>
  <r>
    <n v="869"/>
    <x v="0"/>
    <x v="0"/>
    <n v="234.76000000000002"/>
    <n v="222.49"/>
    <n v="12.27"/>
    <n v="18"/>
    <x v="7"/>
  </r>
  <r>
    <n v="877"/>
    <x v="1"/>
    <x v="1"/>
    <n v="223.71"/>
    <n v="216.61"/>
    <n v="7.1"/>
    <n v="17"/>
    <x v="7"/>
  </r>
  <r>
    <n v="894"/>
    <x v="1"/>
    <x v="0"/>
    <n v="224.03"/>
    <n v="216.5"/>
    <n v="7.53"/>
    <n v="18"/>
    <x v="7"/>
  </r>
  <r>
    <n v="903"/>
    <x v="1"/>
    <x v="0"/>
    <n v="227.23"/>
    <n v="215.79"/>
    <n v="11.44"/>
    <n v="18"/>
    <x v="7"/>
  </r>
  <r>
    <n v="911"/>
    <x v="1"/>
    <x v="1"/>
    <n v="219.95999999999998"/>
    <n v="215.32"/>
    <n v="4.6399999999999997"/>
    <n v="17"/>
    <x v="7"/>
  </r>
  <r>
    <n v="937"/>
    <x v="0"/>
    <x v="1"/>
    <n v="234.56"/>
    <n v="221.96"/>
    <n v="12.6"/>
    <n v="18"/>
    <x v="7"/>
  </r>
  <r>
    <n v="946"/>
    <x v="0"/>
    <x v="1"/>
    <n v="226.91"/>
    <n v="217.94"/>
    <n v="8.9700000000000006"/>
    <n v="17"/>
    <x v="7"/>
  </r>
  <r>
    <n v="953"/>
    <x v="1"/>
    <x v="0"/>
    <n v="225.5"/>
    <n v="216.87"/>
    <n v="8.6300000000000008"/>
    <n v="18"/>
    <x v="7"/>
  </r>
  <r>
    <n v="994"/>
    <x v="1"/>
    <x v="0"/>
    <n v="228.91"/>
    <n v="217.63"/>
    <n v="11.28"/>
    <n v="17"/>
    <x v="7"/>
  </r>
  <r>
    <n v="1002"/>
    <x v="1"/>
    <x v="0"/>
    <n v="222.51"/>
    <n v="215.53"/>
    <n v="6.98"/>
    <n v="18"/>
    <x v="7"/>
  </r>
  <r>
    <n v="1008"/>
    <x v="0"/>
    <x v="0"/>
    <n v="235.98000000000002"/>
    <n v="222.86"/>
    <n v="13.12"/>
    <n v="18"/>
    <x v="7"/>
  </r>
  <r>
    <n v="1029"/>
    <x v="1"/>
    <x v="0"/>
    <n v="226.07000000000002"/>
    <n v="216.86"/>
    <n v="9.2100000000000009"/>
    <n v="18"/>
    <x v="7"/>
  </r>
  <r>
    <n v="1031"/>
    <x v="1"/>
    <x v="1"/>
    <n v="215.89000000000001"/>
    <n v="213.4"/>
    <n v="2.4900000000000002"/>
    <n v="18"/>
    <x v="7"/>
  </r>
  <r>
    <n v="1033"/>
    <x v="1"/>
    <x v="1"/>
    <n v="223.16"/>
    <n v="217.39"/>
    <n v="5.77"/>
    <n v="18"/>
    <x v="7"/>
  </r>
  <r>
    <n v="1050"/>
    <x v="1"/>
    <x v="0"/>
    <n v="224.28"/>
    <n v="215.23"/>
    <n v="9.0500000000000007"/>
    <n v="18"/>
    <x v="7"/>
  </r>
  <r>
    <n v="1054"/>
    <x v="0"/>
    <x v="1"/>
    <n v="235.8"/>
    <n v="221.41"/>
    <n v="14.39"/>
    <n v="18"/>
    <x v="7"/>
  </r>
  <r>
    <n v="1077"/>
    <x v="1"/>
    <x v="1"/>
    <n v="224.79999999999998"/>
    <n v="216.48"/>
    <n v="8.32"/>
    <n v="18"/>
    <x v="7"/>
  </r>
  <r>
    <n v="1090"/>
    <x v="1"/>
    <x v="0"/>
    <n v="233.54999999999998"/>
    <n v="219.82"/>
    <n v="13.73"/>
    <n v="17"/>
    <x v="7"/>
  </r>
  <r>
    <n v="1097"/>
    <x v="1"/>
    <x v="1"/>
    <n v="221.95"/>
    <n v="216.5"/>
    <n v="5.45"/>
    <n v="18"/>
    <x v="7"/>
  </r>
  <r>
    <n v="1103"/>
    <x v="0"/>
    <x v="1"/>
    <n v="235.06"/>
    <n v="221.53"/>
    <n v="13.53"/>
    <n v="17"/>
    <x v="7"/>
  </r>
  <r>
    <n v="1115"/>
    <x v="1"/>
    <x v="1"/>
    <n v="224.5"/>
    <n v="217.09"/>
    <n v="7.41"/>
    <n v="17"/>
    <x v="7"/>
  </r>
  <r>
    <n v="1127"/>
    <x v="0"/>
    <x v="1"/>
    <n v="225.14"/>
    <n v="217"/>
    <n v="8.14"/>
    <n v="17"/>
    <x v="7"/>
  </r>
  <r>
    <n v="1143"/>
    <x v="1"/>
    <x v="1"/>
    <n v="220.85000000000002"/>
    <n v="216.24"/>
    <n v="4.6100000000000003"/>
    <n v="18"/>
    <x v="7"/>
  </r>
  <r>
    <n v="1149"/>
    <x v="0"/>
    <x v="1"/>
    <n v="235.64999999999998"/>
    <n v="221.7"/>
    <n v="13.95"/>
    <n v="18"/>
    <x v="7"/>
  </r>
  <r>
    <n v="1161"/>
    <x v="1"/>
    <x v="1"/>
    <n v="224.02"/>
    <n v="216.28"/>
    <n v="7.74"/>
    <n v="18"/>
    <x v="7"/>
  </r>
  <r>
    <n v="1167"/>
    <x v="0"/>
    <x v="0"/>
    <n v="230.29999999999998"/>
    <n v="220.73"/>
    <n v="9.57"/>
    <n v="18"/>
    <x v="7"/>
  </r>
  <r>
    <n v="1169"/>
    <x v="1"/>
    <x v="0"/>
    <n v="221.82"/>
    <n v="213.92"/>
    <n v="7.9"/>
    <n v="17"/>
    <x v="7"/>
  </r>
  <r>
    <n v="1196"/>
    <x v="1"/>
    <x v="1"/>
    <n v="225.70000000000002"/>
    <n v="217.87"/>
    <n v="7.83"/>
    <n v="18"/>
    <x v="7"/>
  </r>
  <r>
    <n v="1206"/>
    <x v="1"/>
    <x v="1"/>
    <n v="221.19"/>
    <n v="216.05"/>
    <n v="5.14"/>
    <n v="18"/>
    <x v="7"/>
  </r>
  <r>
    <n v="1207"/>
    <x v="1"/>
    <x v="1"/>
    <n v="220.85999999999999"/>
    <n v="215.44"/>
    <n v="5.42"/>
    <n v="18"/>
    <x v="7"/>
  </r>
  <r>
    <n v="1218"/>
    <x v="0"/>
    <x v="0"/>
    <n v="235.75"/>
    <n v="221.73"/>
    <n v="14.02"/>
    <n v="17"/>
    <x v="7"/>
  </r>
  <r>
    <n v="1222"/>
    <x v="0"/>
    <x v="0"/>
    <n v="234.32000000000002"/>
    <n v="222.24"/>
    <n v="12.08"/>
    <n v="18"/>
    <x v="7"/>
  </r>
  <r>
    <n v="1223"/>
    <x v="0"/>
    <x v="0"/>
    <n v="230.37"/>
    <n v="220.16"/>
    <n v="10.210000000000001"/>
    <n v="18"/>
    <x v="7"/>
  </r>
  <r>
    <n v="1265"/>
    <x v="1"/>
    <x v="0"/>
    <n v="228.46"/>
    <n v="217"/>
    <n v="11.46"/>
    <n v="17"/>
    <x v="7"/>
  </r>
  <r>
    <n v="1281"/>
    <x v="0"/>
    <x v="1"/>
    <n v="229.73000000000002"/>
    <n v="219.27"/>
    <n v="10.46"/>
    <n v="18"/>
    <x v="7"/>
  </r>
  <r>
    <n v="1292"/>
    <x v="1"/>
    <x v="0"/>
    <n v="228.18"/>
    <n v="217.75"/>
    <n v="10.43"/>
    <n v="17"/>
    <x v="7"/>
  </r>
  <r>
    <n v="1315"/>
    <x v="0"/>
    <x v="0"/>
    <n v="229"/>
    <n v="218.95"/>
    <n v="10.050000000000001"/>
    <n v="18"/>
    <x v="7"/>
  </r>
  <r>
    <n v="1346"/>
    <x v="1"/>
    <x v="1"/>
    <n v="221.26000000000002"/>
    <n v="215.55"/>
    <n v="5.71"/>
    <n v="17"/>
    <x v="7"/>
  </r>
  <r>
    <n v="1380"/>
    <x v="0"/>
    <x v="0"/>
    <n v="230.11"/>
    <n v="219.47"/>
    <n v="10.64"/>
    <n v="18"/>
    <x v="7"/>
  </r>
  <r>
    <n v="1386"/>
    <x v="1"/>
    <x v="0"/>
    <n v="218.03"/>
    <n v="213.32"/>
    <n v="4.71"/>
    <n v="18"/>
    <x v="7"/>
  </r>
  <r>
    <n v="1395"/>
    <x v="1"/>
    <x v="0"/>
    <n v="229.67000000000002"/>
    <n v="217.56"/>
    <n v="12.11"/>
    <n v="18"/>
    <x v="7"/>
  </r>
  <r>
    <n v="1397"/>
    <x v="0"/>
    <x v="1"/>
    <n v="234.63"/>
    <n v="223.19"/>
    <n v="11.44"/>
    <n v="18"/>
    <x v="7"/>
  </r>
  <r>
    <n v="1403"/>
    <x v="0"/>
    <x v="0"/>
    <n v="227.64999999999998"/>
    <n v="217.89"/>
    <n v="9.76"/>
    <n v="17"/>
    <x v="7"/>
  </r>
  <r>
    <n v="1415"/>
    <x v="0"/>
    <x v="1"/>
    <n v="225.48"/>
    <n v="218.75"/>
    <n v="6.73"/>
    <n v="17"/>
    <x v="7"/>
  </r>
  <r>
    <n v="1466"/>
    <x v="1"/>
    <x v="1"/>
    <n v="230.84"/>
    <n v="220.9"/>
    <n v="9.94"/>
    <n v="17"/>
    <x v="7"/>
  </r>
  <r>
    <n v="1477"/>
    <x v="0"/>
    <x v="1"/>
    <n v="233.97"/>
    <n v="221.06"/>
    <n v="12.91"/>
    <n v="18"/>
    <x v="7"/>
  </r>
  <r>
    <n v="1480"/>
    <x v="1"/>
    <x v="1"/>
    <n v="222.78"/>
    <n v="215.15"/>
    <n v="7.63"/>
    <n v="17"/>
    <x v="7"/>
  </r>
  <r>
    <n v="1484"/>
    <x v="0"/>
    <x v="0"/>
    <n v="232.91000000000003"/>
    <n v="220.83"/>
    <n v="12.08"/>
    <n v="18"/>
    <x v="7"/>
  </r>
  <r>
    <n v="1491"/>
    <x v="1"/>
    <x v="0"/>
    <n v="226.4"/>
    <n v="216.35"/>
    <n v="10.050000000000001"/>
    <n v="17"/>
    <x v="7"/>
  </r>
  <r>
    <n v="1526"/>
    <x v="1"/>
    <x v="1"/>
    <n v="225.15"/>
    <n v="218.86"/>
    <n v="6.29"/>
    <n v="17"/>
    <x v="7"/>
  </r>
  <r>
    <n v="1543"/>
    <x v="0"/>
    <x v="0"/>
    <n v="226.19"/>
    <n v="218.66"/>
    <n v="7.53"/>
    <n v="18"/>
    <x v="7"/>
  </r>
  <r>
    <n v="1546"/>
    <x v="1"/>
    <x v="1"/>
    <n v="220.87"/>
    <n v="215.44"/>
    <n v="5.43"/>
    <n v="18"/>
    <x v="7"/>
  </r>
  <r>
    <n v="1583"/>
    <x v="1"/>
    <x v="1"/>
    <n v="225.63"/>
    <n v="218.4"/>
    <n v="7.23"/>
    <n v="18"/>
    <x v="7"/>
  </r>
  <r>
    <n v="1600"/>
    <x v="1"/>
    <x v="0"/>
    <n v="222.84"/>
    <n v="216.46"/>
    <n v="6.38"/>
    <n v="18"/>
    <x v="7"/>
  </r>
  <r>
    <n v="2"/>
    <x v="1"/>
    <x v="0"/>
    <n v="226.27"/>
    <n v="216.28"/>
    <n v="9.99"/>
    <n v="20"/>
    <x v="8"/>
  </r>
  <r>
    <n v="12"/>
    <x v="1"/>
    <x v="0"/>
    <n v="224.35"/>
    <n v="216.79"/>
    <n v="7.56"/>
    <n v="19"/>
    <x v="8"/>
  </r>
  <r>
    <n v="27"/>
    <x v="1"/>
    <x v="1"/>
    <n v="222.79"/>
    <n v="216.91"/>
    <n v="5.88"/>
    <n v="19"/>
    <x v="8"/>
  </r>
  <r>
    <n v="59"/>
    <x v="1"/>
    <x v="1"/>
    <n v="227.77"/>
    <n v="219.21"/>
    <n v="8.56"/>
    <n v="21"/>
    <x v="8"/>
  </r>
  <r>
    <n v="66"/>
    <x v="1"/>
    <x v="1"/>
    <n v="224.51"/>
    <n v="217.42"/>
    <n v="7.09"/>
    <n v="21"/>
    <x v="8"/>
  </r>
  <r>
    <n v="78"/>
    <x v="0"/>
    <x v="0"/>
    <n v="230.55"/>
    <n v="221.11"/>
    <n v="9.44"/>
    <n v="21"/>
    <x v="8"/>
  </r>
  <r>
    <n v="100"/>
    <x v="1"/>
    <x v="0"/>
    <n v="225.8"/>
    <n v="216.52"/>
    <n v="9.2799999999999994"/>
    <n v="20"/>
    <x v="8"/>
  </r>
  <r>
    <n v="118"/>
    <x v="1"/>
    <x v="1"/>
    <n v="221.06"/>
    <n v="215.18"/>
    <n v="5.88"/>
    <n v="19"/>
    <x v="8"/>
  </r>
  <r>
    <n v="120"/>
    <x v="1"/>
    <x v="1"/>
    <n v="226.03"/>
    <n v="217.88"/>
    <n v="8.15"/>
    <n v="20"/>
    <x v="8"/>
  </r>
  <r>
    <n v="126"/>
    <x v="1"/>
    <x v="0"/>
    <n v="234.22"/>
    <n v="220.15"/>
    <n v="14.07"/>
    <n v="21"/>
    <x v="8"/>
  </r>
  <r>
    <n v="150"/>
    <x v="0"/>
    <x v="0"/>
    <n v="234.31"/>
    <n v="220.85"/>
    <n v="13.46"/>
    <n v="19"/>
    <x v="8"/>
  </r>
  <r>
    <n v="189"/>
    <x v="1"/>
    <x v="1"/>
    <n v="216.07"/>
    <n v="213.87"/>
    <n v="2.2000000000000002"/>
    <n v="19"/>
    <x v="8"/>
  </r>
  <r>
    <n v="199"/>
    <x v="0"/>
    <x v="1"/>
    <n v="227.51"/>
    <n v="217.56"/>
    <n v="9.9499999999999993"/>
    <n v="19"/>
    <x v="8"/>
  </r>
  <r>
    <n v="208"/>
    <x v="1"/>
    <x v="0"/>
    <n v="227.99"/>
    <n v="219.16"/>
    <n v="8.83"/>
    <n v="20"/>
    <x v="8"/>
  </r>
  <r>
    <n v="211"/>
    <x v="0"/>
    <x v="0"/>
    <n v="235.45999999999998"/>
    <n v="220.92"/>
    <n v="14.54"/>
    <n v="20"/>
    <x v="8"/>
  </r>
  <r>
    <n v="218"/>
    <x v="0"/>
    <x v="0"/>
    <n v="226.24"/>
    <n v="217.36"/>
    <n v="8.8800000000000008"/>
    <n v="20"/>
    <x v="8"/>
  </r>
  <r>
    <n v="230"/>
    <x v="0"/>
    <x v="1"/>
    <n v="231.96"/>
    <n v="219.94"/>
    <n v="12.02"/>
    <n v="19"/>
    <x v="8"/>
  </r>
  <r>
    <n v="252"/>
    <x v="1"/>
    <x v="0"/>
    <n v="230.56"/>
    <n v="218.4"/>
    <n v="12.16"/>
    <n v="19"/>
    <x v="8"/>
  </r>
  <r>
    <n v="262"/>
    <x v="1"/>
    <x v="1"/>
    <n v="231.54"/>
    <n v="221.34"/>
    <n v="10.199999999999999"/>
    <n v="19"/>
    <x v="8"/>
  </r>
  <r>
    <n v="295"/>
    <x v="1"/>
    <x v="1"/>
    <n v="218.82999999999998"/>
    <n v="214.51"/>
    <n v="4.32"/>
    <n v="21"/>
    <x v="8"/>
  </r>
  <r>
    <n v="324"/>
    <x v="0"/>
    <x v="0"/>
    <n v="233.35999999999999"/>
    <n v="220.54"/>
    <n v="12.82"/>
    <n v="20"/>
    <x v="8"/>
  </r>
  <r>
    <n v="328"/>
    <x v="0"/>
    <x v="0"/>
    <n v="226.98000000000002"/>
    <n v="218.11"/>
    <n v="8.8699999999999992"/>
    <n v="19"/>
    <x v="8"/>
  </r>
  <r>
    <n v="330"/>
    <x v="1"/>
    <x v="1"/>
    <n v="217.17"/>
    <n v="213.23"/>
    <n v="3.94"/>
    <n v="20"/>
    <x v="8"/>
  </r>
  <r>
    <n v="333"/>
    <x v="0"/>
    <x v="1"/>
    <n v="230.22"/>
    <n v="218.57"/>
    <n v="11.65"/>
    <n v="21"/>
    <x v="8"/>
  </r>
  <r>
    <n v="344"/>
    <x v="0"/>
    <x v="0"/>
    <n v="231.7"/>
    <n v="220.01"/>
    <n v="11.69"/>
    <n v="21"/>
    <x v="8"/>
  </r>
  <r>
    <n v="416"/>
    <x v="1"/>
    <x v="1"/>
    <n v="228.06"/>
    <n v="220.48"/>
    <n v="7.58"/>
    <n v="20"/>
    <x v="8"/>
  </r>
  <r>
    <n v="421"/>
    <x v="0"/>
    <x v="1"/>
    <n v="226.34"/>
    <n v="217.35"/>
    <n v="8.99"/>
    <n v="21"/>
    <x v="8"/>
  </r>
  <r>
    <n v="430"/>
    <x v="1"/>
    <x v="1"/>
    <n v="225.45"/>
    <n v="217.19"/>
    <n v="8.26"/>
    <n v="20"/>
    <x v="8"/>
  </r>
  <r>
    <n v="433"/>
    <x v="1"/>
    <x v="1"/>
    <n v="220.85999999999999"/>
    <n v="216.26"/>
    <n v="4.5999999999999996"/>
    <n v="19"/>
    <x v="8"/>
  </r>
  <r>
    <n v="435"/>
    <x v="1"/>
    <x v="1"/>
    <n v="228.69"/>
    <n v="217.89"/>
    <n v="10.8"/>
    <n v="19"/>
    <x v="8"/>
  </r>
  <r>
    <n v="451"/>
    <x v="0"/>
    <x v="1"/>
    <n v="232"/>
    <n v="219.64"/>
    <n v="12.36"/>
    <n v="21"/>
    <x v="8"/>
  </r>
  <r>
    <n v="457"/>
    <x v="0"/>
    <x v="0"/>
    <n v="227.35999999999999"/>
    <n v="218.85"/>
    <n v="8.51"/>
    <n v="21"/>
    <x v="8"/>
  </r>
  <r>
    <n v="475"/>
    <x v="0"/>
    <x v="1"/>
    <n v="228.73000000000002"/>
    <n v="219.77"/>
    <n v="8.9600000000000009"/>
    <n v="21"/>
    <x v="8"/>
  </r>
  <r>
    <n v="492"/>
    <x v="0"/>
    <x v="0"/>
    <n v="228.91"/>
    <n v="220.24"/>
    <n v="8.67"/>
    <n v="20"/>
    <x v="8"/>
  </r>
  <r>
    <n v="501"/>
    <x v="0"/>
    <x v="1"/>
    <n v="229.10999999999999"/>
    <n v="220.38"/>
    <n v="8.73"/>
    <n v="21"/>
    <x v="8"/>
  </r>
  <r>
    <n v="503"/>
    <x v="1"/>
    <x v="0"/>
    <n v="219.16"/>
    <n v="214.07"/>
    <n v="5.09"/>
    <n v="20"/>
    <x v="8"/>
  </r>
  <r>
    <n v="507"/>
    <x v="0"/>
    <x v="1"/>
    <n v="235.01"/>
    <n v="220.78"/>
    <n v="14.23"/>
    <n v="19"/>
    <x v="8"/>
  </r>
  <r>
    <n v="518"/>
    <x v="0"/>
    <x v="0"/>
    <n v="232.03"/>
    <n v="219.83"/>
    <n v="12.2"/>
    <n v="19"/>
    <x v="8"/>
  </r>
  <r>
    <n v="519"/>
    <x v="0"/>
    <x v="0"/>
    <n v="235.26999999999998"/>
    <n v="221.7"/>
    <n v="13.57"/>
    <n v="19"/>
    <x v="8"/>
  </r>
  <r>
    <n v="541"/>
    <x v="1"/>
    <x v="0"/>
    <n v="223.91"/>
    <n v="216.34"/>
    <n v="7.57"/>
    <n v="19"/>
    <x v="8"/>
  </r>
  <r>
    <n v="546"/>
    <x v="1"/>
    <x v="0"/>
    <n v="229.22"/>
    <n v="218.68"/>
    <n v="10.54"/>
    <n v="19"/>
    <x v="8"/>
  </r>
  <r>
    <n v="569"/>
    <x v="1"/>
    <x v="0"/>
    <n v="225.1"/>
    <n v="216.62"/>
    <n v="8.48"/>
    <n v="19"/>
    <x v="8"/>
  </r>
  <r>
    <n v="570"/>
    <x v="1"/>
    <x v="0"/>
    <n v="223.79999999999998"/>
    <n v="215.73"/>
    <n v="8.07"/>
    <n v="19"/>
    <x v="8"/>
  </r>
  <r>
    <n v="612"/>
    <x v="0"/>
    <x v="1"/>
    <n v="232.82"/>
    <n v="220.26"/>
    <n v="12.56"/>
    <n v="21"/>
    <x v="8"/>
  </r>
  <r>
    <n v="618"/>
    <x v="1"/>
    <x v="0"/>
    <n v="231.35"/>
    <n v="218.04"/>
    <n v="13.31"/>
    <n v="19"/>
    <x v="8"/>
  </r>
  <r>
    <n v="622"/>
    <x v="1"/>
    <x v="0"/>
    <n v="229.96"/>
    <n v="218.4"/>
    <n v="11.56"/>
    <n v="19"/>
    <x v="8"/>
  </r>
  <r>
    <n v="623"/>
    <x v="1"/>
    <x v="0"/>
    <n v="224.35"/>
    <n v="215.57"/>
    <n v="8.7799999999999994"/>
    <n v="21"/>
    <x v="8"/>
  </r>
  <r>
    <n v="646"/>
    <x v="1"/>
    <x v="0"/>
    <n v="227.60999999999999"/>
    <n v="216.6"/>
    <n v="11.01"/>
    <n v="20"/>
    <x v="8"/>
  </r>
  <r>
    <n v="651"/>
    <x v="1"/>
    <x v="1"/>
    <n v="230.72"/>
    <n v="220.12"/>
    <n v="10.6"/>
    <n v="21"/>
    <x v="8"/>
  </r>
  <r>
    <n v="679"/>
    <x v="1"/>
    <x v="0"/>
    <n v="218.95"/>
    <n v="213.91"/>
    <n v="5.04"/>
    <n v="21"/>
    <x v="8"/>
  </r>
  <r>
    <n v="701"/>
    <x v="0"/>
    <x v="0"/>
    <n v="234.22"/>
    <n v="221.82"/>
    <n v="12.4"/>
    <n v="19"/>
    <x v="8"/>
  </r>
  <r>
    <n v="705"/>
    <x v="0"/>
    <x v="1"/>
    <n v="228.94"/>
    <n v="217.91"/>
    <n v="11.03"/>
    <n v="21"/>
    <x v="8"/>
  </r>
  <r>
    <n v="721"/>
    <x v="0"/>
    <x v="1"/>
    <n v="232.29"/>
    <n v="222.66"/>
    <n v="9.6300000000000008"/>
    <n v="20"/>
    <x v="8"/>
  </r>
  <r>
    <n v="759"/>
    <x v="1"/>
    <x v="0"/>
    <n v="221.52"/>
    <n v="217.03"/>
    <n v="4.49"/>
    <n v="21"/>
    <x v="8"/>
  </r>
  <r>
    <n v="782"/>
    <x v="0"/>
    <x v="1"/>
    <n v="233.85"/>
    <n v="221.23"/>
    <n v="12.62"/>
    <n v="21"/>
    <x v="8"/>
  </r>
  <r>
    <n v="786"/>
    <x v="0"/>
    <x v="0"/>
    <n v="233.43"/>
    <n v="219.25"/>
    <n v="14.18"/>
    <n v="19"/>
    <x v="8"/>
  </r>
  <r>
    <n v="788"/>
    <x v="0"/>
    <x v="1"/>
    <n v="232.26000000000002"/>
    <n v="220.24"/>
    <n v="12.02"/>
    <n v="21"/>
    <x v="8"/>
  </r>
  <r>
    <n v="835"/>
    <x v="0"/>
    <x v="1"/>
    <n v="230.61999999999998"/>
    <n v="218.64"/>
    <n v="11.98"/>
    <n v="19"/>
    <x v="8"/>
  </r>
  <r>
    <n v="850"/>
    <x v="0"/>
    <x v="0"/>
    <n v="234.28"/>
    <n v="222.5"/>
    <n v="11.78"/>
    <n v="20"/>
    <x v="8"/>
  </r>
  <r>
    <n v="852"/>
    <x v="0"/>
    <x v="1"/>
    <n v="229.34"/>
    <n v="219.78"/>
    <n v="9.56"/>
    <n v="20"/>
    <x v="8"/>
  </r>
  <r>
    <n v="854"/>
    <x v="1"/>
    <x v="1"/>
    <n v="216.64"/>
    <n v="214.19"/>
    <n v="2.4500000000000002"/>
    <n v="20"/>
    <x v="8"/>
  </r>
  <r>
    <n v="855"/>
    <x v="0"/>
    <x v="1"/>
    <n v="234.59"/>
    <n v="223.04"/>
    <n v="11.55"/>
    <n v="19"/>
    <x v="8"/>
  </r>
  <r>
    <n v="857"/>
    <x v="0"/>
    <x v="1"/>
    <n v="234.77"/>
    <n v="221.77"/>
    <n v="13"/>
    <n v="21"/>
    <x v="8"/>
  </r>
  <r>
    <n v="876"/>
    <x v="1"/>
    <x v="0"/>
    <n v="223.25"/>
    <n v="215.06"/>
    <n v="8.19"/>
    <n v="20"/>
    <x v="8"/>
  </r>
  <r>
    <n v="884"/>
    <x v="1"/>
    <x v="0"/>
    <n v="240.33"/>
    <n v="223.03"/>
    <n v="17.3"/>
    <n v="21"/>
    <x v="8"/>
  </r>
  <r>
    <n v="886"/>
    <x v="0"/>
    <x v="0"/>
    <n v="232.1"/>
    <n v="220.82"/>
    <n v="11.28"/>
    <n v="20"/>
    <x v="8"/>
  </r>
  <r>
    <n v="899"/>
    <x v="0"/>
    <x v="0"/>
    <n v="232.14"/>
    <n v="219.07"/>
    <n v="13.07"/>
    <n v="21"/>
    <x v="8"/>
  </r>
  <r>
    <n v="907"/>
    <x v="0"/>
    <x v="0"/>
    <n v="227.76000000000002"/>
    <n v="218.43"/>
    <n v="9.33"/>
    <n v="19"/>
    <x v="8"/>
  </r>
  <r>
    <n v="912"/>
    <x v="0"/>
    <x v="1"/>
    <n v="230.12"/>
    <n v="220.3"/>
    <n v="9.82"/>
    <n v="19"/>
    <x v="8"/>
  </r>
  <r>
    <n v="916"/>
    <x v="1"/>
    <x v="0"/>
    <n v="226.44"/>
    <n v="216.13"/>
    <n v="10.31"/>
    <n v="19"/>
    <x v="8"/>
  </r>
  <r>
    <n v="918"/>
    <x v="0"/>
    <x v="0"/>
    <n v="227.89"/>
    <n v="219.28"/>
    <n v="8.61"/>
    <n v="19"/>
    <x v="8"/>
  </r>
  <r>
    <n v="920"/>
    <x v="1"/>
    <x v="1"/>
    <n v="231.57"/>
    <n v="221.18"/>
    <n v="10.39"/>
    <n v="20"/>
    <x v="8"/>
  </r>
  <r>
    <n v="921"/>
    <x v="1"/>
    <x v="1"/>
    <n v="227.87"/>
    <n v="219.62"/>
    <n v="8.25"/>
    <n v="21"/>
    <x v="8"/>
  </r>
  <r>
    <n v="930"/>
    <x v="1"/>
    <x v="0"/>
    <n v="225.45000000000002"/>
    <n v="216.18"/>
    <n v="9.27"/>
    <n v="19"/>
    <x v="8"/>
  </r>
  <r>
    <n v="931"/>
    <x v="0"/>
    <x v="0"/>
    <n v="235.17000000000002"/>
    <n v="222.36"/>
    <n v="12.81"/>
    <n v="20"/>
    <x v="8"/>
  </r>
  <r>
    <n v="938"/>
    <x v="0"/>
    <x v="0"/>
    <n v="227.94"/>
    <n v="219.2"/>
    <n v="8.74"/>
    <n v="21"/>
    <x v="8"/>
  </r>
  <r>
    <n v="940"/>
    <x v="1"/>
    <x v="0"/>
    <n v="218.75"/>
    <n v="213.49"/>
    <n v="5.26"/>
    <n v="21"/>
    <x v="8"/>
  </r>
  <r>
    <n v="950"/>
    <x v="1"/>
    <x v="0"/>
    <n v="226.49"/>
    <n v="216.44"/>
    <n v="10.050000000000001"/>
    <n v="21"/>
    <x v="8"/>
  </r>
  <r>
    <n v="952"/>
    <x v="0"/>
    <x v="1"/>
    <n v="236.78"/>
    <n v="221.53"/>
    <n v="15.25"/>
    <n v="21"/>
    <x v="8"/>
  </r>
  <r>
    <n v="977"/>
    <x v="0"/>
    <x v="1"/>
    <n v="231.09"/>
    <n v="219.71"/>
    <n v="11.38"/>
    <n v="19"/>
    <x v="8"/>
  </r>
  <r>
    <n v="999"/>
    <x v="1"/>
    <x v="0"/>
    <n v="227.65"/>
    <n v="217.21"/>
    <n v="10.44"/>
    <n v="19"/>
    <x v="8"/>
  </r>
  <r>
    <n v="1015"/>
    <x v="0"/>
    <x v="0"/>
    <n v="229.05"/>
    <n v="218.72"/>
    <n v="10.33"/>
    <n v="21"/>
    <x v="8"/>
  </r>
  <r>
    <n v="1020"/>
    <x v="1"/>
    <x v="0"/>
    <n v="228.22000000000003"/>
    <n v="216.83"/>
    <n v="11.39"/>
    <n v="19"/>
    <x v="8"/>
  </r>
  <r>
    <n v="1042"/>
    <x v="0"/>
    <x v="1"/>
    <n v="229.67"/>
    <n v="218.98"/>
    <n v="10.69"/>
    <n v="19"/>
    <x v="8"/>
  </r>
  <r>
    <n v="1066"/>
    <x v="1"/>
    <x v="1"/>
    <n v="221.77"/>
    <n v="214.99"/>
    <n v="6.78"/>
    <n v="21"/>
    <x v="8"/>
  </r>
  <r>
    <n v="1073"/>
    <x v="0"/>
    <x v="1"/>
    <n v="223.29"/>
    <n v="215.54"/>
    <n v="7.75"/>
    <n v="21"/>
    <x v="8"/>
  </r>
  <r>
    <n v="1076"/>
    <x v="0"/>
    <x v="0"/>
    <n v="234.33"/>
    <n v="221.77"/>
    <n v="12.56"/>
    <n v="19"/>
    <x v="8"/>
  </r>
  <r>
    <n v="1085"/>
    <x v="1"/>
    <x v="0"/>
    <n v="223.22"/>
    <n v="215.96"/>
    <n v="7.26"/>
    <n v="20"/>
    <x v="8"/>
  </r>
  <r>
    <n v="1100"/>
    <x v="1"/>
    <x v="1"/>
    <n v="222.92000000000002"/>
    <n v="215.15"/>
    <n v="7.77"/>
    <n v="20"/>
    <x v="8"/>
  </r>
  <r>
    <n v="1106"/>
    <x v="0"/>
    <x v="0"/>
    <n v="226.54"/>
    <n v="219.01"/>
    <n v="7.53"/>
    <n v="21"/>
    <x v="8"/>
  </r>
  <r>
    <n v="1109"/>
    <x v="1"/>
    <x v="0"/>
    <n v="225.47"/>
    <n v="216.54"/>
    <n v="8.93"/>
    <n v="21"/>
    <x v="8"/>
  </r>
  <r>
    <n v="1113"/>
    <x v="1"/>
    <x v="0"/>
    <n v="227.97"/>
    <n v="217.5"/>
    <n v="10.47"/>
    <n v="19"/>
    <x v="8"/>
  </r>
  <r>
    <n v="1136"/>
    <x v="0"/>
    <x v="1"/>
    <n v="228.20000000000002"/>
    <n v="218.9"/>
    <n v="9.3000000000000007"/>
    <n v="19"/>
    <x v="8"/>
  </r>
  <r>
    <n v="1142"/>
    <x v="1"/>
    <x v="0"/>
    <n v="226.04"/>
    <n v="217.72"/>
    <n v="8.32"/>
    <n v="20"/>
    <x v="8"/>
  </r>
  <r>
    <n v="1157"/>
    <x v="0"/>
    <x v="0"/>
    <n v="232.70999999999998"/>
    <n v="220.73"/>
    <n v="11.98"/>
    <n v="19"/>
    <x v="8"/>
  </r>
  <r>
    <n v="1158"/>
    <x v="0"/>
    <x v="0"/>
    <n v="233.23000000000002"/>
    <n v="221.12"/>
    <n v="12.11"/>
    <n v="21"/>
    <x v="8"/>
  </r>
  <r>
    <n v="1174"/>
    <x v="1"/>
    <x v="0"/>
    <n v="226"/>
    <n v="217.15"/>
    <n v="8.85"/>
    <n v="20"/>
    <x v="8"/>
  </r>
  <r>
    <n v="1179"/>
    <x v="1"/>
    <x v="0"/>
    <n v="218.41"/>
    <n v="212.98"/>
    <n v="5.43"/>
    <n v="19"/>
    <x v="8"/>
  </r>
  <r>
    <n v="1200"/>
    <x v="0"/>
    <x v="1"/>
    <n v="234.49"/>
    <n v="222.24"/>
    <n v="12.25"/>
    <n v="19"/>
    <x v="8"/>
  </r>
  <r>
    <n v="1210"/>
    <x v="0"/>
    <x v="1"/>
    <n v="229.53"/>
    <n v="218.74"/>
    <n v="10.79"/>
    <n v="20"/>
    <x v="8"/>
  </r>
  <r>
    <n v="1214"/>
    <x v="1"/>
    <x v="1"/>
    <n v="224.14000000000001"/>
    <n v="216.99"/>
    <n v="7.15"/>
    <n v="20"/>
    <x v="8"/>
  </r>
  <r>
    <n v="1217"/>
    <x v="1"/>
    <x v="0"/>
    <n v="225.27"/>
    <n v="215.75"/>
    <n v="9.52"/>
    <n v="21"/>
    <x v="8"/>
  </r>
  <r>
    <n v="1231"/>
    <x v="0"/>
    <x v="0"/>
    <n v="235.45000000000002"/>
    <n v="222.71"/>
    <n v="12.74"/>
    <n v="19"/>
    <x v="8"/>
  </r>
  <r>
    <n v="1240"/>
    <x v="1"/>
    <x v="0"/>
    <n v="230.78"/>
    <n v="218.19"/>
    <n v="12.59"/>
    <n v="20"/>
    <x v="8"/>
  </r>
  <r>
    <n v="1246"/>
    <x v="0"/>
    <x v="0"/>
    <n v="230.59"/>
    <n v="217.59"/>
    <n v="13"/>
    <n v="19"/>
    <x v="8"/>
  </r>
  <r>
    <n v="1248"/>
    <x v="0"/>
    <x v="1"/>
    <n v="225.47"/>
    <n v="217.54"/>
    <n v="7.93"/>
    <n v="21"/>
    <x v="8"/>
  </r>
  <r>
    <n v="1254"/>
    <x v="0"/>
    <x v="1"/>
    <n v="228.58"/>
    <n v="217.55"/>
    <n v="11.03"/>
    <n v="21"/>
    <x v="8"/>
  </r>
  <r>
    <n v="1257"/>
    <x v="1"/>
    <x v="0"/>
    <n v="226.35999999999999"/>
    <n v="216.19"/>
    <n v="10.17"/>
    <n v="20"/>
    <x v="8"/>
  </r>
  <r>
    <n v="1271"/>
    <x v="1"/>
    <x v="1"/>
    <n v="218.01999999999998"/>
    <n v="214.6"/>
    <n v="3.42"/>
    <n v="19"/>
    <x v="8"/>
  </r>
  <r>
    <n v="1282"/>
    <x v="0"/>
    <x v="1"/>
    <n v="231.17000000000002"/>
    <n v="221.11"/>
    <n v="10.06"/>
    <n v="19"/>
    <x v="8"/>
  </r>
  <r>
    <n v="1287"/>
    <x v="0"/>
    <x v="1"/>
    <n v="231.32000000000002"/>
    <n v="220.49"/>
    <n v="10.83"/>
    <n v="19"/>
    <x v="8"/>
  </r>
  <r>
    <n v="1293"/>
    <x v="1"/>
    <x v="1"/>
    <n v="224.68"/>
    <n v="217.1"/>
    <n v="7.58"/>
    <n v="20"/>
    <x v="8"/>
  </r>
  <r>
    <n v="1302"/>
    <x v="0"/>
    <x v="0"/>
    <n v="227.49"/>
    <n v="218.62"/>
    <n v="8.8699999999999992"/>
    <n v="19"/>
    <x v="8"/>
  </r>
  <r>
    <n v="1305"/>
    <x v="1"/>
    <x v="1"/>
    <n v="224.79999999999998"/>
    <n v="216.67"/>
    <n v="8.1300000000000008"/>
    <n v="21"/>
    <x v="8"/>
  </r>
  <r>
    <n v="1308"/>
    <x v="0"/>
    <x v="0"/>
    <n v="230"/>
    <n v="219.87"/>
    <n v="10.130000000000001"/>
    <n v="21"/>
    <x v="8"/>
  </r>
  <r>
    <n v="1309"/>
    <x v="0"/>
    <x v="0"/>
    <n v="238.84"/>
    <n v="222.47"/>
    <n v="16.37"/>
    <n v="21"/>
    <x v="8"/>
  </r>
  <r>
    <n v="1319"/>
    <x v="0"/>
    <x v="1"/>
    <n v="227.12"/>
    <n v="217.93"/>
    <n v="9.19"/>
    <n v="21"/>
    <x v="8"/>
  </r>
  <r>
    <n v="1350"/>
    <x v="0"/>
    <x v="0"/>
    <n v="227.57000000000002"/>
    <n v="218.86"/>
    <n v="8.7100000000000009"/>
    <n v="20"/>
    <x v="8"/>
  </r>
  <r>
    <n v="1418"/>
    <x v="1"/>
    <x v="1"/>
    <n v="223.89"/>
    <n v="217.72"/>
    <n v="6.17"/>
    <n v="19"/>
    <x v="8"/>
  </r>
  <r>
    <n v="1429"/>
    <x v="0"/>
    <x v="0"/>
    <n v="232.98999999999998"/>
    <n v="221.73"/>
    <n v="11.26"/>
    <n v="20"/>
    <x v="8"/>
  </r>
  <r>
    <n v="1434"/>
    <x v="1"/>
    <x v="0"/>
    <n v="227.3"/>
    <n v="219.22"/>
    <n v="8.08"/>
    <n v="21"/>
    <x v="8"/>
  </r>
  <r>
    <n v="1439"/>
    <x v="0"/>
    <x v="0"/>
    <n v="226.14000000000001"/>
    <n v="218.36"/>
    <n v="7.78"/>
    <n v="21"/>
    <x v="8"/>
  </r>
  <r>
    <n v="1457"/>
    <x v="0"/>
    <x v="0"/>
    <n v="231.19"/>
    <n v="219.81"/>
    <n v="11.38"/>
    <n v="20"/>
    <x v="8"/>
  </r>
  <r>
    <n v="1464"/>
    <x v="1"/>
    <x v="0"/>
    <n v="223.98"/>
    <n v="216.14"/>
    <n v="7.84"/>
    <n v="19"/>
    <x v="8"/>
  </r>
  <r>
    <n v="1467"/>
    <x v="1"/>
    <x v="1"/>
    <n v="228.27"/>
    <n v="218.31"/>
    <n v="9.9600000000000009"/>
    <n v="20"/>
    <x v="8"/>
  </r>
  <r>
    <n v="1492"/>
    <x v="1"/>
    <x v="0"/>
    <n v="227.61"/>
    <n v="218.15"/>
    <n v="9.4600000000000009"/>
    <n v="21"/>
    <x v="8"/>
  </r>
  <r>
    <n v="1495"/>
    <x v="0"/>
    <x v="0"/>
    <n v="236.21"/>
    <n v="221.12"/>
    <n v="15.09"/>
    <n v="19"/>
    <x v="8"/>
  </r>
  <r>
    <n v="1508"/>
    <x v="0"/>
    <x v="1"/>
    <n v="231.51"/>
    <n v="220.75"/>
    <n v="10.76"/>
    <n v="19"/>
    <x v="8"/>
  </r>
  <r>
    <n v="1523"/>
    <x v="1"/>
    <x v="1"/>
    <n v="221.71"/>
    <n v="216.63"/>
    <n v="5.08"/>
    <n v="19"/>
    <x v="8"/>
  </r>
  <r>
    <n v="1584"/>
    <x v="1"/>
    <x v="0"/>
    <n v="224.8"/>
    <n v="216.03"/>
    <n v="8.77"/>
    <n v="19"/>
    <x v="8"/>
  </r>
  <r>
    <n v="7"/>
    <x v="1"/>
    <x v="1"/>
    <n v="218.99"/>
    <n v="216.03"/>
    <n v="2.96"/>
    <n v="22"/>
    <x v="9"/>
  </r>
  <r>
    <n v="26"/>
    <x v="0"/>
    <x v="1"/>
    <n v="229.76000000000002"/>
    <n v="220.08"/>
    <n v="9.68"/>
    <n v="22"/>
    <x v="9"/>
  </r>
  <r>
    <n v="35"/>
    <x v="1"/>
    <x v="1"/>
    <n v="223.05"/>
    <n v="216.08"/>
    <n v="6.97"/>
    <n v="23"/>
    <x v="9"/>
  </r>
  <r>
    <n v="49"/>
    <x v="0"/>
    <x v="0"/>
    <n v="226.84"/>
    <n v="218.26"/>
    <n v="8.58"/>
    <n v="22"/>
    <x v="9"/>
  </r>
  <r>
    <n v="50"/>
    <x v="1"/>
    <x v="1"/>
    <n v="224.3"/>
    <n v="218.02"/>
    <n v="6.28"/>
    <n v="23"/>
    <x v="9"/>
  </r>
  <r>
    <n v="95"/>
    <x v="0"/>
    <x v="1"/>
    <n v="232.42"/>
    <n v="219.57"/>
    <n v="12.85"/>
    <n v="23"/>
    <x v="9"/>
  </r>
  <r>
    <n v="98"/>
    <x v="0"/>
    <x v="1"/>
    <n v="229.36"/>
    <n v="219.31"/>
    <n v="10.050000000000001"/>
    <n v="22"/>
    <x v="9"/>
  </r>
  <r>
    <n v="105"/>
    <x v="1"/>
    <x v="1"/>
    <n v="226.42"/>
    <n v="217.44"/>
    <n v="8.98"/>
    <n v="23"/>
    <x v="9"/>
  </r>
  <r>
    <n v="123"/>
    <x v="0"/>
    <x v="0"/>
    <n v="227.89"/>
    <n v="218.76"/>
    <n v="9.1300000000000008"/>
    <n v="23"/>
    <x v="9"/>
  </r>
  <r>
    <n v="127"/>
    <x v="0"/>
    <x v="0"/>
    <n v="225.87"/>
    <n v="216.54"/>
    <n v="9.33"/>
    <n v="22"/>
    <x v="9"/>
  </r>
  <r>
    <n v="131"/>
    <x v="0"/>
    <x v="0"/>
    <n v="222.17"/>
    <n v="216.51"/>
    <n v="5.66"/>
    <n v="22"/>
    <x v="9"/>
  </r>
  <r>
    <n v="164"/>
    <x v="0"/>
    <x v="0"/>
    <n v="233.35"/>
    <n v="219.64"/>
    <n v="13.71"/>
    <n v="23"/>
    <x v="9"/>
  </r>
  <r>
    <n v="168"/>
    <x v="1"/>
    <x v="0"/>
    <n v="224.03"/>
    <n v="215.7"/>
    <n v="8.33"/>
    <n v="23"/>
    <x v="9"/>
  </r>
  <r>
    <n v="175"/>
    <x v="1"/>
    <x v="0"/>
    <n v="229.13"/>
    <n v="218.76"/>
    <n v="10.37"/>
    <n v="23"/>
    <x v="9"/>
  </r>
  <r>
    <n v="196"/>
    <x v="1"/>
    <x v="0"/>
    <n v="233.87"/>
    <n v="219.19"/>
    <n v="14.68"/>
    <n v="22"/>
    <x v="9"/>
  </r>
  <r>
    <n v="238"/>
    <x v="0"/>
    <x v="1"/>
    <n v="230.11"/>
    <n v="220.78"/>
    <n v="9.33"/>
    <n v="23"/>
    <x v="9"/>
  </r>
  <r>
    <n v="266"/>
    <x v="1"/>
    <x v="0"/>
    <n v="231.98"/>
    <n v="220"/>
    <n v="11.98"/>
    <n v="23"/>
    <x v="9"/>
  </r>
  <r>
    <n v="272"/>
    <x v="0"/>
    <x v="1"/>
    <n v="231.14"/>
    <n v="219.28"/>
    <n v="11.86"/>
    <n v="22"/>
    <x v="9"/>
  </r>
  <r>
    <n v="280"/>
    <x v="1"/>
    <x v="0"/>
    <n v="224.76000000000002"/>
    <n v="216.58"/>
    <n v="8.18"/>
    <n v="23"/>
    <x v="9"/>
  </r>
  <r>
    <n v="281"/>
    <x v="0"/>
    <x v="1"/>
    <n v="223.22"/>
    <n v="216.08"/>
    <n v="7.14"/>
    <n v="23"/>
    <x v="9"/>
  </r>
  <r>
    <n v="303"/>
    <x v="0"/>
    <x v="1"/>
    <n v="229.47"/>
    <n v="218.26"/>
    <n v="11.21"/>
    <n v="22"/>
    <x v="9"/>
  </r>
  <r>
    <n v="315"/>
    <x v="1"/>
    <x v="0"/>
    <n v="231.69"/>
    <n v="219.24"/>
    <n v="12.45"/>
    <n v="22"/>
    <x v="9"/>
  </r>
  <r>
    <n v="319"/>
    <x v="0"/>
    <x v="0"/>
    <n v="229.79"/>
    <n v="217.81"/>
    <n v="11.98"/>
    <n v="22"/>
    <x v="9"/>
  </r>
  <r>
    <n v="339"/>
    <x v="0"/>
    <x v="0"/>
    <n v="232.15"/>
    <n v="218.82"/>
    <n v="13.33"/>
    <n v="22"/>
    <x v="9"/>
  </r>
  <r>
    <n v="350"/>
    <x v="1"/>
    <x v="0"/>
    <n v="225.68"/>
    <n v="217.35"/>
    <n v="8.33"/>
    <n v="23"/>
    <x v="9"/>
  </r>
  <r>
    <n v="359"/>
    <x v="0"/>
    <x v="1"/>
    <n v="230.66"/>
    <n v="219.5"/>
    <n v="11.16"/>
    <n v="22"/>
    <x v="9"/>
  </r>
  <r>
    <n v="362"/>
    <x v="0"/>
    <x v="0"/>
    <n v="227.91"/>
    <n v="217.88"/>
    <n v="10.029999999999999"/>
    <n v="23"/>
    <x v="9"/>
  </r>
  <r>
    <n v="377"/>
    <x v="1"/>
    <x v="0"/>
    <n v="226.06"/>
    <n v="216.24"/>
    <n v="9.82"/>
    <n v="23"/>
    <x v="9"/>
  </r>
  <r>
    <n v="380"/>
    <x v="0"/>
    <x v="1"/>
    <n v="225.79"/>
    <n v="218.38"/>
    <n v="7.41"/>
    <n v="23"/>
    <x v="9"/>
  </r>
  <r>
    <n v="389"/>
    <x v="1"/>
    <x v="1"/>
    <n v="225.37"/>
    <n v="218.25"/>
    <n v="7.12"/>
    <n v="23"/>
    <x v="9"/>
  </r>
  <r>
    <n v="392"/>
    <x v="0"/>
    <x v="1"/>
    <n v="230.62"/>
    <n v="217.8"/>
    <n v="12.82"/>
    <n v="23"/>
    <x v="9"/>
  </r>
  <r>
    <n v="395"/>
    <x v="1"/>
    <x v="0"/>
    <n v="225.27"/>
    <n v="216.71"/>
    <n v="8.56"/>
    <n v="23"/>
    <x v="9"/>
  </r>
  <r>
    <n v="436"/>
    <x v="0"/>
    <x v="1"/>
    <n v="228.88"/>
    <n v="217.69"/>
    <n v="11.19"/>
    <n v="23"/>
    <x v="9"/>
  </r>
  <r>
    <n v="450"/>
    <x v="1"/>
    <x v="0"/>
    <n v="230.06"/>
    <n v="218.24"/>
    <n v="11.82"/>
    <n v="22"/>
    <x v="9"/>
  </r>
  <r>
    <n v="455"/>
    <x v="0"/>
    <x v="1"/>
    <n v="234.51000000000002"/>
    <n v="219.99"/>
    <n v="14.52"/>
    <n v="23"/>
    <x v="9"/>
  </r>
  <r>
    <n v="479"/>
    <x v="0"/>
    <x v="1"/>
    <n v="223.04999999999998"/>
    <n v="216.73"/>
    <n v="6.32"/>
    <n v="22"/>
    <x v="9"/>
  </r>
  <r>
    <n v="481"/>
    <x v="1"/>
    <x v="1"/>
    <n v="217.93"/>
    <n v="213.85"/>
    <n v="4.08"/>
    <n v="23"/>
    <x v="9"/>
  </r>
  <r>
    <n v="516"/>
    <x v="0"/>
    <x v="1"/>
    <n v="239.48000000000002"/>
    <n v="222.65"/>
    <n v="16.829999999999998"/>
    <n v="23"/>
    <x v="9"/>
  </r>
  <r>
    <n v="520"/>
    <x v="0"/>
    <x v="0"/>
    <n v="233.07"/>
    <n v="219.93"/>
    <n v="13.14"/>
    <n v="22"/>
    <x v="9"/>
  </r>
  <r>
    <n v="521"/>
    <x v="1"/>
    <x v="1"/>
    <n v="218.17000000000002"/>
    <n v="214.08"/>
    <n v="4.09"/>
    <n v="22"/>
    <x v="9"/>
  </r>
  <r>
    <n v="552"/>
    <x v="1"/>
    <x v="1"/>
    <n v="223.96"/>
    <n v="217.1"/>
    <n v="6.86"/>
    <n v="22"/>
    <x v="9"/>
  </r>
  <r>
    <n v="576"/>
    <x v="1"/>
    <x v="1"/>
    <n v="219.68"/>
    <n v="216.15"/>
    <n v="3.53"/>
    <n v="23"/>
    <x v="9"/>
  </r>
  <r>
    <n v="585"/>
    <x v="0"/>
    <x v="0"/>
    <n v="236.08"/>
    <n v="223.52"/>
    <n v="12.56"/>
    <n v="23"/>
    <x v="9"/>
  </r>
  <r>
    <n v="625"/>
    <x v="1"/>
    <x v="1"/>
    <n v="227.36"/>
    <n v="218.59"/>
    <n v="8.77"/>
    <n v="23"/>
    <x v="9"/>
  </r>
  <r>
    <n v="644"/>
    <x v="0"/>
    <x v="0"/>
    <n v="237.6"/>
    <n v="222.66"/>
    <n v="14.94"/>
    <n v="23"/>
    <x v="9"/>
  </r>
  <r>
    <n v="671"/>
    <x v="0"/>
    <x v="0"/>
    <n v="234.85999999999999"/>
    <n v="223.69"/>
    <n v="11.17"/>
    <n v="22"/>
    <x v="9"/>
  </r>
  <r>
    <n v="674"/>
    <x v="0"/>
    <x v="0"/>
    <n v="233.58999999999997"/>
    <n v="220.17"/>
    <n v="13.42"/>
    <n v="22"/>
    <x v="9"/>
  </r>
  <r>
    <n v="676"/>
    <x v="1"/>
    <x v="1"/>
    <n v="216.67"/>
    <n v="215.45"/>
    <n v="1.22"/>
    <n v="22"/>
    <x v="9"/>
  </r>
  <r>
    <n v="699"/>
    <x v="0"/>
    <x v="0"/>
    <n v="238.18"/>
    <n v="224.65"/>
    <n v="13.53"/>
    <n v="23"/>
    <x v="9"/>
  </r>
  <r>
    <n v="712"/>
    <x v="1"/>
    <x v="1"/>
    <n v="223.66"/>
    <n v="217.77"/>
    <n v="5.89"/>
    <n v="22"/>
    <x v="9"/>
  </r>
  <r>
    <n v="714"/>
    <x v="1"/>
    <x v="0"/>
    <n v="232.34"/>
    <n v="219.66"/>
    <n v="12.68"/>
    <n v="23"/>
    <x v="9"/>
  </r>
  <r>
    <n v="726"/>
    <x v="1"/>
    <x v="1"/>
    <n v="221.14"/>
    <n v="215.6"/>
    <n v="5.54"/>
    <n v="22"/>
    <x v="9"/>
  </r>
  <r>
    <n v="727"/>
    <x v="1"/>
    <x v="0"/>
    <n v="221.57999999999998"/>
    <n v="215.6"/>
    <n v="5.98"/>
    <n v="22"/>
    <x v="9"/>
  </r>
  <r>
    <n v="732"/>
    <x v="0"/>
    <x v="1"/>
    <n v="232.85000000000002"/>
    <n v="222.52"/>
    <n v="10.33"/>
    <n v="23"/>
    <x v="9"/>
  </r>
  <r>
    <n v="763"/>
    <x v="1"/>
    <x v="1"/>
    <n v="222.19"/>
    <n v="217.62"/>
    <n v="4.57"/>
    <n v="22"/>
    <x v="9"/>
  </r>
  <r>
    <n v="780"/>
    <x v="1"/>
    <x v="1"/>
    <n v="221.2"/>
    <n v="214.76"/>
    <n v="6.44"/>
    <n v="22"/>
    <x v="9"/>
  </r>
  <r>
    <n v="785"/>
    <x v="1"/>
    <x v="1"/>
    <n v="220.4"/>
    <n v="215.27"/>
    <n v="5.13"/>
    <n v="23"/>
    <x v="9"/>
  </r>
  <r>
    <n v="791"/>
    <x v="1"/>
    <x v="0"/>
    <n v="229.62"/>
    <n v="218.73"/>
    <n v="10.89"/>
    <n v="23"/>
    <x v="9"/>
  </r>
  <r>
    <n v="801"/>
    <x v="1"/>
    <x v="1"/>
    <n v="222.91"/>
    <n v="216.45"/>
    <n v="6.46"/>
    <n v="22"/>
    <x v="9"/>
  </r>
  <r>
    <n v="816"/>
    <x v="1"/>
    <x v="0"/>
    <n v="221.19"/>
    <n v="214.57"/>
    <n v="6.62"/>
    <n v="22"/>
    <x v="9"/>
  </r>
  <r>
    <n v="825"/>
    <x v="0"/>
    <x v="0"/>
    <n v="226.72"/>
    <n v="218.27"/>
    <n v="8.4499999999999993"/>
    <n v="23"/>
    <x v="9"/>
  </r>
  <r>
    <n v="826"/>
    <x v="0"/>
    <x v="0"/>
    <n v="231.14"/>
    <n v="219.85"/>
    <n v="11.29"/>
    <n v="22"/>
    <x v="9"/>
  </r>
  <r>
    <n v="838"/>
    <x v="0"/>
    <x v="1"/>
    <n v="225.5"/>
    <n v="216.66"/>
    <n v="8.84"/>
    <n v="23"/>
    <x v="9"/>
  </r>
  <r>
    <n v="840"/>
    <x v="0"/>
    <x v="0"/>
    <n v="231.70999999999998"/>
    <n v="219.89"/>
    <n v="11.82"/>
    <n v="22"/>
    <x v="9"/>
  </r>
  <r>
    <n v="845"/>
    <x v="1"/>
    <x v="1"/>
    <n v="225.73000000000002"/>
    <n v="218.24"/>
    <n v="7.49"/>
    <n v="23"/>
    <x v="9"/>
  </r>
  <r>
    <n v="858"/>
    <x v="0"/>
    <x v="1"/>
    <n v="228.69"/>
    <n v="217.54"/>
    <n v="11.15"/>
    <n v="23"/>
    <x v="9"/>
  </r>
  <r>
    <n v="863"/>
    <x v="1"/>
    <x v="0"/>
    <n v="227.29999999999998"/>
    <n v="218.57"/>
    <n v="8.73"/>
    <n v="23"/>
    <x v="9"/>
  </r>
  <r>
    <n v="865"/>
    <x v="0"/>
    <x v="1"/>
    <n v="230.18"/>
    <n v="220.08"/>
    <n v="10.1"/>
    <n v="22"/>
    <x v="9"/>
  </r>
  <r>
    <n v="878"/>
    <x v="0"/>
    <x v="0"/>
    <n v="230.75"/>
    <n v="220.6"/>
    <n v="10.15"/>
    <n v="23"/>
    <x v="9"/>
  </r>
  <r>
    <n v="890"/>
    <x v="0"/>
    <x v="1"/>
    <n v="226.63"/>
    <n v="216.75"/>
    <n v="9.8800000000000008"/>
    <n v="22"/>
    <x v="9"/>
  </r>
  <r>
    <n v="917"/>
    <x v="1"/>
    <x v="0"/>
    <n v="229.16"/>
    <n v="217.96"/>
    <n v="11.2"/>
    <n v="22"/>
    <x v="9"/>
  </r>
  <r>
    <n v="933"/>
    <x v="0"/>
    <x v="1"/>
    <n v="230.07"/>
    <n v="220.03"/>
    <n v="10.039999999999999"/>
    <n v="23"/>
    <x v="9"/>
  </r>
  <r>
    <n v="949"/>
    <x v="1"/>
    <x v="1"/>
    <n v="223.65"/>
    <n v="217.62"/>
    <n v="6.03"/>
    <n v="23"/>
    <x v="9"/>
  </r>
  <r>
    <n v="951"/>
    <x v="1"/>
    <x v="1"/>
    <n v="229.59"/>
    <n v="219.09"/>
    <n v="10.5"/>
    <n v="23"/>
    <x v="9"/>
  </r>
  <r>
    <n v="958"/>
    <x v="0"/>
    <x v="0"/>
    <n v="235.64999999999998"/>
    <n v="222.48"/>
    <n v="13.17"/>
    <n v="23"/>
    <x v="9"/>
  </r>
  <r>
    <n v="968"/>
    <x v="0"/>
    <x v="1"/>
    <n v="231.47000000000003"/>
    <n v="220.58"/>
    <n v="10.89"/>
    <n v="22"/>
    <x v="9"/>
  </r>
  <r>
    <n v="979"/>
    <x v="0"/>
    <x v="1"/>
    <n v="229.95000000000002"/>
    <n v="220.55"/>
    <n v="9.4"/>
    <n v="22"/>
    <x v="9"/>
  </r>
  <r>
    <n v="983"/>
    <x v="0"/>
    <x v="1"/>
    <n v="226.11"/>
    <n v="217.22"/>
    <n v="8.89"/>
    <n v="22"/>
    <x v="9"/>
  </r>
  <r>
    <n v="1028"/>
    <x v="1"/>
    <x v="0"/>
    <n v="226.98"/>
    <n v="217.17"/>
    <n v="9.81"/>
    <n v="23"/>
    <x v="9"/>
  </r>
  <r>
    <n v="1056"/>
    <x v="0"/>
    <x v="1"/>
    <n v="236.76999999999998"/>
    <n v="221.48"/>
    <n v="15.29"/>
    <n v="22"/>
    <x v="9"/>
  </r>
  <r>
    <n v="1092"/>
    <x v="1"/>
    <x v="1"/>
    <n v="226.56"/>
    <n v="217.76"/>
    <n v="8.8000000000000007"/>
    <n v="23"/>
    <x v="9"/>
  </r>
  <r>
    <n v="1096"/>
    <x v="1"/>
    <x v="0"/>
    <n v="226.14"/>
    <n v="216.89"/>
    <n v="9.25"/>
    <n v="23"/>
    <x v="9"/>
  </r>
  <r>
    <n v="1112"/>
    <x v="1"/>
    <x v="1"/>
    <n v="224.94"/>
    <n v="216.74"/>
    <n v="8.1999999999999993"/>
    <n v="22"/>
    <x v="9"/>
  </r>
  <r>
    <n v="1129"/>
    <x v="1"/>
    <x v="0"/>
    <n v="229"/>
    <n v="218.51"/>
    <n v="10.49"/>
    <n v="22"/>
    <x v="9"/>
  </r>
  <r>
    <n v="1130"/>
    <x v="0"/>
    <x v="0"/>
    <n v="230.69"/>
    <n v="220.06"/>
    <n v="10.63"/>
    <n v="22"/>
    <x v="9"/>
  </r>
  <r>
    <n v="1141"/>
    <x v="1"/>
    <x v="0"/>
    <n v="228.37"/>
    <n v="218.66"/>
    <n v="9.7100000000000009"/>
    <n v="22"/>
    <x v="9"/>
  </r>
  <r>
    <n v="1154"/>
    <x v="0"/>
    <x v="0"/>
    <n v="235.41"/>
    <n v="222.97"/>
    <n v="12.44"/>
    <n v="23"/>
    <x v="9"/>
  </r>
  <r>
    <n v="1156"/>
    <x v="0"/>
    <x v="1"/>
    <n v="229.44"/>
    <n v="218.72"/>
    <n v="10.72"/>
    <n v="22"/>
    <x v="9"/>
  </r>
  <r>
    <n v="1181"/>
    <x v="1"/>
    <x v="1"/>
    <n v="227.51000000000002"/>
    <n v="219.65"/>
    <n v="7.86"/>
    <n v="23"/>
    <x v="9"/>
  </r>
  <r>
    <n v="1276"/>
    <x v="1"/>
    <x v="1"/>
    <n v="219.38"/>
    <n v="215.64"/>
    <n v="3.74"/>
    <n v="23"/>
    <x v="9"/>
  </r>
  <r>
    <n v="1296"/>
    <x v="1"/>
    <x v="1"/>
    <n v="221.6"/>
    <n v="216.09"/>
    <n v="5.51"/>
    <n v="22"/>
    <x v="9"/>
  </r>
  <r>
    <n v="1326"/>
    <x v="0"/>
    <x v="0"/>
    <n v="236.79999999999998"/>
    <n v="221.89"/>
    <n v="14.91"/>
    <n v="23"/>
    <x v="9"/>
  </r>
  <r>
    <n v="1328"/>
    <x v="0"/>
    <x v="0"/>
    <n v="230.32"/>
    <n v="219.39"/>
    <n v="10.93"/>
    <n v="23"/>
    <x v="9"/>
  </r>
  <r>
    <n v="1336"/>
    <x v="0"/>
    <x v="0"/>
    <n v="224.85999999999999"/>
    <n v="217.88"/>
    <n v="6.98"/>
    <n v="23"/>
    <x v="9"/>
  </r>
  <r>
    <n v="1365"/>
    <x v="1"/>
    <x v="1"/>
    <n v="226.28"/>
    <n v="218.37"/>
    <n v="7.91"/>
    <n v="22"/>
    <x v="9"/>
  </r>
  <r>
    <n v="1391"/>
    <x v="0"/>
    <x v="1"/>
    <n v="228.33"/>
    <n v="218.65"/>
    <n v="9.68"/>
    <n v="23"/>
    <x v="9"/>
  </r>
  <r>
    <n v="1392"/>
    <x v="1"/>
    <x v="1"/>
    <n v="222.72"/>
    <n v="216.32"/>
    <n v="6.4"/>
    <n v="22"/>
    <x v="9"/>
  </r>
  <r>
    <n v="1413"/>
    <x v="0"/>
    <x v="0"/>
    <n v="232.41"/>
    <n v="221.99"/>
    <n v="10.42"/>
    <n v="22"/>
    <x v="9"/>
  </r>
  <r>
    <n v="1417"/>
    <x v="1"/>
    <x v="0"/>
    <n v="227.9"/>
    <n v="216.11"/>
    <n v="11.79"/>
    <n v="23"/>
    <x v="9"/>
  </r>
  <r>
    <n v="1421"/>
    <x v="1"/>
    <x v="0"/>
    <n v="225.76999999999998"/>
    <n v="215.91"/>
    <n v="9.86"/>
    <n v="23"/>
    <x v="9"/>
  </r>
  <r>
    <n v="1428"/>
    <x v="1"/>
    <x v="0"/>
    <n v="221.31"/>
    <n v="215.24"/>
    <n v="6.07"/>
    <n v="22"/>
    <x v="9"/>
  </r>
  <r>
    <n v="1446"/>
    <x v="1"/>
    <x v="0"/>
    <n v="228.3"/>
    <n v="216.41"/>
    <n v="11.89"/>
    <n v="23"/>
    <x v="9"/>
  </r>
  <r>
    <n v="1449"/>
    <x v="1"/>
    <x v="1"/>
    <n v="227.89000000000001"/>
    <n v="218.62"/>
    <n v="9.27"/>
    <n v="22"/>
    <x v="9"/>
  </r>
  <r>
    <n v="1456"/>
    <x v="1"/>
    <x v="1"/>
    <n v="230.2"/>
    <n v="219.63"/>
    <n v="10.57"/>
    <n v="22"/>
    <x v="9"/>
  </r>
  <r>
    <n v="1472"/>
    <x v="1"/>
    <x v="1"/>
    <n v="229.86999999999998"/>
    <n v="220.17"/>
    <n v="9.6999999999999993"/>
    <n v="22"/>
    <x v="9"/>
  </r>
  <r>
    <n v="1481"/>
    <x v="1"/>
    <x v="1"/>
    <n v="218.91"/>
    <n v="214.7"/>
    <n v="4.21"/>
    <n v="23"/>
    <x v="9"/>
  </r>
  <r>
    <n v="1487"/>
    <x v="1"/>
    <x v="0"/>
    <n v="227.16"/>
    <n v="216.91"/>
    <n v="10.25"/>
    <n v="22"/>
    <x v="9"/>
  </r>
  <r>
    <n v="1496"/>
    <x v="1"/>
    <x v="1"/>
    <n v="223.63"/>
    <n v="216.56"/>
    <n v="7.07"/>
    <n v="22"/>
    <x v="9"/>
  </r>
  <r>
    <n v="1506"/>
    <x v="1"/>
    <x v="1"/>
    <n v="220"/>
    <n v="214.69"/>
    <n v="5.31"/>
    <n v="23"/>
    <x v="9"/>
  </r>
  <r>
    <n v="1519"/>
    <x v="1"/>
    <x v="1"/>
    <n v="223.3"/>
    <n v="216.72"/>
    <n v="6.58"/>
    <n v="22"/>
    <x v="9"/>
  </r>
  <r>
    <n v="1544"/>
    <x v="1"/>
    <x v="1"/>
    <n v="226.45000000000002"/>
    <n v="218.59"/>
    <n v="7.86"/>
    <n v="23"/>
    <x v="9"/>
  </r>
  <r>
    <n v="1564"/>
    <x v="0"/>
    <x v="1"/>
    <n v="231.13"/>
    <n v="219.29"/>
    <n v="11.84"/>
    <n v="23"/>
    <x v="9"/>
  </r>
  <r>
    <n v="1566"/>
    <x v="0"/>
    <x v="1"/>
    <n v="227.38"/>
    <n v="220.01"/>
    <n v="7.37"/>
    <n v="22"/>
    <x v="9"/>
  </r>
  <r>
    <n v="1580"/>
    <x v="1"/>
    <x v="0"/>
    <n v="230.38000000000002"/>
    <n v="218.55"/>
    <n v="11.83"/>
    <n v="23"/>
    <x v="9"/>
  </r>
  <r>
    <n v="1582"/>
    <x v="0"/>
    <x v="0"/>
    <n v="232.16000000000003"/>
    <n v="219.36"/>
    <n v="12.8"/>
    <n v="23"/>
    <x v="9"/>
  </r>
  <r>
    <n v="1587"/>
    <x v="0"/>
    <x v="0"/>
    <n v="225.88000000000002"/>
    <n v="218.36"/>
    <n v="7.52"/>
    <n v="23"/>
    <x v="9"/>
  </r>
  <r>
    <n v="1592"/>
    <x v="1"/>
    <x v="1"/>
    <n v="224.05"/>
    <n v="217.81"/>
    <n v="6.24"/>
    <n v="22"/>
    <x v="9"/>
  </r>
  <r>
    <n v="5"/>
    <x v="0"/>
    <x v="1"/>
    <n v="229.63000000000002"/>
    <n v="219.86"/>
    <n v="9.77"/>
    <n v="25"/>
    <x v="10"/>
  </r>
  <r>
    <n v="13"/>
    <x v="1"/>
    <x v="1"/>
    <n v="227.91"/>
    <n v="219.19"/>
    <n v="8.7200000000000006"/>
    <n v="24"/>
    <x v="10"/>
  </r>
  <r>
    <n v="16"/>
    <x v="1"/>
    <x v="1"/>
    <n v="230.53"/>
    <n v="219.97"/>
    <n v="10.56"/>
    <n v="25"/>
    <x v="10"/>
  </r>
  <r>
    <n v="30"/>
    <x v="1"/>
    <x v="0"/>
    <n v="229.56"/>
    <n v="218.38"/>
    <n v="11.18"/>
    <n v="24"/>
    <x v="10"/>
  </r>
  <r>
    <n v="36"/>
    <x v="0"/>
    <x v="0"/>
    <n v="231.3"/>
    <n v="220.87"/>
    <n v="10.43"/>
    <n v="24"/>
    <x v="10"/>
  </r>
  <r>
    <n v="42"/>
    <x v="1"/>
    <x v="0"/>
    <n v="220.34"/>
    <n v="214.56"/>
    <n v="5.78"/>
    <n v="24"/>
    <x v="10"/>
  </r>
  <r>
    <n v="47"/>
    <x v="0"/>
    <x v="0"/>
    <n v="231.65"/>
    <n v="220.44"/>
    <n v="11.21"/>
    <n v="24"/>
    <x v="10"/>
  </r>
  <r>
    <n v="55"/>
    <x v="1"/>
    <x v="0"/>
    <n v="223.43"/>
    <n v="215.94"/>
    <n v="7.49"/>
    <n v="24"/>
    <x v="10"/>
  </r>
  <r>
    <n v="74"/>
    <x v="0"/>
    <x v="0"/>
    <n v="235.12"/>
    <n v="221.72"/>
    <n v="13.4"/>
    <n v="25"/>
    <x v="10"/>
  </r>
  <r>
    <n v="76"/>
    <x v="1"/>
    <x v="1"/>
    <n v="224.93"/>
    <n v="218.3"/>
    <n v="6.63"/>
    <n v="25"/>
    <x v="10"/>
  </r>
  <r>
    <n v="82"/>
    <x v="1"/>
    <x v="1"/>
    <n v="220.29"/>
    <n v="215.79"/>
    <n v="4.5"/>
    <n v="25"/>
    <x v="10"/>
  </r>
  <r>
    <n v="93"/>
    <x v="1"/>
    <x v="1"/>
    <n v="226.70000000000002"/>
    <n v="217.62"/>
    <n v="9.08"/>
    <n v="25"/>
    <x v="10"/>
  </r>
  <r>
    <n v="110"/>
    <x v="0"/>
    <x v="0"/>
    <n v="231.41"/>
    <n v="220.64"/>
    <n v="10.77"/>
    <n v="25"/>
    <x v="10"/>
  </r>
  <r>
    <n v="153"/>
    <x v="1"/>
    <x v="1"/>
    <n v="223.25"/>
    <n v="216.15"/>
    <n v="7.1"/>
    <n v="25"/>
    <x v="10"/>
  </r>
  <r>
    <n v="156"/>
    <x v="1"/>
    <x v="0"/>
    <n v="222.69"/>
    <n v="213.85"/>
    <n v="8.84"/>
    <n v="25"/>
    <x v="10"/>
  </r>
  <r>
    <n v="190"/>
    <x v="0"/>
    <x v="1"/>
    <n v="228.62"/>
    <n v="219.56"/>
    <n v="9.06"/>
    <n v="24"/>
    <x v="10"/>
  </r>
  <r>
    <n v="205"/>
    <x v="1"/>
    <x v="0"/>
    <n v="222.1"/>
    <n v="215.53"/>
    <n v="6.57"/>
    <n v="24"/>
    <x v="10"/>
  </r>
  <r>
    <n v="212"/>
    <x v="0"/>
    <x v="1"/>
    <n v="235.3"/>
    <n v="220.83"/>
    <n v="14.47"/>
    <n v="25"/>
    <x v="10"/>
  </r>
  <r>
    <n v="233"/>
    <x v="1"/>
    <x v="1"/>
    <n v="229.88"/>
    <n v="219.69"/>
    <n v="10.19"/>
    <n v="24"/>
    <x v="10"/>
  </r>
  <r>
    <n v="260"/>
    <x v="0"/>
    <x v="1"/>
    <n v="230.27"/>
    <n v="219.86"/>
    <n v="10.41"/>
    <n v="24"/>
    <x v="10"/>
  </r>
  <r>
    <n v="284"/>
    <x v="0"/>
    <x v="0"/>
    <n v="230.94"/>
    <n v="219.69"/>
    <n v="11.25"/>
    <n v="25"/>
    <x v="10"/>
  </r>
  <r>
    <n v="291"/>
    <x v="1"/>
    <x v="1"/>
    <n v="222.18"/>
    <n v="216.43"/>
    <n v="5.75"/>
    <n v="25"/>
    <x v="10"/>
  </r>
  <r>
    <n v="323"/>
    <x v="1"/>
    <x v="0"/>
    <n v="225.22"/>
    <n v="216.49"/>
    <n v="8.73"/>
    <n v="24"/>
    <x v="10"/>
  </r>
  <r>
    <n v="342"/>
    <x v="0"/>
    <x v="1"/>
    <n v="233.56"/>
    <n v="220.49"/>
    <n v="13.07"/>
    <n v="25"/>
    <x v="10"/>
  </r>
  <r>
    <n v="360"/>
    <x v="0"/>
    <x v="0"/>
    <n v="229.18"/>
    <n v="217.33"/>
    <n v="11.85"/>
    <n v="25"/>
    <x v="10"/>
  </r>
  <r>
    <n v="369"/>
    <x v="0"/>
    <x v="0"/>
    <n v="238.16"/>
    <n v="223.41"/>
    <n v="14.75"/>
    <n v="24"/>
    <x v="10"/>
  </r>
  <r>
    <n v="372"/>
    <x v="1"/>
    <x v="1"/>
    <n v="225.06"/>
    <n v="216.21"/>
    <n v="8.85"/>
    <n v="24"/>
    <x v="10"/>
  </r>
  <r>
    <n v="387"/>
    <x v="0"/>
    <x v="0"/>
    <n v="228.41"/>
    <n v="217.74"/>
    <n v="10.67"/>
    <n v="24"/>
    <x v="10"/>
  </r>
  <r>
    <n v="398"/>
    <x v="1"/>
    <x v="1"/>
    <n v="223.55"/>
    <n v="217.06"/>
    <n v="6.49"/>
    <n v="25"/>
    <x v="10"/>
  </r>
  <r>
    <n v="412"/>
    <x v="1"/>
    <x v="0"/>
    <n v="229.46"/>
    <n v="217.74"/>
    <n v="11.72"/>
    <n v="25"/>
    <x v="10"/>
  </r>
  <r>
    <n v="431"/>
    <x v="1"/>
    <x v="1"/>
    <n v="219.84"/>
    <n v="215.62"/>
    <n v="4.22"/>
    <n v="25"/>
    <x v="10"/>
  </r>
  <r>
    <n v="439"/>
    <x v="0"/>
    <x v="0"/>
    <n v="230.73999999999998"/>
    <n v="220.2"/>
    <n v="10.54"/>
    <n v="25"/>
    <x v="10"/>
  </r>
  <r>
    <n v="471"/>
    <x v="1"/>
    <x v="0"/>
    <n v="228.97000000000003"/>
    <n v="218.08"/>
    <n v="10.89"/>
    <n v="25"/>
    <x v="10"/>
  </r>
  <r>
    <n v="497"/>
    <x v="1"/>
    <x v="0"/>
    <n v="226.17"/>
    <n v="216.67"/>
    <n v="9.5"/>
    <n v="24"/>
    <x v="10"/>
  </r>
  <r>
    <n v="500"/>
    <x v="1"/>
    <x v="0"/>
    <n v="229.38"/>
    <n v="219.1"/>
    <n v="10.28"/>
    <n v="25"/>
    <x v="10"/>
  </r>
  <r>
    <n v="509"/>
    <x v="0"/>
    <x v="1"/>
    <n v="229.68"/>
    <n v="219.18"/>
    <n v="10.5"/>
    <n v="24"/>
    <x v="10"/>
  </r>
  <r>
    <n v="551"/>
    <x v="1"/>
    <x v="0"/>
    <n v="221.84"/>
    <n v="215.93"/>
    <n v="5.91"/>
    <n v="24"/>
    <x v="10"/>
  </r>
  <r>
    <n v="562"/>
    <x v="0"/>
    <x v="0"/>
    <n v="222.5"/>
    <n v="215.64"/>
    <n v="6.86"/>
    <n v="24"/>
    <x v="10"/>
  </r>
  <r>
    <n v="564"/>
    <x v="1"/>
    <x v="1"/>
    <n v="222.66000000000003"/>
    <n v="216.11"/>
    <n v="6.55"/>
    <n v="25"/>
    <x v="10"/>
  </r>
  <r>
    <n v="578"/>
    <x v="0"/>
    <x v="1"/>
    <n v="232.93"/>
    <n v="220.8"/>
    <n v="12.13"/>
    <n v="24"/>
    <x v="10"/>
  </r>
  <r>
    <n v="593"/>
    <x v="0"/>
    <x v="0"/>
    <n v="232.03"/>
    <n v="219.9"/>
    <n v="12.13"/>
    <n v="24"/>
    <x v="10"/>
  </r>
  <r>
    <n v="599"/>
    <x v="1"/>
    <x v="1"/>
    <n v="226.85000000000002"/>
    <n v="218.33"/>
    <n v="8.52"/>
    <n v="25"/>
    <x v="10"/>
  </r>
  <r>
    <n v="616"/>
    <x v="1"/>
    <x v="1"/>
    <n v="226.64000000000001"/>
    <n v="218.3"/>
    <n v="8.34"/>
    <n v="25"/>
    <x v="10"/>
  </r>
  <r>
    <n v="617"/>
    <x v="1"/>
    <x v="0"/>
    <n v="222.35999999999999"/>
    <n v="214.7"/>
    <n v="7.66"/>
    <n v="24"/>
    <x v="10"/>
  </r>
  <r>
    <n v="631"/>
    <x v="1"/>
    <x v="0"/>
    <n v="223.15"/>
    <n v="214.94"/>
    <n v="8.2100000000000009"/>
    <n v="25"/>
    <x v="10"/>
  </r>
  <r>
    <n v="653"/>
    <x v="1"/>
    <x v="1"/>
    <n v="228.65"/>
    <n v="219.47"/>
    <n v="9.18"/>
    <n v="25"/>
    <x v="10"/>
  </r>
  <r>
    <n v="657"/>
    <x v="0"/>
    <x v="1"/>
    <n v="232.79"/>
    <n v="222.2"/>
    <n v="10.59"/>
    <n v="24"/>
    <x v="10"/>
  </r>
  <r>
    <n v="660"/>
    <x v="1"/>
    <x v="1"/>
    <n v="216.46"/>
    <n v="213.09"/>
    <n v="3.37"/>
    <n v="25"/>
    <x v="10"/>
  </r>
  <r>
    <n v="668"/>
    <x v="0"/>
    <x v="0"/>
    <n v="225.84"/>
    <n v="216.72"/>
    <n v="9.1199999999999992"/>
    <n v="25"/>
    <x v="10"/>
  </r>
  <r>
    <n v="675"/>
    <x v="1"/>
    <x v="0"/>
    <n v="231.04"/>
    <n v="219.13"/>
    <n v="11.91"/>
    <n v="24"/>
    <x v="10"/>
  </r>
  <r>
    <n v="680"/>
    <x v="1"/>
    <x v="1"/>
    <n v="228.37"/>
    <n v="218.73"/>
    <n v="9.64"/>
    <n v="25"/>
    <x v="10"/>
  </r>
  <r>
    <n v="709"/>
    <x v="1"/>
    <x v="0"/>
    <n v="233.26"/>
    <n v="219.26"/>
    <n v="14"/>
    <n v="25"/>
    <x v="10"/>
  </r>
  <r>
    <n v="713"/>
    <x v="0"/>
    <x v="0"/>
    <n v="232.45000000000002"/>
    <n v="221.96"/>
    <n v="10.49"/>
    <n v="25"/>
    <x v="10"/>
  </r>
  <r>
    <n v="723"/>
    <x v="0"/>
    <x v="0"/>
    <n v="228.39"/>
    <n v="219.13"/>
    <n v="9.26"/>
    <n v="24"/>
    <x v="10"/>
  </r>
  <r>
    <n v="733"/>
    <x v="1"/>
    <x v="0"/>
    <n v="226.65"/>
    <n v="217.3"/>
    <n v="9.35"/>
    <n v="24"/>
    <x v="10"/>
  </r>
  <r>
    <n v="737"/>
    <x v="1"/>
    <x v="0"/>
    <n v="225.20000000000002"/>
    <n v="215.4"/>
    <n v="9.8000000000000007"/>
    <n v="24"/>
    <x v="10"/>
  </r>
  <r>
    <n v="765"/>
    <x v="0"/>
    <x v="1"/>
    <n v="231.86"/>
    <n v="220.87"/>
    <n v="10.99"/>
    <n v="25"/>
    <x v="10"/>
  </r>
  <r>
    <n v="790"/>
    <x v="0"/>
    <x v="0"/>
    <n v="233.99"/>
    <n v="220.84"/>
    <n v="13.15"/>
    <n v="25"/>
    <x v="10"/>
  </r>
  <r>
    <n v="795"/>
    <x v="0"/>
    <x v="0"/>
    <n v="229.54"/>
    <n v="219.59"/>
    <n v="9.9499999999999993"/>
    <n v="24"/>
    <x v="10"/>
  </r>
  <r>
    <n v="812"/>
    <x v="1"/>
    <x v="0"/>
    <n v="230.25"/>
    <n v="218.3"/>
    <n v="11.95"/>
    <n v="24"/>
    <x v="10"/>
  </r>
  <r>
    <n v="814"/>
    <x v="0"/>
    <x v="0"/>
    <n v="230.54999999999998"/>
    <n v="219.14"/>
    <n v="11.41"/>
    <n v="24"/>
    <x v="10"/>
  </r>
  <r>
    <n v="821"/>
    <x v="0"/>
    <x v="0"/>
    <n v="228.60000000000002"/>
    <n v="220.83"/>
    <n v="7.77"/>
    <n v="24"/>
    <x v="10"/>
  </r>
  <r>
    <n v="846"/>
    <x v="1"/>
    <x v="0"/>
    <n v="224.4"/>
    <n v="215.31"/>
    <n v="9.09"/>
    <n v="25"/>
    <x v="10"/>
  </r>
  <r>
    <n v="849"/>
    <x v="0"/>
    <x v="1"/>
    <n v="234.04"/>
    <n v="220.66"/>
    <n v="13.38"/>
    <n v="25"/>
    <x v="10"/>
  </r>
  <r>
    <n v="859"/>
    <x v="1"/>
    <x v="1"/>
    <n v="226.45"/>
    <n v="217.94"/>
    <n v="8.51"/>
    <n v="24"/>
    <x v="10"/>
  </r>
  <r>
    <n v="860"/>
    <x v="1"/>
    <x v="0"/>
    <n v="224.34"/>
    <n v="214.46"/>
    <n v="9.8800000000000008"/>
    <n v="25"/>
    <x v="10"/>
  </r>
  <r>
    <n v="861"/>
    <x v="0"/>
    <x v="1"/>
    <n v="236.34"/>
    <n v="223.18"/>
    <n v="13.16"/>
    <n v="24"/>
    <x v="10"/>
  </r>
  <r>
    <n v="874"/>
    <x v="1"/>
    <x v="1"/>
    <n v="228.07"/>
    <n v="218.62"/>
    <n v="9.4499999999999993"/>
    <n v="25"/>
    <x v="10"/>
  </r>
  <r>
    <n v="879"/>
    <x v="1"/>
    <x v="0"/>
    <n v="217.52"/>
    <n v="213.44"/>
    <n v="4.08"/>
    <n v="25"/>
    <x v="10"/>
  </r>
  <r>
    <n v="893"/>
    <x v="0"/>
    <x v="1"/>
    <n v="234.7"/>
    <n v="221.45"/>
    <n v="13.25"/>
    <n v="25"/>
    <x v="10"/>
  </r>
  <r>
    <n v="922"/>
    <x v="1"/>
    <x v="0"/>
    <n v="227.79"/>
    <n v="218.28"/>
    <n v="9.51"/>
    <n v="24"/>
    <x v="10"/>
  </r>
  <r>
    <n v="926"/>
    <x v="1"/>
    <x v="0"/>
    <n v="232"/>
    <n v="218.06"/>
    <n v="13.94"/>
    <n v="24"/>
    <x v="10"/>
  </r>
  <r>
    <n v="936"/>
    <x v="1"/>
    <x v="1"/>
    <n v="215.48"/>
    <n v="212.47"/>
    <n v="3.01"/>
    <n v="24"/>
    <x v="10"/>
  </r>
  <r>
    <n v="939"/>
    <x v="0"/>
    <x v="0"/>
    <n v="229.49"/>
    <n v="218.11"/>
    <n v="11.38"/>
    <n v="25"/>
    <x v="10"/>
  </r>
  <r>
    <n v="973"/>
    <x v="0"/>
    <x v="1"/>
    <n v="229.73"/>
    <n v="218.64"/>
    <n v="11.09"/>
    <n v="24"/>
    <x v="10"/>
  </r>
  <r>
    <n v="988"/>
    <x v="0"/>
    <x v="1"/>
    <n v="230.96"/>
    <n v="218.58"/>
    <n v="12.38"/>
    <n v="24"/>
    <x v="10"/>
  </r>
  <r>
    <n v="997"/>
    <x v="1"/>
    <x v="1"/>
    <n v="222.6"/>
    <n v="215.39"/>
    <n v="7.21"/>
    <n v="25"/>
    <x v="10"/>
  </r>
  <r>
    <n v="998"/>
    <x v="0"/>
    <x v="1"/>
    <n v="234.95"/>
    <n v="221.28"/>
    <n v="13.67"/>
    <n v="24"/>
    <x v="10"/>
  </r>
  <r>
    <n v="1014"/>
    <x v="0"/>
    <x v="0"/>
    <n v="225.53"/>
    <n v="217.09"/>
    <n v="8.44"/>
    <n v="25"/>
    <x v="10"/>
  </r>
  <r>
    <n v="1039"/>
    <x v="1"/>
    <x v="0"/>
    <n v="227.39999999999998"/>
    <n v="216.79"/>
    <n v="10.61"/>
    <n v="24"/>
    <x v="10"/>
  </r>
  <r>
    <n v="1047"/>
    <x v="1"/>
    <x v="0"/>
    <n v="228.68"/>
    <n v="218.49"/>
    <n v="10.19"/>
    <n v="24"/>
    <x v="10"/>
  </r>
  <r>
    <n v="1048"/>
    <x v="0"/>
    <x v="0"/>
    <n v="227.25"/>
    <n v="217.69"/>
    <n v="9.56"/>
    <n v="25"/>
    <x v="10"/>
  </r>
  <r>
    <n v="1069"/>
    <x v="0"/>
    <x v="1"/>
    <n v="229.82"/>
    <n v="219.12"/>
    <n v="10.7"/>
    <n v="24"/>
    <x v="10"/>
  </r>
  <r>
    <n v="1083"/>
    <x v="0"/>
    <x v="0"/>
    <n v="229.84"/>
    <n v="220.06"/>
    <n v="9.7799999999999994"/>
    <n v="25"/>
    <x v="10"/>
  </r>
  <r>
    <n v="1087"/>
    <x v="0"/>
    <x v="1"/>
    <n v="227.02"/>
    <n v="219.28"/>
    <n v="7.74"/>
    <n v="25"/>
    <x v="10"/>
  </r>
  <r>
    <n v="1099"/>
    <x v="0"/>
    <x v="1"/>
    <n v="228.4"/>
    <n v="217.82"/>
    <n v="10.58"/>
    <n v="24"/>
    <x v="10"/>
  </r>
  <r>
    <n v="1108"/>
    <x v="1"/>
    <x v="0"/>
    <n v="230.17"/>
    <n v="219.66"/>
    <n v="10.51"/>
    <n v="24"/>
    <x v="10"/>
  </r>
  <r>
    <n v="1125"/>
    <x v="0"/>
    <x v="0"/>
    <n v="222.63"/>
    <n v="215.59"/>
    <n v="7.04"/>
    <n v="25"/>
    <x v="10"/>
  </r>
  <r>
    <n v="1165"/>
    <x v="1"/>
    <x v="1"/>
    <n v="220.16"/>
    <n v="214.57"/>
    <n v="5.59"/>
    <n v="25"/>
    <x v="10"/>
  </r>
  <r>
    <n v="1173"/>
    <x v="1"/>
    <x v="0"/>
    <n v="223.52"/>
    <n v="215.8"/>
    <n v="7.72"/>
    <n v="25"/>
    <x v="10"/>
  </r>
  <r>
    <n v="1177"/>
    <x v="1"/>
    <x v="1"/>
    <n v="222.47"/>
    <n v="217.93"/>
    <n v="4.54"/>
    <n v="24"/>
    <x v="10"/>
  </r>
  <r>
    <n v="1185"/>
    <x v="0"/>
    <x v="0"/>
    <n v="223.88"/>
    <n v="215.82"/>
    <n v="8.06"/>
    <n v="25"/>
    <x v="10"/>
  </r>
  <r>
    <n v="1199"/>
    <x v="1"/>
    <x v="1"/>
    <n v="231.79"/>
    <n v="221.26"/>
    <n v="10.53"/>
    <n v="25"/>
    <x v="10"/>
  </r>
  <r>
    <n v="1211"/>
    <x v="0"/>
    <x v="0"/>
    <n v="231.39000000000001"/>
    <n v="218.99"/>
    <n v="12.4"/>
    <n v="25"/>
    <x v="10"/>
  </r>
  <r>
    <n v="1226"/>
    <x v="1"/>
    <x v="1"/>
    <n v="230.55"/>
    <n v="220.74"/>
    <n v="9.81"/>
    <n v="25"/>
    <x v="10"/>
  </r>
  <r>
    <n v="1234"/>
    <x v="1"/>
    <x v="1"/>
    <n v="219.66000000000003"/>
    <n v="215.05"/>
    <n v="4.6100000000000003"/>
    <n v="24"/>
    <x v="10"/>
  </r>
  <r>
    <n v="1250"/>
    <x v="1"/>
    <x v="0"/>
    <n v="233.01"/>
    <n v="219.67"/>
    <n v="13.34"/>
    <n v="24"/>
    <x v="10"/>
  </r>
  <r>
    <n v="1264"/>
    <x v="0"/>
    <x v="1"/>
    <n v="219.85"/>
    <n v="214.89"/>
    <n v="4.96"/>
    <n v="25"/>
    <x v="10"/>
  </r>
  <r>
    <n v="1277"/>
    <x v="1"/>
    <x v="1"/>
    <n v="225.72"/>
    <n v="218.28"/>
    <n v="7.44"/>
    <n v="25"/>
    <x v="10"/>
  </r>
  <r>
    <n v="1280"/>
    <x v="0"/>
    <x v="1"/>
    <n v="232.41"/>
    <n v="220.2"/>
    <n v="12.21"/>
    <n v="25"/>
    <x v="10"/>
  </r>
  <r>
    <n v="1285"/>
    <x v="0"/>
    <x v="0"/>
    <n v="233.09"/>
    <n v="221.76"/>
    <n v="11.33"/>
    <n v="25"/>
    <x v="10"/>
  </r>
  <r>
    <n v="1290"/>
    <x v="1"/>
    <x v="1"/>
    <n v="223.45000000000002"/>
    <n v="216.12"/>
    <n v="7.33"/>
    <n v="25"/>
    <x v="10"/>
  </r>
  <r>
    <n v="1298"/>
    <x v="1"/>
    <x v="1"/>
    <n v="217.68"/>
    <n v="213.55"/>
    <n v="4.13"/>
    <n v="24"/>
    <x v="10"/>
  </r>
  <r>
    <n v="1301"/>
    <x v="0"/>
    <x v="1"/>
    <n v="235.5"/>
    <n v="221.23"/>
    <n v="14.27"/>
    <n v="24"/>
    <x v="10"/>
  </r>
  <r>
    <n v="1323"/>
    <x v="0"/>
    <x v="0"/>
    <n v="240.5"/>
    <n v="223.01"/>
    <n v="17.489999999999998"/>
    <n v="24"/>
    <x v="10"/>
  </r>
  <r>
    <n v="1331"/>
    <x v="0"/>
    <x v="0"/>
    <n v="231.31"/>
    <n v="221.03"/>
    <n v="10.28"/>
    <n v="25"/>
    <x v="10"/>
  </r>
  <r>
    <n v="1343"/>
    <x v="0"/>
    <x v="0"/>
    <n v="228.32"/>
    <n v="218.59"/>
    <n v="9.73"/>
    <n v="24"/>
    <x v="10"/>
  </r>
  <r>
    <n v="1348"/>
    <x v="1"/>
    <x v="1"/>
    <n v="227.87"/>
    <n v="220.03"/>
    <n v="7.84"/>
    <n v="25"/>
    <x v="10"/>
  </r>
  <r>
    <n v="1354"/>
    <x v="0"/>
    <x v="0"/>
    <n v="224.55"/>
    <n v="216"/>
    <n v="8.5500000000000007"/>
    <n v="24"/>
    <x v="10"/>
  </r>
  <r>
    <n v="1368"/>
    <x v="0"/>
    <x v="0"/>
    <n v="231.33"/>
    <n v="220.21"/>
    <n v="11.12"/>
    <n v="25"/>
    <x v="10"/>
  </r>
  <r>
    <n v="1369"/>
    <x v="1"/>
    <x v="1"/>
    <n v="224.53"/>
    <n v="217.33"/>
    <n v="7.2"/>
    <n v="25"/>
    <x v="10"/>
  </r>
  <r>
    <n v="1431"/>
    <x v="0"/>
    <x v="1"/>
    <n v="231.58"/>
    <n v="219.15"/>
    <n v="12.43"/>
    <n v="24"/>
    <x v="10"/>
  </r>
  <r>
    <n v="1435"/>
    <x v="1"/>
    <x v="1"/>
    <n v="218.96"/>
    <n v="215.78"/>
    <n v="3.18"/>
    <n v="24"/>
    <x v="10"/>
  </r>
  <r>
    <n v="1443"/>
    <x v="1"/>
    <x v="1"/>
    <n v="226.08"/>
    <n v="217.12"/>
    <n v="8.9600000000000009"/>
    <n v="24"/>
    <x v="10"/>
  </r>
  <r>
    <n v="1447"/>
    <x v="0"/>
    <x v="1"/>
    <n v="224.07999999999998"/>
    <n v="215.63"/>
    <n v="8.4499999999999993"/>
    <n v="24"/>
    <x v="10"/>
  </r>
  <r>
    <n v="1483"/>
    <x v="0"/>
    <x v="0"/>
    <n v="232.99"/>
    <n v="220.38"/>
    <n v="12.61"/>
    <n v="24"/>
    <x v="10"/>
  </r>
  <r>
    <n v="1528"/>
    <x v="1"/>
    <x v="0"/>
    <n v="229.79999999999998"/>
    <n v="218.26"/>
    <n v="11.54"/>
    <n v="24"/>
    <x v="10"/>
  </r>
  <r>
    <n v="1534"/>
    <x v="1"/>
    <x v="0"/>
    <n v="226.39000000000001"/>
    <n v="215.93"/>
    <n v="10.46"/>
    <n v="24"/>
    <x v="10"/>
  </r>
  <r>
    <n v="1536"/>
    <x v="1"/>
    <x v="1"/>
    <n v="228.19"/>
    <n v="219.45"/>
    <n v="8.74"/>
    <n v="24"/>
    <x v="10"/>
  </r>
  <r>
    <n v="1568"/>
    <x v="0"/>
    <x v="0"/>
    <n v="226.38"/>
    <n v="217"/>
    <n v="9.3800000000000008"/>
    <n v="25"/>
    <x v="10"/>
  </r>
  <r>
    <n v="1598"/>
    <x v="0"/>
    <x v="0"/>
    <n v="233.68"/>
    <n v="220.84"/>
    <n v="12.84"/>
    <n v="25"/>
    <x v="10"/>
  </r>
  <r>
    <n v="10"/>
    <x v="1"/>
    <x v="1"/>
    <n v="225.81"/>
    <n v="218.35"/>
    <n v="7.46"/>
    <n v="26"/>
    <x v="11"/>
  </r>
  <r>
    <n v="39"/>
    <x v="0"/>
    <x v="1"/>
    <n v="226.79"/>
    <n v="217.63"/>
    <n v="9.16"/>
    <n v="26"/>
    <x v="11"/>
  </r>
  <r>
    <n v="43"/>
    <x v="0"/>
    <x v="1"/>
    <n v="227.42"/>
    <n v="218.2"/>
    <n v="9.2200000000000006"/>
    <n v="27"/>
    <x v="11"/>
  </r>
  <r>
    <n v="52"/>
    <x v="0"/>
    <x v="1"/>
    <n v="230.20999999999998"/>
    <n v="219.57"/>
    <n v="10.64"/>
    <n v="26"/>
    <x v="11"/>
  </r>
  <r>
    <n v="54"/>
    <x v="0"/>
    <x v="0"/>
    <n v="228.88"/>
    <n v="220.2"/>
    <n v="8.68"/>
    <n v="26"/>
    <x v="11"/>
  </r>
  <r>
    <n v="56"/>
    <x v="0"/>
    <x v="0"/>
    <n v="234.22"/>
    <n v="220.81"/>
    <n v="13.41"/>
    <n v="27"/>
    <x v="11"/>
  </r>
  <r>
    <n v="67"/>
    <x v="1"/>
    <x v="1"/>
    <n v="222.8"/>
    <n v="215.93"/>
    <n v="6.87"/>
    <n v="27"/>
    <x v="11"/>
  </r>
  <r>
    <n v="92"/>
    <x v="0"/>
    <x v="0"/>
    <n v="229.95"/>
    <n v="218.91"/>
    <n v="11.04"/>
    <n v="27"/>
    <x v="11"/>
  </r>
  <r>
    <n v="94"/>
    <x v="0"/>
    <x v="1"/>
    <n v="237.14999999999998"/>
    <n v="222.92"/>
    <n v="14.23"/>
    <n v="27"/>
    <x v="11"/>
  </r>
  <r>
    <n v="112"/>
    <x v="1"/>
    <x v="1"/>
    <n v="233.12"/>
    <n v="221.52"/>
    <n v="11.6"/>
    <n v="27"/>
    <x v="11"/>
  </r>
  <r>
    <n v="125"/>
    <x v="1"/>
    <x v="1"/>
    <n v="226.79"/>
    <n v="216.66"/>
    <n v="10.130000000000001"/>
    <n v="27"/>
    <x v="11"/>
  </r>
  <r>
    <n v="140"/>
    <x v="0"/>
    <x v="1"/>
    <n v="227.54"/>
    <n v="219.16"/>
    <n v="8.3800000000000008"/>
    <n v="27"/>
    <x v="11"/>
  </r>
  <r>
    <n v="148"/>
    <x v="0"/>
    <x v="0"/>
    <n v="227.58"/>
    <n v="218.28"/>
    <n v="9.3000000000000007"/>
    <n v="27"/>
    <x v="11"/>
  </r>
  <r>
    <n v="149"/>
    <x v="1"/>
    <x v="0"/>
    <n v="226.92999999999998"/>
    <n v="216.39"/>
    <n v="10.54"/>
    <n v="26"/>
    <x v="11"/>
  </r>
  <r>
    <n v="167"/>
    <x v="1"/>
    <x v="1"/>
    <n v="229.54999999999998"/>
    <n v="220.04"/>
    <n v="9.51"/>
    <n v="27"/>
    <x v="11"/>
  </r>
  <r>
    <n v="169"/>
    <x v="1"/>
    <x v="1"/>
    <n v="227.73"/>
    <n v="219.25"/>
    <n v="8.48"/>
    <n v="27"/>
    <x v="11"/>
  </r>
  <r>
    <n v="171"/>
    <x v="0"/>
    <x v="1"/>
    <n v="230.03"/>
    <n v="219.41"/>
    <n v="10.62"/>
    <n v="27"/>
    <x v="11"/>
  </r>
  <r>
    <n v="185"/>
    <x v="0"/>
    <x v="1"/>
    <n v="232.18"/>
    <n v="220.9"/>
    <n v="11.28"/>
    <n v="27"/>
    <x v="11"/>
  </r>
  <r>
    <n v="198"/>
    <x v="1"/>
    <x v="0"/>
    <n v="229.28"/>
    <n v="218.44"/>
    <n v="10.84"/>
    <n v="26"/>
    <x v="11"/>
  </r>
  <r>
    <n v="203"/>
    <x v="1"/>
    <x v="1"/>
    <n v="225.79999999999998"/>
    <n v="219.1"/>
    <n v="6.7"/>
    <n v="26"/>
    <x v="11"/>
  </r>
  <r>
    <n v="210"/>
    <x v="0"/>
    <x v="1"/>
    <n v="232.67"/>
    <n v="221.66"/>
    <n v="11.01"/>
    <n v="26"/>
    <x v="11"/>
  </r>
  <r>
    <n v="223"/>
    <x v="1"/>
    <x v="0"/>
    <n v="229.17999999999998"/>
    <n v="218.17"/>
    <n v="11.01"/>
    <n v="27"/>
    <x v="11"/>
  </r>
  <r>
    <n v="261"/>
    <x v="1"/>
    <x v="0"/>
    <n v="227.69"/>
    <n v="216.81"/>
    <n v="10.88"/>
    <n v="27"/>
    <x v="11"/>
  </r>
  <r>
    <n v="283"/>
    <x v="1"/>
    <x v="1"/>
    <n v="224.69"/>
    <n v="216.62"/>
    <n v="8.07"/>
    <n v="27"/>
    <x v="11"/>
  </r>
  <r>
    <n v="288"/>
    <x v="1"/>
    <x v="1"/>
    <n v="219.35"/>
    <n v="214.09"/>
    <n v="5.26"/>
    <n v="27"/>
    <x v="11"/>
  </r>
  <r>
    <n v="298"/>
    <x v="0"/>
    <x v="1"/>
    <n v="231.63"/>
    <n v="220.89"/>
    <n v="10.74"/>
    <n v="27"/>
    <x v="11"/>
  </r>
  <r>
    <n v="320"/>
    <x v="1"/>
    <x v="1"/>
    <n v="222.75"/>
    <n v="216.37"/>
    <n v="6.38"/>
    <n v="26"/>
    <x v="11"/>
  </r>
  <r>
    <n v="321"/>
    <x v="0"/>
    <x v="1"/>
    <n v="227.5"/>
    <n v="217.06"/>
    <n v="10.44"/>
    <n v="27"/>
    <x v="11"/>
  </r>
  <r>
    <n v="322"/>
    <x v="1"/>
    <x v="0"/>
    <n v="221.98000000000002"/>
    <n v="215.43"/>
    <n v="6.55"/>
    <n v="26"/>
    <x v="11"/>
  </r>
  <r>
    <n v="327"/>
    <x v="0"/>
    <x v="1"/>
    <n v="234.76000000000002"/>
    <n v="222.3"/>
    <n v="12.46"/>
    <n v="27"/>
    <x v="11"/>
  </r>
  <r>
    <n v="332"/>
    <x v="1"/>
    <x v="1"/>
    <n v="215.67000000000002"/>
    <n v="213.77"/>
    <n v="1.9"/>
    <n v="27"/>
    <x v="11"/>
  </r>
  <r>
    <n v="341"/>
    <x v="1"/>
    <x v="1"/>
    <n v="218.21"/>
    <n v="215.49"/>
    <n v="2.72"/>
    <n v="26"/>
    <x v="11"/>
  </r>
  <r>
    <n v="346"/>
    <x v="0"/>
    <x v="1"/>
    <n v="226.28"/>
    <n v="218.46"/>
    <n v="7.82"/>
    <n v="27"/>
    <x v="11"/>
  </r>
  <r>
    <n v="356"/>
    <x v="1"/>
    <x v="0"/>
    <n v="226.15"/>
    <n v="217.24"/>
    <n v="8.91"/>
    <n v="27"/>
    <x v="11"/>
  </r>
  <r>
    <n v="357"/>
    <x v="0"/>
    <x v="1"/>
    <n v="232.31"/>
    <n v="220.43"/>
    <n v="11.88"/>
    <n v="26"/>
    <x v="11"/>
  </r>
  <r>
    <n v="363"/>
    <x v="1"/>
    <x v="0"/>
    <n v="224.1"/>
    <n v="216.09"/>
    <n v="8.01"/>
    <n v="27"/>
    <x v="11"/>
  </r>
  <r>
    <n v="371"/>
    <x v="1"/>
    <x v="0"/>
    <n v="230.64"/>
    <n v="218.85"/>
    <n v="11.79"/>
    <n v="27"/>
    <x v="11"/>
  </r>
  <r>
    <n v="413"/>
    <x v="0"/>
    <x v="0"/>
    <n v="234.46"/>
    <n v="221.9"/>
    <n v="12.56"/>
    <n v="27"/>
    <x v="11"/>
  </r>
  <r>
    <n v="419"/>
    <x v="0"/>
    <x v="1"/>
    <n v="232.09"/>
    <n v="221.99"/>
    <n v="10.1"/>
    <n v="26"/>
    <x v="11"/>
  </r>
  <r>
    <n v="434"/>
    <x v="1"/>
    <x v="1"/>
    <n v="217.12"/>
    <n v="213.94"/>
    <n v="3.18"/>
    <n v="27"/>
    <x v="11"/>
  </r>
  <r>
    <n v="454"/>
    <x v="1"/>
    <x v="0"/>
    <n v="224.17"/>
    <n v="217.82"/>
    <n v="6.35"/>
    <n v="26"/>
    <x v="11"/>
  </r>
  <r>
    <n v="456"/>
    <x v="0"/>
    <x v="0"/>
    <n v="235.11"/>
    <n v="222.28"/>
    <n v="12.83"/>
    <n v="27"/>
    <x v="11"/>
  </r>
  <r>
    <n v="458"/>
    <x v="0"/>
    <x v="1"/>
    <n v="221.26999999999998"/>
    <n v="214.35"/>
    <n v="6.92"/>
    <n v="27"/>
    <x v="11"/>
  </r>
  <r>
    <n v="464"/>
    <x v="1"/>
    <x v="1"/>
    <n v="226.73000000000002"/>
    <n v="218.11"/>
    <n v="8.6199999999999992"/>
    <n v="27"/>
    <x v="11"/>
  </r>
  <r>
    <n v="470"/>
    <x v="0"/>
    <x v="1"/>
    <n v="228.07"/>
    <n v="218.32"/>
    <n v="9.75"/>
    <n v="26"/>
    <x v="11"/>
  </r>
  <r>
    <n v="472"/>
    <x v="1"/>
    <x v="1"/>
    <n v="220.57"/>
    <n v="215.7"/>
    <n v="4.87"/>
    <n v="27"/>
    <x v="11"/>
  </r>
  <r>
    <n v="495"/>
    <x v="0"/>
    <x v="1"/>
    <n v="226.35"/>
    <n v="218.13"/>
    <n v="8.2200000000000006"/>
    <n v="27"/>
    <x v="11"/>
  </r>
  <r>
    <n v="499"/>
    <x v="0"/>
    <x v="0"/>
    <n v="228.07999999999998"/>
    <n v="217.94"/>
    <n v="10.14"/>
    <n v="26"/>
    <x v="11"/>
  </r>
  <r>
    <n v="502"/>
    <x v="0"/>
    <x v="1"/>
    <n v="233.23000000000002"/>
    <n v="221.34"/>
    <n v="11.89"/>
    <n v="27"/>
    <x v="11"/>
  </r>
  <r>
    <n v="512"/>
    <x v="1"/>
    <x v="0"/>
    <n v="225.97"/>
    <n v="216.91"/>
    <n v="9.06"/>
    <n v="27"/>
    <x v="11"/>
  </r>
  <r>
    <n v="517"/>
    <x v="0"/>
    <x v="0"/>
    <n v="231.52"/>
    <n v="220.61"/>
    <n v="10.91"/>
    <n v="27"/>
    <x v="11"/>
  </r>
  <r>
    <n v="532"/>
    <x v="1"/>
    <x v="1"/>
    <n v="221.6"/>
    <n v="216.39"/>
    <n v="5.21"/>
    <n v="27"/>
    <x v="11"/>
  </r>
  <r>
    <n v="539"/>
    <x v="0"/>
    <x v="0"/>
    <n v="226.91"/>
    <n v="217.22"/>
    <n v="9.69"/>
    <n v="27"/>
    <x v="11"/>
  </r>
  <r>
    <n v="558"/>
    <x v="0"/>
    <x v="1"/>
    <n v="222.24"/>
    <n v="215.8"/>
    <n v="6.44"/>
    <n v="27"/>
    <x v="11"/>
  </r>
  <r>
    <n v="568"/>
    <x v="0"/>
    <x v="1"/>
    <n v="228.48999999999998"/>
    <n v="218.54"/>
    <n v="9.9499999999999993"/>
    <n v="26"/>
    <x v="11"/>
  </r>
  <r>
    <n v="572"/>
    <x v="1"/>
    <x v="0"/>
    <n v="228.75"/>
    <n v="217.97"/>
    <n v="10.78"/>
    <n v="27"/>
    <x v="11"/>
  </r>
  <r>
    <n v="586"/>
    <x v="1"/>
    <x v="0"/>
    <n v="233.38"/>
    <n v="219.84"/>
    <n v="13.54"/>
    <n v="27"/>
    <x v="11"/>
  </r>
  <r>
    <n v="632"/>
    <x v="1"/>
    <x v="0"/>
    <n v="225.82999999999998"/>
    <n v="216.97"/>
    <n v="8.86"/>
    <n v="26"/>
    <x v="11"/>
  </r>
  <r>
    <n v="642"/>
    <x v="1"/>
    <x v="1"/>
    <n v="220.21"/>
    <n v="215.53"/>
    <n v="4.68"/>
    <n v="27"/>
    <x v="11"/>
  </r>
  <r>
    <n v="645"/>
    <x v="0"/>
    <x v="1"/>
    <n v="230.54"/>
    <n v="220.31"/>
    <n v="10.23"/>
    <n v="26"/>
    <x v="11"/>
  </r>
  <r>
    <n v="654"/>
    <x v="1"/>
    <x v="1"/>
    <n v="223.09"/>
    <n v="215.34"/>
    <n v="7.75"/>
    <n v="26"/>
    <x v="11"/>
  </r>
  <r>
    <n v="685"/>
    <x v="1"/>
    <x v="1"/>
    <n v="219.49"/>
    <n v="215.3"/>
    <n v="4.1900000000000004"/>
    <n v="27"/>
    <x v="11"/>
  </r>
  <r>
    <n v="686"/>
    <x v="1"/>
    <x v="1"/>
    <n v="228.3"/>
    <n v="219.44"/>
    <n v="8.86"/>
    <n v="26"/>
    <x v="11"/>
  </r>
  <r>
    <n v="697"/>
    <x v="1"/>
    <x v="0"/>
    <n v="224.83"/>
    <n v="215.75"/>
    <n v="9.08"/>
    <n v="27"/>
    <x v="11"/>
  </r>
  <r>
    <n v="708"/>
    <x v="0"/>
    <x v="1"/>
    <n v="230.88"/>
    <n v="219.12"/>
    <n v="11.76"/>
    <n v="26"/>
    <x v="11"/>
  </r>
  <r>
    <n v="748"/>
    <x v="0"/>
    <x v="1"/>
    <n v="231.64999999999998"/>
    <n v="220.89"/>
    <n v="10.76"/>
    <n v="26"/>
    <x v="11"/>
  </r>
  <r>
    <n v="751"/>
    <x v="1"/>
    <x v="0"/>
    <n v="225.41"/>
    <n v="216.69"/>
    <n v="8.7200000000000006"/>
    <n v="27"/>
    <x v="11"/>
  </r>
  <r>
    <n v="754"/>
    <x v="0"/>
    <x v="1"/>
    <n v="234.13"/>
    <n v="220.27"/>
    <n v="13.86"/>
    <n v="26"/>
    <x v="11"/>
  </r>
  <r>
    <n v="761"/>
    <x v="1"/>
    <x v="0"/>
    <n v="220.69"/>
    <n v="215.21"/>
    <n v="5.48"/>
    <n v="26"/>
    <x v="11"/>
  </r>
  <r>
    <n v="797"/>
    <x v="0"/>
    <x v="1"/>
    <n v="236.12"/>
    <n v="220.84"/>
    <n v="15.28"/>
    <n v="27"/>
    <x v="11"/>
  </r>
  <r>
    <n v="803"/>
    <x v="0"/>
    <x v="0"/>
    <n v="227.65"/>
    <n v="217.71"/>
    <n v="9.94"/>
    <n v="27"/>
    <x v="11"/>
  </r>
  <r>
    <n v="804"/>
    <x v="1"/>
    <x v="0"/>
    <n v="221.11999999999998"/>
    <n v="214.7"/>
    <n v="6.42"/>
    <n v="26"/>
    <x v="11"/>
  </r>
  <r>
    <n v="807"/>
    <x v="1"/>
    <x v="0"/>
    <n v="226.51999999999998"/>
    <n v="215.73"/>
    <n v="10.79"/>
    <n v="27"/>
    <x v="11"/>
  </r>
  <r>
    <n v="819"/>
    <x v="0"/>
    <x v="0"/>
    <n v="227.89"/>
    <n v="219"/>
    <n v="8.89"/>
    <n v="27"/>
    <x v="11"/>
  </r>
  <r>
    <n v="830"/>
    <x v="1"/>
    <x v="1"/>
    <n v="221.54"/>
    <n v="216.53"/>
    <n v="5.01"/>
    <n v="26"/>
    <x v="11"/>
  </r>
  <r>
    <n v="848"/>
    <x v="1"/>
    <x v="0"/>
    <n v="227.81"/>
    <n v="218.28"/>
    <n v="9.5299999999999994"/>
    <n v="27"/>
    <x v="11"/>
  </r>
  <r>
    <n v="864"/>
    <x v="1"/>
    <x v="1"/>
    <n v="218.64"/>
    <n v="215.01"/>
    <n v="3.63"/>
    <n v="26"/>
    <x v="11"/>
  </r>
  <r>
    <n v="873"/>
    <x v="1"/>
    <x v="1"/>
    <n v="224.59"/>
    <n v="218.18"/>
    <n v="6.41"/>
    <n v="27"/>
    <x v="11"/>
  </r>
  <r>
    <n v="875"/>
    <x v="1"/>
    <x v="0"/>
    <n v="224.56"/>
    <n v="215.06"/>
    <n v="9.5"/>
    <n v="27"/>
    <x v="11"/>
  </r>
  <r>
    <n v="883"/>
    <x v="0"/>
    <x v="0"/>
    <n v="234.22"/>
    <n v="220.59"/>
    <n v="13.63"/>
    <n v="27"/>
    <x v="11"/>
  </r>
  <r>
    <n v="942"/>
    <x v="0"/>
    <x v="1"/>
    <n v="232.19"/>
    <n v="221.21"/>
    <n v="10.98"/>
    <n v="26"/>
    <x v="11"/>
  </r>
  <r>
    <n v="957"/>
    <x v="1"/>
    <x v="1"/>
    <n v="227.77"/>
    <n v="217.74"/>
    <n v="10.029999999999999"/>
    <n v="27"/>
    <x v="11"/>
  </r>
  <r>
    <n v="959"/>
    <x v="0"/>
    <x v="1"/>
    <n v="235.76000000000002"/>
    <n v="221.61"/>
    <n v="14.15"/>
    <n v="27"/>
    <x v="11"/>
  </r>
  <r>
    <n v="972"/>
    <x v="0"/>
    <x v="0"/>
    <n v="229.02"/>
    <n v="220.18"/>
    <n v="8.84"/>
    <n v="27"/>
    <x v="11"/>
  </r>
  <r>
    <n v="975"/>
    <x v="1"/>
    <x v="1"/>
    <n v="211.15"/>
    <n v="212.09"/>
    <n v="-0.94"/>
    <n v="27"/>
    <x v="11"/>
  </r>
  <r>
    <n v="990"/>
    <x v="1"/>
    <x v="1"/>
    <n v="221.93"/>
    <n v="216.78"/>
    <n v="5.15"/>
    <n v="26"/>
    <x v="11"/>
  </r>
  <r>
    <n v="993"/>
    <x v="1"/>
    <x v="0"/>
    <n v="224.6"/>
    <n v="216.32"/>
    <n v="8.2799999999999994"/>
    <n v="27"/>
    <x v="11"/>
  </r>
  <r>
    <n v="1003"/>
    <x v="0"/>
    <x v="1"/>
    <n v="230.29999999999998"/>
    <n v="219.64"/>
    <n v="10.66"/>
    <n v="26"/>
    <x v="11"/>
  </r>
  <r>
    <n v="1010"/>
    <x v="1"/>
    <x v="0"/>
    <n v="229.8"/>
    <n v="218.72"/>
    <n v="11.08"/>
    <n v="26"/>
    <x v="11"/>
  </r>
  <r>
    <n v="1018"/>
    <x v="1"/>
    <x v="0"/>
    <n v="227.54"/>
    <n v="217.59"/>
    <n v="9.9499999999999993"/>
    <n v="27"/>
    <x v="11"/>
  </r>
  <r>
    <n v="1038"/>
    <x v="1"/>
    <x v="1"/>
    <n v="225.48000000000002"/>
    <n v="216.21"/>
    <n v="9.27"/>
    <n v="26"/>
    <x v="11"/>
  </r>
  <r>
    <n v="1046"/>
    <x v="1"/>
    <x v="1"/>
    <n v="216.92"/>
    <n v="213.32"/>
    <n v="3.6"/>
    <n v="26"/>
    <x v="11"/>
  </r>
  <r>
    <n v="1114"/>
    <x v="1"/>
    <x v="1"/>
    <n v="224.13"/>
    <n v="217.39"/>
    <n v="6.74"/>
    <n v="26"/>
    <x v="11"/>
  </r>
  <r>
    <n v="1133"/>
    <x v="0"/>
    <x v="1"/>
    <n v="231.67999999999998"/>
    <n v="219.01"/>
    <n v="12.67"/>
    <n v="26"/>
    <x v="11"/>
  </r>
  <r>
    <n v="1150"/>
    <x v="0"/>
    <x v="0"/>
    <n v="233.13"/>
    <n v="221.48"/>
    <n v="11.65"/>
    <n v="27"/>
    <x v="11"/>
  </r>
  <r>
    <n v="1160"/>
    <x v="0"/>
    <x v="0"/>
    <n v="227.14"/>
    <n v="218.53"/>
    <n v="8.61"/>
    <n v="26"/>
    <x v="11"/>
  </r>
  <r>
    <n v="1182"/>
    <x v="0"/>
    <x v="1"/>
    <n v="226.21"/>
    <n v="217.71"/>
    <n v="8.5"/>
    <n v="27"/>
    <x v="11"/>
  </r>
  <r>
    <n v="1186"/>
    <x v="0"/>
    <x v="1"/>
    <n v="229.18"/>
    <n v="220.27"/>
    <n v="8.91"/>
    <n v="27"/>
    <x v="11"/>
  </r>
  <r>
    <n v="1188"/>
    <x v="0"/>
    <x v="0"/>
    <n v="229.88"/>
    <n v="220.66"/>
    <n v="9.2200000000000006"/>
    <n v="27"/>
    <x v="11"/>
  </r>
  <r>
    <n v="1194"/>
    <x v="0"/>
    <x v="0"/>
    <n v="230.95999999999998"/>
    <n v="220.17"/>
    <n v="10.79"/>
    <n v="26"/>
    <x v="11"/>
  </r>
  <r>
    <n v="1195"/>
    <x v="1"/>
    <x v="1"/>
    <n v="226.44"/>
    <n v="217.69"/>
    <n v="8.75"/>
    <n v="26"/>
    <x v="11"/>
  </r>
  <r>
    <n v="1237"/>
    <x v="1"/>
    <x v="1"/>
    <n v="224.97"/>
    <n v="217.34"/>
    <n v="7.63"/>
    <n v="26"/>
    <x v="11"/>
  </r>
  <r>
    <n v="1242"/>
    <x v="1"/>
    <x v="1"/>
    <n v="215.57"/>
    <n v="215.06"/>
    <n v="0.51"/>
    <n v="27"/>
    <x v="11"/>
  </r>
  <r>
    <n v="1255"/>
    <x v="0"/>
    <x v="0"/>
    <n v="229.03"/>
    <n v="217.91"/>
    <n v="11.12"/>
    <n v="26"/>
    <x v="11"/>
  </r>
  <r>
    <n v="1259"/>
    <x v="1"/>
    <x v="0"/>
    <n v="226.42000000000002"/>
    <n v="217.93"/>
    <n v="8.49"/>
    <n v="27"/>
    <x v="11"/>
  </r>
  <r>
    <n v="1261"/>
    <x v="0"/>
    <x v="1"/>
    <n v="234.83999999999997"/>
    <n v="220.92"/>
    <n v="13.92"/>
    <n v="27"/>
    <x v="11"/>
  </r>
  <r>
    <n v="1270"/>
    <x v="0"/>
    <x v="0"/>
    <n v="233.09"/>
    <n v="221.22"/>
    <n v="11.87"/>
    <n v="26"/>
    <x v="11"/>
  </r>
  <r>
    <n v="1275"/>
    <x v="1"/>
    <x v="1"/>
    <n v="226.27"/>
    <n v="218.62"/>
    <n v="7.65"/>
    <n v="26"/>
    <x v="11"/>
  </r>
  <r>
    <n v="1297"/>
    <x v="0"/>
    <x v="1"/>
    <n v="223.33"/>
    <n v="217.21"/>
    <n v="6.12"/>
    <n v="27"/>
    <x v="11"/>
  </r>
  <r>
    <n v="1303"/>
    <x v="0"/>
    <x v="1"/>
    <n v="237.14"/>
    <n v="224.01"/>
    <n v="13.13"/>
    <n v="26"/>
    <x v="11"/>
  </r>
  <r>
    <n v="1320"/>
    <x v="1"/>
    <x v="0"/>
    <n v="226.48"/>
    <n v="216.76"/>
    <n v="9.7200000000000006"/>
    <n v="26"/>
    <x v="11"/>
  </r>
  <r>
    <n v="1325"/>
    <x v="1"/>
    <x v="0"/>
    <n v="229.13"/>
    <n v="217.78"/>
    <n v="11.35"/>
    <n v="27"/>
    <x v="11"/>
  </r>
  <r>
    <n v="1329"/>
    <x v="0"/>
    <x v="0"/>
    <n v="229.77"/>
    <n v="220.08"/>
    <n v="9.69"/>
    <n v="26"/>
    <x v="11"/>
  </r>
  <r>
    <n v="1339"/>
    <x v="1"/>
    <x v="0"/>
    <n v="229.6"/>
    <n v="218"/>
    <n v="11.6"/>
    <n v="26"/>
    <x v="11"/>
  </r>
  <r>
    <n v="1359"/>
    <x v="1"/>
    <x v="1"/>
    <n v="224.76"/>
    <n v="216.35"/>
    <n v="8.41"/>
    <n v="26"/>
    <x v="11"/>
  </r>
  <r>
    <n v="1377"/>
    <x v="1"/>
    <x v="1"/>
    <n v="225.88"/>
    <n v="218.68"/>
    <n v="7.2"/>
    <n v="27"/>
    <x v="11"/>
  </r>
  <r>
    <n v="1383"/>
    <x v="1"/>
    <x v="1"/>
    <n v="218.88000000000002"/>
    <n v="214.55"/>
    <n v="4.33"/>
    <n v="27"/>
    <x v="11"/>
  </r>
  <r>
    <n v="1384"/>
    <x v="1"/>
    <x v="0"/>
    <n v="224.41"/>
    <n v="217.41"/>
    <n v="7"/>
    <n v="26"/>
    <x v="11"/>
  </r>
  <r>
    <n v="1405"/>
    <x v="0"/>
    <x v="0"/>
    <n v="232.44"/>
    <n v="221.01"/>
    <n v="11.43"/>
    <n v="27"/>
    <x v="11"/>
  </r>
  <r>
    <n v="1406"/>
    <x v="1"/>
    <x v="0"/>
    <n v="226.19"/>
    <n v="215.82"/>
    <n v="10.37"/>
    <n v="26"/>
    <x v="11"/>
  </r>
  <r>
    <n v="1412"/>
    <x v="0"/>
    <x v="1"/>
    <n v="238.3"/>
    <n v="224.09"/>
    <n v="14.21"/>
    <n v="26"/>
    <x v="11"/>
  </r>
  <r>
    <n v="1414"/>
    <x v="0"/>
    <x v="0"/>
    <n v="231.21"/>
    <n v="220.75"/>
    <n v="10.46"/>
    <n v="27"/>
    <x v="11"/>
  </r>
  <r>
    <n v="1420"/>
    <x v="1"/>
    <x v="1"/>
    <n v="229.37"/>
    <n v="219.48"/>
    <n v="9.89"/>
    <n v="26"/>
    <x v="11"/>
  </r>
  <r>
    <n v="1423"/>
    <x v="1"/>
    <x v="0"/>
    <n v="224.16"/>
    <n v="216.09"/>
    <n v="8.07"/>
    <n v="26"/>
    <x v="11"/>
  </r>
  <r>
    <n v="1440"/>
    <x v="0"/>
    <x v="0"/>
    <n v="233.15"/>
    <n v="220.4"/>
    <n v="12.75"/>
    <n v="27"/>
    <x v="11"/>
  </r>
  <r>
    <n v="1444"/>
    <x v="0"/>
    <x v="0"/>
    <n v="228.24"/>
    <n v="217.58"/>
    <n v="10.66"/>
    <n v="27"/>
    <x v="11"/>
  </r>
  <r>
    <n v="1459"/>
    <x v="0"/>
    <x v="0"/>
    <n v="230.79999999999998"/>
    <n v="220.76"/>
    <n v="10.039999999999999"/>
    <n v="27"/>
    <x v="11"/>
  </r>
  <r>
    <n v="1474"/>
    <x v="0"/>
    <x v="1"/>
    <n v="233.56"/>
    <n v="219.5"/>
    <n v="14.06"/>
    <n v="27"/>
    <x v="11"/>
  </r>
  <r>
    <n v="1476"/>
    <x v="1"/>
    <x v="1"/>
    <n v="217.36"/>
    <n v="214.58"/>
    <n v="2.78"/>
    <n v="27"/>
    <x v="11"/>
  </r>
  <r>
    <n v="1511"/>
    <x v="1"/>
    <x v="0"/>
    <n v="224.99"/>
    <n v="216.83"/>
    <n v="8.16"/>
    <n v="26"/>
    <x v="11"/>
  </r>
  <r>
    <n v="1514"/>
    <x v="1"/>
    <x v="0"/>
    <n v="225.56"/>
    <n v="217.22"/>
    <n v="8.34"/>
    <n v="27"/>
    <x v="11"/>
  </r>
  <r>
    <n v="1518"/>
    <x v="0"/>
    <x v="1"/>
    <n v="232.12"/>
    <n v="220.05"/>
    <n v="12.07"/>
    <n v="27"/>
    <x v="11"/>
  </r>
  <r>
    <n v="1548"/>
    <x v="0"/>
    <x v="1"/>
    <n v="233.93"/>
    <n v="220.77"/>
    <n v="13.16"/>
    <n v="27"/>
    <x v="11"/>
  </r>
  <r>
    <n v="1556"/>
    <x v="0"/>
    <x v="1"/>
    <n v="230.87"/>
    <n v="219.85"/>
    <n v="11.02"/>
    <n v="27"/>
    <x v="11"/>
  </r>
  <r>
    <n v="1563"/>
    <x v="0"/>
    <x v="0"/>
    <n v="232.45"/>
    <n v="220.95"/>
    <n v="11.5"/>
    <n v="26"/>
    <x v="11"/>
  </r>
  <r>
    <n v="1571"/>
    <x v="0"/>
    <x v="0"/>
    <n v="231.69"/>
    <n v="220.76"/>
    <n v="10.93"/>
    <n v="26"/>
    <x v="11"/>
  </r>
  <r>
    <n v="1575"/>
    <x v="0"/>
    <x v="1"/>
    <n v="233.87"/>
    <n v="222.35"/>
    <n v="11.52"/>
    <n v="26"/>
    <x v="11"/>
  </r>
  <r>
    <n v="1586"/>
    <x v="1"/>
    <x v="0"/>
    <n v="225.89"/>
    <n v="216.85"/>
    <n v="9.0399999999999991"/>
    <n v="27"/>
    <x v="11"/>
  </r>
  <r>
    <n v="1590"/>
    <x v="0"/>
    <x v="1"/>
    <n v="232.26"/>
    <n v="219.57"/>
    <n v="12.69"/>
    <n v="26"/>
    <x v="11"/>
  </r>
  <r>
    <n v="1595"/>
    <x v="1"/>
    <x v="1"/>
    <n v="230.73"/>
    <n v="220.95"/>
    <n v="9.7799999999999994"/>
    <n v="27"/>
    <x v="11"/>
  </r>
  <r>
    <n v="1599"/>
    <x v="1"/>
    <x v="1"/>
    <n v="223.19"/>
    <n v="215.08"/>
    <n v="8.11"/>
    <n v="26"/>
    <x v="11"/>
  </r>
  <r>
    <n v="19"/>
    <x v="1"/>
    <x v="1"/>
    <n v="215.49"/>
    <n v="214.31"/>
    <n v="1.18"/>
    <n v="28"/>
    <x v="12"/>
  </r>
  <r>
    <n v="22"/>
    <x v="0"/>
    <x v="0"/>
    <n v="234"/>
    <n v="221.42"/>
    <n v="12.58"/>
    <n v="28"/>
    <x v="12"/>
  </r>
  <r>
    <n v="57"/>
    <x v="0"/>
    <x v="1"/>
    <n v="223.73"/>
    <n v="217.26"/>
    <n v="6.47"/>
    <n v="28"/>
    <x v="12"/>
  </r>
  <r>
    <n v="64"/>
    <x v="1"/>
    <x v="1"/>
    <n v="223.20000000000002"/>
    <n v="217.24"/>
    <n v="5.96"/>
    <n v="28"/>
    <x v="12"/>
  </r>
  <r>
    <n v="69"/>
    <x v="0"/>
    <x v="1"/>
    <n v="228.13"/>
    <n v="218.95"/>
    <n v="9.18"/>
    <n v="29"/>
    <x v="12"/>
  </r>
  <r>
    <n v="79"/>
    <x v="0"/>
    <x v="1"/>
    <n v="237.47"/>
    <n v="222.77"/>
    <n v="14.7"/>
    <n v="30"/>
    <x v="12"/>
  </r>
  <r>
    <n v="107"/>
    <x v="0"/>
    <x v="0"/>
    <n v="234.54000000000002"/>
    <n v="221.52"/>
    <n v="13.02"/>
    <n v="30"/>
    <x v="12"/>
  </r>
  <r>
    <n v="113"/>
    <x v="1"/>
    <x v="1"/>
    <n v="219.95000000000002"/>
    <n v="216.33"/>
    <n v="3.62"/>
    <n v="30"/>
    <x v="12"/>
  </r>
  <r>
    <n v="117"/>
    <x v="0"/>
    <x v="1"/>
    <n v="234.38"/>
    <n v="222.19"/>
    <n v="12.19"/>
    <n v="29"/>
    <x v="12"/>
  </r>
  <r>
    <n v="179"/>
    <x v="1"/>
    <x v="1"/>
    <n v="229.88"/>
    <n v="219.27"/>
    <n v="10.61"/>
    <n v="29"/>
    <x v="12"/>
  </r>
  <r>
    <n v="207"/>
    <x v="1"/>
    <x v="0"/>
    <n v="231.03"/>
    <n v="220.49"/>
    <n v="10.54"/>
    <n v="28"/>
    <x v="12"/>
  </r>
  <r>
    <n v="213"/>
    <x v="0"/>
    <x v="0"/>
    <n v="239.25"/>
    <n v="222.56"/>
    <n v="16.690000000000001"/>
    <n v="30"/>
    <x v="12"/>
  </r>
  <r>
    <n v="215"/>
    <x v="0"/>
    <x v="0"/>
    <n v="233.01"/>
    <n v="219.57"/>
    <n v="13.44"/>
    <n v="28"/>
    <x v="12"/>
  </r>
  <r>
    <n v="228"/>
    <x v="1"/>
    <x v="1"/>
    <n v="223.59"/>
    <n v="217.09"/>
    <n v="6.5"/>
    <n v="29"/>
    <x v="12"/>
  </r>
  <r>
    <n v="248"/>
    <x v="0"/>
    <x v="1"/>
    <n v="238.57000000000002"/>
    <n v="222.36"/>
    <n v="16.21"/>
    <n v="28"/>
    <x v="12"/>
  </r>
  <r>
    <n v="259"/>
    <x v="0"/>
    <x v="1"/>
    <n v="227.53"/>
    <n v="218.32"/>
    <n v="9.2100000000000009"/>
    <n v="29"/>
    <x v="12"/>
  </r>
  <r>
    <n v="289"/>
    <x v="0"/>
    <x v="0"/>
    <n v="227.07999999999998"/>
    <n v="216.73"/>
    <n v="10.35"/>
    <n v="30"/>
    <x v="12"/>
  </r>
  <r>
    <n v="305"/>
    <x v="1"/>
    <x v="1"/>
    <n v="220.17"/>
    <n v="214.67"/>
    <n v="5.5"/>
    <n v="28"/>
    <x v="12"/>
  </r>
  <r>
    <n v="337"/>
    <x v="1"/>
    <x v="0"/>
    <n v="225.71"/>
    <n v="215.52"/>
    <n v="10.19"/>
    <n v="29"/>
    <x v="12"/>
  </r>
  <r>
    <n v="358"/>
    <x v="0"/>
    <x v="0"/>
    <n v="228.28"/>
    <n v="220.56"/>
    <n v="7.72"/>
    <n v="30"/>
    <x v="12"/>
  </r>
  <r>
    <n v="368"/>
    <x v="0"/>
    <x v="0"/>
    <n v="232.55"/>
    <n v="220.71"/>
    <n v="11.84"/>
    <n v="29"/>
    <x v="12"/>
  </r>
  <r>
    <n v="399"/>
    <x v="0"/>
    <x v="0"/>
    <n v="227.26999999999998"/>
    <n v="219.45"/>
    <n v="7.82"/>
    <n v="29"/>
    <x v="12"/>
  </r>
  <r>
    <n v="404"/>
    <x v="0"/>
    <x v="0"/>
    <n v="232.68"/>
    <n v="220.84"/>
    <n v="11.84"/>
    <n v="29"/>
    <x v="12"/>
  </r>
  <r>
    <n v="424"/>
    <x v="0"/>
    <x v="1"/>
    <n v="227.4"/>
    <n v="218.56"/>
    <n v="8.84"/>
    <n v="30"/>
    <x v="12"/>
  </r>
  <r>
    <n v="428"/>
    <x v="1"/>
    <x v="1"/>
    <n v="218.88"/>
    <n v="214.32"/>
    <n v="4.5599999999999996"/>
    <n v="30"/>
    <x v="12"/>
  </r>
  <r>
    <n v="460"/>
    <x v="0"/>
    <x v="1"/>
    <n v="228.69"/>
    <n v="218.49"/>
    <n v="10.199999999999999"/>
    <n v="30"/>
    <x v="12"/>
  </r>
  <r>
    <n v="463"/>
    <x v="1"/>
    <x v="1"/>
    <n v="227.69"/>
    <n v="218.83"/>
    <n v="8.86"/>
    <n v="30"/>
    <x v="12"/>
  </r>
  <r>
    <n v="465"/>
    <x v="1"/>
    <x v="1"/>
    <n v="224.48"/>
    <n v="217.45"/>
    <n v="7.03"/>
    <n v="29"/>
    <x v="12"/>
  </r>
  <r>
    <n v="469"/>
    <x v="1"/>
    <x v="0"/>
    <n v="226.96"/>
    <n v="217.68"/>
    <n v="9.2799999999999994"/>
    <n v="29"/>
    <x v="12"/>
  </r>
  <r>
    <n v="513"/>
    <x v="1"/>
    <x v="1"/>
    <n v="223.17"/>
    <n v="218.25"/>
    <n v="4.92"/>
    <n v="28"/>
    <x v="12"/>
  </r>
  <r>
    <n v="525"/>
    <x v="0"/>
    <x v="0"/>
    <n v="231.85"/>
    <n v="219.98"/>
    <n v="11.87"/>
    <n v="28"/>
    <x v="12"/>
  </r>
  <r>
    <n v="553"/>
    <x v="1"/>
    <x v="0"/>
    <n v="223.24"/>
    <n v="215.72"/>
    <n v="7.52"/>
    <n v="28"/>
    <x v="12"/>
  </r>
  <r>
    <n v="565"/>
    <x v="0"/>
    <x v="0"/>
    <n v="232.47000000000003"/>
    <n v="221.61"/>
    <n v="10.86"/>
    <n v="29"/>
    <x v="12"/>
  </r>
  <r>
    <n v="590"/>
    <x v="0"/>
    <x v="1"/>
    <n v="232.69"/>
    <n v="220.85"/>
    <n v="11.84"/>
    <n v="29"/>
    <x v="12"/>
  </r>
  <r>
    <n v="597"/>
    <x v="1"/>
    <x v="0"/>
    <n v="224.07000000000002"/>
    <n v="215.27"/>
    <n v="8.8000000000000007"/>
    <n v="28"/>
    <x v="12"/>
  </r>
  <r>
    <n v="605"/>
    <x v="1"/>
    <x v="1"/>
    <n v="222.17"/>
    <n v="215.42"/>
    <n v="6.75"/>
    <n v="28"/>
    <x v="12"/>
  </r>
  <r>
    <n v="609"/>
    <x v="1"/>
    <x v="1"/>
    <n v="221.09"/>
    <n v="215.82"/>
    <n v="5.27"/>
    <n v="28"/>
    <x v="12"/>
  </r>
  <r>
    <n v="611"/>
    <x v="0"/>
    <x v="0"/>
    <n v="223.7"/>
    <n v="215.89"/>
    <n v="7.81"/>
    <n v="29"/>
    <x v="12"/>
  </r>
  <r>
    <n v="638"/>
    <x v="1"/>
    <x v="1"/>
    <n v="225.31"/>
    <n v="217.82"/>
    <n v="7.49"/>
    <n v="29"/>
    <x v="12"/>
  </r>
  <r>
    <n v="673"/>
    <x v="1"/>
    <x v="1"/>
    <n v="221.32"/>
    <n v="216.01"/>
    <n v="5.31"/>
    <n v="30"/>
    <x v="12"/>
  </r>
  <r>
    <n v="692"/>
    <x v="0"/>
    <x v="1"/>
    <n v="230.01999999999998"/>
    <n v="219.13"/>
    <n v="10.89"/>
    <n v="29"/>
    <x v="12"/>
  </r>
  <r>
    <n v="696"/>
    <x v="1"/>
    <x v="1"/>
    <n v="222.37"/>
    <n v="217.21"/>
    <n v="5.16"/>
    <n v="28"/>
    <x v="12"/>
  </r>
  <r>
    <n v="710"/>
    <x v="1"/>
    <x v="0"/>
    <n v="226.93"/>
    <n v="215.97"/>
    <n v="10.96"/>
    <n v="30"/>
    <x v="12"/>
  </r>
  <r>
    <n v="711"/>
    <x v="0"/>
    <x v="0"/>
    <n v="228.64"/>
    <n v="219.22"/>
    <n v="9.42"/>
    <n v="28"/>
    <x v="12"/>
  </r>
  <r>
    <n v="715"/>
    <x v="1"/>
    <x v="1"/>
    <n v="221.6"/>
    <n v="215.73"/>
    <n v="5.87"/>
    <n v="30"/>
    <x v="12"/>
  </r>
  <r>
    <n v="725"/>
    <x v="1"/>
    <x v="1"/>
    <n v="226.45"/>
    <n v="217.84"/>
    <n v="8.61"/>
    <n v="30"/>
    <x v="12"/>
  </r>
  <r>
    <n v="735"/>
    <x v="1"/>
    <x v="1"/>
    <n v="227.33999999999997"/>
    <n v="217.89"/>
    <n v="9.4499999999999993"/>
    <n v="29"/>
    <x v="12"/>
  </r>
  <r>
    <n v="736"/>
    <x v="1"/>
    <x v="0"/>
    <n v="225.08"/>
    <n v="216.83"/>
    <n v="8.25"/>
    <n v="28"/>
    <x v="12"/>
  </r>
  <r>
    <n v="738"/>
    <x v="1"/>
    <x v="0"/>
    <n v="225.21"/>
    <n v="216.74"/>
    <n v="8.4700000000000006"/>
    <n v="30"/>
    <x v="12"/>
  </r>
  <r>
    <n v="766"/>
    <x v="1"/>
    <x v="0"/>
    <n v="234.83"/>
    <n v="219.68"/>
    <n v="15.15"/>
    <n v="30"/>
    <x v="12"/>
  </r>
  <r>
    <n v="768"/>
    <x v="0"/>
    <x v="1"/>
    <n v="238.09"/>
    <n v="223.44"/>
    <n v="14.65"/>
    <n v="29"/>
    <x v="12"/>
  </r>
  <r>
    <n v="769"/>
    <x v="0"/>
    <x v="1"/>
    <n v="232.59"/>
    <n v="220.07"/>
    <n v="12.52"/>
    <n v="30"/>
    <x v="12"/>
  </r>
  <r>
    <n v="783"/>
    <x v="1"/>
    <x v="0"/>
    <n v="228.61"/>
    <n v="218.71"/>
    <n v="9.9"/>
    <n v="28"/>
    <x v="12"/>
  </r>
  <r>
    <n v="827"/>
    <x v="0"/>
    <x v="1"/>
    <n v="226.9"/>
    <n v="217.91"/>
    <n v="8.99"/>
    <n v="30"/>
    <x v="12"/>
  </r>
  <r>
    <n v="841"/>
    <x v="1"/>
    <x v="1"/>
    <n v="230.42000000000002"/>
    <n v="220.08"/>
    <n v="10.34"/>
    <n v="29"/>
    <x v="12"/>
  </r>
  <r>
    <n v="847"/>
    <x v="0"/>
    <x v="0"/>
    <n v="230.16"/>
    <n v="219.54"/>
    <n v="10.62"/>
    <n v="30"/>
    <x v="12"/>
  </r>
  <r>
    <n v="871"/>
    <x v="0"/>
    <x v="1"/>
    <n v="223.59"/>
    <n v="215.12"/>
    <n v="8.4700000000000006"/>
    <n v="28"/>
    <x v="12"/>
  </r>
  <r>
    <n v="880"/>
    <x v="1"/>
    <x v="0"/>
    <n v="229.36"/>
    <n v="216.86"/>
    <n v="12.5"/>
    <n v="29"/>
    <x v="12"/>
  </r>
  <r>
    <n v="885"/>
    <x v="1"/>
    <x v="1"/>
    <n v="230.39"/>
    <n v="220.23"/>
    <n v="10.16"/>
    <n v="29"/>
    <x v="12"/>
  </r>
  <r>
    <n v="895"/>
    <x v="0"/>
    <x v="1"/>
    <n v="230.97"/>
    <n v="219.95"/>
    <n v="11.02"/>
    <n v="30"/>
    <x v="12"/>
  </r>
  <r>
    <n v="924"/>
    <x v="1"/>
    <x v="1"/>
    <n v="228.22"/>
    <n v="219"/>
    <n v="9.2200000000000006"/>
    <n v="30"/>
    <x v="12"/>
  </r>
  <r>
    <n v="934"/>
    <x v="0"/>
    <x v="1"/>
    <n v="226.04999999999998"/>
    <n v="216.23"/>
    <n v="9.82"/>
    <n v="29"/>
    <x v="12"/>
  </r>
  <r>
    <n v="935"/>
    <x v="0"/>
    <x v="0"/>
    <n v="224.20999999999998"/>
    <n v="217.95"/>
    <n v="6.26"/>
    <n v="28"/>
    <x v="12"/>
  </r>
  <r>
    <n v="943"/>
    <x v="1"/>
    <x v="0"/>
    <n v="236.03"/>
    <n v="222.1"/>
    <n v="13.93"/>
    <n v="30"/>
    <x v="12"/>
  </r>
  <r>
    <n v="987"/>
    <x v="1"/>
    <x v="0"/>
    <n v="224.59"/>
    <n v="216.8"/>
    <n v="7.79"/>
    <n v="28"/>
    <x v="12"/>
  </r>
  <r>
    <n v="992"/>
    <x v="0"/>
    <x v="0"/>
    <n v="233.21"/>
    <n v="221.18"/>
    <n v="12.03"/>
    <n v="28"/>
    <x v="12"/>
  </r>
  <r>
    <n v="1011"/>
    <x v="0"/>
    <x v="1"/>
    <n v="233.95999999999998"/>
    <n v="222.6"/>
    <n v="11.36"/>
    <n v="28"/>
    <x v="12"/>
  </r>
  <r>
    <n v="1026"/>
    <x v="0"/>
    <x v="1"/>
    <n v="229.51999999999998"/>
    <n v="220.41"/>
    <n v="9.11"/>
    <n v="29"/>
    <x v="12"/>
  </r>
  <r>
    <n v="1034"/>
    <x v="1"/>
    <x v="1"/>
    <n v="225.07"/>
    <n v="218.14"/>
    <n v="6.93"/>
    <n v="28"/>
    <x v="12"/>
  </r>
  <r>
    <n v="1057"/>
    <x v="0"/>
    <x v="1"/>
    <n v="227.4"/>
    <n v="218.55"/>
    <n v="8.85"/>
    <n v="30"/>
    <x v="12"/>
  </r>
  <r>
    <n v="1082"/>
    <x v="0"/>
    <x v="1"/>
    <n v="231.38"/>
    <n v="220.2"/>
    <n v="11.18"/>
    <n v="29"/>
    <x v="12"/>
  </r>
  <r>
    <n v="1084"/>
    <x v="0"/>
    <x v="0"/>
    <n v="231.01999999999998"/>
    <n v="220.64"/>
    <n v="10.38"/>
    <n v="30"/>
    <x v="12"/>
  </r>
  <r>
    <n v="1088"/>
    <x v="1"/>
    <x v="1"/>
    <n v="223.51"/>
    <n v="216.53"/>
    <n v="6.98"/>
    <n v="28"/>
    <x v="12"/>
  </r>
  <r>
    <n v="1095"/>
    <x v="1"/>
    <x v="0"/>
    <n v="226.5"/>
    <n v="216.43"/>
    <n v="10.07"/>
    <n v="30"/>
    <x v="12"/>
  </r>
  <r>
    <n v="1102"/>
    <x v="1"/>
    <x v="0"/>
    <n v="225.84"/>
    <n v="216.04"/>
    <n v="9.8000000000000007"/>
    <n v="28"/>
    <x v="12"/>
  </r>
  <r>
    <n v="1116"/>
    <x v="1"/>
    <x v="1"/>
    <n v="223.4"/>
    <n v="217.19"/>
    <n v="6.21"/>
    <n v="30"/>
    <x v="12"/>
  </r>
  <r>
    <n v="1140"/>
    <x v="0"/>
    <x v="0"/>
    <n v="235.26999999999998"/>
    <n v="223.6"/>
    <n v="11.67"/>
    <n v="30"/>
    <x v="12"/>
  </r>
  <r>
    <n v="1145"/>
    <x v="0"/>
    <x v="0"/>
    <n v="230.89000000000001"/>
    <n v="220.74"/>
    <n v="10.15"/>
    <n v="30"/>
    <x v="12"/>
  </r>
  <r>
    <n v="1176"/>
    <x v="1"/>
    <x v="1"/>
    <n v="221.44"/>
    <n v="216.68"/>
    <n v="4.76"/>
    <n v="30"/>
    <x v="12"/>
  </r>
  <r>
    <n v="1191"/>
    <x v="0"/>
    <x v="1"/>
    <n v="229.31"/>
    <n v="218.95"/>
    <n v="10.36"/>
    <n v="29"/>
    <x v="12"/>
  </r>
  <r>
    <n v="1208"/>
    <x v="1"/>
    <x v="0"/>
    <n v="230.19"/>
    <n v="218.62"/>
    <n v="11.57"/>
    <n v="29"/>
    <x v="12"/>
  </r>
  <r>
    <n v="1209"/>
    <x v="1"/>
    <x v="1"/>
    <n v="220.5"/>
    <n v="216.23"/>
    <n v="4.2699999999999996"/>
    <n v="29"/>
    <x v="12"/>
  </r>
  <r>
    <n v="1244"/>
    <x v="0"/>
    <x v="0"/>
    <n v="230.92000000000002"/>
    <n v="218.84"/>
    <n v="12.08"/>
    <n v="29"/>
    <x v="12"/>
  </r>
  <r>
    <n v="1262"/>
    <x v="0"/>
    <x v="1"/>
    <n v="229.94"/>
    <n v="219.98"/>
    <n v="9.9600000000000009"/>
    <n v="28"/>
    <x v="12"/>
  </r>
  <r>
    <n v="1269"/>
    <x v="1"/>
    <x v="0"/>
    <n v="228.64"/>
    <n v="218.38"/>
    <n v="10.26"/>
    <n v="28"/>
    <x v="12"/>
  </r>
  <r>
    <n v="1288"/>
    <x v="0"/>
    <x v="1"/>
    <n v="234.39"/>
    <n v="220"/>
    <n v="14.39"/>
    <n v="30"/>
    <x v="12"/>
  </r>
  <r>
    <n v="1294"/>
    <x v="1"/>
    <x v="0"/>
    <n v="219.92999999999998"/>
    <n v="213.98"/>
    <n v="5.95"/>
    <n v="29"/>
    <x v="12"/>
  </r>
  <r>
    <n v="1300"/>
    <x v="0"/>
    <x v="1"/>
    <n v="228.75"/>
    <n v="219.39"/>
    <n v="9.36"/>
    <n v="30"/>
    <x v="12"/>
  </r>
  <r>
    <n v="1310"/>
    <x v="0"/>
    <x v="0"/>
    <n v="229.45000000000002"/>
    <n v="219.96"/>
    <n v="9.49"/>
    <n v="29"/>
    <x v="12"/>
  </r>
  <r>
    <n v="1314"/>
    <x v="1"/>
    <x v="1"/>
    <n v="220.75"/>
    <n v="215.68"/>
    <n v="5.07"/>
    <n v="30"/>
    <x v="12"/>
  </r>
  <r>
    <n v="1338"/>
    <x v="1"/>
    <x v="0"/>
    <n v="221"/>
    <n v="214.27"/>
    <n v="6.73"/>
    <n v="29"/>
    <x v="12"/>
  </r>
  <r>
    <n v="1340"/>
    <x v="1"/>
    <x v="1"/>
    <n v="223.03"/>
    <n v="216"/>
    <n v="7.03"/>
    <n v="30"/>
    <x v="12"/>
  </r>
  <r>
    <n v="1341"/>
    <x v="0"/>
    <x v="1"/>
    <n v="238.04"/>
    <n v="224.45"/>
    <n v="13.59"/>
    <n v="30"/>
    <x v="12"/>
  </r>
  <r>
    <n v="1353"/>
    <x v="1"/>
    <x v="1"/>
    <n v="226.2"/>
    <n v="218.64"/>
    <n v="7.56"/>
    <n v="29"/>
    <x v="12"/>
  </r>
  <r>
    <n v="1358"/>
    <x v="0"/>
    <x v="1"/>
    <n v="226.10999999999999"/>
    <n v="219.97"/>
    <n v="6.14"/>
    <n v="30"/>
    <x v="12"/>
  </r>
  <r>
    <n v="1361"/>
    <x v="1"/>
    <x v="1"/>
    <n v="224.94"/>
    <n v="217.41"/>
    <n v="7.53"/>
    <n v="30"/>
    <x v="12"/>
  </r>
  <r>
    <n v="1366"/>
    <x v="1"/>
    <x v="0"/>
    <n v="231.10999999999999"/>
    <n v="218.91"/>
    <n v="12.2"/>
    <n v="29"/>
    <x v="12"/>
  </r>
  <r>
    <n v="1416"/>
    <x v="1"/>
    <x v="1"/>
    <n v="221.63"/>
    <n v="216.22"/>
    <n v="5.41"/>
    <n v="29"/>
    <x v="12"/>
  </r>
  <r>
    <n v="1427"/>
    <x v="1"/>
    <x v="0"/>
    <n v="220.3"/>
    <n v="214.44"/>
    <n v="5.86"/>
    <n v="28"/>
    <x v="12"/>
  </r>
  <r>
    <n v="1436"/>
    <x v="0"/>
    <x v="0"/>
    <n v="230.77"/>
    <n v="220.15"/>
    <n v="10.62"/>
    <n v="29"/>
    <x v="12"/>
  </r>
  <r>
    <n v="1437"/>
    <x v="0"/>
    <x v="1"/>
    <n v="229.14"/>
    <n v="218.29"/>
    <n v="10.85"/>
    <n v="30"/>
    <x v="12"/>
  </r>
  <r>
    <n v="1458"/>
    <x v="0"/>
    <x v="1"/>
    <n v="236.44"/>
    <n v="222.16"/>
    <n v="14.28"/>
    <n v="30"/>
    <x v="12"/>
  </r>
  <r>
    <n v="1463"/>
    <x v="1"/>
    <x v="1"/>
    <n v="228.79"/>
    <n v="220.2"/>
    <n v="8.59"/>
    <n v="28"/>
    <x v="12"/>
  </r>
  <r>
    <n v="1465"/>
    <x v="1"/>
    <x v="1"/>
    <n v="227.85000000000002"/>
    <n v="219.24"/>
    <n v="8.61"/>
    <n v="28"/>
    <x v="12"/>
  </r>
  <r>
    <n v="1510"/>
    <x v="0"/>
    <x v="1"/>
    <n v="229.20000000000002"/>
    <n v="219.12"/>
    <n v="10.08"/>
    <n v="29"/>
    <x v="12"/>
  </r>
  <r>
    <n v="1521"/>
    <x v="1"/>
    <x v="0"/>
    <n v="230.85"/>
    <n v="217.18"/>
    <n v="13.67"/>
    <n v="30"/>
    <x v="12"/>
  </r>
  <r>
    <n v="1529"/>
    <x v="1"/>
    <x v="0"/>
    <n v="222.26999999999998"/>
    <n v="214.32"/>
    <n v="7.95"/>
    <n v="29"/>
    <x v="12"/>
  </r>
  <r>
    <n v="1535"/>
    <x v="0"/>
    <x v="0"/>
    <n v="230.44"/>
    <n v="218.88"/>
    <n v="11.56"/>
    <n v="30"/>
    <x v="12"/>
  </r>
  <r>
    <n v="1538"/>
    <x v="1"/>
    <x v="1"/>
    <n v="229.8"/>
    <n v="218.71"/>
    <n v="11.09"/>
    <n v="30"/>
    <x v="12"/>
  </r>
  <r>
    <n v="1540"/>
    <x v="1"/>
    <x v="0"/>
    <n v="220.98"/>
    <n v="214.26"/>
    <n v="6.72"/>
    <n v="3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67117-9401-49AA-9BA7-3E1EE9A7C1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0">
    <pivotField showAll="0"/>
    <pivotField axis="axisCol" showAll="0" sortType="descending">
      <items count="3">
        <item x="1"/>
        <item x="0"/>
        <item t="default"/>
      </items>
    </pivotField>
    <pivotField axis="axisRow" showAll="0" sortType="de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max_weight Loss" fld="5" subtotal="average" baseField="2" baseItem="0" numFmtId="164"/>
  </dataFields>
  <formats count="2">
    <format dxfId="3">
      <pivotArea outline="0" collapsedLevelsAreSubtotals="1" fieldPosition="0"/>
    </format>
    <format dxfId="2">
      <pivotArea collapsedLevelsAreSubtotals="1" fieldPosition="0">
        <references count="2">
          <reference field="1" count="1" selected="0">
            <x v="0"/>
          </reference>
          <reference field="2" count="1">
            <x v="0"/>
          </reference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792961-B0F0-438E-ACB0-7CB857C09FD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9:D58" firstHeaderRow="1" firstDataRow="2" firstDataCol="1" rowPageCount="1" colPageCount="1"/>
  <pivotFields count="10">
    <pivotField showAll="0"/>
    <pivotField axis="axisPage" multipleItemSelectionAllowed="1" showAll="0" sortType="descending">
      <items count="3">
        <item h="1" x="1"/>
        <item x="0"/>
        <item t="default"/>
      </items>
    </pivotField>
    <pivotField axis="axisCol" multipleItemSelectionAllowed="1" showAll="0" sortType="de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9"/>
    <field x="8"/>
    <field x="7"/>
  </rowFields>
  <rowItems count="18">
    <i>
      <x v="1"/>
    </i>
    <i r="1">
      <x v="17"/>
    </i>
    <i r="1">
      <x v="24"/>
    </i>
    <i r="1">
      <x v="31"/>
    </i>
    <i>
      <x v="2"/>
    </i>
    <i r="1">
      <x v="38"/>
    </i>
    <i r="1">
      <x v="45"/>
    </i>
    <i r="1">
      <x v="52"/>
    </i>
    <i r="1">
      <x v="59"/>
    </i>
    <i>
      <x v="3"/>
    </i>
    <i r="1">
      <x v="67"/>
    </i>
    <i r="1">
      <x v="74"/>
    </i>
    <i r="1">
      <x v="81"/>
    </i>
    <i r="1">
      <x v="88"/>
    </i>
    <i>
      <x v="4"/>
    </i>
    <i r="1">
      <x v="95"/>
    </i>
    <i r="1">
      <x v="10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max_weight Loss" fld="5" subtotal="average" baseField="0" baseItem="284" numFmtId="2"/>
  </dataFields>
  <formats count="1">
    <format dxfId="0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02193-B098-4ED6-BEC0-5BB7A2C896C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36" firstHeaderRow="1" firstDataRow="2" firstDataCol="1" rowPageCount="1" colPageCount="1"/>
  <pivotFields count="10">
    <pivotField showAll="0"/>
    <pivotField axis="axisPage" multipleItemSelectionAllowed="1" showAll="0" sortType="descending">
      <items count="3">
        <item x="1"/>
        <item h="1" x="0"/>
        <item t="default"/>
      </items>
    </pivotField>
    <pivotField axis="axisCol" multipleItemSelectionAllowed="1" showAll="0" sortType="descending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x="1"/>
        <item x="2"/>
        <item x="3"/>
        <item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9"/>
    <field x="8"/>
    <field x="7"/>
  </rowFields>
  <rowItems count="31">
    <i>
      <x v="1"/>
    </i>
    <i r="1">
      <x v="17"/>
    </i>
    <i r="2">
      <x/>
    </i>
    <i r="1">
      <x v="24"/>
    </i>
    <i r="2">
      <x v="1"/>
    </i>
    <i r="1">
      <x v="31"/>
    </i>
    <i r="2">
      <x v="2"/>
    </i>
    <i>
      <x v="2"/>
    </i>
    <i r="1">
      <x v="38"/>
    </i>
    <i r="2">
      <x v="3"/>
    </i>
    <i r="1">
      <x v="45"/>
    </i>
    <i r="2">
      <x v="4"/>
    </i>
    <i r="1">
      <x v="52"/>
    </i>
    <i r="2">
      <x v="5"/>
    </i>
    <i r="1">
      <x v="59"/>
    </i>
    <i r="2">
      <x v="6"/>
    </i>
    <i>
      <x v="3"/>
    </i>
    <i r="1">
      <x v="67"/>
    </i>
    <i r="2">
      <x v="7"/>
    </i>
    <i r="1">
      <x v="74"/>
    </i>
    <i r="2">
      <x v="8"/>
    </i>
    <i r="1">
      <x v="81"/>
    </i>
    <i r="2">
      <x v="9"/>
    </i>
    <i r="1">
      <x v="88"/>
    </i>
    <i r="2">
      <x v="10"/>
    </i>
    <i>
      <x v="4"/>
    </i>
    <i r="1">
      <x v="95"/>
    </i>
    <i r="2">
      <x v="11"/>
    </i>
    <i r="1">
      <x v="102"/>
    </i>
    <i r="2">
      <x v="12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hier="-1"/>
  </pageFields>
  <dataFields count="1">
    <dataField name="Average of max_weight Loss" fld="5" subtotal="average" baseField="2" baseItem="0" numFmtId="2"/>
  </dataFields>
  <formats count="1">
    <format dxfId="1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7E4A9-527D-4C7F-B9CC-74B92C00F4F5}" name="fct_weights" displayName="fct_weights" ref="A1:H1598" totalsRowShown="0">
  <autoFilter ref="A1:H1598" xr:uid="{00000000-0001-0000-0000-000000000000}"/>
  <tableColumns count="8">
    <tableColumn id="1" xr3:uid="{F78C00C5-239B-49CA-8ACA-6F52E62A5D0E}" name="user_id"/>
    <tableColumn id="2" xr3:uid="{1541BD7C-C7AD-4E25-A734-180B10379A8A}" name="mobile"/>
    <tableColumn id="3" xr3:uid="{1D70A104-A8E0-40C9-A3BA-3C6F89FD7A23}" name="new_feature"/>
    <tableColumn id="4" xr3:uid="{97E46625-F290-4722-AA34-D58AB75BB248}" name="first_weight"/>
    <tableColumn id="5" xr3:uid="{9473A678-2EC7-4755-AA95-3BA99F294F34}" name="min_weight"/>
    <tableColumn id="6" xr3:uid="{1E7F038C-8434-4CC5-8CA4-2F1687BD7B15}" name="max_weight_loss"/>
    <tableColumn id="7" xr3:uid="{7E060722-1D9B-4997-8299-A0B1C50CE6D2}" name="project"/>
    <tableColumn id="8" xr3:uid="{DC35EE6D-661E-4752-A158-53EA1B6F7509}" name="start_date" dataDxfId="5">
      <calculatedColumnFormula>_xlfn.XLOOKUP(fct_weights[[#This Row],[project]],dim_project_dates[Project],dim_project_dates[Start Date])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14E2EC-336F-4A52-9680-399F731EE887}" name="dim_project_dates" displayName="dim_project_dates" ref="A1:B31" totalsRowShown="0">
  <autoFilter ref="A1:B31" xr:uid="{FF14E2EC-336F-4A52-9680-399F731EE887}"/>
  <tableColumns count="2">
    <tableColumn id="1" xr3:uid="{87F74BD3-2771-452B-8444-57392FBB8051}" name="Project"/>
    <tableColumn id="2" xr3:uid="{027A32C0-BE5B-415C-B72F-3E781E417ED7}" name="Start 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98"/>
  <sheetViews>
    <sheetView workbookViewId="0">
      <selection activeCell="AK1825" sqref="AK1825"/>
    </sheetView>
  </sheetViews>
  <sheetFormatPr defaultRowHeight="15" x14ac:dyDescent="0.25"/>
  <cols>
    <col min="1" max="1" width="9.85546875" bestFit="1" customWidth="1"/>
    <col min="2" max="2" width="9.5703125" bestFit="1" customWidth="1"/>
    <col min="3" max="3" width="14.7109375" bestFit="1" customWidth="1"/>
    <col min="4" max="4" width="14" bestFit="1" customWidth="1"/>
    <col min="5" max="5" width="13.85546875" bestFit="1" customWidth="1"/>
    <col min="6" max="6" width="18.42578125" bestFit="1" customWidth="1"/>
    <col min="7" max="7" width="9.5703125" bestFit="1" customWidth="1"/>
    <col min="8" max="8" width="12" style="1" bestFit="1" customWidth="1"/>
  </cols>
  <sheetData>
    <row r="1" spans="1:8" x14ac:dyDescent="0.25">
      <c r="A1" t="s">
        <v>6</v>
      </c>
      <c r="B1" t="s">
        <v>29</v>
      </c>
      <c r="C1" t="s">
        <v>30</v>
      </c>
      <c r="D1" t="s">
        <v>5</v>
      </c>
      <c r="E1" t="s">
        <v>7</v>
      </c>
      <c r="F1" t="s">
        <v>31</v>
      </c>
      <c r="G1" t="s">
        <v>32</v>
      </c>
      <c r="H1" s="1" t="s">
        <v>33</v>
      </c>
    </row>
    <row r="2" spans="1:8" x14ac:dyDescent="0.25">
      <c r="A2">
        <v>1</v>
      </c>
      <c r="B2" t="s">
        <v>2</v>
      </c>
      <c r="C2">
        <v>1</v>
      </c>
      <c r="D2">
        <v>232.43</v>
      </c>
      <c r="E2">
        <v>221.78</v>
      </c>
      <c r="F2">
        <v>10.65</v>
      </c>
      <c r="G2">
        <v>2</v>
      </c>
      <c r="H2" s="1">
        <f>_xlfn.XLOOKUP(fct_weights[[#This Row],[project]],dim_project_dates[Project],dim_project_dates[Start Date])</f>
        <v>44578</v>
      </c>
    </row>
    <row r="3" spans="1:8" x14ac:dyDescent="0.25">
      <c r="A3">
        <v>3</v>
      </c>
      <c r="B3" t="s">
        <v>2</v>
      </c>
      <c r="C3">
        <v>1</v>
      </c>
      <c r="D3">
        <v>232.4</v>
      </c>
      <c r="E3">
        <v>219.21</v>
      </c>
      <c r="F3">
        <v>13.19</v>
      </c>
      <c r="G3">
        <v>1</v>
      </c>
      <c r="H3" s="1">
        <f>_xlfn.XLOOKUP(fct_weights[[#This Row],[project]],dim_project_dates[Project],dim_project_dates[Start Date])</f>
        <v>44578</v>
      </c>
    </row>
    <row r="4" spans="1:8" x14ac:dyDescent="0.25">
      <c r="A4">
        <v>40</v>
      </c>
      <c r="B4" t="s">
        <v>3</v>
      </c>
      <c r="C4">
        <v>0</v>
      </c>
      <c r="D4">
        <v>216.81</v>
      </c>
      <c r="E4">
        <v>213.28</v>
      </c>
      <c r="F4">
        <v>3.53</v>
      </c>
      <c r="G4">
        <v>1</v>
      </c>
      <c r="H4" s="1">
        <f>_xlfn.XLOOKUP(fct_weights[[#This Row],[project]],dim_project_dates[Project],dim_project_dates[Start Date])</f>
        <v>44578</v>
      </c>
    </row>
    <row r="5" spans="1:8" x14ac:dyDescent="0.25">
      <c r="A5">
        <v>62</v>
      </c>
      <c r="B5" t="s">
        <v>2</v>
      </c>
      <c r="C5">
        <v>1</v>
      </c>
      <c r="D5">
        <v>226.42000000000002</v>
      </c>
      <c r="E5">
        <v>218.43</v>
      </c>
      <c r="F5">
        <v>7.99</v>
      </c>
      <c r="G5">
        <v>1</v>
      </c>
      <c r="H5" s="1">
        <f>_xlfn.XLOOKUP(fct_weights[[#This Row],[project]],dim_project_dates[Project],dim_project_dates[Start Date])</f>
        <v>44578</v>
      </c>
    </row>
    <row r="6" spans="1:8" x14ac:dyDescent="0.25">
      <c r="A6">
        <v>63</v>
      </c>
      <c r="B6" t="s">
        <v>3</v>
      </c>
      <c r="C6">
        <v>0</v>
      </c>
      <c r="D6">
        <v>225.43</v>
      </c>
      <c r="E6">
        <v>217.86</v>
      </c>
      <c r="F6">
        <v>7.57</v>
      </c>
      <c r="G6">
        <v>2</v>
      </c>
      <c r="H6" s="1">
        <f>_xlfn.XLOOKUP(fct_weights[[#This Row],[project]],dim_project_dates[Project],dim_project_dates[Start Date])</f>
        <v>44578</v>
      </c>
    </row>
    <row r="7" spans="1:8" x14ac:dyDescent="0.25">
      <c r="A7">
        <v>71</v>
      </c>
      <c r="B7" t="s">
        <v>2</v>
      </c>
      <c r="C7">
        <v>1</v>
      </c>
      <c r="D7">
        <v>228.29</v>
      </c>
      <c r="E7">
        <v>217.89</v>
      </c>
      <c r="F7">
        <v>10.4</v>
      </c>
      <c r="G7">
        <v>2</v>
      </c>
      <c r="H7" s="1">
        <f>_xlfn.XLOOKUP(fct_weights[[#This Row],[project]],dim_project_dates[Project],dim_project_dates[Start Date])</f>
        <v>44578</v>
      </c>
    </row>
    <row r="8" spans="1:8" x14ac:dyDescent="0.25">
      <c r="A8">
        <v>90</v>
      </c>
      <c r="B8" t="s">
        <v>2</v>
      </c>
      <c r="C8">
        <v>1</v>
      </c>
      <c r="D8">
        <v>231.16</v>
      </c>
      <c r="E8">
        <v>219.67</v>
      </c>
      <c r="F8">
        <v>11.49</v>
      </c>
      <c r="G8">
        <v>2</v>
      </c>
      <c r="H8" s="1">
        <f>_xlfn.XLOOKUP(fct_weights[[#This Row],[project]],dim_project_dates[Project],dim_project_dates[Start Date])</f>
        <v>44578</v>
      </c>
    </row>
    <row r="9" spans="1:8" x14ac:dyDescent="0.25">
      <c r="A9">
        <v>109</v>
      </c>
      <c r="B9" t="s">
        <v>3</v>
      </c>
      <c r="C9">
        <v>0</v>
      </c>
      <c r="D9">
        <v>219.54000000000002</v>
      </c>
      <c r="E9">
        <v>213.74</v>
      </c>
      <c r="F9">
        <v>5.8</v>
      </c>
      <c r="G9">
        <v>1</v>
      </c>
      <c r="H9" s="1">
        <f>_xlfn.XLOOKUP(fct_weights[[#This Row],[project]],dim_project_dates[Project],dim_project_dates[Start Date])</f>
        <v>44578</v>
      </c>
    </row>
    <row r="10" spans="1:8" x14ac:dyDescent="0.25">
      <c r="A10">
        <v>133</v>
      </c>
      <c r="B10" t="s">
        <v>2</v>
      </c>
      <c r="C10">
        <v>1</v>
      </c>
      <c r="D10">
        <v>225.68</v>
      </c>
      <c r="E10">
        <v>216.02</v>
      </c>
      <c r="F10">
        <v>9.66</v>
      </c>
      <c r="G10">
        <v>1</v>
      </c>
      <c r="H10" s="1">
        <f>_xlfn.XLOOKUP(fct_weights[[#This Row],[project]],dim_project_dates[Project],dim_project_dates[Start Date])</f>
        <v>44578</v>
      </c>
    </row>
    <row r="11" spans="1:8" x14ac:dyDescent="0.25">
      <c r="A11">
        <v>139</v>
      </c>
      <c r="B11" t="s">
        <v>2</v>
      </c>
      <c r="C11">
        <v>0</v>
      </c>
      <c r="D11">
        <v>236.48</v>
      </c>
      <c r="E11">
        <v>221.82</v>
      </c>
      <c r="F11">
        <v>14.66</v>
      </c>
      <c r="G11">
        <v>1</v>
      </c>
      <c r="H11" s="1">
        <f>_xlfn.XLOOKUP(fct_weights[[#This Row],[project]],dim_project_dates[Project],dim_project_dates[Start Date])</f>
        <v>44578</v>
      </c>
    </row>
    <row r="12" spans="1:8" x14ac:dyDescent="0.25">
      <c r="A12">
        <v>152</v>
      </c>
      <c r="B12" t="s">
        <v>2</v>
      </c>
      <c r="C12">
        <v>0</v>
      </c>
      <c r="D12">
        <v>229.78</v>
      </c>
      <c r="E12">
        <v>220.11</v>
      </c>
      <c r="F12">
        <v>9.67</v>
      </c>
      <c r="G12">
        <v>2</v>
      </c>
      <c r="H12" s="1">
        <f>_xlfn.XLOOKUP(fct_weights[[#This Row],[project]],dim_project_dates[Project],dim_project_dates[Start Date])</f>
        <v>44578</v>
      </c>
    </row>
    <row r="13" spans="1:8" x14ac:dyDescent="0.25">
      <c r="A13">
        <v>162</v>
      </c>
      <c r="B13" t="s">
        <v>3</v>
      </c>
      <c r="C13">
        <v>1</v>
      </c>
      <c r="D13">
        <v>223.6</v>
      </c>
      <c r="E13">
        <v>215.96</v>
      </c>
      <c r="F13">
        <v>7.64</v>
      </c>
      <c r="G13">
        <v>2</v>
      </c>
      <c r="H13" s="1">
        <f>_xlfn.XLOOKUP(fct_weights[[#This Row],[project]],dim_project_dates[Project],dim_project_dates[Start Date])</f>
        <v>44578</v>
      </c>
    </row>
    <row r="14" spans="1:8" x14ac:dyDescent="0.25">
      <c r="A14">
        <v>165</v>
      </c>
      <c r="B14" t="s">
        <v>2</v>
      </c>
      <c r="C14">
        <v>0</v>
      </c>
      <c r="D14">
        <v>233.24</v>
      </c>
      <c r="E14">
        <v>221.43</v>
      </c>
      <c r="F14">
        <v>11.81</v>
      </c>
      <c r="G14">
        <v>2</v>
      </c>
      <c r="H14" s="1">
        <f>_xlfn.XLOOKUP(fct_weights[[#This Row],[project]],dim_project_dates[Project],dim_project_dates[Start Date])</f>
        <v>44578</v>
      </c>
    </row>
    <row r="15" spans="1:8" x14ac:dyDescent="0.25">
      <c r="A15">
        <v>170</v>
      </c>
      <c r="B15" t="s">
        <v>2</v>
      </c>
      <c r="C15">
        <v>0</v>
      </c>
      <c r="D15">
        <v>234.47</v>
      </c>
      <c r="E15">
        <v>222.34</v>
      </c>
      <c r="F15">
        <v>12.13</v>
      </c>
      <c r="G15">
        <v>1</v>
      </c>
      <c r="H15" s="1">
        <f>_xlfn.XLOOKUP(fct_weights[[#This Row],[project]],dim_project_dates[Project],dim_project_dates[Start Date])</f>
        <v>44578</v>
      </c>
    </row>
    <row r="16" spans="1:8" x14ac:dyDescent="0.25">
      <c r="A16">
        <v>172</v>
      </c>
      <c r="B16" t="s">
        <v>2</v>
      </c>
      <c r="C16">
        <v>0</v>
      </c>
      <c r="D16">
        <v>234.22</v>
      </c>
      <c r="E16">
        <v>221.47</v>
      </c>
      <c r="F16">
        <v>12.75</v>
      </c>
      <c r="G16">
        <v>2</v>
      </c>
      <c r="H16" s="1">
        <f>_xlfn.XLOOKUP(fct_weights[[#This Row],[project]],dim_project_dates[Project],dim_project_dates[Start Date])</f>
        <v>44578</v>
      </c>
    </row>
    <row r="17" spans="1:8" x14ac:dyDescent="0.25">
      <c r="A17">
        <v>173</v>
      </c>
      <c r="B17" t="s">
        <v>3</v>
      </c>
      <c r="C17">
        <v>1</v>
      </c>
      <c r="D17">
        <v>230.95000000000002</v>
      </c>
      <c r="E17">
        <v>220.05</v>
      </c>
      <c r="F17">
        <v>10.9</v>
      </c>
      <c r="G17">
        <v>1</v>
      </c>
      <c r="H17" s="1">
        <f>_xlfn.XLOOKUP(fct_weights[[#This Row],[project]],dim_project_dates[Project],dim_project_dates[Start Date])</f>
        <v>44578</v>
      </c>
    </row>
    <row r="18" spans="1:8" x14ac:dyDescent="0.25">
      <c r="A18">
        <v>174</v>
      </c>
      <c r="B18" t="s">
        <v>2</v>
      </c>
      <c r="C18">
        <v>0</v>
      </c>
      <c r="D18">
        <v>232.81</v>
      </c>
      <c r="E18">
        <v>222.29</v>
      </c>
      <c r="F18">
        <v>10.52</v>
      </c>
      <c r="G18">
        <v>1</v>
      </c>
      <c r="H18" s="1">
        <f>_xlfn.XLOOKUP(fct_weights[[#This Row],[project]],dim_project_dates[Project],dim_project_dates[Start Date])</f>
        <v>44578</v>
      </c>
    </row>
    <row r="19" spans="1:8" x14ac:dyDescent="0.25">
      <c r="A19">
        <v>178</v>
      </c>
      <c r="B19" t="s">
        <v>2</v>
      </c>
      <c r="C19">
        <v>1</v>
      </c>
      <c r="D19">
        <v>229.07</v>
      </c>
      <c r="E19">
        <v>218.37</v>
      </c>
      <c r="F19">
        <v>10.7</v>
      </c>
      <c r="G19">
        <v>1</v>
      </c>
      <c r="H19" s="1">
        <f>_xlfn.XLOOKUP(fct_weights[[#This Row],[project]],dim_project_dates[Project],dim_project_dates[Start Date])</f>
        <v>44578</v>
      </c>
    </row>
    <row r="20" spans="1:8" x14ac:dyDescent="0.25">
      <c r="A20">
        <v>202</v>
      </c>
      <c r="B20" t="s">
        <v>3</v>
      </c>
      <c r="C20">
        <v>0</v>
      </c>
      <c r="D20">
        <v>225.88</v>
      </c>
      <c r="E20">
        <v>217.37</v>
      </c>
      <c r="F20">
        <v>8.51</v>
      </c>
      <c r="G20">
        <v>1</v>
      </c>
      <c r="H20" s="1">
        <f>_xlfn.XLOOKUP(fct_weights[[#This Row],[project]],dim_project_dates[Project],dim_project_dates[Start Date])</f>
        <v>44578</v>
      </c>
    </row>
    <row r="21" spans="1:8" x14ac:dyDescent="0.25">
      <c r="A21">
        <v>214</v>
      </c>
      <c r="B21" t="s">
        <v>2</v>
      </c>
      <c r="C21">
        <v>1</v>
      </c>
      <c r="D21">
        <v>229.04</v>
      </c>
      <c r="E21">
        <v>218.62</v>
      </c>
      <c r="F21">
        <v>10.42</v>
      </c>
      <c r="G21">
        <v>1</v>
      </c>
      <c r="H21" s="1">
        <f>_xlfn.XLOOKUP(fct_weights[[#This Row],[project]],dim_project_dates[Project],dim_project_dates[Start Date])</f>
        <v>44578</v>
      </c>
    </row>
    <row r="22" spans="1:8" x14ac:dyDescent="0.25">
      <c r="A22">
        <v>221</v>
      </c>
      <c r="B22" t="s">
        <v>3</v>
      </c>
      <c r="C22">
        <v>1</v>
      </c>
      <c r="D22">
        <v>222.57999999999998</v>
      </c>
      <c r="E22">
        <v>214.45</v>
      </c>
      <c r="F22">
        <v>8.1300000000000008</v>
      </c>
      <c r="G22">
        <v>1</v>
      </c>
      <c r="H22" s="1">
        <f>_xlfn.XLOOKUP(fct_weights[[#This Row],[project]],dim_project_dates[Project],dim_project_dates[Start Date])</f>
        <v>44578</v>
      </c>
    </row>
    <row r="23" spans="1:8" x14ac:dyDescent="0.25">
      <c r="A23">
        <v>235</v>
      </c>
      <c r="B23" t="s">
        <v>2</v>
      </c>
      <c r="C23">
        <v>1</v>
      </c>
      <c r="D23">
        <v>231.55</v>
      </c>
      <c r="E23">
        <v>218.37</v>
      </c>
      <c r="F23">
        <v>13.18</v>
      </c>
      <c r="G23">
        <v>2</v>
      </c>
      <c r="H23" s="1">
        <f>_xlfn.XLOOKUP(fct_weights[[#This Row],[project]],dim_project_dates[Project],dim_project_dates[Start Date])</f>
        <v>44578</v>
      </c>
    </row>
    <row r="24" spans="1:8" x14ac:dyDescent="0.25">
      <c r="A24">
        <v>244</v>
      </c>
      <c r="B24" t="s">
        <v>2</v>
      </c>
      <c r="C24">
        <v>1</v>
      </c>
      <c r="D24">
        <v>238.03</v>
      </c>
      <c r="E24">
        <v>223.68</v>
      </c>
      <c r="F24">
        <v>14.35</v>
      </c>
      <c r="G24">
        <v>1</v>
      </c>
      <c r="H24" s="1">
        <f>_xlfn.XLOOKUP(fct_weights[[#This Row],[project]],dim_project_dates[Project],dim_project_dates[Start Date])</f>
        <v>44578</v>
      </c>
    </row>
    <row r="25" spans="1:8" x14ac:dyDescent="0.25">
      <c r="A25">
        <v>256</v>
      </c>
      <c r="B25" t="s">
        <v>3</v>
      </c>
      <c r="C25">
        <v>0</v>
      </c>
      <c r="D25">
        <v>229.03</v>
      </c>
      <c r="E25">
        <v>220.15</v>
      </c>
      <c r="F25">
        <v>8.8800000000000008</v>
      </c>
      <c r="G25">
        <v>1</v>
      </c>
      <c r="H25" s="1">
        <f>_xlfn.XLOOKUP(fct_weights[[#This Row],[project]],dim_project_dates[Project],dim_project_dates[Start Date])</f>
        <v>44578</v>
      </c>
    </row>
    <row r="26" spans="1:8" x14ac:dyDescent="0.25">
      <c r="A26">
        <v>258</v>
      </c>
      <c r="B26" t="s">
        <v>3</v>
      </c>
      <c r="C26">
        <v>0</v>
      </c>
      <c r="D26">
        <v>226.39000000000001</v>
      </c>
      <c r="E26">
        <v>218.53</v>
      </c>
      <c r="F26">
        <v>7.86</v>
      </c>
      <c r="G26">
        <v>2</v>
      </c>
      <c r="H26" s="1">
        <f>_xlfn.XLOOKUP(fct_weights[[#This Row],[project]],dim_project_dates[Project],dim_project_dates[Start Date])</f>
        <v>44578</v>
      </c>
    </row>
    <row r="27" spans="1:8" x14ac:dyDescent="0.25">
      <c r="A27">
        <v>282</v>
      </c>
      <c r="B27" t="s">
        <v>3</v>
      </c>
      <c r="C27">
        <v>0</v>
      </c>
      <c r="D27">
        <v>220.89</v>
      </c>
      <c r="E27">
        <v>216.25</v>
      </c>
      <c r="F27">
        <v>4.6399999999999997</v>
      </c>
      <c r="G27">
        <v>1</v>
      </c>
      <c r="H27" s="1">
        <f>_xlfn.XLOOKUP(fct_weights[[#This Row],[project]],dim_project_dates[Project],dim_project_dates[Start Date])</f>
        <v>44578</v>
      </c>
    </row>
    <row r="28" spans="1:8" x14ac:dyDescent="0.25">
      <c r="A28">
        <v>312</v>
      </c>
      <c r="B28" t="s">
        <v>2</v>
      </c>
      <c r="C28">
        <v>1</v>
      </c>
      <c r="D28">
        <v>226.71</v>
      </c>
      <c r="E28">
        <v>218.9</v>
      </c>
      <c r="F28">
        <v>7.81</v>
      </c>
      <c r="G28">
        <v>1</v>
      </c>
      <c r="H28" s="1">
        <f>_xlfn.XLOOKUP(fct_weights[[#This Row],[project]],dim_project_dates[Project],dim_project_dates[Start Date])</f>
        <v>44578</v>
      </c>
    </row>
    <row r="29" spans="1:8" x14ac:dyDescent="0.25">
      <c r="A29">
        <v>313</v>
      </c>
      <c r="B29" t="s">
        <v>3</v>
      </c>
      <c r="C29">
        <v>0</v>
      </c>
      <c r="D29">
        <v>223.13</v>
      </c>
      <c r="E29">
        <v>217.92</v>
      </c>
      <c r="F29">
        <v>5.21</v>
      </c>
      <c r="G29">
        <v>2</v>
      </c>
      <c r="H29" s="1">
        <f>_xlfn.XLOOKUP(fct_weights[[#This Row],[project]],dim_project_dates[Project],dim_project_dates[Start Date])</f>
        <v>44578</v>
      </c>
    </row>
    <row r="30" spans="1:8" x14ac:dyDescent="0.25">
      <c r="A30">
        <v>331</v>
      </c>
      <c r="B30" t="s">
        <v>3</v>
      </c>
      <c r="C30">
        <v>1</v>
      </c>
      <c r="D30">
        <v>230.69</v>
      </c>
      <c r="E30">
        <v>219.01</v>
      </c>
      <c r="F30">
        <v>11.68</v>
      </c>
      <c r="G30">
        <v>1</v>
      </c>
      <c r="H30" s="1">
        <f>_xlfn.XLOOKUP(fct_weights[[#This Row],[project]],dim_project_dates[Project],dim_project_dates[Start Date])</f>
        <v>44578</v>
      </c>
    </row>
    <row r="31" spans="1:8" x14ac:dyDescent="0.25">
      <c r="A31">
        <v>348</v>
      </c>
      <c r="B31" t="s">
        <v>2</v>
      </c>
      <c r="C31">
        <v>1</v>
      </c>
      <c r="D31">
        <v>226.35</v>
      </c>
      <c r="E31">
        <v>218.79</v>
      </c>
      <c r="F31">
        <v>7.56</v>
      </c>
      <c r="G31">
        <v>1</v>
      </c>
      <c r="H31" s="1">
        <f>_xlfn.XLOOKUP(fct_weights[[#This Row],[project]],dim_project_dates[Project],dim_project_dates[Start Date])</f>
        <v>44578</v>
      </c>
    </row>
    <row r="32" spans="1:8" x14ac:dyDescent="0.25">
      <c r="A32">
        <v>396</v>
      </c>
      <c r="B32" t="s">
        <v>2</v>
      </c>
      <c r="C32">
        <v>0</v>
      </c>
      <c r="D32">
        <v>240.81</v>
      </c>
      <c r="E32">
        <v>223.62</v>
      </c>
      <c r="F32">
        <v>17.190000000000001</v>
      </c>
      <c r="G32">
        <v>1</v>
      </c>
      <c r="H32" s="1">
        <f>_xlfn.XLOOKUP(fct_weights[[#This Row],[project]],dim_project_dates[Project],dim_project_dates[Start Date])</f>
        <v>44578</v>
      </c>
    </row>
    <row r="33" spans="1:8" x14ac:dyDescent="0.25">
      <c r="A33">
        <v>397</v>
      </c>
      <c r="B33" t="s">
        <v>3</v>
      </c>
      <c r="C33">
        <v>1</v>
      </c>
      <c r="D33">
        <v>228.19</v>
      </c>
      <c r="E33">
        <v>217.68</v>
      </c>
      <c r="F33">
        <v>10.51</v>
      </c>
      <c r="G33">
        <v>1</v>
      </c>
      <c r="H33" s="1">
        <f>_xlfn.XLOOKUP(fct_weights[[#This Row],[project]],dim_project_dates[Project],dim_project_dates[Start Date])</f>
        <v>44578</v>
      </c>
    </row>
    <row r="34" spans="1:8" x14ac:dyDescent="0.25">
      <c r="A34">
        <v>407</v>
      </c>
      <c r="B34" t="s">
        <v>3</v>
      </c>
      <c r="C34">
        <v>1</v>
      </c>
      <c r="D34">
        <v>222.81</v>
      </c>
      <c r="E34">
        <v>214.56</v>
      </c>
      <c r="F34">
        <v>8.25</v>
      </c>
      <c r="G34">
        <v>1</v>
      </c>
      <c r="H34" s="1">
        <f>_xlfn.XLOOKUP(fct_weights[[#This Row],[project]],dim_project_dates[Project],dim_project_dates[Start Date])</f>
        <v>44578</v>
      </c>
    </row>
    <row r="35" spans="1:8" x14ac:dyDescent="0.25">
      <c r="A35">
        <v>415</v>
      </c>
      <c r="B35" t="s">
        <v>3</v>
      </c>
      <c r="C35">
        <v>1</v>
      </c>
      <c r="D35">
        <v>231.11</v>
      </c>
      <c r="E35">
        <v>218.9</v>
      </c>
      <c r="F35">
        <v>12.21</v>
      </c>
      <c r="G35">
        <v>2</v>
      </c>
      <c r="H35" s="1">
        <f>_xlfn.XLOOKUP(fct_weights[[#This Row],[project]],dim_project_dates[Project],dim_project_dates[Start Date])</f>
        <v>44578</v>
      </c>
    </row>
    <row r="36" spans="1:8" x14ac:dyDescent="0.25">
      <c r="A36">
        <v>423</v>
      </c>
      <c r="B36" t="s">
        <v>2</v>
      </c>
      <c r="C36">
        <v>1</v>
      </c>
      <c r="D36">
        <v>237.44</v>
      </c>
      <c r="E36">
        <v>222.92</v>
      </c>
      <c r="F36">
        <v>14.52</v>
      </c>
      <c r="G36">
        <v>1</v>
      </c>
      <c r="H36" s="1">
        <f>_xlfn.XLOOKUP(fct_weights[[#This Row],[project]],dim_project_dates[Project],dim_project_dates[Start Date])</f>
        <v>44578</v>
      </c>
    </row>
    <row r="37" spans="1:8" x14ac:dyDescent="0.25">
      <c r="A37">
        <v>425</v>
      </c>
      <c r="B37" t="s">
        <v>3</v>
      </c>
      <c r="C37">
        <v>1</v>
      </c>
      <c r="D37">
        <v>224.17</v>
      </c>
      <c r="E37">
        <v>214.97</v>
      </c>
      <c r="F37">
        <v>9.1999999999999993</v>
      </c>
      <c r="G37">
        <v>2</v>
      </c>
      <c r="H37" s="1">
        <f>_xlfn.XLOOKUP(fct_weights[[#This Row],[project]],dim_project_dates[Project],dim_project_dates[Start Date])</f>
        <v>44578</v>
      </c>
    </row>
    <row r="38" spans="1:8" x14ac:dyDescent="0.25">
      <c r="A38">
        <v>442</v>
      </c>
      <c r="B38" t="s">
        <v>2</v>
      </c>
      <c r="C38">
        <v>0</v>
      </c>
      <c r="D38">
        <v>232.22</v>
      </c>
      <c r="E38">
        <v>220.06</v>
      </c>
      <c r="F38">
        <v>12.16</v>
      </c>
      <c r="G38">
        <v>2</v>
      </c>
      <c r="H38" s="1">
        <f>_xlfn.XLOOKUP(fct_weights[[#This Row],[project]],dim_project_dates[Project],dim_project_dates[Start Date])</f>
        <v>44578</v>
      </c>
    </row>
    <row r="39" spans="1:8" x14ac:dyDescent="0.25">
      <c r="A39">
        <v>445</v>
      </c>
      <c r="B39" t="s">
        <v>2</v>
      </c>
      <c r="C39">
        <v>0</v>
      </c>
      <c r="D39">
        <v>229.54000000000002</v>
      </c>
      <c r="E39">
        <v>219.65</v>
      </c>
      <c r="F39">
        <v>9.89</v>
      </c>
      <c r="G39">
        <v>1</v>
      </c>
      <c r="H39" s="1">
        <f>_xlfn.XLOOKUP(fct_weights[[#This Row],[project]],dim_project_dates[Project],dim_project_dates[Start Date])</f>
        <v>44578</v>
      </c>
    </row>
    <row r="40" spans="1:8" x14ac:dyDescent="0.25">
      <c r="A40">
        <v>461</v>
      </c>
      <c r="B40" t="s">
        <v>3</v>
      </c>
      <c r="C40">
        <v>0</v>
      </c>
      <c r="D40">
        <v>223.4</v>
      </c>
      <c r="E40">
        <v>215.49</v>
      </c>
      <c r="F40">
        <v>7.91</v>
      </c>
      <c r="G40">
        <v>2</v>
      </c>
      <c r="H40" s="1">
        <f>_xlfn.XLOOKUP(fct_weights[[#This Row],[project]],dim_project_dates[Project],dim_project_dates[Start Date])</f>
        <v>44578</v>
      </c>
    </row>
    <row r="41" spans="1:8" x14ac:dyDescent="0.25">
      <c r="A41">
        <v>477</v>
      </c>
      <c r="B41" t="s">
        <v>2</v>
      </c>
      <c r="C41">
        <v>0</v>
      </c>
      <c r="D41">
        <v>235.62</v>
      </c>
      <c r="E41">
        <v>221.91</v>
      </c>
      <c r="F41">
        <v>13.71</v>
      </c>
      <c r="G41">
        <v>1</v>
      </c>
      <c r="H41" s="1">
        <f>_xlfn.XLOOKUP(fct_weights[[#This Row],[project]],dim_project_dates[Project],dim_project_dates[Start Date])</f>
        <v>44578</v>
      </c>
    </row>
    <row r="42" spans="1:8" x14ac:dyDescent="0.25">
      <c r="A42">
        <v>485</v>
      </c>
      <c r="B42" t="s">
        <v>2</v>
      </c>
      <c r="C42">
        <v>0</v>
      </c>
      <c r="D42">
        <v>231.04</v>
      </c>
      <c r="E42">
        <v>219.66</v>
      </c>
      <c r="F42">
        <v>11.38</v>
      </c>
      <c r="G42">
        <v>2</v>
      </c>
      <c r="H42" s="1">
        <f>_xlfn.XLOOKUP(fct_weights[[#This Row],[project]],dim_project_dates[Project],dim_project_dates[Start Date])</f>
        <v>44578</v>
      </c>
    </row>
    <row r="43" spans="1:8" x14ac:dyDescent="0.25">
      <c r="A43">
        <v>489</v>
      </c>
      <c r="B43" t="s">
        <v>2</v>
      </c>
      <c r="C43">
        <v>0</v>
      </c>
      <c r="D43">
        <v>236.17000000000002</v>
      </c>
      <c r="E43">
        <v>221.9</v>
      </c>
      <c r="F43">
        <v>14.27</v>
      </c>
      <c r="G43">
        <v>2</v>
      </c>
      <c r="H43" s="1">
        <f>_xlfn.XLOOKUP(fct_weights[[#This Row],[project]],dim_project_dates[Project],dim_project_dates[Start Date])</f>
        <v>44578</v>
      </c>
    </row>
    <row r="44" spans="1:8" x14ac:dyDescent="0.25">
      <c r="A44">
        <v>508</v>
      </c>
      <c r="B44" t="s">
        <v>3</v>
      </c>
      <c r="C44">
        <v>1</v>
      </c>
      <c r="D44">
        <v>228.17000000000002</v>
      </c>
      <c r="E44">
        <v>218.12</v>
      </c>
      <c r="F44">
        <v>10.050000000000001</v>
      </c>
      <c r="G44">
        <v>1</v>
      </c>
      <c r="H44" s="1">
        <f>_xlfn.XLOOKUP(fct_weights[[#This Row],[project]],dim_project_dates[Project],dim_project_dates[Start Date])</f>
        <v>44578</v>
      </c>
    </row>
    <row r="45" spans="1:8" x14ac:dyDescent="0.25">
      <c r="A45">
        <v>533</v>
      </c>
      <c r="B45" t="s">
        <v>2</v>
      </c>
      <c r="C45">
        <v>1</v>
      </c>
      <c r="D45">
        <v>235.22</v>
      </c>
      <c r="E45">
        <v>221.53</v>
      </c>
      <c r="F45">
        <v>13.69</v>
      </c>
      <c r="G45">
        <v>2</v>
      </c>
      <c r="H45" s="1">
        <f>_xlfn.XLOOKUP(fct_weights[[#This Row],[project]],dim_project_dates[Project],dim_project_dates[Start Date])</f>
        <v>44578</v>
      </c>
    </row>
    <row r="46" spans="1:8" x14ac:dyDescent="0.25">
      <c r="A46">
        <v>545</v>
      </c>
      <c r="B46" t="s">
        <v>3</v>
      </c>
      <c r="C46">
        <v>1</v>
      </c>
      <c r="D46">
        <v>231.32</v>
      </c>
      <c r="E46">
        <v>218.18</v>
      </c>
      <c r="F46">
        <v>13.14</v>
      </c>
      <c r="G46">
        <v>2</v>
      </c>
      <c r="H46" s="1">
        <f>_xlfn.XLOOKUP(fct_weights[[#This Row],[project]],dim_project_dates[Project],dim_project_dates[Start Date])</f>
        <v>44578</v>
      </c>
    </row>
    <row r="47" spans="1:8" x14ac:dyDescent="0.25">
      <c r="A47">
        <v>557</v>
      </c>
      <c r="B47" t="s">
        <v>2</v>
      </c>
      <c r="C47">
        <v>0</v>
      </c>
      <c r="D47">
        <v>232.02</v>
      </c>
      <c r="E47">
        <v>220.06</v>
      </c>
      <c r="F47">
        <v>11.96</v>
      </c>
      <c r="G47">
        <v>1</v>
      </c>
      <c r="H47" s="1">
        <f>_xlfn.XLOOKUP(fct_weights[[#This Row],[project]],dim_project_dates[Project],dim_project_dates[Start Date])</f>
        <v>44578</v>
      </c>
    </row>
    <row r="48" spans="1:8" x14ac:dyDescent="0.25">
      <c r="A48">
        <v>559</v>
      </c>
      <c r="B48" t="s">
        <v>2</v>
      </c>
      <c r="C48">
        <v>0</v>
      </c>
      <c r="D48">
        <v>226.95000000000002</v>
      </c>
      <c r="E48">
        <v>218.58</v>
      </c>
      <c r="F48">
        <v>8.3699999999999992</v>
      </c>
      <c r="G48">
        <v>2</v>
      </c>
      <c r="H48" s="1">
        <f>_xlfn.XLOOKUP(fct_weights[[#This Row],[project]],dim_project_dates[Project],dim_project_dates[Start Date])</f>
        <v>44578</v>
      </c>
    </row>
    <row r="49" spans="1:8" x14ac:dyDescent="0.25">
      <c r="A49">
        <v>563</v>
      </c>
      <c r="B49" t="s">
        <v>3</v>
      </c>
      <c r="C49">
        <v>1</v>
      </c>
      <c r="D49">
        <v>227.64</v>
      </c>
      <c r="E49">
        <v>218.04</v>
      </c>
      <c r="F49">
        <v>9.6</v>
      </c>
      <c r="G49">
        <v>1</v>
      </c>
      <c r="H49" s="1">
        <f>_xlfn.XLOOKUP(fct_weights[[#This Row],[project]],dim_project_dates[Project],dim_project_dates[Start Date])</f>
        <v>44578</v>
      </c>
    </row>
    <row r="50" spans="1:8" x14ac:dyDescent="0.25">
      <c r="A50">
        <v>571</v>
      </c>
      <c r="B50" t="s">
        <v>3</v>
      </c>
      <c r="C50">
        <v>1</v>
      </c>
      <c r="D50">
        <v>227.36</v>
      </c>
      <c r="E50">
        <v>217.31</v>
      </c>
      <c r="F50">
        <v>10.050000000000001</v>
      </c>
      <c r="G50">
        <v>2</v>
      </c>
      <c r="H50" s="1">
        <f>_xlfn.XLOOKUP(fct_weights[[#This Row],[project]],dim_project_dates[Project],dim_project_dates[Start Date])</f>
        <v>44578</v>
      </c>
    </row>
    <row r="51" spans="1:8" x14ac:dyDescent="0.25">
      <c r="A51">
        <v>601</v>
      </c>
      <c r="B51" t="s">
        <v>3</v>
      </c>
      <c r="C51">
        <v>0</v>
      </c>
      <c r="D51">
        <v>222.78</v>
      </c>
      <c r="E51">
        <v>216.49</v>
      </c>
      <c r="F51">
        <v>6.29</v>
      </c>
      <c r="G51">
        <v>2</v>
      </c>
      <c r="H51" s="1">
        <f>_xlfn.XLOOKUP(fct_weights[[#This Row],[project]],dim_project_dates[Project],dim_project_dates[Start Date])</f>
        <v>44578</v>
      </c>
    </row>
    <row r="52" spans="1:8" x14ac:dyDescent="0.25">
      <c r="A52">
        <v>615</v>
      </c>
      <c r="B52" t="s">
        <v>2</v>
      </c>
      <c r="C52">
        <v>1</v>
      </c>
      <c r="D52">
        <v>231.15</v>
      </c>
      <c r="E52">
        <v>220.09</v>
      </c>
      <c r="F52">
        <v>11.06</v>
      </c>
      <c r="G52">
        <v>2</v>
      </c>
      <c r="H52" s="1">
        <f>_xlfn.XLOOKUP(fct_weights[[#This Row],[project]],dim_project_dates[Project],dim_project_dates[Start Date])</f>
        <v>44578</v>
      </c>
    </row>
    <row r="53" spans="1:8" x14ac:dyDescent="0.25">
      <c r="A53">
        <v>629</v>
      </c>
      <c r="B53" t="s">
        <v>2</v>
      </c>
      <c r="C53">
        <v>0</v>
      </c>
      <c r="D53">
        <v>230.99</v>
      </c>
      <c r="E53">
        <v>219.91</v>
      </c>
      <c r="F53">
        <v>11.08</v>
      </c>
      <c r="G53">
        <v>2</v>
      </c>
      <c r="H53" s="1">
        <f>_xlfn.XLOOKUP(fct_weights[[#This Row],[project]],dim_project_dates[Project],dim_project_dates[Start Date])</f>
        <v>44578</v>
      </c>
    </row>
    <row r="54" spans="1:8" x14ac:dyDescent="0.25">
      <c r="A54">
        <v>640</v>
      </c>
      <c r="B54" t="s">
        <v>3</v>
      </c>
      <c r="C54">
        <v>1</v>
      </c>
      <c r="D54">
        <v>228.4</v>
      </c>
      <c r="E54">
        <v>217.99</v>
      </c>
      <c r="F54">
        <v>10.41</v>
      </c>
      <c r="G54">
        <v>2</v>
      </c>
      <c r="H54" s="1">
        <f>_xlfn.XLOOKUP(fct_weights[[#This Row],[project]],dim_project_dates[Project],dim_project_dates[Start Date])</f>
        <v>44578</v>
      </c>
    </row>
    <row r="55" spans="1:8" x14ac:dyDescent="0.25">
      <c r="A55">
        <v>670</v>
      </c>
      <c r="B55" t="s">
        <v>2</v>
      </c>
      <c r="C55">
        <v>1</v>
      </c>
      <c r="D55">
        <v>225.43</v>
      </c>
      <c r="E55">
        <v>216.31</v>
      </c>
      <c r="F55">
        <v>9.1199999999999992</v>
      </c>
      <c r="G55">
        <v>2</v>
      </c>
      <c r="H55" s="1">
        <f>_xlfn.XLOOKUP(fct_weights[[#This Row],[project]],dim_project_dates[Project],dim_project_dates[Start Date])</f>
        <v>44578</v>
      </c>
    </row>
    <row r="56" spans="1:8" x14ac:dyDescent="0.25">
      <c r="A56">
        <v>687</v>
      </c>
      <c r="B56" t="s">
        <v>3</v>
      </c>
      <c r="C56">
        <v>1</v>
      </c>
      <c r="D56">
        <v>224.1</v>
      </c>
      <c r="E56">
        <v>214.92</v>
      </c>
      <c r="F56">
        <v>9.18</v>
      </c>
      <c r="G56">
        <v>2</v>
      </c>
      <c r="H56" s="1">
        <f>_xlfn.XLOOKUP(fct_weights[[#This Row],[project]],dim_project_dates[Project],dim_project_dates[Start Date])</f>
        <v>44578</v>
      </c>
    </row>
    <row r="57" spans="1:8" x14ac:dyDescent="0.25">
      <c r="A57">
        <v>704</v>
      </c>
      <c r="B57" t="s">
        <v>2</v>
      </c>
      <c r="C57">
        <v>0</v>
      </c>
      <c r="D57">
        <v>225.67000000000002</v>
      </c>
      <c r="E57">
        <v>217.24</v>
      </c>
      <c r="F57">
        <v>8.43</v>
      </c>
      <c r="G57">
        <v>2</v>
      </c>
      <c r="H57" s="1">
        <f>_xlfn.XLOOKUP(fct_weights[[#This Row],[project]],dim_project_dates[Project],dim_project_dates[Start Date])</f>
        <v>44578</v>
      </c>
    </row>
    <row r="58" spans="1:8" x14ac:dyDescent="0.25">
      <c r="A58">
        <v>720</v>
      </c>
      <c r="B58" t="s">
        <v>2</v>
      </c>
      <c r="C58">
        <v>1</v>
      </c>
      <c r="D58">
        <v>232.82999999999998</v>
      </c>
      <c r="E58">
        <v>219.44</v>
      </c>
      <c r="F58">
        <v>13.39</v>
      </c>
      <c r="G58">
        <v>1</v>
      </c>
      <c r="H58" s="1">
        <f>_xlfn.XLOOKUP(fct_weights[[#This Row],[project]],dim_project_dates[Project],dim_project_dates[Start Date])</f>
        <v>44578</v>
      </c>
    </row>
    <row r="59" spans="1:8" x14ac:dyDescent="0.25">
      <c r="A59">
        <v>764</v>
      </c>
      <c r="B59" t="s">
        <v>2</v>
      </c>
      <c r="C59">
        <v>0</v>
      </c>
      <c r="D59">
        <v>228.7</v>
      </c>
      <c r="E59">
        <v>220.34</v>
      </c>
      <c r="F59">
        <v>8.36</v>
      </c>
      <c r="G59">
        <v>1</v>
      </c>
      <c r="H59" s="1">
        <f>_xlfn.XLOOKUP(fct_weights[[#This Row],[project]],dim_project_dates[Project],dim_project_dates[Start Date])</f>
        <v>44578</v>
      </c>
    </row>
    <row r="60" spans="1:8" x14ac:dyDescent="0.25">
      <c r="A60">
        <v>773</v>
      </c>
      <c r="B60" t="s">
        <v>3</v>
      </c>
      <c r="C60">
        <v>1</v>
      </c>
      <c r="D60">
        <v>224.31</v>
      </c>
      <c r="E60">
        <v>216.18</v>
      </c>
      <c r="F60">
        <v>8.1300000000000008</v>
      </c>
      <c r="G60">
        <v>2</v>
      </c>
      <c r="H60" s="1">
        <f>_xlfn.XLOOKUP(fct_weights[[#This Row],[project]],dim_project_dates[Project],dim_project_dates[Start Date])</f>
        <v>44578</v>
      </c>
    </row>
    <row r="61" spans="1:8" x14ac:dyDescent="0.25">
      <c r="A61">
        <v>776</v>
      </c>
      <c r="B61" t="s">
        <v>2</v>
      </c>
      <c r="C61">
        <v>0</v>
      </c>
      <c r="D61">
        <v>236.35999999999999</v>
      </c>
      <c r="E61">
        <v>221.69</v>
      </c>
      <c r="F61">
        <v>14.67</v>
      </c>
      <c r="G61">
        <v>2</v>
      </c>
      <c r="H61" s="1">
        <f>_xlfn.XLOOKUP(fct_weights[[#This Row],[project]],dim_project_dates[Project],dim_project_dates[Start Date])</f>
        <v>44578</v>
      </c>
    </row>
    <row r="62" spans="1:8" x14ac:dyDescent="0.25">
      <c r="A62">
        <v>777</v>
      </c>
      <c r="B62" t="s">
        <v>2</v>
      </c>
      <c r="C62">
        <v>0</v>
      </c>
      <c r="D62">
        <v>238.87</v>
      </c>
      <c r="E62">
        <v>224.27</v>
      </c>
      <c r="F62">
        <v>14.6</v>
      </c>
      <c r="G62">
        <v>1</v>
      </c>
      <c r="H62" s="1">
        <f>_xlfn.XLOOKUP(fct_weights[[#This Row],[project]],dim_project_dates[Project],dim_project_dates[Start Date])</f>
        <v>44578</v>
      </c>
    </row>
    <row r="63" spans="1:8" x14ac:dyDescent="0.25">
      <c r="A63">
        <v>794</v>
      </c>
      <c r="B63" t="s">
        <v>2</v>
      </c>
      <c r="C63">
        <v>0</v>
      </c>
      <c r="D63">
        <v>235.95000000000002</v>
      </c>
      <c r="E63">
        <v>221.77</v>
      </c>
      <c r="F63">
        <v>14.18</v>
      </c>
      <c r="G63">
        <v>2</v>
      </c>
      <c r="H63" s="1">
        <f>_xlfn.XLOOKUP(fct_weights[[#This Row],[project]],dim_project_dates[Project],dim_project_dates[Start Date])</f>
        <v>44578</v>
      </c>
    </row>
    <row r="64" spans="1:8" x14ac:dyDescent="0.25">
      <c r="A64">
        <v>833</v>
      </c>
      <c r="B64" t="s">
        <v>2</v>
      </c>
      <c r="C64">
        <v>0</v>
      </c>
      <c r="D64">
        <v>228.35000000000002</v>
      </c>
      <c r="E64">
        <v>218.3</v>
      </c>
      <c r="F64">
        <v>10.050000000000001</v>
      </c>
      <c r="G64">
        <v>1</v>
      </c>
      <c r="H64" s="1">
        <f>_xlfn.XLOOKUP(fct_weights[[#This Row],[project]],dim_project_dates[Project],dim_project_dates[Start Date])</f>
        <v>44578</v>
      </c>
    </row>
    <row r="65" spans="1:8" x14ac:dyDescent="0.25">
      <c r="A65">
        <v>839</v>
      </c>
      <c r="B65" t="s">
        <v>2</v>
      </c>
      <c r="C65">
        <v>1</v>
      </c>
      <c r="D65">
        <v>232.44</v>
      </c>
      <c r="E65">
        <v>221.43</v>
      </c>
      <c r="F65">
        <v>11.01</v>
      </c>
      <c r="G65">
        <v>1</v>
      </c>
      <c r="H65" s="1">
        <f>_xlfn.XLOOKUP(fct_weights[[#This Row],[project]],dim_project_dates[Project],dim_project_dates[Start Date])</f>
        <v>44578</v>
      </c>
    </row>
    <row r="66" spans="1:8" x14ac:dyDescent="0.25">
      <c r="A66">
        <v>843</v>
      </c>
      <c r="B66" t="s">
        <v>3</v>
      </c>
      <c r="C66">
        <v>1</v>
      </c>
      <c r="D66">
        <v>226.82000000000002</v>
      </c>
      <c r="E66">
        <v>216.33</v>
      </c>
      <c r="F66">
        <v>10.49</v>
      </c>
      <c r="G66">
        <v>2</v>
      </c>
      <c r="H66" s="1">
        <f>_xlfn.XLOOKUP(fct_weights[[#This Row],[project]],dim_project_dates[Project],dim_project_dates[Start Date])</f>
        <v>44578</v>
      </c>
    </row>
    <row r="67" spans="1:8" x14ac:dyDescent="0.25">
      <c r="A67">
        <v>853</v>
      </c>
      <c r="B67" t="s">
        <v>2</v>
      </c>
      <c r="C67">
        <v>0</v>
      </c>
      <c r="D67">
        <v>234.08999999999997</v>
      </c>
      <c r="E67">
        <v>220.98</v>
      </c>
      <c r="F67">
        <v>13.11</v>
      </c>
      <c r="G67">
        <v>2</v>
      </c>
      <c r="H67" s="1">
        <f>_xlfn.XLOOKUP(fct_weights[[#This Row],[project]],dim_project_dates[Project],dim_project_dates[Start Date])</f>
        <v>44578</v>
      </c>
    </row>
    <row r="68" spans="1:8" x14ac:dyDescent="0.25">
      <c r="A68">
        <v>901</v>
      </c>
      <c r="B68" t="s">
        <v>3</v>
      </c>
      <c r="C68">
        <v>1</v>
      </c>
      <c r="D68">
        <v>229.03</v>
      </c>
      <c r="E68">
        <v>217.56</v>
      </c>
      <c r="F68">
        <v>11.47</v>
      </c>
      <c r="G68">
        <v>1</v>
      </c>
      <c r="H68" s="1">
        <f>_xlfn.XLOOKUP(fct_weights[[#This Row],[project]],dim_project_dates[Project],dim_project_dates[Start Date])</f>
        <v>44578</v>
      </c>
    </row>
    <row r="69" spans="1:8" x14ac:dyDescent="0.25">
      <c r="A69">
        <v>910</v>
      </c>
      <c r="B69" t="s">
        <v>3</v>
      </c>
      <c r="C69">
        <v>1</v>
      </c>
      <c r="D69">
        <v>228.37</v>
      </c>
      <c r="E69">
        <v>218.26</v>
      </c>
      <c r="F69">
        <v>10.11</v>
      </c>
      <c r="G69">
        <v>2</v>
      </c>
      <c r="H69" s="1">
        <f>_xlfn.XLOOKUP(fct_weights[[#This Row],[project]],dim_project_dates[Project],dim_project_dates[Start Date])</f>
        <v>44578</v>
      </c>
    </row>
    <row r="70" spans="1:8" x14ac:dyDescent="0.25">
      <c r="A70">
        <v>929</v>
      </c>
      <c r="B70" t="s">
        <v>2</v>
      </c>
      <c r="C70">
        <v>0</v>
      </c>
      <c r="D70">
        <v>227.14</v>
      </c>
      <c r="E70">
        <v>218.79</v>
      </c>
      <c r="F70">
        <v>8.35</v>
      </c>
      <c r="G70">
        <v>1</v>
      </c>
      <c r="H70" s="1">
        <f>_xlfn.XLOOKUP(fct_weights[[#This Row],[project]],dim_project_dates[Project],dim_project_dates[Start Date])</f>
        <v>44578</v>
      </c>
    </row>
    <row r="71" spans="1:8" x14ac:dyDescent="0.25">
      <c r="A71">
        <v>956</v>
      </c>
      <c r="B71" t="s">
        <v>2</v>
      </c>
      <c r="C71">
        <v>1</v>
      </c>
      <c r="D71">
        <v>238.38</v>
      </c>
      <c r="E71">
        <v>221.24</v>
      </c>
      <c r="F71">
        <v>17.14</v>
      </c>
      <c r="G71">
        <v>1</v>
      </c>
      <c r="H71" s="1">
        <f>_xlfn.XLOOKUP(fct_weights[[#This Row],[project]],dim_project_dates[Project],dim_project_dates[Start Date])</f>
        <v>44578</v>
      </c>
    </row>
    <row r="72" spans="1:8" x14ac:dyDescent="0.25">
      <c r="A72">
        <v>964</v>
      </c>
      <c r="B72" t="s">
        <v>3</v>
      </c>
      <c r="C72">
        <v>1</v>
      </c>
      <c r="D72">
        <v>224.51</v>
      </c>
      <c r="E72">
        <v>217.32</v>
      </c>
      <c r="F72">
        <v>7.19</v>
      </c>
      <c r="G72">
        <v>1</v>
      </c>
      <c r="H72" s="1">
        <f>_xlfn.XLOOKUP(fct_weights[[#This Row],[project]],dim_project_dates[Project],dim_project_dates[Start Date])</f>
        <v>44578</v>
      </c>
    </row>
    <row r="73" spans="1:8" x14ac:dyDescent="0.25">
      <c r="A73">
        <v>965</v>
      </c>
      <c r="B73" t="s">
        <v>2</v>
      </c>
      <c r="C73">
        <v>0</v>
      </c>
      <c r="D73">
        <v>230.71</v>
      </c>
      <c r="E73">
        <v>220.06</v>
      </c>
      <c r="F73">
        <v>10.65</v>
      </c>
      <c r="G73">
        <v>1</v>
      </c>
      <c r="H73" s="1">
        <f>_xlfn.XLOOKUP(fct_weights[[#This Row],[project]],dim_project_dates[Project],dim_project_dates[Start Date])</f>
        <v>44578</v>
      </c>
    </row>
    <row r="74" spans="1:8" x14ac:dyDescent="0.25">
      <c r="A74">
        <v>974</v>
      </c>
      <c r="B74" t="s">
        <v>2</v>
      </c>
      <c r="C74">
        <v>0</v>
      </c>
      <c r="D74">
        <v>229.47</v>
      </c>
      <c r="E74">
        <v>218.67</v>
      </c>
      <c r="F74">
        <v>10.8</v>
      </c>
      <c r="G74">
        <v>1</v>
      </c>
      <c r="H74" s="1">
        <f>_xlfn.XLOOKUP(fct_weights[[#This Row],[project]],dim_project_dates[Project],dim_project_dates[Start Date])</f>
        <v>44578</v>
      </c>
    </row>
    <row r="75" spans="1:8" x14ac:dyDescent="0.25">
      <c r="A75">
        <v>991</v>
      </c>
      <c r="B75" t="s">
        <v>3</v>
      </c>
      <c r="C75">
        <v>1</v>
      </c>
      <c r="D75">
        <v>227.39</v>
      </c>
      <c r="E75">
        <v>217.44</v>
      </c>
      <c r="F75">
        <v>9.9499999999999993</v>
      </c>
      <c r="G75">
        <v>2</v>
      </c>
      <c r="H75" s="1">
        <f>_xlfn.XLOOKUP(fct_weights[[#This Row],[project]],dim_project_dates[Project],dim_project_dates[Start Date])</f>
        <v>44578</v>
      </c>
    </row>
    <row r="76" spans="1:8" x14ac:dyDescent="0.25">
      <c r="A76">
        <v>1000</v>
      </c>
      <c r="B76" t="s">
        <v>3</v>
      </c>
      <c r="C76">
        <v>1</v>
      </c>
      <c r="D76">
        <v>226.86999999999998</v>
      </c>
      <c r="E76">
        <v>217.14</v>
      </c>
      <c r="F76">
        <v>9.73</v>
      </c>
      <c r="G76">
        <v>1</v>
      </c>
      <c r="H76" s="1">
        <f>_xlfn.XLOOKUP(fct_weights[[#This Row],[project]],dim_project_dates[Project],dim_project_dates[Start Date])</f>
        <v>44578</v>
      </c>
    </row>
    <row r="77" spans="1:8" x14ac:dyDescent="0.25">
      <c r="A77">
        <v>1009</v>
      </c>
      <c r="B77" t="s">
        <v>2</v>
      </c>
      <c r="C77">
        <v>0</v>
      </c>
      <c r="D77">
        <v>234.48000000000002</v>
      </c>
      <c r="E77">
        <v>222.71</v>
      </c>
      <c r="F77">
        <v>11.77</v>
      </c>
      <c r="G77">
        <v>2</v>
      </c>
      <c r="H77" s="1">
        <f>_xlfn.XLOOKUP(fct_weights[[#This Row],[project]],dim_project_dates[Project],dim_project_dates[Start Date])</f>
        <v>44578</v>
      </c>
    </row>
    <row r="78" spans="1:8" x14ac:dyDescent="0.25">
      <c r="A78">
        <v>1049</v>
      </c>
      <c r="B78" t="s">
        <v>2</v>
      </c>
      <c r="C78">
        <v>1</v>
      </c>
      <c r="D78">
        <v>223.31</v>
      </c>
      <c r="E78">
        <v>216.72</v>
      </c>
      <c r="F78">
        <v>6.59</v>
      </c>
      <c r="G78">
        <v>2</v>
      </c>
      <c r="H78" s="1">
        <f>_xlfn.XLOOKUP(fct_weights[[#This Row],[project]],dim_project_dates[Project],dim_project_dates[Start Date])</f>
        <v>44578</v>
      </c>
    </row>
    <row r="79" spans="1:8" x14ac:dyDescent="0.25">
      <c r="A79">
        <v>1064</v>
      </c>
      <c r="B79" t="s">
        <v>3</v>
      </c>
      <c r="C79">
        <v>1</v>
      </c>
      <c r="D79">
        <v>230.81</v>
      </c>
      <c r="E79">
        <v>219.31</v>
      </c>
      <c r="F79">
        <v>11.5</v>
      </c>
      <c r="G79">
        <v>1</v>
      </c>
      <c r="H79" s="1">
        <f>_xlfn.XLOOKUP(fct_weights[[#This Row],[project]],dim_project_dates[Project],dim_project_dates[Start Date])</f>
        <v>44578</v>
      </c>
    </row>
    <row r="80" spans="1:8" x14ac:dyDescent="0.25">
      <c r="A80">
        <v>1070</v>
      </c>
      <c r="B80" t="s">
        <v>3</v>
      </c>
      <c r="C80">
        <v>1</v>
      </c>
      <c r="D80">
        <v>223.27</v>
      </c>
      <c r="E80">
        <v>215.28</v>
      </c>
      <c r="F80">
        <v>7.99</v>
      </c>
      <c r="G80">
        <v>2</v>
      </c>
      <c r="H80" s="1">
        <f>_xlfn.XLOOKUP(fct_weights[[#This Row],[project]],dim_project_dates[Project],dim_project_dates[Start Date])</f>
        <v>44578</v>
      </c>
    </row>
    <row r="81" spans="1:8" x14ac:dyDescent="0.25">
      <c r="A81">
        <v>1093</v>
      </c>
      <c r="B81" t="s">
        <v>2</v>
      </c>
      <c r="C81">
        <v>0</v>
      </c>
      <c r="D81">
        <v>241</v>
      </c>
      <c r="E81">
        <v>223.1</v>
      </c>
      <c r="F81">
        <v>17.899999999999999</v>
      </c>
      <c r="G81">
        <v>1</v>
      </c>
      <c r="H81" s="1">
        <f>_xlfn.XLOOKUP(fct_weights[[#This Row],[project]],dim_project_dates[Project],dim_project_dates[Start Date])</f>
        <v>44578</v>
      </c>
    </row>
    <row r="82" spans="1:8" x14ac:dyDescent="0.25">
      <c r="A82">
        <v>1107</v>
      </c>
      <c r="B82" t="s">
        <v>2</v>
      </c>
      <c r="C82">
        <v>0</v>
      </c>
      <c r="D82">
        <v>231.98000000000002</v>
      </c>
      <c r="E82">
        <v>220.55</v>
      </c>
      <c r="F82">
        <v>11.43</v>
      </c>
      <c r="G82">
        <v>2</v>
      </c>
      <c r="H82" s="1">
        <f>_xlfn.XLOOKUP(fct_weights[[#This Row],[project]],dim_project_dates[Project],dim_project_dates[Start Date])</f>
        <v>44578</v>
      </c>
    </row>
    <row r="83" spans="1:8" x14ac:dyDescent="0.25">
      <c r="A83">
        <v>1111</v>
      </c>
      <c r="B83" t="s">
        <v>2</v>
      </c>
      <c r="C83">
        <v>0</v>
      </c>
      <c r="D83">
        <v>229.75</v>
      </c>
      <c r="E83">
        <v>218.91</v>
      </c>
      <c r="F83">
        <v>10.84</v>
      </c>
      <c r="G83">
        <v>1</v>
      </c>
      <c r="H83" s="1">
        <f>_xlfn.XLOOKUP(fct_weights[[#This Row],[project]],dim_project_dates[Project],dim_project_dates[Start Date])</f>
        <v>44578</v>
      </c>
    </row>
    <row r="84" spans="1:8" x14ac:dyDescent="0.25">
      <c r="A84">
        <v>1121</v>
      </c>
      <c r="B84" t="s">
        <v>3</v>
      </c>
      <c r="C84">
        <v>1</v>
      </c>
      <c r="D84">
        <v>233.04000000000002</v>
      </c>
      <c r="E84">
        <v>220.58</v>
      </c>
      <c r="F84">
        <v>12.46</v>
      </c>
      <c r="G84">
        <v>2</v>
      </c>
      <c r="H84" s="1">
        <f>_xlfn.XLOOKUP(fct_weights[[#This Row],[project]],dim_project_dates[Project],dim_project_dates[Start Date])</f>
        <v>44578</v>
      </c>
    </row>
    <row r="85" spans="1:8" x14ac:dyDescent="0.25">
      <c r="A85">
        <v>1144</v>
      </c>
      <c r="B85" t="s">
        <v>3</v>
      </c>
      <c r="C85">
        <v>1</v>
      </c>
      <c r="D85">
        <v>230.04</v>
      </c>
      <c r="E85">
        <v>217.42</v>
      </c>
      <c r="F85">
        <v>12.62</v>
      </c>
      <c r="G85">
        <v>2</v>
      </c>
      <c r="H85" s="1">
        <f>_xlfn.XLOOKUP(fct_weights[[#This Row],[project]],dim_project_dates[Project],dim_project_dates[Start Date])</f>
        <v>44578</v>
      </c>
    </row>
    <row r="86" spans="1:8" x14ac:dyDescent="0.25">
      <c r="A86">
        <v>1147</v>
      </c>
      <c r="B86" t="s">
        <v>2</v>
      </c>
      <c r="C86">
        <v>0</v>
      </c>
      <c r="D86">
        <v>231.15</v>
      </c>
      <c r="E86">
        <v>220.32</v>
      </c>
      <c r="F86">
        <v>10.83</v>
      </c>
      <c r="G86">
        <v>1</v>
      </c>
      <c r="H86" s="1">
        <f>_xlfn.XLOOKUP(fct_weights[[#This Row],[project]],dim_project_dates[Project],dim_project_dates[Start Date])</f>
        <v>44578</v>
      </c>
    </row>
    <row r="87" spans="1:8" x14ac:dyDescent="0.25">
      <c r="A87">
        <v>1151</v>
      </c>
      <c r="B87" t="s">
        <v>3</v>
      </c>
      <c r="C87">
        <v>0</v>
      </c>
      <c r="D87">
        <v>219.54</v>
      </c>
      <c r="E87">
        <v>214.94</v>
      </c>
      <c r="F87">
        <v>4.5999999999999996</v>
      </c>
      <c r="G87">
        <v>1</v>
      </c>
      <c r="H87" s="1">
        <f>_xlfn.XLOOKUP(fct_weights[[#This Row],[project]],dim_project_dates[Project],dim_project_dates[Start Date])</f>
        <v>44578</v>
      </c>
    </row>
    <row r="88" spans="1:8" x14ac:dyDescent="0.25">
      <c r="A88">
        <v>1155</v>
      </c>
      <c r="B88" t="s">
        <v>3</v>
      </c>
      <c r="C88">
        <v>0</v>
      </c>
      <c r="D88">
        <v>224.99</v>
      </c>
      <c r="E88">
        <v>217.77</v>
      </c>
      <c r="F88">
        <v>7.22</v>
      </c>
      <c r="G88">
        <v>1</v>
      </c>
      <c r="H88" s="1">
        <f>_xlfn.XLOOKUP(fct_weights[[#This Row],[project]],dim_project_dates[Project],dim_project_dates[Start Date])</f>
        <v>44578</v>
      </c>
    </row>
    <row r="89" spans="1:8" x14ac:dyDescent="0.25">
      <c r="A89">
        <v>1168</v>
      </c>
      <c r="B89" t="s">
        <v>2</v>
      </c>
      <c r="C89">
        <v>1</v>
      </c>
      <c r="D89">
        <v>233.17000000000002</v>
      </c>
      <c r="E89">
        <v>221.28</v>
      </c>
      <c r="F89">
        <v>11.89</v>
      </c>
      <c r="G89">
        <v>2</v>
      </c>
      <c r="H89" s="1">
        <f>_xlfn.XLOOKUP(fct_weights[[#This Row],[project]],dim_project_dates[Project],dim_project_dates[Start Date])</f>
        <v>44578</v>
      </c>
    </row>
    <row r="90" spans="1:8" x14ac:dyDescent="0.25">
      <c r="A90">
        <v>1171</v>
      </c>
      <c r="B90" t="s">
        <v>3</v>
      </c>
      <c r="C90">
        <v>0</v>
      </c>
      <c r="D90">
        <v>224.92</v>
      </c>
      <c r="E90">
        <v>217.16</v>
      </c>
      <c r="F90">
        <v>7.76</v>
      </c>
      <c r="G90">
        <v>1</v>
      </c>
      <c r="H90" s="1">
        <f>_xlfn.XLOOKUP(fct_weights[[#This Row],[project]],dim_project_dates[Project],dim_project_dates[Start Date])</f>
        <v>44578</v>
      </c>
    </row>
    <row r="91" spans="1:8" x14ac:dyDescent="0.25">
      <c r="A91">
        <v>1184</v>
      </c>
      <c r="B91" t="s">
        <v>3</v>
      </c>
      <c r="C91">
        <v>1</v>
      </c>
      <c r="D91">
        <v>222.45999999999998</v>
      </c>
      <c r="E91">
        <v>214.92</v>
      </c>
      <c r="F91">
        <v>7.54</v>
      </c>
      <c r="G91">
        <v>2</v>
      </c>
      <c r="H91" s="1">
        <f>_xlfn.XLOOKUP(fct_weights[[#This Row],[project]],dim_project_dates[Project],dim_project_dates[Start Date])</f>
        <v>44578</v>
      </c>
    </row>
    <row r="92" spans="1:8" x14ac:dyDescent="0.25">
      <c r="A92">
        <v>1190</v>
      </c>
      <c r="B92" t="s">
        <v>2</v>
      </c>
      <c r="C92">
        <v>1</v>
      </c>
      <c r="D92">
        <v>229.68</v>
      </c>
      <c r="E92">
        <v>220.74</v>
      </c>
      <c r="F92">
        <v>8.94</v>
      </c>
      <c r="G92">
        <v>2</v>
      </c>
      <c r="H92" s="1">
        <f>_xlfn.XLOOKUP(fct_weights[[#This Row],[project]],dim_project_dates[Project],dim_project_dates[Start Date])</f>
        <v>44578</v>
      </c>
    </row>
    <row r="93" spans="1:8" x14ac:dyDescent="0.25">
      <c r="A93">
        <v>1193</v>
      </c>
      <c r="B93" t="s">
        <v>2</v>
      </c>
      <c r="C93">
        <v>0</v>
      </c>
      <c r="D93">
        <v>231.64000000000001</v>
      </c>
      <c r="E93">
        <v>220.86</v>
      </c>
      <c r="F93">
        <v>10.78</v>
      </c>
      <c r="G93">
        <v>2</v>
      </c>
      <c r="H93" s="1">
        <f>_xlfn.XLOOKUP(fct_weights[[#This Row],[project]],dim_project_dates[Project],dim_project_dates[Start Date])</f>
        <v>44578</v>
      </c>
    </row>
    <row r="94" spans="1:8" x14ac:dyDescent="0.25">
      <c r="A94">
        <v>1201</v>
      </c>
      <c r="B94" t="s">
        <v>3</v>
      </c>
      <c r="C94">
        <v>1</v>
      </c>
      <c r="D94">
        <v>223.55</v>
      </c>
      <c r="E94">
        <v>216.05</v>
      </c>
      <c r="F94">
        <v>7.5</v>
      </c>
      <c r="G94">
        <v>1</v>
      </c>
      <c r="H94" s="1">
        <f>_xlfn.XLOOKUP(fct_weights[[#This Row],[project]],dim_project_dates[Project],dim_project_dates[Start Date])</f>
        <v>44578</v>
      </c>
    </row>
    <row r="95" spans="1:8" x14ac:dyDescent="0.25">
      <c r="A95">
        <v>1233</v>
      </c>
      <c r="B95" t="s">
        <v>2</v>
      </c>
      <c r="C95">
        <v>0</v>
      </c>
      <c r="D95">
        <v>233.72</v>
      </c>
      <c r="E95">
        <v>221.35</v>
      </c>
      <c r="F95">
        <v>12.37</v>
      </c>
      <c r="G95">
        <v>2</v>
      </c>
      <c r="H95" s="1">
        <f>_xlfn.XLOOKUP(fct_weights[[#This Row],[project]],dim_project_dates[Project],dim_project_dates[Start Date])</f>
        <v>44578</v>
      </c>
    </row>
    <row r="96" spans="1:8" x14ac:dyDescent="0.25">
      <c r="A96">
        <v>1238</v>
      </c>
      <c r="B96" t="s">
        <v>3</v>
      </c>
      <c r="C96">
        <v>0</v>
      </c>
      <c r="D96">
        <v>223.42</v>
      </c>
      <c r="E96">
        <v>216.1</v>
      </c>
      <c r="F96">
        <v>7.32</v>
      </c>
      <c r="G96">
        <v>1</v>
      </c>
      <c r="H96" s="1">
        <f>_xlfn.XLOOKUP(fct_weights[[#This Row],[project]],dim_project_dates[Project],dim_project_dates[Start Date])</f>
        <v>44578</v>
      </c>
    </row>
    <row r="97" spans="1:8" x14ac:dyDescent="0.25">
      <c r="A97">
        <v>1321</v>
      </c>
      <c r="B97" t="s">
        <v>3</v>
      </c>
      <c r="C97">
        <v>1</v>
      </c>
      <c r="D97">
        <v>232.37</v>
      </c>
      <c r="E97">
        <v>219.06</v>
      </c>
      <c r="F97">
        <v>13.31</v>
      </c>
      <c r="G97">
        <v>2</v>
      </c>
      <c r="H97" s="1">
        <f>_xlfn.XLOOKUP(fct_weights[[#This Row],[project]],dim_project_dates[Project],dim_project_dates[Start Date])</f>
        <v>44578</v>
      </c>
    </row>
    <row r="98" spans="1:8" x14ac:dyDescent="0.25">
      <c r="A98">
        <v>1356</v>
      </c>
      <c r="B98" t="s">
        <v>3</v>
      </c>
      <c r="C98">
        <v>0</v>
      </c>
      <c r="D98">
        <v>223.07</v>
      </c>
      <c r="E98">
        <v>216.65</v>
      </c>
      <c r="F98">
        <v>6.42</v>
      </c>
      <c r="G98">
        <v>2</v>
      </c>
      <c r="H98" s="1">
        <f>_xlfn.XLOOKUP(fct_weights[[#This Row],[project]],dim_project_dates[Project],dim_project_dates[Start Date])</f>
        <v>44578</v>
      </c>
    </row>
    <row r="99" spans="1:8" x14ac:dyDescent="0.25">
      <c r="A99">
        <v>1363</v>
      </c>
      <c r="B99" t="s">
        <v>3</v>
      </c>
      <c r="C99">
        <v>0</v>
      </c>
      <c r="D99">
        <v>222.48</v>
      </c>
      <c r="E99">
        <v>216.84</v>
      </c>
      <c r="F99">
        <v>5.64</v>
      </c>
      <c r="G99">
        <v>1</v>
      </c>
      <c r="H99" s="1">
        <f>_xlfn.XLOOKUP(fct_weights[[#This Row],[project]],dim_project_dates[Project],dim_project_dates[Start Date])</f>
        <v>44578</v>
      </c>
    </row>
    <row r="100" spans="1:8" x14ac:dyDescent="0.25">
      <c r="A100">
        <v>1370</v>
      </c>
      <c r="B100" t="s">
        <v>3</v>
      </c>
      <c r="C100">
        <v>0</v>
      </c>
      <c r="D100">
        <v>229.91</v>
      </c>
      <c r="E100">
        <v>219.94</v>
      </c>
      <c r="F100">
        <v>9.9700000000000006</v>
      </c>
      <c r="G100">
        <v>2</v>
      </c>
      <c r="H100" s="1">
        <f>_xlfn.XLOOKUP(fct_weights[[#This Row],[project]],dim_project_dates[Project],dim_project_dates[Start Date])</f>
        <v>44578</v>
      </c>
    </row>
    <row r="101" spans="1:8" x14ac:dyDescent="0.25">
      <c r="A101">
        <v>1379</v>
      </c>
      <c r="B101" t="s">
        <v>2</v>
      </c>
      <c r="C101">
        <v>1</v>
      </c>
      <c r="D101">
        <v>234.72</v>
      </c>
      <c r="E101">
        <v>221.42</v>
      </c>
      <c r="F101">
        <v>13.3</v>
      </c>
      <c r="G101">
        <v>2</v>
      </c>
      <c r="H101" s="1">
        <f>_xlfn.XLOOKUP(fct_weights[[#This Row],[project]],dim_project_dates[Project],dim_project_dates[Start Date])</f>
        <v>44578</v>
      </c>
    </row>
    <row r="102" spans="1:8" x14ac:dyDescent="0.25">
      <c r="A102">
        <v>1394</v>
      </c>
      <c r="B102" t="s">
        <v>3</v>
      </c>
      <c r="C102">
        <v>0</v>
      </c>
      <c r="D102">
        <v>219.77</v>
      </c>
      <c r="E102">
        <v>215.3</v>
      </c>
      <c r="F102">
        <v>4.47</v>
      </c>
      <c r="G102">
        <v>1</v>
      </c>
      <c r="H102" s="1">
        <f>_xlfn.XLOOKUP(fct_weights[[#This Row],[project]],dim_project_dates[Project],dim_project_dates[Start Date])</f>
        <v>44578</v>
      </c>
    </row>
    <row r="103" spans="1:8" x14ac:dyDescent="0.25">
      <c r="A103">
        <v>1401</v>
      </c>
      <c r="B103" t="s">
        <v>2</v>
      </c>
      <c r="C103">
        <v>0</v>
      </c>
      <c r="D103">
        <v>230.23</v>
      </c>
      <c r="E103">
        <v>220.73</v>
      </c>
      <c r="F103">
        <v>9.5</v>
      </c>
      <c r="G103">
        <v>2</v>
      </c>
      <c r="H103" s="1">
        <f>_xlfn.XLOOKUP(fct_weights[[#This Row],[project]],dim_project_dates[Project],dim_project_dates[Start Date])</f>
        <v>44578</v>
      </c>
    </row>
    <row r="104" spans="1:8" x14ac:dyDescent="0.25">
      <c r="A104">
        <v>1409</v>
      </c>
      <c r="B104" t="s">
        <v>3</v>
      </c>
      <c r="C104">
        <v>1</v>
      </c>
      <c r="D104">
        <v>225.96</v>
      </c>
      <c r="E104">
        <v>215.83</v>
      </c>
      <c r="F104">
        <v>10.130000000000001</v>
      </c>
      <c r="G104">
        <v>2</v>
      </c>
      <c r="H104" s="1">
        <f>_xlfn.XLOOKUP(fct_weights[[#This Row],[project]],dim_project_dates[Project],dim_project_dates[Start Date])</f>
        <v>44578</v>
      </c>
    </row>
    <row r="105" spans="1:8" x14ac:dyDescent="0.25">
      <c r="A105">
        <v>1424</v>
      </c>
      <c r="B105" t="s">
        <v>2</v>
      </c>
      <c r="C105">
        <v>0</v>
      </c>
      <c r="D105">
        <v>233.1</v>
      </c>
      <c r="E105">
        <v>222.15</v>
      </c>
      <c r="F105">
        <v>10.95</v>
      </c>
      <c r="G105">
        <v>2</v>
      </c>
      <c r="H105" s="1">
        <f>_xlfn.XLOOKUP(fct_weights[[#This Row],[project]],dim_project_dates[Project],dim_project_dates[Start Date])</f>
        <v>44578</v>
      </c>
    </row>
    <row r="106" spans="1:8" x14ac:dyDescent="0.25">
      <c r="A106">
        <v>1425</v>
      </c>
      <c r="B106" t="s">
        <v>3</v>
      </c>
      <c r="C106">
        <v>0</v>
      </c>
      <c r="D106">
        <v>218.43</v>
      </c>
      <c r="E106">
        <v>213.85</v>
      </c>
      <c r="F106">
        <v>4.58</v>
      </c>
      <c r="G106">
        <v>2</v>
      </c>
      <c r="H106" s="1">
        <f>_xlfn.XLOOKUP(fct_weights[[#This Row],[project]],dim_project_dates[Project],dim_project_dates[Start Date])</f>
        <v>44578</v>
      </c>
    </row>
    <row r="107" spans="1:8" x14ac:dyDescent="0.25">
      <c r="A107">
        <v>1426</v>
      </c>
      <c r="B107" t="s">
        <v>2</v>
      </c>
      <c r="C107">
        <v>1</v>
      </c>
      <c r="D107">
        <v>240.72</v>
      </c>
      <c r="E107">
        <v>223.16</v>
      </c>
      <c r="F107">
        <v>17.559999999999999</v>
      </c>
      <c r="G107">
        <v>2</v>
      </c>
      <c r="H107" s="1">
        <f>_xlfn.XLOOKUP(fct_weights[[#This Row],[project]],dim_project_dates[Project],dim_project_dates[Start Date])</f>
        <v>44578</v>
      </c>
    </row>
    <row r="108" spans="1:8" x14ac:dyDescent="0.25">
      <c r="A108">
        <v>1454</v>
      </c>
      <c r="B108" t="s">
        <v>2</v>
      </c>
      <c r="C108">
        <v>0</v>
      </c>
      <c r="D108">
        <v>235.19</v>
      </c>
      <c r="E108">
        <v>222.13</v>
      </c>
      <c r="F108">
        <v>13.06</v>
      </c>
      <c r="G108">
        <v>2</v>
      </c>
      <c r="H108" s="1">
        <f>_xlfn.XLOOKUP(fct_weights[[#This Row],[project]],dim_project_dates[Project],dim_project_dates[Start Date])</f>
        <v>44578</v>
      </c>
    </row>
    <row r="109" spans="1:8" x14ac:dyDescent="0.25">
      <c r="A109">
        <v>1455</v>
      </c>
      <c r="B109" t="s">
        <v>2</v>
      </c>
      <c r="C109">
        <v>0</v>
      </c>
      <c r="D109">
        <v>235.57</v>
      </c>
      <c r="E109">
        <v>223.78</v>
      </c>
      <c r="F109">
        <v>11.79</v>
      </c>
      <c r="G109">
        <v>1</v>
      </c>
      <c r="H109" s="1">
        <f>_xlfn.XLOOKUP(fct_weights[[#This Row],[project]],dim_project_dates[Project],dim_project_dates[Start Date])</f>
        <v>44578</v>
      </c>
    </row>
    <row r="110" spans="1:8" x14ac:dyDescent="0.25">
      <c r="A110">
        <v>1469</v>
      </c>
      <c r="B110" t="s">
        <v>3</v>
      </c>
      <c r="C110">
        <v>1</v>
      </c>
      <c r="D110">
        <v>222.23999999999998</v>
      </c>
      <c r="E110">
        <v>214.32</v>
      </c>
      <c r="F110">
        <v>7.92</v>
      </c>
      <c r="G110">
        <v>1</v>
      </c>
      <c r="H110" s="1">
        <f>_xlfn.XLOOKUP(fct_weights[[#This Row],[project]],dim_project_dates[Project],dim_project_dates[Start Date])</f>
        <v>44578</v>
      </c>
    </row>
    <row r="111" spans="1:8" x14ac:dyDescent="0.25">
      <c r="A111">
        <v>1470</v>
      </c>
      <c r="B111" t="s">
        <v>3</v>
      </c>
      <c r="C111">
        <v>0</v>
      </c>
      <c r="D111">
        <v>226.45</v>
      </c>
      <c r="E111">
        <v>218.16</v>
      </c>
      <c r="F111">
        <v>8.2899999999999991</v>
      </c>
      <c r="G111">
        <v>1</v>
      </c>
      <c r="H111" s="1">
        <f>_xlfn.XLOOKUP(fct_weights[[#This Row],[project]],dim_project_dates[Project],dim_project_dates[Start Date])</f>
        <v>44578</v>
      </c>
    </row>
    <row r="112" spans="1:8" x14ac:dyDescent="0.25">
      <c r="A112">
        <v>1478</v>
      </c>
      <c r="B112" t="s">
        <v>3</v>
      </c>
      <c r="C112">
        <v>1</v>
      </c>
      <c r="D112">
        <v>227.63</v>
      </c>
      <c r="E112">
        <v>215.93</v>
      </c>
      <c r="F112">
        <v>11.7</v>
      </c>
      <c r="G112">
        <v>2</v>
      </c>
      <c r="H112" s="1">
        <f>_xlfn.XLOOKUP(fct_weights[[#This Row],[project]],dim_project_dates[Project],dim_project_dates[Start Date])</f>
        <v>44578</v>
      </c>
    </row>
    <row r="113" spans="1:8" x14ac:dyDescent="0.25">
      <c r="A113">
        <v>1482</v>
      </c>
      <c r="B113" t="s">
        <v>3</v>
      </c>
      <c r="C113">
        <v>1</v>
      </c>
      <c r="D113">
        <v>225.2</v>
      </c>
      <c r="E113">
        <v>216.34</v>
      </c>
      <c r="F113">
        <v>8.86</v>
      </c>
      <c r="G113">
        <v>2</v>
      </c>
      <c r="H113" s="1">
        <f>_xlfn.XLOOKUP(fct_weights[[#This Row],[project]],dim_project_dates[Project],dim_project_dates[Start Date])</f>
        <v>44578</v>
      </c>
    </row>
    <row r="114" spans="1:8" x14ac:dyDescent="0.25">
      <c r="A114">
        <v>1498</v>
      </c>
      <c r="B114" t="s">
        <v>2</v>
      </c>
      <c r="C114">
        <v>0</v>
      </c>
      <c r="D114">
        <v>228.26</v>
      </c>
      <c r="E114">
        <v>218.09</v>
      </c>
      <c r="F114">
        <v>10.17</v>
      </c>
      <c r="G114">
        <v>2</v>
      </c>
      <c r="H114" s="1">
        <f>_xlfn.XLOOKUP(fct_weights[[#This Row],[project]],dim_project_dates[Project],dim_project_dates[Start Date])</f>
        <v>44578</v>
      </c>
    </row>
    <row r="115" spans="1:8" x14ac:dyDescent="0.25">
      <c r="A115">
        <v>1500</v>
      </c>
      <c r="B115" t="s">
        <v>3</v>
      </c>
      <c r="C115">
        <v>1</v>
      </c>
      <c r="D115">
        <v>222.10999999999999</v>
      </c>
      <c r="E115">
        <v>215.04</v>
      </c>
      <c r="F115">
        <v>7.07</v>
      </c>
      <c r="G115">
        <v>1</v>
      </c>
      <c r="H115" s="1">
        <f>_xlfn.XLOOKUP(fct_weights[[#This Row],[project]],dim_project_dates[Project],dim_project_dates[Start Date])</f>
        <v>44578</v>
      </c>
    </row>
    <row r="116" spans="1:8" x14ac:dyDescent="0.25">
      <c r="A116">
        <v>1505</v>
      </c>
      <c r="B116" t="s">
        <v>3</v>
      </c>
      <c r="C116">
        <v>0</v>
      </c>
      <c r="D116">
        <v>218.66</v>
      </c>
      <c r="E116">
        <v>215.06</v>
      </c>
      <c r="F116">
        <v>3.6</v>
      </c>
      <c r="G116">
        <v>2</v>
      </c>
      <c r="H116" s="1">
        <f>_xlfn.XLOOKUP(fct_weights[[#This Row],[project]],dim_project_dates[Project],dim_project_dates[Start Date])</f>
        <v>44578</v>
      </c>
    </row>
    <row r="117" spans="1:8" x14ac:dyDescent="0.25">
      <c r="A117">
        <v>1509</v>
      </c>
      <c r="B117" t="s">
        <v>2</v>
      </c>
      <c r="C117">
        <v>0</v>
      </c>
      <c r="D117">
        <v>235.04</v>
      </c>
      <c r="E117">
        <v>221.19</v>
      </c>
      <c r="F117">
        <v>13.85</v>
      </c>
      <c r="G117">
        <v>1</v>
      </c>
      <c r="H117" s="1">
        <f>_xlfn.XLOOKUP(fct_weights[[#This Row],[project]],dim_project_dates[Project],dim_project_dates[Start Date])</f>
        <v>44578</v>
      </c>
    </row>
    <row r="118" spans="1:8" x14ac:dyDescent="0.25">
      <c r="A118">
        <v>1520</v>
      </c>
      <c r="B118" t="s">
        <v>3</v>
      </c>
      <c r="C118">
        <v>0</v>
      </c>
      <c r="D118">
        <v>222.83</v>
      </c>
      <c r="E118">
        <v>216.47</v>
      </c>
      <c r="F118">
        <v>6.36</v>
      </c>
      <c r="G118">
        <v>1</v>
      </c>
      <c r="H118" s="1">
        <f>_xlfn.XLOOKUP(fct_weights[[#This Row],[project]],dim_project_dates[Project],dim_project_dates[Start Date])</f>
        <v>44578</v>
      </c>
    </row>
    <row r="119" spans="1:8" x14ac:dyDescent="0.25">
      <c r="A119">
        <v>1525</v>
      </c>
      <c r="B119" t="s">
        <v>3</v>
      </c>
      <c r="C119">
        <v>1</v>
      </c>
      <c r="D119">
        <v>227.89000000000001</v>
      </c>
      <c r="E119">
        <v>218.15</v>
      </c>
      <c r="F119">
        <v>9.74</v>
      </c>
      <c r="G119">
        <v>2</v>
      </c>
      <c r="H119" s="1">
        <f>_xlfn.XLOOKUP(fct_weights[[#This Row],[project]],dim_project_dates[Project],dim_project_dates[Start Date])</f>
        <v>44578</v>
      </c>
    </row>
    <row r="120" spans="1:8" x14ac:dyDescent="0.25">
      <c r="A120">
        <v>1531</v>
      </c>
      <c r="B120" t="s">
        <v>3</v>
      </c>
      <c r="C120">
        <v>0</v>
      </c>
      <c r="D120">
        <v>228.37</v>
      </c>
      <c r="E120">
        <v>218.52</v>
      </c>
      <c r="F120">
        <v>9.85</v>
      </c>
      <c r="G120">
        <v>2</v>
      </c>
      <c r="H120" s="1">
        <f>_xlfn.XLOOKUP(fct_weights[[#This Row],[project]],dim_project_dates[Project],dim_project_dates[Start Date])</f>
        <v>44578</v>
      </c>
    </row>
    <row r="121" spans="1:8" x14ac:dyDescent="0.25">
      <c r="A121">
        <v>1537</v>
      </c>
      <c r="B121" t="s">
        <v>3</v>
      </c>
      <c r="C121">
        <v>0</v>
      </c>
      <c r="D121">
        <v>221.12</v>
      </c>
      <c r="E121">
        <v>215.09</v>
      </c>
      <c r="F121">
        <v>6.03</v>
      </c>
      <c r="G121">
        <v>1</v>
      </c>
      <c r="H121" s="1">
        <f>_xlfn.XLOOKUP(fct_weights[[#This Row],[project]],dim_project_dates[Project],dim_project_dates[Start Date])</f>
        <v>44578</v>
      </c>
    </row>
    <row r="122" spans="1:8" x14ac:dyDescent="0.25">
      <c r="A122">
        <v>1551</v>
      </c>
      <c r="B122" t="s">
        <v>3</v>
      </c>
      <c r="C122">
        <v>0</v>
      </c>
      <c r="D122">
        <v>224.93</v>
      </c>
      <c r="E122">
        <v>218.4</v>
      </c>
      <c r="F122">
        <v>6.53</v>
      </c>
      <c r="G122">
        <v>1</v>
      </c>
      <c r="H122" s="1">
        <f>_xlfn.XLOOKUP(fct_weights[[#This Row],[project]],dim_project_dates[Project],dim_project_dates[Start Date])</f>
        <v>44578</v>
      </c>
    </row>
    <row r="123" spans="1:8" x14ac:dyDescent="0.25">
      <c r="A123">
        <v>1562</v>
      </c>
      <c r="B123" t="s">
        <v>2</v>
      </c>
      <c r="C123">
        <v>1</v>
      </c>
      <c r="D123">
        <v>233.92</v>
      </c>
      <c r="E123">
        <v>220.95</v>
      </c>
      <c r="F123">
        <v>12.97</v>
      </c>
      <c r="G123">
        <v>1</v>
      </c>
      <c r="H123" s="1">
        <f>_xlfn.XLOOKUP(fct_weights[[#This Row],[project]],dim_project_dates[Project],dim_project_dates[Start Date])</f>
        <v>44578</v>
      </c>
    </row>
    <row r="124" spans="1:8" x14ac:dyDescent="0.25">
      <c r="A124">
        <v>1569</v>
      </c>
      <c r="B124" t="s">
        <v>2</v>
      </c>
      <c r="C124">
        <v>0</v>
      </c>
      <c r="D124">
        <v>226.62</v>
      </c>
      <c r="E124">
        <v>218.36</v>
      </c>
      <c r="F124">
        <v>8.26</v>
      </c>
      <c r="G124">
        <v>2</v>
      </c>
      <c r="H124" s="1">
        <f>_xlfn.XLOOKUP(fct_weights[[#This Row],[project]],dim_project_dates[Project],dim_project_dates[Start Date])</f>
        <v>44578</v>
      </c>
    </row>
    <row r="125" spans="1:8" x14ac:dyDescent="0.25">
      <c r="A125">
        <v>1570</v>
      </c>
      <c r="B125" t="s">
        <v>3</v>
      </c>
      <c r="C125">
        <v>0</v>
      </c>
      <c r="D125">
        <v>224.48999999999998</v>
      </c>
      <c r="E125">
        <v>217.2</v>
      </c>
      <c r="F125">
        <v>7.29</v>
      </c>
      <c r="G125">
        <v>1</v>
      </c>
      <c r="H125" s="1">
        <f>_xlfn.XLOOKUP(fct_weights[[#This Row],[project]],dim_project_dates[Project],dim_project_dates[Start Date])</f>
        <v>44578</v>
      </c>
    </row>
    <row r="126" spans="1:8" x14ac:dyDescent="0.25">
      <c r="A126">
        <v>1574</v>
      </c>
      <c r="B126" t="s">
        <v>3</v>
      </c>
      <c r="C126">
        <v>1</v>
      </c>
      <c r="D126">
        <v>223.43</v>
      </c>
      <c r="E126">
        <v>215.1</v>
      </c>
      <c r="F126">
        <v>8.33</v>
      </c>
      <c r="G126">
        <v>2</v>
      </c>
      <c r="H126" s="1">
        <f>_xlfn.XLOOKUP(fct_weights[[#This Row],[project]],dim_project_dates[Project],dim_project_dates[Start Date])</f>
        <v>44578</v>
      </c>
    </row>
    <row r="127" spans="1:8" x14ac:dyDescent="0.25">
      <c r="A127">
        <v>1597</v>
      </c>
      <c r="B127" t="s">
        <v>2</v>
      </c>
      <c r="C127">
        <v>1</v>
      </c>
      <c r="D127">
        <v>231.38</v>
      </c>
      <c r="E127">
        <v>222.18</v>
      </c>
      <c r="F127">
        <v>9.1999999999999993</v>
      </c>
      <c r="G127">
        <v>2</v>
      </c>
      <c r="H127" s="1">
        <f>_xlfn.XLOOKUP(fct_weights[[#This Row],[project]],dim_project_dates[Project],dim_project_dates[Start Date])</f>
        <v>44578</v>
      </c>
    </row>
    <row r="128" spans="1:8" x14ac:dyDescent="0.25">
      <c r="A128">
        <v>18</v>
      </c>
      <c r="B128" t="s">
        <v>2</v>
      </c>
      <c r="C128">
        <v>1</v>
      </c>
      <c r="D128">
        <v>232.45</v>
      </c>
      <c r="E128">
        <v>219.54</v>
      </c>
      <c r="F128">
        <v>12.91</v>
      </c>
      <c r="G128">
        <v>4</v>
      </c>
      <c r="H128" s="1">
        <f>_xlfn.XLOOKUP(fct_weights[[#This Row],[project]],dim_project_dates[Project],dim_project_dates[Start Date])</f>
        <v>44585</v>
      </c>
    </row>
    <row r="129" spans="1:8" x14ac:dyDescent="0.25">
      <c r="A129">
        <v>24</v>
      </c>
      <c r="B129" t="s">
        <v>3</v>
      </c>
      <c r="C129">
        <v>1</v>
      </c>
      <c r="D129">
        <v>227.54000000000002</v>
      </c>
      <c r="E129">
        <v>217.96</v>
      </c>
      <c r="F129">
        <v>9.58</v>
      </c>
      <c r="G129">
        <v>3</v>
      </c>
      <c r="H129" s="1">
        <f>_xlfn.XLOOKUP(fct_weights[[#This Row],[project]],dim_project_dates[Project],dim_project_dates[Start Date])</f>
        <v>44585</v>
      </c>
    </row>
    <row r="130" spans="1:8" x14ac:dyDescent="0.25">
      <c r="A130">
        <v>25</v>
      </c>
      <c r="B130" t="s">
        <v>3</v>
      </c>
      <c r="C130">
        <v>0</v>
      </c>
      <c r="D130">
        <v>220.23000000000002</v>
      </c>
      <c r="E130">
        <v>215.55</v>
      </c>
      <c r="F130">
        <v>4.68</v>
      </c>
      <c r="G130">
        <v>3</v>
      </c>
      <c r="H130" s="1">
        <f>_xlfn.XLOOKUP(fct_weights[[#This Row],[project]],dim_project_dates[Project],dim_project_dates[Start Date])</f>
        <v>44585</v>
      </c>
    </row>
    <row r="131" spans="1:8" x14ac:dyDescent="0.25">
      <c r="A131">
        <v>32</v>
      </c>
      <c r="B131" t="s">
        <v>2</v>
      </c>
      <c r="C131">
        <v>1</v>
      </c>
      <c r="D131">
        <v>232.12</v>
      </c>
      <c r="E131">
        <v>220.83</v>
      </c>
      <c r="F131">
        <v>11.29</v>
      </c>
      <c r="G131">
        <v>3</v>
      </c>
      <c r="H131" s="1">
        <f>_xlfn.XLOOKUP(fct_weights[[#This Row],[project]],dim_project_dates[Project],dim_project_dates[Start Date])</f>
        <v>44585</v>
      </c>
    </row>
    <row r="132" spans="1:8" x14ac:dyDescent="0.25">
      <c r="A132">
        <v>48</v>
      </c>
      <c r="B132" t="s">
        <v>2</v>
      </c>
      <c r="C132">
        <v>1</v>
      </c>
      <c r="D132">
        <v>227.42</v>
      </c>
      <c r="E132">
        <v>217.73</v>
      </c>
      <c r="F132">
        <v>9.69</v>
      </c>
      <c r="G132">
        <v>4</v>
      </c>
      <c r="H132" s="1">
        <f>_xlfn.XLOOKUP(fct_weights[[#This Row],[project]],dim_project_dates[Project],dim_project_dates[Start Date])</f>
        <v>44585</v>
      </c>
    </row>
    <row r="133" spans="1:8" x14ac:dyDescent="0.25">
      <c r="A133">
        <v>53</v>
      </c>
      <c r="B133" t="s">
        <v>2</v>
      </c>
      <c r="C133">
        <v>1</v>
      </c>
      <c r="D133">
        <v>232.46</v>
      </c>
      <c r="E133">
        <v>222.28</v>
      </c>
      <c r="F133">
        <v>10.18</v>
      </c>
      <c r="G133">
        <v>4</v>
      </c>
      <c r="H133" s="1">
        <f>_xlfn.XLOOKUP(fct_weights[[#This Row],[project]],dim_project_dates[Project],dim_project_dates[Start Date])</f>
        <v>44585</v>
      </c>
    </row>
    <row r="134" spans="1:8" x14ac:dyDescent="0.25">
      <c r="A134">
        <v>80</v>
      </c>
      <c r="B134" t="s">
        <v>3</v>
      </c>
      <c r="C134">
        <v>0</v>
      </c>
      <c r="D134">
        <v>226.02</v>
      </c>
      <c r="E134">
        <v>219.06</v>
      </c>
      <c r="F134">
        <v>6.96</v>
      </c>
      <c r="G134">
        <v>4</v>
      </c>
      <c r="H134" s="1">
        <f>_xlfn.XLOOKUP(fct_weights[[#This Row],[project]],dim_project_dates[Project],dim_project_dates[Start Date])</f>
        <v>44585</v>
      </c>
    </row>
    <row r="135" spans="1:8" x14ac:dyDescent="0.25">
      <c r="A135">
        <v>84</v>
      </c>
      <c r="B135" t="s">
        <v>3</v>
      </c>
      <c r="C135">
        <v>0</v>
      </c>
      <c r="D135">
        <v>222.68</v>
      </c>
      <c r="E135">
        <v>216.6</v>
      </c>
      <c r="F135">
        <v>6.08</v>
      </c>
      <c r="G135">
        <v>3</v>
      </c>
      <c r="H135" s="1">
        <f>_xlfn.XLOOKUP(fct_weights[[#This Row],[project]],dim_project_dates[Project],dim_project_dates[Start Date])</f>
        <v>44585</v>
      </c>
    </row>
    <row r="136" spans="1:8" x14ac:dyDescent="0.25">
      <c r="A136">
        <v>101</v>
      </c>
      <c r="B136" t="s">
        <v>2</v>
      </c>
      <c r="C136">
        <v>1</v>
      </c>
      <c r="D136">
        <v>229.11</v>
      </c>
      <c r="E136">
        <v>217.77</v>
      </c>
      <c r="F136">
        <v>11.34</v>
      </c>
      <c r="G136">
        <v>3</v>
      </c>
      <c r="H136" s="1">
        <f>_xlfn.XLOOKUP(fct_weights[[#This Row],[project]],dim_project_dates[Project],dim_project_dates[Start Date])</f>
        <v>44585</v>
      </c>
    </row>
    <row r="137" spans="1:8" x14ac:dyDescent="0.25">
      <c r="A137">
        <v>146</v>
      </c>
      <c r="B137" t="s">
        <v>3</v>
      </c>
      <c r="C137">
        <v>1</v>
      </c>
      <c r="D137">
        <v>232.78</v>
      </c>
      <c r="E137">
        <v>219.52</v>
      </c>
      <c r="F137">
        <v>13.26</v>
      </c>
      <c r="G137">
        <v>4</v>
      </c>
      <c r="H137" s="1">
        <f>_xlfn.XLOOKUP(fct_weights[[#This Row],[project]],dim_project_dates[Project],dim_project_dates[Start Date])</f>
        <v>44585</v>
      </c>
    </row>
    <row r="138" spans="1:8" x14ac:dyDescent="0.25">
      <c r="A138">
        <v>147</v>
      </c>
      <c r="B138" t="s">
        <v>2</v>
      </c>
      <c r="C138">
        <v>1</v>
      </c>
      <c r="D138">
        <v>231.71</v>
      </c>
      <c r="E138">
        <v>217.81</v>
      </c>
      <c r="F138">
        <v>13.9</v>
      </c>
      <c r="G138">
        <v>4</v>
      </c>
      <c r="H138" s="1">
        <f>_xlfn.XLOOKUP(fct_weights[[#This Row],[project]],dim_project_dates[Project],dim_project_dates[Start Date])</f>
        <v>44585</v>
      </c>
    </row>
    <row r="139" spans="1:8" x14ac:dyDescent="0.25">
      <c r="A139">
        <v>151</v>
      </c>
      <c r="B139" t="s">
        <v>3</v>
      </c>
      <c r="C139">
        <v>1</v>
      </c>
      <c r="D139">
        <v>222.57999999999998</v>
      </c>
      <c r="E139">
        <v>215.39</v>
      </c>
      <c r="F139">
        <v>7.19</v>
      </c>
      <c r="G139">
        <v>4</v>
      </c>
      <c r="H139" s="1">
        <f>_xlfn.XLOOKUP(fct_weights[[#This Row],[project]],dim_project_dates[Project],dim_project_dates[Start Date])</f>
        <v>44585</v>
      </c>
    </row>
    <row r="140" spans="1:8" x14ac:dyDescent="0.25">
      <c r="A140">
        <v>163</v>
      </c>
      <c r="B140" t="s">
        <v>3</v>
      </c>
      <c r="C140">
        <v>0</v>
      </c>
      <c r="D140">
        <v>219.22</v>
      </c>
      <c r="E140">
        <v>213.83</v>
      </c>
      <c r="F140">
        <v>5.39</v>
      </c>
      <c r="G140">
        <v>3</v>
      </c>
      <c r="H140" s="1">
        <f>_xlfn.XLOOKUP(fct_weights[[#This Row],[project]],dim_project_dates[Project],dim_project_dates[Start Date])</f>
        <v>44585</v>
      </c>
    </row>
    <row r="141" spans="1:8" x14ac:dyDescent="0.25">
      <c r="A141">
        <v>184</v>
      </c>
      <c r="B141" t="s">
        <v>2</v>
      </c>
      <c r="C141">
        <v>0</v>
      </c>
      <c r="D141">
        <v>231.5</v>
      </c>
      <c r="E141">
        <v>220.97</v>
      </c>
      <c r="F141">
        <v>10.53</v>
      </c>
      <c r="G141">
        <v>4</v>
      </c>
      <c r="H141" s="1">
        <f>_xlfn.XLOOKUP(fct_weights[[#This Row],[project]],dim_project_dates[Project],dim_project_dates[Start Date])</f>
        <v>44585</v>
      </c>
    </row>
    <row r="142" spans="1:8" x14ac:dyDescent="0.25">
      <c r="A142">
        <v>186</v>
      </c>
      <c r="B142" t="s">
        <v>2</v>
      </c>
      <c r="C142">
        <v>1</v>
      </c>
      <c r="D142">
        <v>238.76000000000002</v>
      </c>
      <c r="E142">
        <v>224.24</v>
      </c>
      <c r="F142">
        <v>14.52</v>
      </c>
      <c r="G142">
        <v>4</v>
      </c>
      <c r="H142" s="1">
        <f>_xlfn.XLOOKUP(fct_weights[[#This Row],[project]],dim_project_dates[Project],dim_project_dates[Start Date])</f>
        <v>44585</v>
      </c>
    </row>
    <row r="143" spans="1:8" x14ac:dyDescent="0.25">
      <c r="A143">
        <v>187</v>
      </c>
      <c r="B143" t="s">
        <v>2</v>
      </c>
      <c r="C143">
        <v>1</v>
      </c>
      <c r="D143">
        <v>232.85000000000002</v>
      </c>
      <c r="E143">
        <v>220.24</v>
      </c>
      <c r="F143">
        <v>12.61</v>
      </c>
      <c r="G143">
        <v>4</v>
      </c>
      <c r="H143" s="1">
        <f>_xlfn.XLOOKUP(fct_weights[[#This Row],[project]],dim_project_dates[Project],dim_project_dates[Start Date])</f>
        <v>44585</v>
      </c>
    </row>
    <row r="144" spans="1:8" x14ac:dyDescent="0.25">
      <c r="A144">
        <v>209</v>
      </c>
      <c r="B144" t="s">
        <v>2</v>
      </c>
      <c r="C144">
        <v>0</v>
      </c>
      <c r="D144">
        <v>236.09</v>
      </c>
      <c r="E144">
        <v>220.22</v>
      </c>
      <c r="F144">
        <v>15.87</v>
      </c>
      <c r="G144">
        <v>3</v>
      </c>
      <c r="H144" s="1">
        <f>_xlfn.XLOOKUP(fct_weights[[#This Row],[project]],dim_project_dates[Project],dim_project_dates[Start Date])</f>
        <v>44585</v>
      </c>
    </row>
    <row r="145" spans="1:8" x14ac:dyDescent="0.25">
      <c r="A145">
        <v>220</v>
      </c>
      <c r="B145" t="s">
        <v>3</v>
      </c>
      <c r="C145">
        <v>0</v>
      </c>
      <c r="D145">
        <v>216.47</v>
      </c>
      <c r="E145">
        <v>214</v>
      </c>
      <c r="F145">
        <v>2.4700000000000002</v>
      </c>
      <c r="G145">
        <v>4</v>
      </c>
      <c r="H145" s="1">
        <f>_xlfn.XLOOKUP(fct_weights[[#This Row],[project]],dim_project_dates[Project],dim_project_dates[Start Date])</f>
        <v>44585</v>
      </c>
    </row>
    <row r="146" spans="1:8" x14ac:dyDescent="0.25">
      <c r="A146">
        <v>225</v>
      </c>
      <c r="B146" t="s">
        <v>3</v>
      </c>
      <c r="C146">
        <v>0</v>
      </c>
      <c r="D146">
        <v>221.20000000000002</v>
      </c>
      <c r="E146">
        <v>214.93</v>
      </c>
      <c r="F146">
        <v>6.27</v>
      </c>
      <c r="G146">
        <v>4</v>
      </c>
      <c r="H146" s="1">
        <f>_xlfn.XLOOKUP(fct_weights[[#This Row],[project]],dim_project_dates[Project],dim_project_dates[Start Date])</f>
        <v>44585</v>
      </c>
    </row>
    <row r="147" spans="1:8" x14ac:dyDescent="0.25">
      <c r="A147">
        <v>229</v>
      </c>
      <c r="B147" t="s">
        <v>2</v>
      </c>
      <c r="C147">
        <v>1</v>
      </c>
      <c r="D147">
        <v>231.77</v>
      </c>
      <c r="E147">
        <v>220.15</v>
      </c>
      <c r="F147">
        <v>11.62</v>
      </c>
      <c r="G147">
        <v>4</v>
      </c>
      <c r="H147" s="1">
        <f>_xlfn.XLOOKUP(fct_weights[[#This Row],[project]],dim_project_dates[Project],dim_project_dates[Start Date])</f>
        <v>44585</v>
      </c>
    </row>
    <row r="148" spans="1:8" x14ac:dyDescent="0.25">
      <c r="A148">
        <v>232</v>
      </c>
      <c r="B148" t="s">
        <v>2</v>
      </c>
      <c r="C148">
        <v>1</v>
      </c>
      <c r="D148">
        <v>232.79</v>
      </c>
      <c r="E148">
        <v>221</v>
      </c>
      <c r="F148">
        <v>11.79</v>
      </c>
      <c r="G148">
        <v>3</v>
      </c>
      <c r="H148" s="1">
        <f>_xlfn.XLOOKUP(fct_weights[[#This Row],[project]],dim_project_dates[Project],dim_project_dates[Start Date])</f>
        <v>44585</v>
      </c>
    </row>
    <row r="149" spans="1:8" x14ac:dyDescent="0.25">
      <c r="A149">
        <v>239</v>
      </c>
      <c r="B149" t="s">
        <v>2</v>
      </c>
      <c r="C149">
        <v>0</v>
      </c>
      <c r="D149">
        <v>228.79</v>
      </c>
      <c r="E149">
        <v>218.92</v>
      </c>
      <c r="F149">
        <v>9.8699999999999992</v>
      </c>
      <c r="G149">
        <v>3</v>
      </c>
      <c r="H149" s="1">
        <f>_xlfn.XLOOKUP(fct_weights[[#This Row],[project]],dim_project_dates[Project],dim_project_dates[Start Date])</f>
        <v>44585</v>
      </c>
    </row>
    <row r="150" spans="1:8" x14ac:dyDescent="0.25">
      <c r="A150">
        <v>249</v>
      </c>
      <c r="B150" t="s">
        <v>2</v>
      </c>
      <c r="C150">
        <v>1</v>
      </c>
      <c r="D150">
        <v>224.16</v>
      </c>
      <c r="E150">
        <v>217.06</v>
      </c>
      <c r="F150">
        <v>7.1</v>
      </c>
      <c r="G150">
        <v>3</v>
      </c>
      <c r="H150" s="1">
        <f>_xlfn.XLOOKUP(fct_weights[[#This Row],[project]],dim_project_dates[Project],dim_project_dates[Start Date])</f>
        <v>44585</v>
      </c>
    </row>
    <row r="151" spans="1:8" x14ac:dyDescent="0.25">
      <c r="A151">
        <v>301</v>
      </c>
      <c r="B151" t="s">
        <v>3</v>
      </c>
      <c r="C151">
        <v>1</v>
      </c>
      <c r="D151">
        <v>230.74</v>
      </c>
      <c r="E151">
        <v>219.16</v>
      </c>
      <c r="F151">
        <v>11.58</v>
      </c>
      <c r="G151">
        <v>4</v>
      </c>
      <c r="H151" s="1">
        <f>_xlfn.XLOOKUP(fct_weights[[#This Row],[project]],dim_project_dates[Project],dim_project_dates[Start Date])</f>
        <v>44585</v>
      </c>
    </row>
    <row r="152" spans="1:8" x14ac:dyDescent="0.25">
      <c r="A152">
        <v>302</v>
      </c>
      <c r="B152" t="s">
        <v>2</v>
      </c>
      <c r="C152">
        <v>0</v>
      </c>
      <c r="D152">
        <v>232.79</v>
      </c>
      <c r="E152">
        <v>220.7</v>
      </c>
      <c r="F152">
        <v>12.09</v>
      </c>
      <c r="G152">
        <v>3</v>
      </c>
      <c r="H152" s="1">
        <f>_xlfn.XLOOKUP(fct_weights[[#This Row],[project]],dim_project_dates[Project],dim_project_dates[Start Date])</f>
        <v>44585</v>
      </c>
    </row>
    <row r="153" spans="1:8" x14ac:dyDescent="0.25">
      <c r="A153">
        <v>306</v>
      </c>
      <c r="B153" t="s">
        <v>3</v>
      </c>
      <c r="C153">
        <v>1</v>
      </c>
      <c r="D153">
        <v>233.3</v>
      </c>
      <c r="E153">
        <v>219.19</v>
      </c>
      <c r="F153">
        <v>14.11</v>
      </c>
      <c r="G153">
        <v>4</v>
      </c>
      <c r="H153" s="1">
        <f>_xlfn.XLOOKUP(fct_weights[[#This Row],[project]],dim_project_dates[Project],dim_project_dates[Start Date])</f>
        <v>44585</v>
      </c>
    </row>
    <row r="154" spans="1:8" x14ac:dyDescent="0.25">
      <c r="A154">
        <v>352</v>
      </c>
      <c r="B154" t="s">
        <v>2</v>
      </c>
      <c r="C154">
        <v>1</v>
      </c>
      <c r="D154">
        <v>235.9</v>
      </c>
      <c r="E154">
        <v>222.69</v>
      </c>
      <c r="F154">
        <v>13.21</v>
      </c>
      <c r="G154">
        <v>4</v>
      </c>
      <c r="H154" s="1">
        <f>_xlfn.XLOOKUP(fct_weights[[#This Row],[project]],dim_project_dates[Project],dim_project_dates[Start Date])</f>
        <v>44585</v>
      </c>
    </row>
    <row r="155" spans="1:8" x14ac:dyDescent="0.25">
      <c r="A155">
        <v>355</v>
      </c>
      <c r="B155" t="s">
        <v>2</v>
      </c>
      <c r="C155">
        <v>1</v>
      </c>
      <c r="D155">
        <v>229.01999999999998</v>
      </c>
      <c r="E155">
        <v>218.66</v>
      </c>
      <c r="F155">
        <v>10.36</v>
      </c>
      <c r="G155">
        <v>4</v>
      </c>
      <c r="H155" s="1">
        <f>_xlfn.XLOOKUP(fct_weights[[#This Row],[project]],dim_project_dates[Project],dim_project_dates[Start Date])</f>
        <v>44585</v>
      </c>
    </row>
    <row r="156" spans="1:8" x14ac:dyDescent="0.25">
      <c r="A156">
        <v>370</v>
      </c>
      <c r="B156" t="s">
        <v>3</v>
      </c>
      <c r="C156">
        <v>0</v>
      </c>
      <c r="D156">
        <v>221.99</v>
      </c>
      <c r="E156">
        <v>215.19</v>
      </c>
      <c r="F156">
        <v>6.8</v>
      </c>
      <c r="G156">
        <v>4</v>
      </c>
      <c r="H156" s="1">
        <f>_xlfn.XLOOKUP(fct_weights[[#This Row],[project]],dim_project_dates[Project],dim_project_dates[Start Date])</f>
        <v>44585</v>
      </c>
    </row>
    <row r="157" spans="1:8" x14ac:dyDescent="0.25">
      <c r="A157">
        <v>385</v>
      </c>
      <c r="B157" t="s">
        <v>2</v>
      </c>
      <c r="C157">
        <v>0</v>
      </c>
      <c r="D157">
        <v>234.28</v>
      </c>
      <c r="E157">
        <v>220.76</v>
      </c>
      <c r="F157">
        <v>13.52</v>
      </c>
      <c r="G157">
        <v>4</v>
      </c>
      <c r="H157" s="1">
        <f>_xlfn.XLOOKUP(fct_weights[[#This Row],[project]],dim_project_dates[Project],dim_project_dates[Start Date])</f>
        <v>44585</v>
      </c>
    </row>
    <row r="158" spans="1:8" x14ac:dyDescent="0.25">
      <c r="A158">
        <v>401</v>
      </c>
      <c r="B158" t="s">
        <v>2</v>
      </c>
      <c r="C158">
        <v>0</v>
      </c>
      <c r="D158">
        <v>228.95999999999998</v>
      </c>
      <c r="E158">
        <v>219.54</v>
      </c>
      <c r="F158">
        <v>9.42</v>
      </c>
      <c r="G158">
        <v>4</v>
      </c>
      <c r="H158" s="1">
        <f>_xlfn.XLOOKUP(fct_weights[[#This Row],[project]],dim_project_dates[Project],dim_project_dates[Start Date])</f>
        <v>44585</v>
      </c>
    </row>
    <row r="159" spans="1:8" x14ac:dyDescent="0.25">
      <c r="A159">
        <v>406</v>
      </c>
      <c r="B159" t="s">
        <v>2</v>
      </c>
      <c r="C159">
        <v>1</v>
      </c>
      <c r="D159">
        <v>232.33</v>
      </c>
      <c r="E159">
        <v>219.99</v>
      </c>
      <c r="F159">
        <v>12.34</v>
      </c>
      <c r="G159">
        <v>3</v>
      </c>
      <c r="H159" s="1">
        <f>_xlfn.XLOOKUP(fct_weights[[#This Row],[project]],dim_project_dates[Project],dim_project_dates[Start Date])</f>
        <v>44585</v>
      </c>
    </row>
    <row r="160" spans="1:8" x14ac:dyDescent="0.25">
      <c r="A160">
        <v>420</v>
      </c>
      <c r="B160" t="s">
        <v>3</v>
      </c>
      <c r="C160">
        <v>1</v>
      </c>
      <c r="D160">
        <v>227.51</v>
      </c>
      <c r="E160">
        <v>217.47</v>
      </c>
      <c r="F160">
        <v>10.039999999999999</v>
      </c>
      <c r="G160">
        <v>4</v>
      </c>
      <c r="H160" s="1">
        <f>_xlfn.XLOOKUP(fct_weights[[#This Row],[project]],dim_project_dates[Project],dim_project_dates[Start Date])</f>
        <v>44585</v>
      </c>
    </row>
    <row r="161" spans="1:8" x14ac:dyDescent="0.25">
      <c r="A161">
        <v>426</v>
      </c>
      <c r="B161" t="s">
        <v>3</v>
      </c>
      <c r="C161">
        <v>1</v>
      </c>
      <c r="D161">
        <v>226.17000000000002</v>
      </c>
      <c r="E161">
        <v>216.78</v>
      </c>
      <c r="F161">
        <v>9.39</v>
      </c>
      <c r="G161">
        <v>4</v>
      </c>
      <c r="H161" s="1">
        <f>_xlfn.XLOOKUP(fct_weights[[#This Row],[project]],dim_project_dates[Project],dim_project_dates[Start Date])</f>
        <v>44585</v>
      </c>
    </row>
    <row r="162" spans="1:8" x14ac:dyDescent="0.25">
      <c r="A162">
        <v>462</v>
      </c>
      <c r="B162" t="s">
        <v>2</v>
      </c>
      <c r="C162">
        <v>1</v>
      </c>
      <c r="D162">
        <v>228.42999999999998</v>
      </c>
      <c r="E162">
        <v>218.64</v>
      </c>
      <c r="F162">
        <v>9.7899999999999991</v>
      </c>
      <c r="G162">
        <v>4</v>
      </c>
      <c r="H162" s="1">
        <f>_xlfn.XLOOKUP(fct_weights[[#This Row],[project]],dim_project_dates[Project],dim_project_dates[Start Date])</f>
        <v>44585</v>
      </c>
    </row>
    <row r="163" spans="1:8" x14ac:dyDescent="0.25">
      <c r="A163">
        <v>478</v>
      </c>
      <c r="B163" t="s">
        <v>3</v>
      </c>
      <c r="C163">
        <v>0</v>
      </c>
      <c r="D163">
        <v>230.96</v>
      </c>
      <c r="E163">
        <v>221.59</v>
      </c>
      <c r="F163">
        <v>9.3699999999999992</v>
      </c>
      <c r="G163">
        <v>4</v>
      </c>
      <c r="H163" s="1">
        <f>_xlfn.XLOOKUP(fct_weights[[#This Row],[project]],dim_project_dates[Project],dim_project_dates[Start Date])</f>
        <v>44585</v>
      </c>
    </row>
    <row r="164" spans="1:8" x14ac:dyDescent="0.25">
      <c r="A164">
        <v>480</v>
      </c>
      <c r="B164" t="s">
        <v>2</v>
      </c>
      <c r="C164">
        <v>0</v>
      </c>
      <c r="D164">
        <v>232.11</v>
      </c>
      <c r="E164">
        <v>221.03</v>
      </c>
      <c r="F164">
        <v>11.08</v>
      </c>
      <c r="G164">
        <v>4</v>
      </c>
      <c r="H164" s="1">
        <f>_xlfn.XLOOKUP(fct_weights[[#This Row],[project]],dim_project_dates[Project],dim_project_dates[Start Date])</f>
        <v>44585</v>
      </c>
    </row>
    <row r="165" spans="1:8" x14ac:dyDescent="0.25">
      <c r="A165">
        <v>522</v>
      </c>
      <c r="B165" t="s">
        <v>2</v>
      </c>
      <c r="C165">
        <v>1</v>
      </c>
      <c r="D165">
        <v>231.91</v>
      </c>
      <c r="E165">
        <v>219.42</v>
      </c>
      <c r="F165">
        <v>12.49</v>
      </c>
      <c r="G165">
        <v>4</v>
      </c>
      <c r="H165" s="1">
        <f>_xlfn.XLOOKUP(fct_weights[[#This Row],[project]],dim_project_dates[Project],dim_project_dates[Start Date])</f>
        <v>44585</v>
      </c>
    </row>
    <row r="166" spans="1:8" x14ac:dyDescent="0.25">
      <c r="A166">
        <v>535</v>
      </c>
      <c r="B166" t="s">
        <v>2</v>
      </c>
      <c r="C166">
        <v>0</v>
      </c>
      <c r="D166">
        <v>233.99</v>
      </c>
      <c r="E166">
        <v>220.11</v>
      </c>
      <c r="F166">
        <v>13.88</v>
      </c>
      <c r="G166">
        <v>3</v>
      </c>
      <c r="H166" s="1">
        <f>_xlfn.XLOOKUP(fct_weights[[#This Row],[project]],dim_project_dates[Project],dim_project_dates[Start Date])</f>
        <v>44585</v>
      </c>
    </row>
    <row r="167" spans="1:8" x14ac:dyDescent="0.25">
      <c r="A167">
        <v>542</v>
      </c>
      <c r="B167" t="s">
        <v>2</v>
      </c>
      <c r="C167">
        <v>1</v>
      </c>
      <c r="D167">
        <v>237.99</v>
      </c>
      <c r="E167">
        <v>224.65</v>
      </c>
      <c r="F167">
        <v>13.34</v>
      </c>
      <c r="G167">
        <v>4</v>
      </c>
      <c r="H167" s="1">
        <f>_xlfn.XLOOKUP(fct_weights[[#This Row],[project]],dim_project_dates[Project],dim_project_dates[Start Date])</f>
        <v>44585</v>
      </c>
    </row>
    <row r="168" spans="1:8" x14ac:dyDescent="0.25">
      <c r="A168">
        <v>549</v>
      </c>
      <c r="B168" t="s">
        <v>2</v>
      </c>
      <c r="C168">
        <v>0</v>
      </c>
      <c r="D168">
        <v>222.79999999999998</v>
      </c>
      <c r="E168">
        <v>214.29</v>
      </c>
      <c r="F168">
        <v>8.51</v>
      </c>
      <c r="G168">
        <v>4</v>
      </c>
      <c r="H168" s="1">
        <f>_xlfn.XLOOKUP(fct_weights[[#This Row],[project]],dim_project_dates[Project],dim_project_dates[Start Date])</f>
        <v>44585</v>
      </c>
    </row>
    <row r="169" spans="1:8" x14ac:dyDescent="0.25">
      <c r="A169">
        <v>575</v>
      </c>
      <c r="B169" t="s">
        <v>2</v>
      </c>
      <c r="C169">
        <v>0</v>
      </c>
      <c r="D169">
        <v>236.14</v>
      </c>
      <c r="E169">
        <v>223.23</v>
      </c>
      <c r="F169">
        <v>12.91</v>
      </c>
      <c r="G169">
        <v>3</v>
      </c>
      <c r="H169" s="1">
        <f>_xlfn.XLOOKUP(fct_weights[[#This Row],[project]],dim_project_dates[Project],dim_project_dates[Start Date])</f>
        <v>44585</v>
      </c>
    </row>
    <row r="170" spans="1:8" x14ac:dyDescent="0.25">
      <c r="A170">
        <v>580</v>
      </c>
      <c r="B170" t="s">
        <v>3</v>
      </c>
      <c r="C170">
        <v>1</v>
      </c>
      <c r="D170">
        <v>224.82</v>
      </c>
      <c r="E170">
        <v>216.29</v>
      </c>
      <c r="F170">
        <v>8.5299999999999994</v>
      </c>
      <c r="G170">
        <v>3</v>
      </c>
      <c r="H170" s="1">
        <f>_xlfn.XLOOKUP(fct_weights[[#This Row],[project]],dim_project_dates[Project],dim_project_dates[Start Date])</f>
        <v>44585</v>
      </c>
    </row>
    <row r="171" spans="1:8" x14ac:dyDescent="0.25">
      <c r="A171">
        <v>582</v>
      </c>
      <c r="B171" t="s">
        <v>3</v>
      </c>
      <c r="C171">
        <v>1</v>
      </c>
      <c r="D171">
        <v>224.6</v>
      </c>
      <c r="E171">
        <v>216.76</v>
      </c>
      <c r="F171">
        <v>7.84</v>
      </c>
      <c r="G171">
        <v>4</v>
      </c>
      <c r="H171" s="1">
        <f>_xlfn.XLOOKUP(fct_weights[[#This Row],[project]],dim_project_dates[Project],dim_project_dates[Start Date])</f>
        <v>44585</v>
      </c>
    </row>
    <row r="172" spans="1:8" x14ac:dyDescent="0.25">
      <c r="A172">
        <v>596</v>
      </c>
      <c r="B172" t="s">
        <v>2</v>
      </c>
      <c r="C172">
        <v>1</v>
      </c>
      <c r="D172">
        <v>228.94</v>
      </c>
      <c r="E172">
        <v>219.31</v>
      </c>
      <c r="F172">
        <v>9.6300000000000008</v>
      </c>
      <c r="G172">
        <v>4</v>
      </c>
      <c r="H172" s="1">
        <f>_xlfn.XLOOKUP(fct_weights[[#This Row],[project]],dim_project_dates[Project],dim_project_dates[Start Date])</f>
        <v>44585</v>
      </c>
    </row>
    <row r="173" spans="1:8" x14ac:dyDescent="0.25">
      <c r="A173">
        <v>598</v>
      </c>
      <c r="B173" t="s">
        <v>2</v>
      </c>
      <c r="C173">
        <v>1</v>
      </c>
      <c r="D173">
        <v>229.89</v>
      </c>
      <c r="E173">
        <v>219.64</v>
      </c>
      <c r="F173">
        <v>10.25</v>
      </c>
      <c r="G173">
        <v>3</v>
      </c>
      <c r="H173" s="1">
        <f>_xlfn.XLOOKUP(fct_weights[[#This Row],[project]],dim_project_dates[Project],dim_project_dates[Start Date])</f>
        <v>44585</v>
      </c>
    </row>
    <row r="174" spans="1:8" x14ac:dyDescent="0.25">
      <c r="A174">
        <v>603</v>
      </c>
      <c r="B174" t="s">
        <v>2</v>
      </c>
      <c r="C174">
        <v>0</v>
      </c>
      <c r="D174">
        <v>224.02</v>
      </c>
      <c r="E174">
        <v>216.65</v>
      </c>
      <c r="F174">
        <v>7.37</v>
      </c>
      <c r="G174">
        <v>4</v>
      </c>
      <c r="H174" s="1">
        <f>_xlfn.XLOOKUP(fct_weights[[#This Row],[project]],dim_project_dates[Project],dim_project_dates[Start Date])</f>
        <v>44585</v>
      </c>
    </row>
    <row r="175" spans="1:8" x14ac:dyDescent="0.25">
      <c r="A175">
        <v>621</v>
      </c>
      <c r="B175" t="s">
        <v>2</v>
      </c>
      <c r="C175">
        <v>1</v>
      </c>
      <c r="D175">
        <v>226.29999999999998</v>
      </c>
      <c r="E175">
        <v>218.32</v>
      </c>
      <c r="F175">
        <v>7.98</v>
      </c>
      <c r="G175">
        <v>4</v>
      </c>
      <c r="H175" s="1">
        <f>_xlfn.XLOOKUP(fct_weights[[#This Row],[project]],dim_project_dates[Project],dim_project_dates[Start Date])</f>
        <v>44585</v>
      </c>
    </row>
    <row r="176" spans="1:8" x14ac:dyDescent="0.25">
      <c r="A176">
        <v>626</v>
      </c>
      <c r="B176" t="s">
        <v>3</v>
      </c>
      <c r="C176">
        <v>1</v>
      </c>
      <c r="D176">
        <v>222.84</v>
      </c>
      <c r="E176">
        <v>216.58</v>
      </c>
      <c r="F176">
        <v>6.26</v>
      </c>
      <c r="G176">
        <v>4</v>
      </c>
      <c r="H176" s="1">
        <f>_xlfn.XLOOKUP(fct_weights[[#This Row],[project]],dim_project_dates[Project],dim_project_dates[Start Date])</f>
        <v>44585</v>
      </c>
    </row>
    <row r="177" spans="1:8" x14ac:dyDescent="0.25">
      <c r="A177">
        <v>630</v>
      </c>
      <c r="B177" t="s">
        <v>2</v>
      </c>
      <c r="C177">
        <v>1</v>
      </c>
      <c r="D177">
        <v>228.51</v>
      </c>
      <c r="E177">
        <v>219.75</v>
      </c>
      <c r="F177">
        <v>8.76</v>
      </c>
      <c r="G177">
        <v>3</v>
      </c>
      <c r="H177" s="1">
        <f>_xlfn.XLOOKUP(fct_weights[[#This Row],[project]],dim_project_dates[Project],dim_project_dates[Start Date])</f>
        <v>44585</v>
      </c>
    </row>
    <row r="178" spans="1:8" x14ac:dyDescent="0.25">
      <c r="A178">
        <v>633</v>
      </c>
      <c r="B178" t="s">
        <v>2</v>
      </c>
      <c r="C178">
        <v>1</v>
      </c>
      <c r="D178">
        <v>231.57</v>
      </c>
      <c r="E178">
        <v>219.67</v>
      </c>
      <c r="F178">
        <v>11.9</v>
      </c>
      <c r="G178">
        <v>3</v>
      </c>
      <c r="H178" s="1">
        <f>_xlfn.XLOOKUP(fct_weights[[#This Row],[project]],dim_project_dates[Project],dim_project_dates[Start Date])</f>
        <v>44585</v>
      </c>
    </row>
    <row r="179" spans="1:8" x14ac:dyDescent="0.25">
      <c r="A179">
        <v>677</v>
      </c>
      <c r="B179" t="s">
        <v>2</v>
      </c>
      <c r="C179">
        <v>1</v>
      </c>
      <c r="D179">
        <v>232.08</v>
      </c>
      <c r="E179">
        <v>220.06</v>
      </c>
      <c r="F179">
        <v>12.02</v>
      </c>
      <c r="G179">
        <v>3</v>
      </c>
      <c r="H179" s="1">
        <f>_xlfn.XLOOKUP(fct_weights[[#This Row],[project]],dim_project_dates[Project],dim_project_dates[Start Date])</f>
        <v>44585</v>
      </c>
    </row>
    <row r="180" spans="1:8" x14ac:dyDescent="0.25">
      <c r="A180">
        <v>681</v>
      </c>
      <c r="B180" t="s">
        <v>3</v>
      </c>
      <c r="C180">
        <v>1</v>
      </c>
      <c r="D180">
        <v>230.34</v>
      </c>
      <c r="E180">
        <v>218.77</v>
      </c>
      <c r="F180">
        <v>11.57</v>
      </c>
      <c r="G180">
        <v>3</v>
      </c>
      <c r="H180" s="1">
        <f>_xlfn.XLOOKUP(fct_weights[[#This Row],[project]],dim_project_dates[Project],dim_project_dates[Start Date])</f>
        <v>44585</v>
      </c>
    </row>
    <row r="181" spans="1:8" x14ac:dyDescent="0.25">
      <c r="A181">
        <v>695</v>
      </c>
      <c r="B181" t="s">
        <v>3</v>
      </c>
      <c r="C181">
        <v>0</v>
      </c>
      <c r="D181">
        <v>219.04</v>
      </c>
      <c r="E181">
        <v>214.79</v>
      </c>
      <c r="F181">
        <v>4.25</v>
      </c>
      <c r="G181">
        <v>4</v>
      </c>
      <c r="H181" s="1">
        <f>_xlfn.XLOOKUP(fct_weights[[#This Row],[project]],dim_project_dates[Project],dim_project_dates[Start Date])</f>
        <v>44585</v>
      </c>
    </row>
    <row r="182" spans="1:8" x14ac:dyDescent="0.25">
      <c r="A182">
        <v>703</v>
      </c>
      <c r="B182" t="s">
        <v>2</v>
      </c>
      <c r="C182">
        <v>0</v>
      </c>
      <c r="D182">
        <v>232.54</v>
      </c>
      <c r="E182">
        <v>220.66</v>
      </c>
      <c r="F182">
        <v>11.88</v>
      </c>
      <c r="G182">
        <v>4</v>
      </c>
      <c r="H182" s="1">
        <f>_xlfn.XLOOKUP(fct_weights[[#This Row],[project]],dim_project_dates[Project],dim_project_dates[Start Date])</f>
        <v>44585</v>
      </c>
    </row>
    <row r="183" spans="1:8" x14ac:dyDescent="0.25">
      <c r="A183">
        <v>717</v>
      </c>
      <c r="B183" t="s">
        <v>2</v>
      </c>
      <c r="C183">
        <v>0</v>
      </c>
      <c r="D183">
        <v>231.1</v>
      </c>
      <c r="E183">
        <v>220.09</v>
      </c>
      <c r="F183">
        <v>11.01</v>
      </c>
      <c r="G183">
        <v>3</v>
      </c>
      <c r="H183" s="1">
        <f>_xlfn.XLOOKUP(fct_weights[[#This Row],[project]],dim_project_dates[Project],dim_project_dates[Start Date])</f>
        <v>44585</v>
      </c>
    </row>
    <row r="184" spans="1:8" x14ac:dyDescent="0.25">
      <c r="A184">
        <v>741</v>
      </c>
      <c r="B184" t="s">
        <v>3</v>
      </c>
      <c r="C184">
        <v>0</v>
      </c>
      <c r="D184">
        <v>227.01</v>
      </c>
      <c r="E184">
        <v>219.01</v>
      </c>
      <c r="F184">
        <v>8</v>
      </c>
      <c r="G184">
        <v>3</v>
      </c>
      <c r="H184" s="1">
        <f>_xlfn.XLOOKUP(fct_weights[[#This Row],[project]],dim_project_dates[Project],dim_project_dates[Start Date])</f>
        <v>44585</v>
      </c>
    </row>
    <row r="185" spans="1:8" x14ac:dyDescent="0.25">
      <c r="A185">
        <v>745</v>
      </c>
      <c r="B185" t="s">
        <v>3</v>
      </c>
      <c r="C185">
        <v>0</v>
      </c>
      <c r="D185">
        <v>221.66</v>
      </c>
      <c r="E185">
        <v>217.03</v>
      </c>
      <c r="F185">
        <v>4.63</v>
      </c>
      <c r="G185">
        <v>3</v>
      </c>
      <c r="H185" s="1">
        <f>_xlfn.XLOOKUP(fct_weights[[#This Row],[project]],dim_project_dates[Project],dim_project_dates[Start Date])</f>
        <v>44585</v>
      </c>
    </row>
    <row r="186" spans="1:8" x14ac:dyDescent="0.25">
      <c r="A186">
        <v>747</v>
      </c>
      <c r="B186" t="s">
        <v>3</v>
      </c>
      <c r="C186">
        <v>0</v>
      </c>
      <c r="D186">
        <v>226.91</v>
      </c>
      <c r="E186">
        <v>218.22</v>
      </c>
      <c r="F186">
        <v>8.69</v>
      </c>
      <c r="G186">
        <v>4</v>
      </c>
      <c r="H186" s="1">
        <f>_xlfn.XLOOKUP(fct_weights[[#This Row],[project]],dim_project_dates[Project],dim_project_dates[Start Date])</f>
        <v>44585</v>
      </c>
    </row>
    <row r="187" spans="1:8" x14ac:dyDescent="0.25">
      <c r="A187">
        <v>775</v>
      </c>
      <c r="B187" t="s">
        <v>3</v>
      </c>
      <c r="C187">
        <v>1</v>
      </c>
      <c r="D187">
        <v>221.84</v>
      </c>
      <c r="E187">
        <v>214.5</v>
      </c>
      <c r="F187">
        <v>7.34</v>
      </c>
      <c r="G187">
        <v>3</v>
      </c>
      <c r="H187" s="1">
        <f>_xlfn.XLOOKUP(fct_weights[[#This Row],[project]],dim_project_dates[Project],dim_project_dates[Start Date])</f>
        <v>44585</v>
      </c>
    </row>
    <row r="188" spans="1:8" x14ac:dyDescent="0.25">
      <c r="A188">
        <v>781</v>
      </c>
      <c r="B188" t="s">
        <v>3</v>
      </c>
      <c r="C188">
        <v>1</v>
      </c>
      <c r="D188">
        <v>222.13</v>
      </c>
      <c r="E188">
        <v>214.09</v>
      </c>
      <c r="F188">
        <v>8.0399999999999991</v>
      </c>
      <c r="G188">
        <v>4</v>
      </c>
      <c r="H188" s="1">
        <f>_xlfn.XLOOKUP(fct_weights[[#This Row],[project]],dim_project_dates[Project],dim_project_dates[Start Date])</f>
        <v>44585</v>
      </c>
    </row>
    <row r="189" spans="1:8" x14ac:dyDescent="0.25">
      <c r="A189">
        <v>799</v>
      </c>
      <c r="B189" t="s">
        <v>2</v>
      </c>
      <c r="C189">
        <v>1</v>
      </c>
      <c r="D189">
        <v>231.67000000000002</v>
      </c>
      <c r="E189">
        <v>221.15</v>
      </c>
      <c r="F189">
        <v>10.52</v>
      </c>
      <c r="G189">
        <v>4</v>
      </c>
      <c r="H189" s="1">
        <f>_xlfn.XLOOKUP(fct_weights[[#This Row],[project]],dim_project_dates[Project],dim_project_dates[Start Date])</f>
        <v>44585</v>
      </c>
    </row>
    <row r="190" spans="1:8" x14ac:dyDescent="0.25">
      <c r="A190">
        <v>808</v>
      </c>
      <c r="B190" t="s">
        <v>2</v>
      </c>
      <c r="C190">
        <v>1</v>
      </c>
      <c r="D190">
        <v>226.42</v>
      </c>
      <c r="E190">
        <v>219.23</v>
      </c>
      <c r="F190">
        <v>7.19</v>
      </c>
      <c r="G190">
        <v>3</v>
      </c>
      <c r="H190" s="1">
        <f>_xlfn.XLOOKUP(fct_weights[[#This Row],[project]],dim_project_dates[Project],dim_project_dates[Start Date])</f>
        <v>44585</v>
      </c>
    </row>
    <row r="191" spans="1:8" x14ac:dyDescent="0.25">
      <c r="A191">
        <v>817</v>
      </c>
      <c r="B191" t="s">
        <v>2</v>
      </c>
      <c r="C191">
        <v>0</v>
      </c>
      <c r="D191">
        <v>231.85</v>
      </c>
      <c r="E191">
        <v>219.95</v>
      </c>
      <c r="F191">
        <v>11.9</v>
      </c>
      <c r="G191">
        <v>3</v>
      </c>
      <c r="H191" s="1">
        <f>_xlfn.XLOOKUP(fct_weights[[#This Row],[project]],dim_project_dates[Project],dim_project_dates[Start Date])</f>
        <v>44585</v>
      </c>
    </row>
    <row r="192" spans="1:8" x14ac:dyDescent="0.25">
      <c r="A192">
        <v>822</v>
      </c>
      <c r="B192" t="s">
        <v>2</v>
      </c>
      <c r="C192">
        <v>0</v>
      </c>
      <c r="D192">
        <v>236.77</v>
      </c>
      <c r="E192">
        <v>222.78</v>
      </c>
      <c r="F192">
        <v>13.99</v>
      </c>
      <c r="G192">
        <v>3</v>
      </c>
      <c r="H192" s="1">
        <f>_xlfn.XLOOKUP(fct_weights[[#This Row],[project]],dim_project_dates[Project],dim_project_dates[Start Date])</f>
        <v>44585</v>
      </c>
    </row>
    <row r="193" spans="1:8" x14ac:dyDescent="0.25">
      <c r="A193">
        <v>856</v>
      </c>
      <c r="B193" t="s">
        <v>2</v>
      </c>
      <c r="C193">
        <v>1</v>
      </c>
      <c r="D193">
        <v>234.96</v>
      </c>
      <c r="E193">
        <v>222.37</v>
      </c>
      <c r="F193">
        <v>12.59</v>
      </c>
      <c r="G193">
        <v>4</v>
      </c>
      <c r="H193" s="1">
        <f>_xlfn.XLOOKUP(fct_weights[[#This Row],[project]],dim_project_dates[Project],dim_project_dates[Start Date])</f>
        <v>44585</v>
      </c>
    </row>
    <row r="194" spans="1:8" x14ac:dyDescent="0.25">
      <c r="A194">
        <v>904</v>
      </c>
      <c r="B194" t="s">
        <v>2</v>
      </c>
      <c r="C194">
        <v>1</v>
      </c>
      <c r="D194">
        <v>228.35</v>
      </c>
      <c r="E194">
        <v>218.73</v>
      </c>
      <c r="F194">
        <v>9.6199999999999992</v>
      </c>
      <c r="G194">
        <v>4</v>
      </c>
      <c r="H194" s="1">
        <f>_xlfn.XLOOKUP(fct_weights[[#This Row],[project]],dim_project_dates[Project],dim_project_dates[Start Date])</f>
        <v>44585</v>
      </c>
    </row>
    <row r="195" spans="1:8" x14ac:dyDescent="0.25">
      <c r="A195">
        <v>909</v>
      </c>
      <c r="B195" t="s">
        <v>2</v>
      </c>
      <c r="C195">
        <v>1</v>
      </c>
      <c r="D195">
        <v>227.95</v>
      </c>
      <c r="E195">
        <v>219.41</v>
      </c>
      <c r="F195">
        <v>8.5399999999999991</v>
      </c>
      <c r="G195">
        <v>4</v>
      </c>
      <c r="H195" s="1">
        <f>_xlfn.XLOOKUP(fct_weights[[#This Row],[project]],dim_project_dates[Project],dim_project_dates[Start Date])</f>
        <v>44585</v>
      </c>
    </row>
    <row r="196" spans="1:8" x14ac:dyDescent="0.25">
      <c r="A196">
        <v>944</v>
      </c>
      <c r="B196" t="s">
        <v>3</v>
      </c>
      <c r="C196">
        <v>0</v>
      </c>
      <c r="D196">
        <v>224.11</v>
      </c>
      <c r="E196">
        <v>218</v>
      </c>
      <c r="F196">
        <v>6.11</v>
      </c>
      <c r="G196">
        <v>3</v>
      </c>
      <c r="H196" s="1">
        <f>_xlfn.XLOOKUP(fct_weights[[#This Row],[project]],dim_project_dates[Project],dim_project_dates[Start Date])</f>
        <v>44585</v>
      </c>
    </row>
    <row r="197" spans="1:8" x14ac:dyDescent="0.25">
      <c r="A197">
        <v>948</v>
      </c>
      <c r="B197" t="s">
        <v>3</v>
      </c>
      <c r="C197">
        <v>1</v>
      </c>
      <c r="D197">
        <v>229.88</v>
      </c>
      <c r="E197">
        <v>219.16</v>
      </c>
      <c r="F197">
        <v>10.72</v>
      </c>
      <c r="G197">
        <v>4</v>
      </c>
      <c r="H197" s="1">
        <f>_xlfn.XLOOKUP(fct_weights[[#This Row],[project]],dim_project_dates[Project],dim_project_dates[Start Date])</f>
        <v>44585</v>
      </c>
    </row>
    <row r="198" spans="1:8" x14ac:dyDescent="0.25">
      <c r="A198">
        <v>976</v>
      </c>
      <c r="B198" t="s">
        <v>2</v>
      </c>
      <c r="C198">
        <v>1</v>
      </c>
      <c r="D198">
        <v>236.14</v>
      </c>
      <c r="E198">
        <v>222.19</v>
      </c>
      <c r="F198">
        <v>13.95</v>
      </c>
      <c r="G198">
        <v>4</v>
      </c>
      <c r="H198" s="1">
        <f>_xlfn.XLOOKUP(fct_weights[[#This Row],[project]],dim_project_dates[Project],dim_project_dates[Start Date])</f>
        <v>44585</v>
      </c>
    </row>
    <row r="199" spans="1:8" x14ac:dyDescent="0.25">
      <c r="A199">
        <v>984</v>
      </c>
      <c r="B199" t="s">
        <v>3</v>
      </c>
      <c r="C199">
        <v>1</v>
      </c>
      <c r="D199">
        <v>224.73999999999998</v>
      </c>
      <c r="E199">
        <v>215.51</v>
      </c>
      <c r="F199">
        <v>9.23</v>
      </c>
      <c r="G199">
        <v>3</v>
      </c>
      <c r="H199" s="1">
        <f>_xlfn.XLOOKUP(fct_weights[[#This Row],[project]],dim_project_dates[Project],dim_project_dates[Start Date])</f>
        <v>44585</v>
      </c>
    </row>
    <row r="200" spans="1:8" x14ac:dyDescent="0.25">
      <c r="A200">
        <v>985</v>
      </c>
      <c r="B200" t="s">
        <v>2</v>
      </c>
      <c r="C200">
        <v>0</v>
      </c>
      <c r="D200">
        <v>230.67000000000002</v>
      </c>
      <c r="E200">
        <v>219.53</v>
      </c>
      <c r="F200">
        <v>11.14</v>
      </c>
      <c r="G200">
        <v>4</v>
      </c>
      <c r="H200" s="1">
        <f>_xlfn.XLOOKUP(fct_weights[[#This Row],[project]],dim_project_dates[Project],dim_project_dates[Start Date])</f>
        <v>44585</v>
      </c>
    </row>
    <row r="201" spans="1:8" x14ac:dyDescent="0.25">
      <c r="A201">
        <v>995</v>
      </c>
      <c r="B201" t="s">
        <v>2</v>
      </c>
      <c r="C201">
        <v>0</v>
      </c>
      <c r="D201">
        <v>231.48</v>
      </c>
      <c r="E201">
        <v>221.38</v>
      </c>
      <c r="F201">
        <v>10.1</v>
      </c>
      <c r="G201">
        <v>4</v>
      </c>
      <c r="H201" s="1">
        <f>_xlfn.XLOOKUP(fct_weights[[#This Row],[project]],dim_project_dates[Project],dim_project_dates[Start Date])</f>
        <v>44585</v>
      </c>
    </row>
    <row r="202" spans="1:8" x14ac:dyDescent="0.25">
      <c r="A202">
        <v>1016</v>
      </c>
      <c r="B202" t="s">
        <v>2</v>
      </c>
      <c r="C202">
        <v>0</v>
      </c>
      <c r="D202">
        <v>231.14</v>
      </c>
      <c r="E202">
        <v>221.1</v>
      </c>
      <c r="F202">
        <v>10.039999999999999</v>
      </c>
      <c r="G202">
        <v>3</v>
      </c>
      <c r="H202" s="1">
        <f>_xlfn.XLOOKUP(fct_weights[[#This Row],[project]],dim_project_dates[Project],dim_project_dates[Start Date])</f>
        <v>44585</v>
      </c>
    </row>
    <row r="203" spans="1:8" x14ac:dyDescent="0.25">
      <c r="A203">
        <v>1055</v>
      </c>
      <c r="B203" t="s">
        <v>2</v>
      </c>
      <c r="C203">
        <v>0</v>
      </c>
      <c r="D203">
        <v>229.38</v>
      </c>
      <c r="E203">
        <v>219.07</v>
      </c>
      <c r="F203">
        <v>10.31</v>
      </c>
      <c r="G203">
        <v>4</v>
      </c>
      <c r="H203" s="1">
        <f>_xlfn.XLOOKUP(fct_weights[[#This Row],[project]],dim_project_dates[Project],dim_project_dates[Start Date])</f>
        <v>44585</v>
      </c>
    </row>
    <row r="204" spans="1:8" x14ac:dyDescent="0.25">
      <c r="A204">
        <v>1061</v>
      </c>
      <c r="B204" t="s">
        <v>2</v>
      </c>
      <c r="C204">
        <v>1</v>
      </c>
      <c r="D204">
        <v>231.01</v>
      </c>
      <c r="E204">
        <v>218.53</v>
      </c>
      <c r="F204">
        <v>12.48</v>
      </c>
      <c r="G204">
        <v>4</v>
      </c>
      <c r="H204" s="1">
        <f>_xlfn.XLOOKUP(fct_weights[[#This Row],[project]],dim_project_dates[Project],dim_project_dates[Start Date])</f>
        <v>44585</v>
      </c>
    </row>
    <row r="205" spans="1:8" x14ac:dyDescent="0.25">
      <c r="A205">
        <v>1101</v>
      </c>
      <c r="B205" t="s">
        <v>2</v>
      </c>
      <c r="C205">
        <v>1</v>
      </c>
      <c r="D205">
        <v>237.85999999999999</v>
      </c>
      <c r="E205">
        <v>223.92</v>
      </c>
      <c r="F205">
        <v>13.94</v>
      </c>
      <c r="G205">
        <v>3</v>
      </c>
      <c r="H205" s="1">
        <f>_xlfn.XLOOKUP(fct_weights[[#This Row],[project]],dim_project_dates[Project],dim_project_dates[Start Date])</f>
        <v>44585</v>
      </c>
    </row>
    <row r="206" spans="1:8" x14ac:dyDescent="0.25">
      <c r="A206">
        <v>1118</v>
      </c>
      <c r="B206" t="s">
        <v>3</v>
      </c>
      <c r="C206">
        <v>0</v>
      </c>
      <c r="D206">
        <v>226.55</v>
      </c>
      <c r="E206">
        <v>217.37</v>
      </c>
      <c r="F206">
        <v>9.18</v>
      </c>
      <c r="G206">
        <v>3</v>
      </c>
      <c r="H206" s="1">
        <f>_xlfn.XLOOKUP(fct_weights[[#This Row],[project]],dim_project_dates[Project],dim_project_dates[Start Date])</f>
        <v>44585</v>
      </c>
    </row>
    <row r="207" spans="1:8" x14ac:dyDescent="0.25">
      <c r="A207">
        <v>1134</v>
      </c>
      <c r="B207" t="s">
        <v>3</v>
      </c>
      <c r="C207">
        <v>0</v>
      </c>
      <c r="D207">
        <v>223.32</v>
      </c>
      <c r="E207">
        <v>217.94</v>
      </c>
      <c r="F207">
        <v>5.38</v>
      </c>
      <c r="G207">
        <v>3</v>
      </c>
      <c r="H207" s="1">
        <f>_xlfn.XLOOKUP(fct_weights[[#This Row],[project]],dim_project_dates[Project],dim_project_dates[Start Date])</f>
        <v>44585</v>
      </c>
    </row>
    <row r="208" spans="1:8" x14ac:dyDescent="0.25">
      <c r="A208">
        <v>1164</v>
      </c>
      <c r="B208" t="s">
        <v>2</v>
      </c>
      <c r="C208">
        <v>0</v>
      </c>
      <c r="D208">
        <v>231.51999999999998</v>
      </c>
      <c r="E208">
        <v>220.35</v>
      </c>
      <c r="F208">
        <v>11.17</v>
      </c>
      <c r="G208">
        <v>4</v>
      </c>
      <c r="H208" s="1">
        <f>_xlfn.XLOOKUP(fct_weights[[#This Row],[project]],dim_project_dates[Project],dim_project_dates[Start Date])</f>
        <v>44585</v>
      </c>
    </row>
    <row r="209" spans="1:8" x14ac:dyDescent="0.25">
      <c r="A209">
        <v>1198</v>
      </c>
      <c r="B209" t="s">
        <v>3</v>
      </c>
      <c r="C209">
        <v>0</v>
      </c>
      <c r="D209">
        <v>223.28</v>
      </c>
      <c r="E209">
        <v>215.66</v>
      </c>
      <c r="F209">
        <v>7.62</v>
      </c>
      <c r="G209">
        <v>4</v>
      </c>
      <c r="H209" s="1">
        <f>_xlfn.XLOOKUP(fct_weights[[#This Row],[project]],dim_project_dates[Project],dim_project_dates[Start Date])</f>
        <v>44585</v>
      </c>
    </row>
    <row r="210" spans="1:8" x14ac:dyDescent="0.25">
      <c r="A210">
        <v>1205</v>
      </c>
      <c r="B210" t="s">
        <v>3</v>
      </c>
      <c r="C210">
        <v>1</v>
      </c>
      <c r="D210">
        <v>227.19</v>
      </c>
      <c r="E210">
        <v>217.34</v>
      </c>
      <c r="F210">
        <v>9.85</v>
      </c>
      <c r="G210">
        <v>3</v>
      </c>
      <c r="H210" s="1">
        <f>_xlfn.XLOOKUP(fct_weights[[#This Row],[project]],dim_project_dates[Project],dim_project_dates[Start Date])</f>
        <v>44585</v>
      </c>
    </row>
    <row r="211" spans="1:8" x14ac:dyDescent="0.25">
      <c r="A211">
        <v>1225</v>
      </c>
      <c r="B211" t="s">
        <v>2</v>
      </c>
      <c r="C211">
        <v>0</v>
      </c>
      <c r="D211">
        <v>232.78</v>
      </c>
      <c r="E211">
        <v>221.4</v>
      </c>
      <c r="F211">
        <v>11.38</v>
      </c>
      <c r="G211">
        <v>4</v>
      </c>
      <c r="H211" s="1">
        <f>_xlfn.XLOOKUP(fct_weights[[#This Row],[project]],dim_project_dates[Project],dim_project_dates[Start Date])</f>
        <v>44585</v>
      </c>
    </row>
    <row r="212" spans="1:8" x14ac:dyDescent="0.25">
      <c r="A212">
        <v>1227</v>
      </c>
      <c r="B212" t="s">
        <v>2</v>
      </c>
      <c r="C212">
        <v>1</v>
      </c>
      <c r="D212">
        <v>231.69000000000003</v>
      </c>
      <c r="E212">
        <v>221.36</v>
      </c>
      <c r="F212">
        <v>10.33</v>
      </c>
      <c r="G212">
        <v>3</v>
      </c>
      <c r="H212" s="1">
        <f>_xlfn.XLOOKUP(fct_weights[[#This Row],[project]],dim_project_dates[Project],dim_project_dates[Start Date])</f>
        <v>44585</v>
      </c>
    </row>
    <row r="213" spans="1:8" x14ac:dyDescent="0.25">
      <c r="A213">
        <v>1228</v>
      </c>
      <c r="B213" t="s">
        <v>3</v>
      </c>
      <c r="C213">
        <v>0</v>
      </c>
      <c r="D213">
        <v>221.65</v>
      </c>
      <c r="E213">
        <v>216.1</v>
      </c>
      <c r="F213">
        <v>5.55</v>
      </c>
      <c r="G213">
        <v>3</v>
      </c>
      <c r="H213" s="1">
        <f>_xlfn.XLOOKUP(fct_weights[[#This Row],[project]],dim_project_dates[Project],dim_project_dates[Start Date])</f>
        <v>44585</v>
      </c>
    </row>
    <row r="214" spans="1:8" x14ac:dyDescent="0.25">
      <c r="A214">
        <v>1241</v>
      </c>
      <c r="B214" t="s">
        <v>3</v>
      </c>
      <c r="C214">
        <v>0</v>
      </c>
      <c r="D214">
        <v>222.87</v>
      </c>
      <c r="E214">
        <v>216.68</v>
      </c>
      <c r="F214">
        <v>6.19</v>
      </c>
      <c r="G214">
        <v>4</v>
      </c>
      <c r="H214" s="1">
        <f>_xlfn.XLOOKUP(fct_weights[[#This Row],[project]],dim_project_dates[Project],dim_project_dates[Start Date])</f>
        <v>44585</v>
      </c>
    </row>
    <row r="215" spans="1:8" x14ac:dyDescent="0.25">
      <c r="A215">
        <v>1249</v>
      </c>
      <c r="B215" t="s">
        <v>2</v>
      </c>
      <c r="C215">
        <v>0</v>
      </c>
      <c r="D215">
        <v>237.81</v>
      </c>
      <c r="E215">
        <v>223.44</v>
      </c>
      <c r="F215">
        <v>14.37</v>
      </c>
      <c r="G215">
        <v>3</v>
      </c>
      <c r="H215" s="1">
        <f>_xlfn.XLOOKUP(fct_weights[[#This Row],[project]],dim_project_dates[Project],dim_project_dates[Start Date])</f>
        <v>44585</v>
      </c>
    </row>
    <row r="216" spans="1:8" x14ac:dyDescent="0.25">
      <c r="A216">
        <v>1256</v>
      </c>
      <c r="B216" t="s">
        <v>2</v>
      </c>
      <c r="C216">
        <v>1</v>
      </c>
      <c r="D216">
        <v>233.94</v>
      </c>
      <c r="E216">
        <v>221.48</v>
      </c>
      <c r="F216">
        <v>12.46</v>
      </c>
      <c r="G216">
        <v>4</v>
      </c>
      <c r="H216" s="1">
        <f>_xlfn.XLOOKUP(fct_weights[[#This Row],[project]],dim_project_dates[Project],dim_project_dates[Start Date])</f>
        <v>44585</v>
      </c>
    </row>
    <row r="217" spans="1:8" x14ac:dyDescent="0.25">
      <c r="A217">
        <v>1258</v>
      </c>
      <c r="B217" t="s">
        <v>3</v>
      </c>
      <c r="C217">
        <v>0</v>
      </c>
      <c r="D217">
        <v>225.26000000000002</v>
      </c>
      <c r="E217">
        <v>217.27</v>
      </c>
      <c r="F217">
        <v>7.99</v>
      </c>
      <c r="G217">
        <v>3</v>
      </c>
      <c r="H217" s="1">
        <f>_xlfn.XLOOKUP(fct_weights[[#This Row],[project]],dim_project_dates[Project],dim_project_dates[Start Date])</f>
        <v>44585</v>
      </c>
    </row>
    <row r="218" spans="1:8" x14ac:dyDescent="0.25">
      <c r="A218">
        <v>1266</v>
      </c>
      <c r="B218" t="s">
        <v>2</v>
      </c>
      <c r="C218">
        <v>1</v>
      </c>
      <c r="D218">
        <v>232.65</v>
      </c>
      <c r="E218">
        <v>220.9</v>
      </c>
      <c r="F218">
        <v>11.75</v>
      </c>
      <c r="G218">
        <v>3</v>
      </c>
      <c r="H218" s="1">
        <f>_xlfn.XLOOKUP(fct_weights[[#This Row],[project]],dim_project_dates[Project],dim_project_dates[Start Date])</f>
        <v>44585</v>
      </c>
    </row>
    <row r="219" spans="1:8" x14ac:dyDescent="0.25">
      <c r="A219">
        <v>1272</v>
      </c>
      <c r="B219" t="s">
        <v>3</v>
      </c>
      <c r="C219">
        <v>1</v>
      </c>
      <c r="D219">
        <v>229.9</v>
      </c>
      <c r="E219">
        <v>217.78</v>
      </c>
      <c r="F219">
        <v>12.12</v>
      </c>
      <c r="G219">
        <v>4</v>
      </c>
      <c r="H219" s="1">
        <f>_xlfn.XLOOKUP(fct_weights[[#This Row],[project]],dim_project_dates[Project],dim_project_dates[Start Date])</f>
        <v>44585</v>
      </c>
    </row>
    <row r="220" spans="1:8" x14ac:dyDescent="0.25">
      <c r="A220">
        <v>1299</v>
      </c>
      <c r="B220" t="s">
        <v>2</v>
      </c>
      <c r="C220">
        <v>0</v>
      </c>
      <c r="D220">
        <v>228.36</v>
      </c>
      <c r="E220">
        <v>219.53</v>
      </c>
      <c r="F220">
        <v>8.83</v>
      </c>
      <c r="G220">
        <v>3</v>
      </c>
      <c r="H220" s="1">
        <f>_xlfn.XLOOKUP(fct_weights[[#This Row],[project]],dim_project_dates[Project],dim_project_dates[Start Date])</f>
        <v>44585</v>
      </c>
    </row>
    <row r="221" spans="1:8" x14ac:dyDescent="0.25">
      <c r="A221">
        <v>1304</v>
      </c>
      <c r="B221" t="s">
        <v>2</v>
      </c>
      <c r="C221">
        <v>1</v>
      </c>
      <c r="D221">
        <v>231.64000000000001</v>
      </c>
      <c r="E221">
        <v>219.77</v>
      </c>
      <c r="F221">
        <v>11.87</v>
      </c>
      <c r="G221">
        <v>3</v>
      </c>
      <c r="H221" s="1">
        <f>_xlfn.XLOOKUP(fct_weights[[#This Row],[project]],dim_project_dates[Project],dim_project_dates[Start Date])</f>
        <v>44585</v>
      </c>
    </row>
    <row r="222" spans="1:8" x14ac:dyDescent="0.25">
      <c r="A222">
        <v>1306</v>
      </c>
      <c r="B222" t="s">
        <v>2</v>
      </c>
      <c r="C222">
        <v>0</v>
      </c>
      <c r="D222">
        <v>227.17999999999998</v>
      </c>
      <c r="E222">
        <v>219.48</v>
      </c>
      <c r="F222">
        <v>7.7</v>
      </c>
      <c r="G222">
        <v>4</v>
      </c>
      <c r="H222" s="1">
        <f>_xlfn.XLOOKUP(fct_weights[[#This Row],[project]],dim_project_dates[Project],dim_project_dates[Start Date])</f>
        <v>44585</v>
      </c>
    </row>
    <row r="223" spans="1:8" x14ac:dyDescent="0.25">
      <c r="A223">
        <v>1307</v>
      </c>
      <c r="B223" t="s">
        <v>3</v>
      </c>
      <c r="C223">
        <v>0</v>
      </c>
      <c r="D223">
        <v>228.92000000000002</v>
      </c>
      <c r="E223">
        <v>219.02</v>
      </c>
      <c r="F223">
        <v>9.9</v>
      </c>
      <c r="G223">
        <v>4</v>
      </c>
      <c r="H223" s="1">
        <f>_xlfn.XLOOKUP(fct_weights[[#This Row],[project]],dim_project_dates[Project],dim_project_dates[Start Date])</f>
        <v>44585</v>
      </c>
    </row>
    <row r="224" spans="1:8" x14ac:dyDescent="0.25">
      <c r="A224">
        <v>1322</v>
      </c>
      <c r="B224" t="s">
        <v>2</v>
      </c>
      <c r="C224">
        <v>1</v>
      </c>
      <c r="D224">
        <v>239.55</v>
      </c>
      <c r="E224">
        <v>223.25</v>
      </c>
      <c r="F224">
        <v>16.3</v>
      </c>
      <c r="G224">
        <v>4</v>
      </c>
      <c r="H224" s="1">
        <f>_xlfn.XLOOKUP(fct_weights[[#This Row],[project]],dim_project_dates[Project],dim_project_dates[Start Date])</f>
        <v>44585</v>
      </c>
    </row>
    <row r="225" spans="1:8" x14ac:dyDescent="0.25">
      <c r="A225">
        <v>1324</v>
      </c>
      <c r="B225" t="s">
        <v>3</v>
      </c>
      <c r="C225">
        <v>1</v>
      </c>
      <c r="D225">
        <v>222.01</v>
      </c>
      <c r="E225">
        <v>214.6</v>
      </c>
      <c r="F225">
        <v>7.41</v>
      </c>
      <c r="G225">
        <v>4</v>
      </c>
      <c r="H225" s="1">
        <f>_xlfn.XLOOKUP(fct_weights[[#This Row],[project]],dim_project_dates[Project],dim_project_dates[Start Date])</f>
        <v>44585</v>
      </c>
    </row>
    <row r="226" spans="1:8" x14ac:dyDescent="0.25">
      <c r="A226">
        <v>1333</v>
      </c>
      <c r="B226" t="s">
        <v>2</v>
      </c>
      <c r="C226">
        <v>0</v>
      </c>
      <c r="D226">
        <v>234.66</v>
      </c>
      <c r="E226">
        <v>222.69</v>
      </c>
      <c r="F226">
        <v>11.97</v>
      </c>
      <c r="G226">
        <v>4</v>
      </c>
      <c r="H226" s="1">
        <f>_xlfn.XLOOKUP(fct_weights[[#This Row],[project]],dim_project_dates[Project],dim_project_dates[Start Date])</f>
        <v>44585</v>
      </c>
    </row>
    <row r="227" spans="1:8" x14ac:dyDescent="0.25">
      <c r="A227">
        <v>1344</v>
      </c>
      <c r="B227" t="s">
        <v>3</v>
      </c>
      <c r="C227">
        <v>0</v>
      </c>
      <c r="D227">
        <v>230.84</v>
      </c>
      <c r="E227">
        <v>220.88</v>
      </c>
      <c r="F227">
        <v>9.9600000000000009</v>
      </c>
      <c r="G227">
        <v>4</v>
      </c>
      <c r="H227" s="1">
        <f>_xlfn.XLOOKUP(fct_weights[[#This Row],[project]],dim_project_dates[Project],dim_project_dates[Start Date])</f>
        <v>44585</v>
      </c>
    </row>
    <row r="228" spans="1:8" x14ac:dyDescent="0.25">
      <c r="A228">
        <v>1351</v>
      </c>
      <c r="B228" t="s">
        <v>3</v>
      </c>
      <c r="C228">
        <v>0</v>
      </c>
      <c r="D228">
        <v>234.53</v>
      </c>
      <c r="E228">
        <v>222.4</v>
      </c>
      <c r="F228">
        <v>12.13</v>
      </c>
      <c r="G228">
        <v>3</v>
      </c>
      <c r="H228" s="1">
        <f>_xlfn.XLOOKUP(fct_weights[[#This Row],[project]],dim_project_dates[Project],dim_project_dates[Start Date])</f>
        <v>44585</v>
      </c>
    </row>
    <row r="229" spans="1:8" x14ac:dyDescent="0.25">
      <c r="A229">
        <v>1355</v>
      </c>
      <c r="B229" t="s">
        <v>3</v>
      </c>
      <c r="C229">
        <v>0</v>
      </c>
      <c r="D229">
        <v>215.52</v>
      </c>
      <c r="E229">
        <v>214.12</v>
      </c>
      <c r="F229">
        <v>1.4</v>
      </c>
      <c r="G229">
        <v>3</v>
      </c>
      <c r="H229" s="1">
        <f>_xlfn.XLOOKUP(fct_weights[[#This Row],[project]],dim_project_dates[Project],dim_project_dates[Start Date])</f>
        <v>44585</v>
      </c>
    </row>
    <row r="230" spans="1:8" x14ac:dyDescent="0.25">
      <c r="A230">
        <v>1387</v>
      </c>
      <c r="B230" t="s">
        <v>2</v>
      </c>
      <c r="C230">
        <v>0</v>
      </c>
      <c r="D230">
        <v>230.84</v>
      </c>
      <c r="E230">
        <v>220.44</v>
      </c>
      <c r="F230">
        <v>10.4</v>
      </c>
      <c r="G230">
        <v>4</v>
      </c>
      <c r="H230" s="1">
        <f>_xlfn.XLOOKUP(fct_weights[[#This Row],[project]],dim_project_dates[Project],dim_project_dates[Start Date])</f>
        <v>44585</v>
      </c>
    </row>
    <row r="231" spans="1:8" x14ac:dyDescent="0.25">
      <c r="A231">
        <v>1398</v>
      </c>
      <c r="B231" t="s">
        <v>3</v>
      </c>
      <c r="C231">
        <v>1</v>
      </c>
      <c r="D231">
        <v>227.92999999999998</v>
      </c>
      <c r="E231">
        <v>216.92</v>
      </c>
      <c r="F231">
        <v>11.01</v>
      </c>
      <c r="G231">
        <v>4</v>
      </c>
      <c r="H231" s="1">
        <f>_xlfn.XLOOKUP(fct_weights[[#This Row],[project]],dim_project_dates[Project],dim_project_dates[Start Date])</f>
        <v>44585</v>
      </c>
    </row>
    <row r="232" spans="1:8" x14ac:dyDescent="0.25">
      <c r="A232">
        <v>1445</v>
      </c>
      <c r="B232" t="s">
        <v>3</v>
      </c>
      <c r="C232">
        <v>0</v>
      </c>
      <c r="D232">
        <v>218.92</v>
      </c>
      <c r="E232">
        <v>214.6</v>
      </c>
      <c r="F232">
        <v>4.32</v>
      </c>
      <c r="G232">
        <v>3</v>
      </c>
      <c r="H232" s="1">
        <f>_xlfn.XLOOKUP(fct_weights[[#This Row],[project]],dim_project_dates[Project],dim_project_dates[Start Date])</f>
        <v>44585</v>
      </c>
    </row>
    <row r="233" spans="1:8" x14ac:dyDescent="0.25">
      <c r="A233">
        <v>1468</v>
      </c>
      <c r="B233" t="s">
        <v>2</v>
      </c>
      <c r="C233">
        <v>0</v>
      </c>
      <c r="D233">
        <v>234.76</v>
      </c>
      <c r="E233">
        <v>222.07</v>
      </c>
      <c r="F233">
        <v>12.69</v>
      </c>
      <c r="G233">
        <v>3</v>
      </c>
      <c r="H233" s="1">
        <f>_xlfn.XLOOKUP(fct_weights[[#This Row],[project]],dim_project_dates[Project],dim_project_dates[Start Date])</f>
        <v>44585</v>
      </c>
    </row>
    <row r="234" spans="1:8" x14ac:dyDescent="0.25">
      <c r="A234">
        <v>1471</v>
      </c>
      <c r="B234" t="s">
        <v>3</v>
      </c>
      <c r="C234">
        <v>0</v>
      </c>
      <c r="D234">
        <v>221.81</v>
      </c>
      <c r="E234">
        <v>215.68</v>
      </c>
      <c r="F234">
        <v>6.13</v>
      </c>
      <c r="G234">
        <v>3</v>
      </c>
      <c r="H234" s="1">
        <f>_xlfn.XLOOKUP(fct_weights[[#This Row],[project]],dim_project_dates[Project],dim_project_dates[Start Date])</f>
        <v>44585</v>
      </c>
    </row>
    <row r="235" spans="1:8" x14ac:dyDescent="0.25">
      <c r="A235">
        <v>1504</v>
      </c>
      <c r="B235" t="s">
        <v>3</v>
      </c>
      <c r="C235">
        <v>1</v>
      </c>
      <c r="D235">
        <v>227.2</v>
      </c>
      <c r="E235">
        <v>218.01</v>
      </c>
      <c r="F235">
        <v>9.19</v>
      </c>
      <c r="G235">
        <v>3</v>
      </c>
      <c r="H235" s="1">
        <f>_xlfn.XLOOKUP(fct_weights[[#This Row],[project]],dim_project_dates[Project],dim_project_dates[Start Date])</f>
        <v>44585</v>
      </c>
    </row>
    <row r="236" spans="1:8" x14ac:dyDescent="0.25">
      <c r="A236">
        <v>1530</v>
      </c>
      <c r="B236" t="s">
        <v>3</v>
      </c>
      <c r="C236">
        <v>1</v>
      </c>
      <c r="D236">
        <v>224.23000000000002</v>
      </c>
      <c r="E236">
        <v>216.33</v>
      </c>
      <c r="F236">
        <v>7.9</v>
      </c>
      <c r="G236">
        <v>3</v>
      </c>
      <c r="H236" s="1">
        <f>_xlfn.XLOOKUP(fct_weights[[#This Row],[project]],dim_project_dates[Project],dim_project_dates[Start Date])</f>
        <v>44585</v>
      </c>
    </row>
    <row r="237" spans="1:8" x14ac:dyDescent="0.25">
      <c r="A237">
        <v>1550</v>
      </c>
      <c r="B237" t="s">
        <v>2</v>
      </c>
      <c r="C237">
        <v>1</v>
      </c>
      <c r="D237">
        <v>231.85000000000002</v>
      </c>
      <c r="E237">
        <v>220.05</v>
      </c>
      <c r="F237">
        <v>11.8</v>
      </c>
      <c r="G237">
        <v>3</v>
      </c>
      <c r="H237" s="1">
        <f>_xlfn.XLOOKUP(fct_weights[[#This Row],[project]],dim_project_dates[Project],dim_project_dates[Start Date])</f>
        <v>44585</v>
      </c>
    </row>
    <row r="238" spans="1:8" x14ac:dyDescent="0.25">
      <c r="A238">
        <v>1578</v>
      </c>
      <c r="B238" t="s">
        <v>2</v>
      </c>
      <c r="C238">
        <v>1</v>
      </c>
      <c r="D238">
        <v>239.29000000000002</v>
      </c>
      <c r="E238">
        <v>223.36</v>
      </c>
      <c r="F238">
        <v>15.93</v>
      </c>
      <c r="G238">
        <v>4</v>
      </c>
      <c r="H238" s="1">
        <f>_xlfn.XLOOKUP(fct_weights[[#This Row],[project]],dim_project_dates[Project],dim_project_dates[Start Date])</f>
        <v>44585</v>
      </c>
    </row>
    <row r="239" spans="1:8" x14ac:dyDescent="0.25">
      <c r="A239">
        <v>15</v>
      </c>
      <c r="B239" t="s">
        <v>3</v>
      </c>
      <c r="C239">
        <v>0</v>
      </c>
      <c r="D239">
        <v>226.25</v>
      </c>
      <c r="E239">
        <v>218.55</v>
      </c>
      <c r="F239">
        <v>7.7</v>
      </c>
      <c r="G239">
        <v>5</v>
      </c>
      <c r="H239" s="1">
        <f>_xlfn.XLOOKUP(fct_weights[[#This Row],[project]],dim_project_dates[Project],dim_project_dates[Start Date])</f>
        <v>44592</v>
      </c>
    </row>
    <row r="240" spans="1:8" x14ac:dyDescent="0.25">
      <c r="A240">
        <v>17</v>
      </c>
      <c r="B240" t="s">
        <v>3</v>
      </c>
      <c r="C240">
        <v>1</v>
      </c>
      <c r="D240">
        <v>234.34</v>
      </c>
      <c r="E240">
        <v>220.46</v>
      </c>
      <c r="F240">
        <v>13.88</v>
      </c>
      <c r="G240">
        <v>5</v>
      </c>
      <c r="H240" s="1">
        <f>_xlfn.XLOOKUP(fct_weights[[#This Row],[project]],dim_project_dates[Project],dim_project_dates[Start Date])</f>
        <v>44592</v>
      </c>
    </row>
    <row r="241" spans="1:8" x14ac:dyDescent="0.25">
      <c r="A241">
        <v>20</v>
      </c>
      <c r="B241" t="s">
        <v>3</v>
      </c>
      <c r="C241">
        <v>0</v>
      </c>
      <c r="D241">
        <v>220.4</v>
      </c>
      <c r="E241">
        <v>214.03</v>
      </c>
      <c r="F241">
        <v>6.37</v>
      </c>
      <c r="G241">
        <v>5</v>
      </c>
      <c r="H241" s="1">
        <f>_xlfn.XLOOKUP(fct_weights[[#This Row],[project]],dim_project_dates[Project],dim_project_dates[Start Date])</f>
        <v>44592</v>
      </c>
    </row>
    <row r="242" spans="1:8" x14ac:dyDescent="0.25">
      <c r="A242">
        <v>34</v>
      </c>
      <c r="B242" t="s">
        <v>3</v>
      </c>
      <c r="C242">
        <v>1</v>
      </c>
      <c r="D242">
        <v>232.46</v>
      </c>
      <c r="E242">
        <v>220.34</v>
      </c>
      <c r="F242">
        <v>12.12</v>
      </c>
      <c r="G242">
        <v>5</v>
      </c>
      <c r="H242" s="1">
        <f>_xlfn.XLOOKUP(fct_weights[[#This Row],[project]],dim_project_dates[Project],dim_project_dates[Start Date])</f>
        <v>44592</v>
      </c>
    </row>
    <row r="243" spans="1:8" x14ac:dyDescent="0.25">
      <c r="A243">
        <v>38</v>
      </c>
      <c r="B243" t="s">
        <v>2</v>
      </c>
      <c r="C243">
        <v>1</v>
      </c>
      <c r="D243">
        <v>227.89000000000001</v>
      </c>
      <c r="E243">
        <v>217.56</v>
      </c>
      <c r="F243">
        <v>10.33</v>
      </c>
      <c r="G243">
        <v>6</v>
      </c>
      <c r="H243" s="1">
        <f>_xlfn.XLOOKUP(fct_weights[[#This Row],[project]],dim_project_dates[Project],dim_project_dates[Start Date])</f>
        <v>44592</v>
      </c>
    </row>
    <row r="244" spans="1:8" x14ac:dyDescent="0.25">
      <c r="A244">
        <v>51</v>
      </c>
      <c r="B244" t="s">
        <v>2</v>
      </c>
      <c r="C244">
        <v>0</v>
      </c>
      <c r="D244">
        <v>230.36</v>
      </c>
      <c r="E244">
        <v>220.53</v>
      </c>
      <c r="F244">
        <v>9.83</v>
      </c>
      <c r="G244">
        <v>5</v>
      </c>
      <c r="H244" s="1">
        <f>_xlfn.XLOOKUP(fct_weights[[#This Row],[project]],dim_project_dates[Project],dim_project_dates[Start Date])</f>
        <v>44592</v>
      </c>
    </row>
    <row r="245" spans="1:8" x14ac:dyDescent="0.25">
      <c r="A245">
        <v>68</v>
      </c>
      <c r="B245" t="s">
        <v>3</v>
      </c>
      <c r="C245">
        <v>1</v>
      </c>
      <c r="D245">
        <v>220.86</v>
      </c>
      <c r="E245">
        <v>214.46</v>
      </c>
      <c r="F245">
        <v>6.4</v>
      </c>
      <c r="G245">
        <v>6</v>
      </c>
      <c r="H245" s="1">
        <f>_xlfn.XLOOKUP(fct_weights[[#This Row],[project]],dim_project_dates[Project],dim_project_dates[Start Date])</f>
        <v>44592</v>
      </c>
    </row>
    <row r="246" spans="1:8" x14ac:dyDescent="0.25">
      <c r="A246">
        <v>75</v>
      </c>
      <c r="B246" t="s">
        <v>3</v>
      </c>
      <c r="C246">
        <v>0</v>
      </c>
      <c r="D246">
        <v>232.17000000000002</v>
      </c>
      <c r="E246">
        <v>221.15</v>
      </c>
      <c r="F246">
        <v>11.02</v>
      </c>
      <c r="G246">
        <v>6</v>
      </c>
      <c r="H246" s="1">
        <f>_xlfn.XLOOKUP(fct_weights[[#This Row],[project]],dim_project_dates[Project],dim_project_dates[Start Date])</f>
        <v>44592</v>
      </c>
    </row>
    <row r="247" spans="1:8" x14ac:dyDescent="0.25">
      <c r="A247">
        <v>104</v>
      </c>
      <c r="B247" t="s">
        <v>3</v>
      </c>
      <c r="C247">
        <v>1</v>
      </c>
      <c r="D247">
        <v>224.13</v>
      </c>
      <c r="E247">
        <v>215.84</v>
      </c>
      <c r="F247">
        <v>8.2899999999999991</v>
      </c>
      <c r="G247">
        <v>6</v>
      </c>
      <c r="H247" s="1">
        <f>_xlfn.XLOOKUP(fct_weights[[#This Row],[project]],dim_project_dates[Project],dim_project_dates[Start Date])</f>
        <v>44592</v>
      </c>
    </row>
    <row r="248" spans="1:8" x14ac:dyDescent="0.25">
      <c r="A248">
        <v>108</v>
      </c>
      <c r="B248" t="s">
        <v>2</v>
      </c>
      <c r="C248">
        <v>0</v>
      </c>
      <c r="D248">
        <v>225.5</v>
      </c>
      <c r="E248">
        <v>217.98</v>
      </c>
      <c r="F248">
        <v>7.52</v>
      </c>
      <c r="G248">
        <v>6</v>
      </c>
      <c r="H248" s="1">
        <f>_xlfn.XLOOKUP(fct_weights[[#This Row],[project]],dim_project_dates[Project],dim_project_dates[Start Date])</f>
        <v>44592</v>
      </c>
    </row>
    <row r="249" spans="1:8" x14ac:dyDescent="0.25">
      <c r="A249">
        <v>144</v>
      </c>
      <c r="B249" t="s">
        <v>3</v>
      </c>
      <c r="C249">
        <v>1</v>
      </c>
      <c r="D249">
        <v>226.32999999999998</v>
      </c>
      <c r="E249">
        <v>216.57</v>
      </c>
      <c r="F249">
        <v>9.76</v>
      </c>
      <c r="G249">
        <v>6</v>
      </c>
      <c r="H249" s="1">
        <f>_xlfn.XLOOKUP(fct_weights[[#This Row],[project]],dim_project_dates[Project],dim_project_dates[Start Date])</f>
        <v>44592</v>
      </c>
    </row>
    <row r="250" spans="1:8" x14ac:dyDescent="0.25">
      <c r="A250">
        <v>158</v>
      </c>
      <c r="B250" t="s">
        <v>2</v>
      </c>
      <c r="C250">
        <v>0</v>
      </c>
      <c r="D250">
        <v>227.48999999999998</v>
      </c>
      <c r="E250">
        <v>218.76</v>
      </c>
      <c r="F250">
        <v>8.73</v>
      </c>
      <c r="G250">
        <v>6</v>
      </c>
      <c r="H250" s="1">
        <f>_xlfn.XLOOKUP(fct_weights[[#This Row],[project]],dim_project_dates[Project],dim_project_dates[Start Date])</f>
        <v>44592</v>
      </c>
    </row>
    <row r="251" spans="1:8" x14ac:dyDescent="0.25">
      <c r="A251">
        <v>159</v>
      </c>
      <c r="B251" t="s">
        <v>2</v>
      </c>
      <c r="C251">
        <v>0</v>
      </c>
      <c r="D251">
        <v>232.37</v>
      </c>
      <c r="E251">
        <v>220.84</v>
      </c>
      <c r="F251">
        <v>11.53</v>
      </c>
      <c r="G251">
        <v>5</v>
      </c>
      <c r="H251" s="1">
        <f>_xlfn.XLOOKUP(fct_weights[[#This Row],[project]],dim_project_dates[Project],dim_project_dates[Start Date])</f>
        <v>44592</v>
      </c>
    </row>
    <row r="252" spans="1:8" x14ac:dyDescent="0.25">
      <c r="A252">
        <v>160</v>
      </c>
      <c r="B252" t="s">
        <v>3</v>
      </c>
      <c r="C252">
        <v>1</v>
      </c>
      <c r="D252">
        <v>218.97</v>
      </c>
      <c r="E252">
        <v>213.65</v>
      </c>
      <c r="F252">
        <v>5.32</v>
      </c>
      <c r="G252">
        <v>5</v>
      </c>
      <c r="H252" s="1">
        <f>_xlfn.XLOOKUP(fct_weights[[#This Row],[project]],dim_project_dates[Project],dim_project_dates[Start Date])</f>
        <v>44592</v>
      </c>
    </row>
    <row r="253" spans="1:8" x14ac:dyDescent="0.25">
      <c r="A253">
        <v>237</v>
      </c>
      <c r="B253" t="s">
        <v>2</v>
      </c>
      <c r="C253">
        <v>1</v>
      </c>
      <c r="D253">
        <v>230.56</v>
      </c>
      <c r="E253">
        <v>218.4</v>
      </c>
      <c r="F253">
        <v>12.16</v>
      </c>
      <c r="G253">
        <v>6</v>
      </c>
      <c r="H253" s="1">
        <f>_xlfn.XLOOKUP(fct_weights[[#This Row],[project]],dim_project_dates[Project],dim_project_dates[Start Date])</f>
        <v>44592</v>
      </c>
    </row>
    <row r="254" spans="1:8" x14ac:dyDescent="0.25">
      <c r="A254">
        <v>253</v>
      </c>
      <c r="B254" t="s">
        <v>2</v>
      </c>
      <c r="C254">
        <v>1</v>
      </c>
      <c r="D254">
        <v>228.65</v>
      </c>
      <c r="E254">
        <v>218.97</v>
      </c>
      <c r="F254">
        <v>9.68</v>
      </c>
      <c r="G254">
        <v>5</v>
      </c>
      <c r="H254" s="1">
        <f>_xlfn.XLOOKUP(fct_weights[[#This Row],[project]],dim_project_dates[Project],dim_project_dates[Start Date])</f>
        <v>44592</v>
      </c>
    </row>
    <row r="255" spans="1:8" x14ac:dyDescent="0.25">
      <c r="A255">
        <v>264</v>
      </c>
      <c r="B255" t="s">
        <v>3</v>
      </c>
      <c r="C255">
        <v>1</v>
      </c>
      <c r="D255">
        <v>227.76</v>
      </c>
      <c r="E255">
        <v>216.31</v>
      </c>
      <c r="F255">
        <v>11.45</v>
      </c>
      <c r="G255">
        <v>5</v>
      </c>
      <c r="H255" s="1">
        <f>_xlfn.XLOOKUP(fct_weights[[#This Row],[project]],dim_project_dates[Project],dim_project_dates[Start Date])</f>
        <v>44592</v>
      </c>
    </row>
    <row r="256" spans="1:8" x14ac:dyDescent="0.25">
      <c r="A256">
        <v>268</v>
      </c>
      <c r="B256" t="s">
        <v>2</v>
      </c>
      <c r="C256">
        <v>1</v>
      </c>
      <c r="D256">
        <v>225.71</v>
      </c>
      <c r="E256">
        <v>217.4</v>
      </c>
      <c r="F256">
        <v>8.31</v>
      </c>
      <c r="G256">
        <v>5</v>
      </c>
      <c r="H256" s="1">
        <f>_xlfn.XLOOKUP(fct_weights[[#This Row],[project]],dim_project_dates[Project],dim_project_dates[Start Date])</f>
        <v>44592</v>
      </c>
    </row>
    <row r="257" spans="1:8" x14ac:dyDescent="0.25">
      <c r="A257">
        <v>269</v>
      </c>
      <c r="B257" t="s">
        <v>3</v>
      </c>
      <c r="C257">
        <v>1</v>
      </c>
      <c r="D257">
        <v>225.96</v>
      </c>
      <c r="E257">
        <v>216.16</v>
      </c>
      <c r="F257">
        <v>9.8000000000000007</v>
      </c>
      <c r="G257">
        <v>5</v>
      </c>
      <c r="H257" s="1">
        <f>_xlfn.XLOOKUP(fct_weights[[#This Row],[project]],dim_project_dates[Project],dim_project_dates[Start Date])</f>
        <v>44592</v>
      </c>
    </row>
    <row r="258" spans="1:8" x14ac:dyDescent="0.25">
      <c r="A258">
        <v>275</v>
      </c>
      <c r="B258" t="s">
        <v>3</v>
      </c>
      <c r="C258">
        <v>1</v>
      </c>
      <c r="D258">
        <v>229.79</v>
      </c>
      <c r="E258">
        <v>218.28</v>
      </c>
      <c r="F258">
        <v>11.51</v>
      </c>
      <c r="G258">
        <v>5</v>
      </c>
      <c r="H258" s="1">
        <f>_xlfn.XLOOKUP(fct_weights[[#This Row],[project]],dim_project_dates[Project],dim_project_dates[Start Date])</f>
        <v>44592</v>
      </c>
    </row>
    <row r="259" spans="1:8" x14ac:dyDescent="0.25">
      <c r="A259">
        <v>307</v>
      </c>
      <c r="B259" t="s">
        <v>2</v>
      </c>
      <c r="C259">
        <v>0</v>
      </c>
      <c r="D259">
        <v>229.87</v>
      </c>
      <c r="E259">
        <v>218.78</v>
      </c>
      <c r="F259">
        <v>11.09</v>
      </c>
      <c r="G259">
        <v>5</v>
      </c>
      <c r="H259" s="1">
        <f>_xlfn.XLOOKUP(fct_weights[[#This Row],[project]],dim_project_dates[Project],dim_project_dates[Start Date])</f>
        <v>44592</v>
      </c>
    </row>
    <row r="260" spans="1:8" x14ac:dyDescent="0.25">
      <c r="A260">
        <v>347</v>
      </c>
      <c r="B260" t="s">
        <v>2</v>
      </c>
      <c r="C260">
        <v>1</v>
      </c>
      <c r="D260">
        <v>237.12</v>
      </c>
      <c r="E260">
        <v>224.82</v>
      </c>
      <c r="F260">
        <v>12.3</v>
      </c>
      <c r="G260">
        <v>5</v>
      </c>
      <c r="H260" s="1">
        <f>_xlfn.XLOOKUP(fct_weights[[#This Row],[project]],dim_project_dates[Project],dim_project_dates[Start Date])</f>
        <v>44592</v>
      </c>
    </row>
    <row r="261" spans="1:8" x14ac:dyDescent="0.25">
      <c r="A261">
        <v>349</v>
      </c>
      <c r="B261" t="s">
        <v>3</v>
      </c>
      <c r="C261">
        <v>1</v>
      </c>
      <c r="D261">
        <v>228.5</v>
      </c>
      <c r="E261">
        <v>217.37</v>
      </c>
      <c r="F261">
        <v>11.13</v>
      </c>
      <c r="G261">
        <v>6</v>
      </c>
      <c r="H261" s="1">
        <f>_xlfn.XLOOKUP(fct_weights[[#This Row],[project]],dim_project_dates[Project],dim_project_dates[Start Date])</f>
        <v>44592</v>
      </c>
    </row>
    <row r="262" spans="1:8" x14ac:dyDescent="0.25">
      <c r="A262">
        <v>361</v>
      </c>
      <c r="B262" t="s">
        <v>3</v>
      </c>
      <c r="C262">
        <v>1</v>
      </c>
      <c r="D262">
        <v>229.54</v>
      </c>
      <c r="E262">
        <v>219.35</v>
      </c>
      <c r="F262">
        <v>10.19</v>
      </c>
      <c r="G262">
        <v>6</v>
      </c>
      <c r="H262" s="1">
        <f>_xlfn.XLOOKUP(fct_weights[[#This Row],[project]],dim_project_dates[Project],dim_project_dates[Start Date])</f>
        <v>44592</v>
      </c>
    </row>
    <row r="263" spans="1:8" x14ac:dyDescent="0.25">
      <c r="A263">
        <v>391</v>
      </c>
      <c r="B263" t="s">
        <v>2</v>
      </c>
      <c r="C263">
        <v>1</v>
      </c>
      <c r="D263">
        <v>236.88</v>
      </c>
      <c r="E263">
        <v>222.9</v>
      </c>
      <c r="F263">
        <v>13.98</v>
      </c>
      <c r="G263">
        <v>5</v>
      </c>
      <c r="H263" s="1">
        <f>_xlfn.XLOOKUP(fct_weights[[#This Row],[project]],dim_project_dates[Project],dim_project_dates[Start Date])</f>
        <v>44592</v>
      </c>
    </row>
    <row r="264" spans="1:8" x14ac:dyDescent="0.25">
      <c r="A264">
        <v>417</v>
      </c>
      <c r="B264" t="s">
        <v>2</v>
      </c>
      <c r="C264">
        <v>1</v>
      </c>
      <c r="D264">
        <v>231.46</v>
      </c>
      <c r="E264">
        <v>222.05</v>
      </c>
      <c r="F264">
        <v>9.41</v>
      </c>
      <c r="G264">
        <v>5</v>
      </c>
      <c r="H264" s="1">
        <f>_xlfn.XLOOKUP(fct_weights[[#This Row],[project]],dim_project_dates[Project],dim_project_dates[Start Date])</f>
        <v>44592</v>
      </c>
    </row>
    <row r="265" spans="1:8" x14ac:dyDescent="0.25">
      <c r="A265">
        <v>422</v>
      </c>
      <c r="B265" t="s">
        <v>2</v>
      </c>
      <c r="C265">
        <v>0</v>
      </c>
      <c r="D265">
        <v>229.56</v>
      </c>
      <c r="E265">
        <v>217.5</v>
      </c>
      <c r="F265">
        <v>12.06</v>
      </c>
      <c r="G265">
        <v>6</v>
      </c>
      <c r="H265" s="1">
        <f>_xlfn.XLOOKUP(fct_weights[[#This Row],[project]],dim_project_dates[Project],dim_project_dates[Start Date])</f>
        <v>44592</v>
      </c>
    </row>
    <row r="266" spans="1:8" x14ac:dyDescent="0.25">
      <c r="A266">
        <v>432</v>
      </c>
      <c r="B266" t="s">
        <v>3</v>
      </c>
      <c r="C266">
        <v>1</v>
      </c>
      <c r="D266">
        <v>223.48999999999998</v>
      </c>
      <c r="E266">
        <v>216.23</v>
      </c>
      <c r="F266">
        <v>7.26</v>
      </c>
      <c r="G266">
        <v>6</v>
      </c>
      <c r="H266" s="1">
        <f>_xlfn.XLOOKUP(fct_weights[[#This Row],[project]],dim_project_dates[Project],dim_project_dates[Start Date])</f>
        <v>44592</v>
      </c>
    </row>
    <row r="267" spans="1:8" x14ac:dyDescent="0.25">
      <c r="A267">
        <v>443</v>
      </c>
      <c r="B267" t="s">
        <v>3</v>
      </c>
      <c r="C267">
        <v>0</v>
      </c>
      <c r="D267">
        <v>226.41000000000003</v>
      </c>
      <c r="E267">
        <v>217.77</v>
      </c>
      <c r="F267">
        <v>8.64</v>
      </c>
      <c r="G267">
        <v>5</v>
      </c>
      <c r="H267" s="1">
        <f>_xlfn.XLOOKUP(fct_weights[[#This Row],[project]],dim_project_dates[Project],dim_project_dates[Start Date])</f>
        <v>44592</v>
      </c>
    </row>
    <row r="268" spans="1:8" x14ac:dyDescent="0.25">
      <c r="A268">
        <v>446</v>
      </c>
      <c r="B268" t="s">
        <v>3</v>
      </c>
      <c r="C268">
        <v>0</v>
      </c>
      <c r="D268">
        <v>223.12</v>
      </c>
      <c r="E268">
        <v>216.5</v>
      </c>
      <c r="F268">
        <v>6.62</v>
      </c>
      <c r="G268">
        <v>6</v>
      </c>
      <c r="H268" s="1">
        <f>_xlfn.XLOOKUP(fct_weights[[#This Row],[project]],dim_project_dates[Project],dim_project_dates[Start Date])</f>
        <v>44592</v>
      </c>
    </row>
    <row r="269" spans="1:8" x14ac:dyDescent="0.25">
      <c r="A269">
        <v>447</v>
      </c>
      <c r="B269" t="s">
        <v>2</v>
      </c>
      <c r="C269">
        <v>0</v>
      </c>
      <c r="D269">
        <v>230.34</v>
      </c>
      <c r="E269">
        <v>219</v>
      </c>
      <c r="F269">
        <v>11.34</v>
      </c>
      <c r="G269">
        <v>6</v>
      </c>
      <c r="H269" s="1">
        <f>_xlfn.XLOOKUP(fct_weights[[#This Row],[project]],dim_project_dates[Project],dim_project_dates[Start Date])</f>
        <v>44592</v>
      </c>
    </row>
    <row r="270" spans="1:8" x14ac:dyDescent="0.25">
      <c r="A270">
        <v>449</v>
      </c>
      <c r="B270" t="s">
        <v>2</v>
      </c>
      <c r="C270">
        <v>1</v>
      </c>
      <c r="D270">
        <v>227.9</v>
      </c>
      <c r="E270">
        <v>219.81</v>
      </c>
      <c r="F270">
        <v>8.09</v>
      </c>
      <c r="G270">
        <v>6</v>
      </c>
      <c r="H270" s="1">
        <f>_xlfn.XLOOKUP(fct_weights[[#This Row],[project]],dim_project_dates[Project],dim_project_dates[Start Date])</f>
        <v>44592</v>
      </c>
    </row>
    <row r="271" spans="1:8" x14ac:dyDescent="0.25">
      <c r="A271">
        <v>452</v>
      </c>
      <c r="B271" t="s">
        <v>2</v>
      </c>
      <c r="C271">
        <v>0</v>
      </c>
      <c r="D271">
        <v>229.08999999999997</v>
      </c>
      <c r="E271">
        <v>220.14</v>
      </c>
      <c r="F271">
        <v>8.9499999999999993</v>
      </c>
      <c r="G271">
        <v>5</v>
      </c>
      <c r="H271" s="1">
        <f>_xlfn.XLOOKUP(fct_weights[[#This Row],[project]],dim_project_dates[Project],dim_project_dates[Start Date])</f>
        <v>44592</v>
      </c>
    </row>
    <row r="272" spans="1:8" x14ac:dyDescent="0.25">
      <c r="A272">
        <v>488</v>
      </c>
      <c r="B272" t="s">
        <v>2</v>
      </c>
      <c r="C272">
        <v>1</v>
      </c>
      <c r="D272">
        <v>232.41</v>
      </c>
      <c r="E272">
        <v>220.32</v>
      </c>
      <c r="F272">
        <v>12.09</v>
      </c>
      <c r="G272">
        <v>5</v>
      </c>
      <c r="H272" s="1">
        <f>_xlfn.XLOOKUP(fct_weights[[#This Row],[project]],dim_project_dates[Project],dim_project_dates[Start Date])</f>
        <v>44592</v>
      </c>
    </row>
    <row r="273" spans="1:8" x14ac:dyDescent="0.25">
      <c r="A273">
        <v>511</v>
      </c>
      <c r="B273" t="s">
        <v>3</v>
      </c>
      <c r="C273">
        <v>0</v>
      </c>
      <c r="D273">
        <v>225.81</v>
      </c>
      <c r="E273">
        <v>218.09</v>
      </c>
      <c r="F273">
        <v>7.72</v>
      </c>
      <c r="G273">
        <v>5</v>
      </c>
      <c r="H273" s="1">
        <f>_xlfn.XLOOKUP(fct_weights[[#This Row],[project]],dim_project_dates[Project],dim_project_dates[Start Date])</f>
        <v>44592</v>
      </c>
    </row>
    <row r="274" spans="1:8" x14ac:dyDescent="0.25">
      <c r="A274">
        <v>584</v>
      </c>
      <c r="B274" t="s">
        <v>3</v>
      </c>
      <c r="C274">
        <v>0</v>
      </c>
      <c r="D274">
        <v>223.58</v>
      </c>
      <c r="E274">
        <v>216.58</v>
      </c>
      <c r="F274">
        <v>7</v>
      </c>
      <c r="G274">
        <v>5</v>
      </c>
      <c r="H274" s="1">
        <f>_xlfn.XLOOKUP(fct_weights[[#This Row],[project]],dim_project_dates[Project],dim_project_dates[Start Date])</f>
        <v>44592</v>
      </c>
    </row>
    <row r="275" spans="1:8" x14ac:dyDescent="0.25">
      <c r="A275">
        <v>591</v>
      </c>
      <c r="B275" t="s">
        <v>3</v>
      </c>
      <c r="C275">
        <v>0</v>
      </c>
      <c r="D275">
        <v>222.5</v>
      </c>
      <c r="E275">
        <v>215.97</v>
      </c>
      <c r="F275">
        <v>6.53</v>
      </c>
      <c r="G275">
        <v>6</v>
      </c>
      <c r="H275" s="1">
        <f>_xlfn.XLOOKUP(fct_weights[[#This Row],[project]],dim_project_dates[Project],dim_project_dates[Start Date])</f>
        <v>44592</v>
      </c>
    </row>
    <row r="276" spans="1:8" x14ac:dyDescent="0.25">
      <c r="A276">
        <v>594</v>
      </c>
      <c r="B276" t="s">
        <v>2</v>
      </c>
      <c r="C276">
        <v>0</v>
      </c>
      <c r="D276">
        <v>227.93</v>
      </c>
      <c r="E276">
        <v>216.97</v>
      </c>
      <c r="F276">
        <v>10.96</v>
      </c>
      <c r="G276">
        <v>6</v>
      </c>
      <c r="H276" s="1">
        <f>_xlfn.XLOOKUP(fct_weights[[#This Row],[project]],dim_project_dates[Project],dim_project_dates[Start Date])</f>
        <v>44592</v>
      </c>
    </row>
    <row r="277" spans="1:8" x14ac:dyDescent="0.25">
      <c r="A277">
        <v>602</v>
      </c>
      <c r="B277" t="s">
        <v>3</v>
      </c>
      <c r="C277">
        <v>1</v>
      </c>
      <c r="D277">
        <v>224.10000000000002</v>
      </c>
      <c r="E277">
        <v>215.74</v>
      </c>
      <c r="F277">
        <v>8.36</v>
      </c>
      <c r="G277">
        <v>5</v>
      </c>
      <c r="H277" s="1">
        <f>_xlfn.XLOOKUP(fct_weights[[#This Row],[project]],dim_project_dates[Project],dim_project_dates[Start Date])</f>
        <v>44592</v>
      </c>
    </row>
    <row r="278" spans="1:8" x14ac:dyDescent="0.25">
      <c r="A278">
        <v>607</v>
      </c>
      <c r="B278" t="s">
        <v>2</v>
      </c>
      <c r="C278">
        <v>0</v>
      </c>
      <c r="D278">
        <v>231.07000000000002</v>
      </c>
      <c r="E278">
        <v>219.49</v>
      </c>
      <c r="F278">
        <v>11.58</v>
      </c>
      <c r="G278">
        <v>5</v>
      </c>
      <c r="H278" s="1">
        <f>_xlfn.XLOOKUP(fct_weights[[#This Row],[project]],dim_project_dates[Project],dim_project_dates[Start Date])</f>
        <v>44592</v>
      </c>
    </row>
    <row r="279" spans="1:8" x14ac:dyDescent="0.25">
      <c r="A279">
        <v>627</v>
      </c>
      <c r="B279" t="s">
        <v>3</v>
      </c>
      <c r="C279">
        <v>1</v>
      </c>
      <c r="D279">
        <v>219.22</v>
      </c>
      <c r="E279">
        <v>213.19</v>
      </c>
      <c r="F279">
        <v>6.03</v>
      </c>
      <c r="G279">
        <v>5</v>
      </c>
      <c r="H279" s="1">
        <f>_xlfn.XLOOKUP(fct_weights[[#This Row],[project]],dim_project_dates[Project],dim_project_dates[Start Date])</f>
        <v>44592</v>
      </c>
    </row>
    <row r="280" spans="1:8" x14ac:dyDescent="0.25">
      <c r="A280">
        <v>636</v>
      </c>
      <c r="B280" t="s">
        <v>3</v>
      </c>
      <c r="C280">
        <v>0</v>
      </c>
      <c r="D280">
        <v>229.13</v>
      </c>
      <c r="E280">
        <v>217.17</v>
      </c>
      <c r="F280">
        <v>11.96</v>
      </c>
      <c r="G280">
        <v>5</v>
      </c>
      <c r="H280" s="1">
        <f>_xlfn.XLOOKUP(fct_weights[[#This Row],[project]],dim_project_dates[Project],dim_project_dates[Start Date])</f>
        <v>44592</v>
      </c>
    </row>
    <row r="281" spans="1:8" x14ac:dyDescent="0.25">
      <c r="A281">
        <v>649</v>
      </c>
      <c r="B281" t="s">
        <v>2</v>
      </c>
      <c r="C281">
        <v>0</v>
      </c>
      <c r="D281">
        <v>235.04000000000002</v>
      </c>
      <c r="E281">
        <v>221.43</v>
      </c>
      <c r="F281">
        <v>13.61</v>
      </c>
      <c r="G281">
        <v>5</v>
      </c>
      <c r="H281" s="1">
        <f>_xlfn.XLOOKUP(fct_weights[[#This Row],[project]],dim_project_dates[Project],dim_project_dates[Start Date])</f>
        <v>44592</v>
      </c>
    </row>
    <row r="282" spans="1:8" x14ac:dyDescent="0.25">
      <c r="A282">
        <v>656</v>
      </c>
      <c r="B282" t="s">
        <v>2</v>
      </c>
      <c r="C282">
        <v>1</v>
      </c>
      <c r="D282">
        <v>227.85</v>
      </c>
      <c r="E282">
        <v>218.37</v>
      </c>
      <c r="F282">
        <v>9.48</v>
      </c>
      <c r="G282">
        <v>6</v>
      </c>
      <c r="H282" s="1">
        <f>_xlfn.XLOOKUP(fct_weights[[#This Row],[project]],dim_project_dates[Project],dim_project_dates[Start Date])</f>
        <v>44592</v>
      </c>
    </row>
    <row r="283" spans="1:8" x14ac:dyDescent="0.25">
      <c r="A283">
        <v>659</v>
      </c>
      <c r="B283" t="s">
        <v>2</v>
      </c>
      <c r="C283">
        <v>0</v>
      </c>
      <c r="D283">
        <v>227.67</v>
      </c>
      <c r="E283">
        <v>220.54</v>
      </c>
      <c r="F283">
        <v>7.13</v>
      </c>
      <c r="G283">
        <v>6</v>
      </c>
      <c r="H283" s="1">
        <f>_xlfn.XLOOKUP(fct_weights[[#This Row],[project]],dim_project_dates[Project],dim_project_dates[Start Date])</f>
        <v>44592</v>
      </c>
    </row>
    <row r="284" spans="1:8" x14ac:dyDescent="0.25">
      <c r="A284">
        <v>662</v>
      </c>
      <c r="B284" t="s">
        <v>2</v>
      </c>
      <c r="C284">
        <v>0</v>
      </c>
      <c r="D284">
        <v>236.18</v>
      </c>
      <c r="E284">
        <v>222.47</v>
      </c>
      <c r="F284">
        <v>13.71</v>
      </c>
      <c r="G284">
        <v>6</v>
      </c>
      <c r="H284" s="1">
        <f>_xlfn.XLOOKUP(fct_weights[[#This Row],[project]],dim_project_dates[Project],dim_project_dates[Start Date])</f>
        <v>44592</v>
      </c>
    </row>
    <row r="285" spans="1:8" x14ac:dyDescent="0.25">
      <c r="A285">
        <v>663</v>
      </c>
      <c r="B285" t="s">
        <v>2</v>
      </c>
      <c r="C285">
        <v>1</v>
      </c>
      <c r="D285">
        <v>228.53</v>
      </c>
      <c r="E285">
        <v>217.77</v>
      </c>
      <c r="F285">
        <v>10.76</v>
      </c>
      <c r="G285">
        <v>6</v>
      </c>
      <c r="H285" s="1">
        <f>_xlfn.XLOOKUP(fct_weights[[#This Row],[project]],dim_project_dates[Project],dim_project_dates[Start Date])</f>
        <v>44592</v>
      </c>
    </row>
    <row r="286" spans="1:8" x14ac:dyDescent="0.25">
      <c r="A286">
        <v>666</v>
      </c>
      <c r="B286" t="s">
        <v>2</v>
      </c>
      <c r="C286">
        <v>0</v>
      </c>
      <c r="D286">
        <v>229.89</v>
      </c>
      <c r="E286">
        <v>217.73</v>
      </c>
      <c r="F286">
        <v>12.16</v>
      </c>
      <c r="G286">
        <v>5</v>
      </c>
      <c r="H286" s="1">
        <f>_xlfn.XLOOKUP(fct_weights[[#This Row],[project]],dim_project_dates[Project],dim_project_dates[Start Date])</f>
        <v>44592</v>
      </c>
    </row>
    <row r="287" spans="1:8" x14ac:dyDescent="0.25">
      <c r="A287">
        <v>667</v>
      </c>
      <c r="B287" t="s">
        <v>3</v>
      </c>
      <c r="C287">
        <v>1</v>
      </c>
      <c r="D287">
        <v>231.8</v>
      </c>
      <c r="E287">
        <v>218.46</v>
      </c>
      <c r="F287">
        <v>13.34</v>
      </c>
      <c r="G287">
        <v>5</v>
      </c>
      <c r="H287" s="1">
        <f>_xlfn.XLOOKUP(fct_weights[[#This Row],[project]],dim_project_dates[Project],dim_project_dates[Start Date])</f>
        <v>44592</v>
      </c>
    </row>
    <row r="288" spans="1:8" x14ac:dyDescent="0.25">
      <c r="A288">
        <v>682</v>
      </c>
      <c r="B288" t="s">
        <v>3</v>
      </c>
      <c r="C288">
        <v>0</v>
      </c>
      <c r="D288">
        <v>224.79000000000002</v>
      </c>
      <c r="E288">
        <v>216.61</v>
      </c>
      <c r="F288">
        <v>8.18</v>
      </c>
      <c r="G288">
        <v>6</v>
      </c>
      <c r="H288" s="1">
        <f>_xlfn.XLOOKUP(fct_weights[[#This Row],[project]],dim_project_dates[Project],dim_project_dates[Start Date])</f>
        <v>44592</v>
      </c>
    </row>
    <row r="289" spans="1:8" x14ac:dyDescent="0.25">
      <c r="A289">
        <v>707</v>
      </c>
      <c r="B289" t="s">
        <v>2</v>
      </c>
      <c r="C289">
        <v>0</v>
      </c>
      <c r="D289">
        <v>230.95</v>
      </c>
      <c r="E289">
        <v>220.34</v>
      </c>
      <c r="F289">
        <v>10.61</v>
      </c>
      <c r="G289">
        <v>5</v>
      </c>
      <c r="H289" s="1">
        <f>_xlfn.XLOOKUP(fct_weights[[#This Row],[project]],dim_project_dates[Project],dim_project_dates[Start Date])</f>
        <v>44592</v>
      </c>
    </row>
    <row r="290" spans="1:8" x14ac:dyDescent="0.25">
      <c r="A290">
        <v>716</v>
      </c>
      <c r="B290" t="s">
        <v>2</v>
      </c>
      <c r="C290">
        <v>1</v>
      </c>
      <c r="D290">
        <v>232.8</v>
      </c>
      <c r="E290">
        <v>221.28</v>
      </c>
      <c r="F290">
        <v>11.52</v>
      </c>
      <c r="G290">
        <v>6</v>
      </c>
      <c r="H290" s="1">
        <f>_xlfn.XLOOKUP(fct_weights[[#This Row],[project]],dim_project_dates[Project],dim_project_dates[Start Date])</f>
        <v>44592</v>
      </c>
    </row>
    <row r="291" spans="1:8" x14ac:dyDescent="0.25">
      <c r="A291">
        <v>728</v>
      </c>
      <c r="B291" t="s">
        <v>2</v>
      </c>
      <c r="C291">
        <v>0</v>
      </c>
      <c r="D291">
        <v>232.51000000000002</v>
      </c>
      <c r="E291">
        <v>220.96</v>
      </c>
      <c r="F291">
        <v>11.55</v>
      </c>
      <c r="G291">
        <v>5</v>
      </c>
      <c r="H291" s="1">
        <f>_xlfn.XLOOKUP(fct_weights[[#This Row],[project]],dim_project_dates[Project],dim_project_dates[Start Date])</f>
        <v>44592</v>
      </c>
    </row>
    <row r="292" spans="1:8" x14ac:dyDescent="0.25">
      <c r="A292">
        <v>731</v>
      </c>
      <c r="B292" t="s">
        <v>2</v>
      </c>
      <c r="C292">
        <v>0</v>
      </c>
      <c r="D292">
        <v>232.79999999999998</v>
      </c>
      <c r="E292">
        <v>221.07</v>
      </c>
      <c r="F292">
        <v>11.73</v>
      </c>
      <c r="G292">
        <v>6</v>
      </c>
      <c r="H292" s="1">
        <f>_xlfn.XLOOKUP(fct_weights[[#This Row],[project]],dim_project_dates[Project],dim_project_dates[Start Date])</f>
        <v>44592</v>
      </c>
    </row>
    <row r="293" spans="1:8" x14ac:dyDescent="0.25">
      <c r="A293">
        <v>760</v>
      </c>
      <c r="B293" t="s">
        <v>3</v>
      </c>
      <c r="C293">
        <v>1</v>
      </c>
      <c r="D293">
        <v>225.3</v>
      </c>
      <c r="E293">
        <v>216.36</v>
      </c>
      <c r="F293">
        <v>8.94</v>
      </c>
      <c r="G293">
        <v>5</v>
      </c>
      <c r="H293" s="1">
        <f>_xlfn.XLOOKUP(fct_weights[[#This Row],[project]],dim_project_dates[Project],dim_project_dates[Start Date])</f>
        <v>44592</v>
      </c>
    </row>
    <row r="294" spans="1:8" x14ac:dyDescent="0.25">
      <c r="A294">
        <v>772</v>
      </c>
      <c r="B294" t="s">
        <v>3</v>
      </c>
      <c r="C294">
        <v>1</v>
      </c>
      <c r="D294">
        <v>223.32000000000002</v>
      </c>
      <c r="E294">
        <v>215.77</v>
      </c>
      <c r="F294">
        <v>7.55</v>
      </c>
      <c r="G294">
        <v>6</v>
      </c>
      <c r="H294" s="1">
        <f>_xlfn.XLOOKUP(fct_weights[[#This Row],[project]],dim_project_dates[Project],dim_project_dates[Start Date])</f>
        <v>44592</v>
      </c>
    </row>
    <row r="295" spans="1:8" x14ac:dyDescent="0.25">
      <c r="A295">
        <v>823</v>
      </c>
      <c r="B295" t="s">
        <v>2</v>
      </c>
      <c r="C295">
        <v>1</v>
      </c>
      <c r="D295">
        <v>230.10000000000002</v>
      </c>
      <c r="E295">
        <v>219.49</v>
      </c>
      <c r="F295">
        <v>10.61</v>
      </c>
      <c r="G295">
        <v>6</v>
      </c>
      <c r="H295" s="1">
        <f>_xlfn.XLOOKUP(fct_weights[[#This Row],[project]],dim_project_dates[Project],dim_project_dates[Start Date])</f>
        <v>44592</v>
      </c>
    </row>
    <row r="296" spans="1:8" x14ac:dyDescent="0.25">
      <c r="A296">
        <v>836</v>
      </c>
      <c r="B296" t="s">
        <v>3</v>
      </c>
      <c r="C296">
        <v>1</v>
      </c>
      <c r="D296">
        <v>222.42000000000002</v>
      </c>
      <c r="E296">
        <v>214.74</v>
      </c>
      <c r="F296">
        <v>7.68</v>
      </c>
      <c r="G296">
        <v>5</v>
      </c>
      <c r="H296" s="1">
        <f>_xlfn.XLOOKUP(fct_weights[[#This Row],[project]],dim_project_dates[Project],dim_project_dates[Start Date])</f>
        <v>44592</v>
      </c>
    </row>
    <row r="297" spans="1:8" x14ac:dyDescent="0.25">
      <c r="A297">
        <v>881</v>
      </c>
      <c r="B297" t="s">
        <v>2</v>
      </c>
      <c r="C297">
        <v>0</v>
      </c>
      <c r="D297">
        <v>233.22000000000003</v>
      </c>
      <c r="E297">
        <v>220.61</v>
      </c>
      <c r="F297">
        <v>12.61</v>
      </c>
      <c r="G297">
        <v>6</v>
      </c>
      <c r="H297" s="1">
        <f>_xlfn.XLOOKUP(fct_weights[[#This Row],[project]],dim_project_dates[Project],dim_project_dates[Start Date])</f>
        <v>44592</v>
      </c>
    </row>
    <row r="298" spans="1:8" x14ac:dyDescent="0.25">
      <c r="A298">
        <v>891</v>
      </c>
      <c r="B298" t="s">
        <v>2</v>
      </c>
      <c r="C298">
        <v>1</v>
      </c>
      <c r="D298">
        <v>230.66</v>
      </c>
      <c r="E298">
        <v>220</v>
      </c>
      <c r="F298">
        <v>10.66</v>
      </c>
      <c r="G298">
        <v>6</v>
      </c>
      <c r="H298" s="1">
        <f>_xlfn.XLOOKUP(fct_weights[[#This Row],[project]],dim_project_dates[Project],dim_project_dates[Start Date])</f>
        <v>44592</v>
      </c>
    </row>
    <row r="299" spans="1:8" x14ac:dyDescent="0.25">
      <c r="A299">
        <v>898</v>
      </c>
      <c r="B299" t="s">
        <v>2</v>
      </c>
      <c r="C299">
        <v>1</v>
      </c>
      <c r="D299">
        <v>231.11</v>
      </c>
      <c r="E299">
        <v>219.37</v>
      </c>
      <c r="F299">
        <v>11.74</v>
      </c>
      <c r="G299">
        <v>6</v>
      </c>
      <c r="H299" s="1">
        <f>_xlfn.XLOOKUP(fct_weights[[#This Row],[project]],dim_project_dates[Project],dim_project_dates[Start Date])</f>
        <v>44592</v>
      </c>
    </row>
    <row r="300" spans="1:8" x14ac:dyDescent="0.25">
      <c r="A300">
        <v>906</v>
      </c>
      <c r="B300" t="s">
        <v>3</v>
      </c>
      <c r="C300">
        <v>1</v>
      </c>
      <c r="D300">
        <v>229.42</v>
      </c>
      <c r="E300">
        <v>217.5</v>
      </c>
      <c r="F300">
        <v>11.92</v>
      </c>
      <c r="G300">
        <v>6</v>
      </c>
      <c r="H300" s="1">
        <f>_xlfn.XLOOKUP(fct_weights[[#This Row],[project]],dim_project_dates[Project],dim_project_dates[Start Date])</f>
        <v>44592</v>
      </c>
    </row>
    <row r="301" spans="1:8" x14ac:dyDescent="0.25">
      <c r="A301">
        <v>923</v>
      </c>
      <c r="B301" t="s">
        <v>3</v>
      </c>
      <c r="C301">
        <v>1</v>
      </c>
      <c r="D301">
        <v>222.36</v>
      </c>
      <c r="E301">
        <v>214.71</v>
      </c>
      <c r="F301">
        <v>7.65</v>
      </c>
      <c r="G301">
        <v>6</v>
      </c>
      <c r="H301" s="1">
        <f>_xlfn.XLOOKUP(fct_weights[[#This Row],[project]],dim_project_dates[Project],dim_project_dates[Start Date])</f>
        <v>44592</v>
      </c>
    </row>
    <row r="302" spans="1:8" x14ac:dyDescent="0.25">
      <c r="A302">
        <v>986</v>
      </c>
      <c r="B302" t="s">
        <v>3</v>
      </c>
      <c r="C302">
        <v>1</v>
      </c>
      <c r="D302">
        <v>223.25</v>
      </c>
      <c r="E302">
        <v>214.35</v>
      </c>
      <c r="F302">
        <v>8.9</v>
      </c>
      <c r="G302">
        <v>6</v>
      </c>
      <c r="H302" s="1">
        <f>_xlfn.XLOOKUP(fct_weights[[#This Row],[project]],dim_project_dates[Project],dim_project_dates[Start Date])</f>
        <v>44592</v>
      </c>
    </row>
    <row r="303" spans="1:8" x14ac:dyDescent="0.25">
      <c r="A303">
        <v>996</v>
      </c>
      <c r="B303" t="s">
        <v>2</v>
      </c>
      <c r="C303">
        <v>1</v>
      </c>
      <c r="D303">
        <v>241.64000000000001</v>
      </c>
      <c r="E303">
        <v>224.15</v>
      </c>
      <c r="F303">
        <v>17.489999999999998</v>
      </c>
      <c r="G303">
        <v>6</v>
      </c>
      <c r="H303" s="1">
        <f>_xlfn.XLOOKUP(fct_weights[[#This Row],[project]],dim_project_dates[Project],dim_project_dates[Start Date])</f>
        <v>44592</v>
      </c>
    </row>
    <row r="304" spans="1:8" x14ac:dyDescent="0.25">
      <c r="A304">
        <v>1025</v>
      </c>
      <c r="B304" t="s">
        <v>3</v>
      </c>
      <c r="C304">
        <v>0</v>
      </c>
      <c r="D304">
        <v>224.87</v>
      </c>
      <c r="E304">
        <v>216.69</v>
      </c>
      <c r="F304">
        <v>8.18</v>
      </c>
      <c r="G304">
        <v>5</v>
      </c>
      <c r="H304" s="1">
        <f>_xlfn.XLOOKUP(fct_weights[[#This Row],[project]],dim_project_dates[Project],dim_project_dates[Start Date])</f>
        <v>44592</v>
      </c>
    </row>
    <row r="305" spans="1:8" x14ac:dyDescent="0.25">
      <c r="A305">
        <v>1027</v>
      </c>
      <c r="B305" t="s">
        <v>2</v>
      </c>
      <c r="C305">
        <v>0</v>
      </c>
      <c r="D305">
        <v>228.59</v>
      </c>
      <c r="E305">
        <v>218.31</v>
      </c>
      <c r="F305">
        <v>10.28</v>
      </c>
      <c r="G305">
        <v>6</v>
      </c>
      <c r="H305" s="1">
        <f>_xlfn.XLOOKUP(fct_weights[[#This Row],[project]],dim_project_dates[Project],dim_project_dates[Start Date])</f>
        <v>44592</v>
      </c>
    </row>
    <row r="306" spans="1:8" x14ac:dyDescent="0.25">
      <c r="A306">
        <v>1037</v>
      </c>
      <c r="B306" t="s">
        <v>2</v>
      </c>
      <c r="C306">
        <v>0</v>
      </c>
      <c r="D306">
        <v>232.55</v>
      </c>
      <c r="E306">
        <v>219.93</v>
      </c>
      <c r="F306">
        <v>12.62</v>
      </c>
      <c r="G306">
        <v>6</v>
      </c>
      <c r="H306" s="1">
        <f>_xlfn.XLOOKUP(fct_weights[[#This Row],[project]],dim_project_dates[Project],dim_project_dates[Start Date])</f>
        <v>44592</v>
      </c>
    </row>
    <row r="307" spans="1:8" x14ac:dyDescent="0.25">
      <c r="A307">
        <v>1040</v>
      </c>
      <c r="B307" t="s">
        <v>3</v>
      </c>
      <c r="C307">
        <v>0</v>
      </c>
      <c r="D307">
        <v>222.23</v>
      </c>
      <c r="E307">
        <v>216.72</v>
      </c>
      <c r="F307">
        <v>5.51</v>
      </c>
      <c r="G307">
        <v>6</v>
      </c>
      <c r="H307" s="1">
        <f>_xlfn.XLOOKUP(fct_weights[[#This Row],[project]],dim_project_dates[Project],dim_project_dates[Start Date])</f>
        <v>44592</v>
      </c>
    </row>
    <row r="308" spans="1:8" x14ac:dyDescent="0.25">
      <c r="A308">
        <v>1060</v>
      </c>
      <c r="B308" t="s">
        <v>2</v>
      </c>
      <c r="C308">
        <v>1</v>
      </c>
      <c r="D308">
        <v>228.84</v>
      </c>
      <c r="E308">
        <v>219.53</v>
      </c>
      <c r="F308">
        <v>9.31</v>
      </c>
      <c r="G308">
        <v>5</v>
      </c>
      <c r="H308" s="1">
        <f>_xlfn.XLOOKUP(fct_weights[[#This Row],[project]],dim_project_dates[Project],dim_project_dates[Start Date])</f>
        <v>44592</v>
      </c>
    </row>
    <row r="309" spans="1:8" x14ac:dyDescent="0.25">
      <c r="A309">
        <v>1071</v>
      </c>
      <c r="B309" t="s">
        <v>3</v>
      </c>
      <c r="C309">
        <v>0</v>
      </c>
      <c r="D309">
        <v>218.95999999999998</v>
      </c>
      <c r="E309">
        <v>214.82</v>
      </c>
      <c r="F309">
        <v>4.1399999999999997</v>
      </c>
      <c r="G309">
        <v>6</v>
      </c>
      <c r="H309" s="1">
        <f>_xlfn.XLOOKUP(fct_weights[[#This Row],[project]],dim_project_dates[Project],dim_project_dates[Start Date])</f>
        <v>44592</v>
      </c>
    </row>
    <row r="310" spans="1:8" x14ac:dyDescent="0.25">
      <c r="A310">
        <v>1075</v>
      </c>
      <c r="B310" t="s">
        <v>2</v>
      </c>
      <c r="C310">
        <v>1</v>
      </c>
      <c r="D310">
        <v>235.79000000000002</v>
      </c>
      <c r="E310">
        <v>221.77</v>
      </c>
      <c r="F310">
        <v>14.02</v>
      </c>
      <c r="G310">
        <v>5</v>
      </c>
      <c r="H310" s="1">
        <f>_xlfn.XLOOKUP(fct_weights[[#This Row],[project]],dim_project_dates[Project],dim_project_dates[Start Date])</f>
        <v>44592</v>
      </c>
    </row>
    <row r="311" spans="1:8" x14ac:dyDescent="0.25">
      <c r="A311">
        <v>1079</v>
      </c>
      <c r="B311" t="s">
        <v>2</v>
      </c>
      <c r="C311">
        <v>0</v>
      </c>
      <c r="D311">
        <v>230.36</v>
      </c>
      <c r="E311">
        <v>218.9</v>
      </c>
      <c r="F311">
        <v>11.46</v>
      </c>
      <c r="G311">
        <v>6</v>
      </c>
      <c r="H311" s="1">
        <f>_xlfn.XLOOKUP(fct_weights[[#This Row],[project]],dim_project_dates[Project],dim_project_dates[Start Date])</f>
        <v>44592</v>
      </c>
    </row>
    <row r="312" spans="1:8" x14ac:dyDescent="0.25">
      <c r="A312">
        <v>1081</v>
      </c>
      <c r="B312" t="s">
        <v>3</v>
      </c>
      <c r="C312">
        <v>1</v>
      </c>
      <c r="D312">
        <v>229.82</v>
      </c>
      <c r="E312">
        <v>218.23</v>
      </c>
      <c r="F312">
        <v>11.59</v>
      </c>
      <c r="G312">
        <v>5</v>
      </c>
      <c r="H312" s="1">
        <f>_xlfn.XLOOKUP(fct_weights[[#This Row],[project]],dim_project_dates[Project],dim_project_dates[Start Date])</f>
        <v>44592</v>
      </c>
    </row>
    <row r="313" spans="1:8" x14ac:dyDescent="0.25">
      <c r="A313">
        <v>1104</v>
      </c>
      <c r="B313" t="s">
        <v>3</v>
      </c>
      <c r="C313">
        <v>0</v>
      </c>
      <c r="D313">
        <v>226.95</v>
      </c>
      <c r="E313">
        <v>217.6</v>
      </c>
      <c r="F313">
        <v>9.35</v>
      </c>
      <c r="G313">
        <v>5</v>
      </c>
      <c r="H313" s="1">
        <f>_xlfn.XLOOKUP(fct_weights[[#This Row],[project]],dim_project_dates[Project],dim_project_dates[Start Date])</f>
        <v>44592</v>
      </c>
    </row>
    <row r="314" spans="1:8" x14ac:dyDescent="0.25">
      <c r="A314">
        <v>1124</v>
      </c>
      <c r="B314" t="s">
        <v>2</v>
      </c>
      <c r="C314">
        <v>0</v>
      </c>
      <c r="D314">
        <v>222.92000000000002</v>
      </c>
      <c r="E314">
        <v>217.27</v>
      </c>
      <c r="F314">
        <v>5.65</v>
      </c>
      <c r="G314">
        <v>6</v>
      </c>
      <c r="H314" s="1">
        <f>_xlfn.XLOOKUP(fct_weights[[#This Row],[project]],dim_project_dates[Project],dim_project_dates[Start Date])</f>
        <v>44592</v>
      </c>
    </row>
    <row r="315" spans="1:8" x14ac:dyDescent="0.25">
      <c r="A315">
        <v>1152</v>
      </c>
      <c r="B315" t="s">
        <v>3</v>
      </c>
      <c r="C315">
        <v>1</v>
      </c>
      <c r="D315">
        <v>228.79000000000002</v>
      </c>
      <c r="E315">
        <v>218.58</v>
      </c>
      <c r="F315">
        <v>10.210000000000001</v>
      </c>
      <c r="G315">
        <v>6</v>
      </c>
      <c r="H315" s="1">
        <f>_xlfn.XLOOKUP(fct_weights[[#This Row],[project]],dim_project_dates[Project],dim_project_dates[Start Date])</f>
        <v>44592</v>
      </c>
    </row>
    <row r="316" spans="1:8" x14ac:dyDescent="0.25">
      <c r="A316">
        <v>1153</v>
      </c>
      <c r="B316" t="s">
        <v>2</v>
      </c>
      <c r="C316">
        <v>0</v>
      </c>
      <c r="D316">
        <v>228.20999999999998</v>
      </c>
      <c r="E316">
        <v>217.7</v>
      </c>
      <c r="F316">
        <v>10.51</v>
      </c>
      <c r="G316">
        <v>5</v>
      </c>
      <c r="H316" s="1">
        <f>_xlfn.XLOOKUP(fct_weights[[#This Row],[project]],dim_project_dates[Project],dim_project_dates[Start Date])</f>
        <v>44592</v>
      </c>
    </row>
    <row r="317" spans="1:8" x14ac:dyDescent="0.25">
      <c r="A317">
        <v>1162</v>
      </c>
      <c r="B317" t="s">
        <v>2</v>
      </c>
      <c r="C317">
        <v>0</v>
      </c>
      <c r="D317">
        <v>238.06</v>
      </c>
      <c r="E317">
        <v>224.93</v>
      </c>
      <c r="F317">
        <v>13.13</v>
      </c>
      <c r="G317">
        <v>6</v>
      </c>
      <c r="H317" s="1">
        <f>_xlfn.XLOOKUP(fct_weights[[#This Row],[project]],dim_project_dates[Project],dim_project_dates[Start Date])</f>
        <v>44592</v>
      </c>
    </row>
    <row r="318" spans="1:8" x14ac:dyDescent="0.25">
      <c r="A318">
        <v>1187</v>
      </c>
      <c r="B318" t="s">
        <v>3</v>
      </c>
      <c r="C318">
        <v>0</v>
      </c>
      <c r="D318">
        <v>230.98999999999998</v>
      </c>
      <c r="E318">
        <v>219.26</v>
      </c>
      <c r="F318">
        <v>11.73</v>
      </c>
      <c r="G318">
        <v>6</v>
      </c>
      <c r="H318" s="1">
        <f>_xlfn.XLOOKUP(fct_weights[[#This Row],[project]],dim_project_dates[Project],dim_project_dates[Start Date])</f>
        <v>44592</v>
      </c>
    </row>
    <row r="319" spans="1:8" x14ac:dyDescent="0.25">
      <c r="A319">
        <v>1213</v>
      </c>
      <c r="B319" t="s">
        <v>2</v>
      </c>
      <c r="C319">
        <v>1</v>
      </c>
      <c r="D319">
        <v>232.06</v>
      </c>
      <c r="E319">
        <v>219.32</v>
      </c>
      <c r="F319">
        <v>12.74</v>
      </c>
      <c r="G319">
        <v>5</v>
      </c>
      <c r="H319" s="1">
        <f>_xlfn.XLOOKUP(fct_weights[[#This Row],[project]],dim_project_dates[Project],dim_project_dates[Start Date])</f>
        <v>44592</v>
      </c>
    </row>
    <row r="320" spans="1:8" x14ac:dyDescent="0.25">
      <c r="A320">
        <v>1229</v>
      </c>
      <c r="B320" t="s">
        <v>2</v>
      </c>
      <c r="C320">
        <v>1</v>
      </c>
      <c r="D320">
        <v>226.12</v>
      </c>
      <c r="E320">
        <v>218.11</v>
      </c>
      <c r="F320">
        <v>8.01</v>
      </c>
      <c r="G320">
        <v>6</v>
      </c>
      <c r="H320" s="1">
        <f>_xlfn.XLOOKUP(fct_weights[[#This Row],[project]],dim_project_dates[Project],dim_project_dates[Start Date])</f>
        <v>44592</v>
      </c>
    </row>
    <row r="321" spans="1:8" x14ac:dyDescent="0.25">
      <c r="A321">
        <v>1245</v>
      </c>
      <c r="B321" t="s">
        <v>3</v>
      </c>
      <c r="C321">
        <v>1</v>
      </c>
      <c r="D321">
        <v>228</v>
      </c>
      <c r="E321">
        <v>216.44</v>
      </c>
      <c r="F321">
        <v>11.56</v>
      </c>
      <c r="G321">
        <v>6</v>
      </c>
      <c r="H321" s="1">
        <f>_xlfn.XLOOKUP(fct_weights[[#This Row],[project]],dim_project_dates[Project],dim_project_dates[Start Date])</f>
        <v>44592</v>
      </c>
    </row>
    <row r="322" spans="1:8" x14ac:dyDescent="0.25">
      <c r="A322">
        <v>1247</v>
      </c>
      <c r="B322" t="s">
        <v>2</v>
      </c>
      <c r="C322">
        <v>1</v>
      </c>
      <c r="D322">
        <v>231.75</v>
      </c>
      <c r="E322">
        <v>220.19</v>
      </c>
      <c r="F322">
        <v>11.56</v>
      </c>
      <c r="G322">
        <v>5</v>
      </c>
      <c r="H322" s="1">
        <f>_xlfn.XLOOKUP(fct_weights[[#This Row],[project]],dim_project_dates[Project],dim_project_dates[Start Date])</f>
        <v>44592</v>
      </c>
    </row>
    <row r="323" spans="1:8" x14ac:dyDescent="0.25">
      <c r="A323">
        <v>1251</v>
      </c>
      <c r="B323" t="s">
        <v>3</v>
      </c>
      <c r="C323">
        <v>1</v>
      </c>
      <c r="D323">
        <v>226.85999999999999</v>
      </c>
      <c r="E323">
        <v>217.7</v>
      </c>
      <c r="F323">
        <v>9.16</v>
      </c>
      <c r="G323">
        <v>6</v>
      </c>
      <c r="H323" s="1">
        <f>_xlfn.XLOOKUP(fct_weights[[#This Row],[project]],dim_project_dates[Project],dim_project_dates[Start Date])</f>
        <v>44592</v>
      </c>
    </row>
    <row r="324" spans="1:8" x14ac:dyDescent="0.25">
      <c r="A324">
        <v>1273</v>
      </c>
      <c r="B324" t="s">
        <v>2</v>
      </c>
      <c r="C324">
        <v>0</v>
      </c>
      <c r="D324">
        <v>235.77</v>
      </c>
      <c r="E324">
        <v>223.5</v>
      </c>
      <c r="F324">
        <v>12.27</v>
      </c>
      <c r="G324">
        <v>5</v>
      </c>
      <c r="H324" s="1">
        <f>_xlfn.XLOOKUP(fct_weights[[#This Row],[project]],dim_project_dates[Project],dim_project_dates[Start Date])</f>
        <v>44592</v>
      </c>
    </row>
    <row r="325" spans="1:8" x14ac:dyDescent="0.25">
      <c r="A325">
        <v>1274</v>
      </c>
      <c r="B325" t="s">
        <v>2</v>
      </c>
      <c r="C325">
        <v>1</v>
      </c>
      <c r="D325">
        <v>232.60999999999999</v>
      </c>
      <c r="E325">
        <v>221.16</v>
      </c>
      <c r="F325">
        <v>11.45</v>
      </c>
      <c r="G325">
        <v>5</v>
      </c>
      <c r="H325" s="1">
        <f>_xlfn.XLOOKUP(fct_weights[[#This Row],[project]],dim_project_dates[Project],dim_project_dates[Start Date])</f>
        <v>44592</v>
      </c>
    </row>
    <row r="326" spans="1:8" x14ac:dyDescent="0.25">
      <c r="A326">
        <v>1279</v>
      </c>
      <c r="B326" t="s">
        <v>2</v>
      </c>
      <c r="C326">
        <v>0</v>
      </c>
      <c r="D326">
        <v>227.89999999999998</v>
      </c>
      <c r="E326">
        <v>219.01</v>
      </c>
      <c r="F326">
        <v>8.89</v>
      </c>
      <c r="G326">
        <v>5</v>
      </c>
      <c r="H326" s="1">
        <f>_xlfn.XLOOKUP(fct_weights[[#This Row],[project]],dim_project_dates[Project],dim_project_dates[Start Date])</f>
        <v>44592</v>
      </c>
    </row>
    <row r="327" spans="1:8" x14ac:dyDescent="0.25">
      <c r="A327">
        <v>1291</v>
      </c>
      <c r="B327" t="s">
        <v>2</v>
      </c>
      <c r="C327">
        <v>0</v>
      </c>
      <c r="D327">
        <v>234.44</v>
      </c>
      <c r="E327">
        <v>221.95</v>
      </c>
      <c r="F327">
        <v>12.49</v>
      </c>
      <c r="G327">
        <v>5</v>
      </c>
      <c r="H327" s="1">
        <f>_xlfn.XLOOKUP(fct_weights[[#This Row],[project]],dim_project_dates[Project],dim_project_dates[Start Date])</f>
        <v>44592</v>
      </c>
    </row>
    <row r="328" spans="1:8" x14ac:dyDescent="0.25">
      <c r="A328">
        <v>1295</v>
      </c>
      <c r="B328" t="s">
        <v>2</v>
      </c>
      <c r="C328">
        <v>0</v>
      </c>
      <c r="D328">
        <v>233.08999999999997</v>
      </c>
      <c r="E328">
        <v>220.39</v>
      </c>
      <c r="F328">
        <v>12.7</v>
      </c>
      <c r="G328">
        <v>6</v>
      </c>
      <c r="H328" s="1">
        <f>_xlfn.XLOOKUP(fct_weights[[#This Row],[project]],dim_project_dates[Project],dim_project_dates[Start Date])</f>
        <v>44592</v>
      </c>
    </row>
    <row r="329" spans="1:8" x14ac:dyDescent="0.25">
      <c r="A329">
        <v>1311</v>
      </c>
      <c r="B329" t="s">
        <v>2</v>
      </c>
      <c r="C329">
        <v>0</v>
      </c>
      <c r="D329">
        <v>229.51</v>
      </c>
      <c r="E329">
        <v>219.01</v>
      </c>
      <c r="F329">
        <v>10.5</v>
      </c>
      <c r="G329">
        <v>6</v>
      </c>
      <c r="H329" s="1">
        <f>_xlfn.XLOOKUP(fct_weights[[#This Row],[project]],dim_project_dates[Project],dim_project_dates[Start Date])</f>
        <v>44592</v>
      </c>
    </row>
    <row r="330" spans="1:8" x14ac:dyDescent="0.25">
      <c r="A330">
        <v>1317</v>
      </c>
      <c r="B330" t="s">
        <v>2</v>
      </c>
      <c r="C330">
        <v>1</v>
      </c>
      <c r="D330">
        <v>221.98999999999998</v>
      </c>
      <c r="E330">
        <v>215.2</v>
      </c>
      <c r="F330">
        <v>6.79</v>
      </c>
      <c r="G330">
        <v>6</v>
      </c>
      <c r="H330" s="1">
        <f>_xlfn.XLOOKUP(fct_weights[[#This Row],[project]],dim_project_dates[Project],dim_project_dates[Start Date])</f>
        <v>44592</v>
      </c>
    </row>
    <row r="331" spans="1:8" x14ac:dyDescent="0.25">
      <c r="A331">
        <v>1332</v>
      </c>
      <c r="B331" t="s">
        <v>2</v>
      </c>
      <c r="C331">
        <v>0</v>
      </c>
      <c r="D331">
        <v>225.9</v>
      </c>
      <c r="E331">
        <v>218.75</v>
      </c>
      <c r="F331">
        <v>7.15</v>
      </c>
      <c r="G331">
        <v>6</v>
      </c>
      <c r="H331" s="1">
        <f>_xlfn.XLOOKUP(fct_weights[[#This Row],[project]],dim_project_dates[Project],dim_project_dates[Start Date])</f>
        <v>44592</v>
      </c>
    </row>
    <row r="332" spans="1:8" x14ac:dyDescent="0.25">
      <c r="A332">
        <v>1342</v>
      </c>
      <c r="B332" t="s">
        <v>2</v>
      </c>
      <c r="C332">
        <v>1</v>
      </c>
      <c r="D332">
        <v>232.31</v>
      </c>
      <c r="E332">
        <v>222.3</v>
      </c>
      <c r="F332">
        <v>10.01</v>
      </c>
      <c r="G332">
        <v>6</v>
      </c>
      <c r="H332" s="1">
        <f>_xlfn.XLOOKUP(fct_weights[[#This Row],[project]],dim_project_dates[Project],dim_project_dates[Start Date])</f>
        <v>44592</v>
      </c>
    </row>
    <row r="333" spans="1:8" x14ac:dyDescent="0.25">
      <c r="A333">
        <v>1362</v>
      </c>
      <c r="B333" t="s">
        <v>2</v>
      </c>
      <c r="C333">
        <v>1</v>
      </c>
      <c r="D333">
        <v>235.06</v>
      </c>
      <c r="E333">
        <v>222.57</v>
      </c>
      <c r="F333">
        <v>12.49</v>
      </c>
      <c r="G333">
        <v>6</v>
      </c>
      <c r="H333" s="1">
        <f>_xlfn.XLOOKUP(fct_weights[[#This Row],[project]],dim_project_dates[Project],dim_project_dates[Start Date])</f>
        <v>44592</v>
      </c>
    </row>
    <row r="334" spans="1:8" x14ac:dyDescent="0.25">
      <c r="A334">
        <v>1364</v>
      </c>
      <c r="B334" t="s">
        <v>3</v>
      </c>
      <c r="C334">
        <v>1</v>
      </c>
      <c r="D334">
        <v>223.58</v>
      </c>
      <c r="E334">
        <v>215.12</v>
      </c>
      <c r="F334">
        <v>8.4600000000000009</v>
      </c>
      <c r="G334">
        <v>5</v>
      </c>
      <c r="H334" s="1">
        <f>_xlfn.XLOOKUP(fct_weights[[#This Row],[project]],dim_project_dates[Project],dim_project_dates[Start Date])</f>
        <v>44592</v>
      </c>
    </row>
    <row r="335" spans="1:8" x14ac:dyDescent="0.25">
      <c r="A335">
        <v>1374</v>
      </c>
      <c r="B335" t="s">
        <v>3</v>
      </c>
      <c r="C335">
        <v>0</v>
      </c>
      <c r="D335">
        <v>228.74</v>
      </c>
      <c r="E335">
        <v>218.56</v>
      </c>
      <c r="F335">
        <v>10.18</v>
      </c>
      <c r="G335">
        <v>6</v>
      </c>
      <c r="H335" s="1">
        <f>_xlfn.XLOOKUP(fct_weights[[#This Row],[project]],dim_project_dates[Project],dim_project_dates[Start Date])</f>
        <v>44592</v>
      </c>
    </row>
    <row r="336" spans="1:8" x14ac:dyDescent="0.25">
      <c r="A336">
        <v>1375</v>
      </c>
      <c r="B336" t="s">
        <v>3</v>
      </c>
      <c r="C336">
        <v>1</v>
      </c>
      <c r="D336">
        <v>223.64</v>
      </c>
      <c r="E336">
        <v>214.19</v>
      </c>
      <c r="F336">
        <v>9.4499999999999993</v>
      </c>
      <c r="G336">
        <v>5</v>
      </c>
      <c r="H336" s="1">
        <f>_xlfn.XLOOKUP(fct_weights[[#This Row],[project]],dim_project_dates[Project],dim_project_dates[Start Date])</f>
        <v>44592</v>
      </c>
    </row>
    <row r="337" spans="1:8" x14ac:dyDescent="0.25">
      <c r="A337">
        <v>1376</v>
      </c>
      <c r="B337" t="s">
        <v>3</v>
      </c>
      <c r="C337">
        <v>1</v>
      </c>
      <c r="D337">
        <v>228.51000000000002</v>
      </c>
      <c r="E337">
        <v>216.74</v>
      </c>
      <c r="F337">
        <v>11.77</v>
      </c>
      <c r="G337">
        <v>6</v>
      </c>
      <c r="H337" s="1">
        <f>_xlfn.XLOOKUP(fct_weights[[#This Row],[project]],dim_project_dates[Project],dim_project_dates[Start Date])</f>
        <v>44592</v>
      </c>
    </row>
    <row r="338" spans="1:8" x14ac:dyDescent="0.25">
      <c r="A338">
        <v>1400</v>
      </c>
      <c r="B338" t="s">
        <v>3</v>
      </c>
      <c r="C338">
        <v>0</v>
      </c>
      <c r="D338">
        <v>230.25</v>
      </c>
      <c r="E338">
        <v>219.4</v>
      </c>
      <c r="F338">
        <v>10.85</v>
      </c>
      <c r="G338">
        <v>6</v>
      </c>
      <c r="H338" s="1">
        <f>_xlfn.XLOOKUP(fct_weights[[#This Row],[project]],dim_project_dates[Project],dim_project_dates[Start Date])</f>
        <v>44592</v>
      </c>
    </row>
    <row r="339" spans="1:8" x14ac:dyDescent="0.25">
      <c r="A339">
        <v>1407</v>
      </c>
      <c r="B339" t="s">
        <v>3</v>
      </c>
      <c r="C339">
        <v>0</v>
      </c>
      <c r="D339">
        <v>222.92</v>
      </c>
      <c r="E339">
        <v>216.07</v>
      </c>
      <c r="F339">
        <v>6.85</v>
      </c>
      <c r="G339">
        <v>6</v>
      </c>
      <c r="H339" s="1">
        <f>_xlfn.XLOOKUP(fct_weights[[#This Row],[project]],dim_project_dates[Project],dim_project_dates[Start Date])</f>
        <v>44592</v>
      </c>
    </row>
    <row r="340" spans="1:8" x14ac:dyDescent="0.25">
      <c r="A340">
        <v>1419</v>
      </c>
      <c r="B340" t="s">
        <v>3</v>
      </c>
      <c r="C340">
        <v>1</v>
      </c>
      <c r="D340">
        <v>228.54999999999998</v>
      </c>
      <c r="E340">
        <v>218.6</v>
      </c>
      <c r="F340">
        <v>9.9499999999999993</v>
      </c>
      <c r="G340">
        <v>5</v>
      </c>
      <c r="H340" s="1">
        <f>_xlfn.XLOOKUP(fct_weights[[#This Row],[project]],dim_project_dates[Project],dim_project_dates[Start Date])</f>
        <v>44592</v>
      </c>
    </row>
    <row r="341" spans="1:8" x14ac:dyDescent="0.25">
      <c r="A341">
        <v>1433</v>
      </c>
      <c r="B341" t="s">
        <v>3</v>
      </c>
      <c r="C341">
        <v>0</v>
      </c>
      <c r="D341">
        <v>219.06</v>
      </c>
      <c r="E341">
        <v>215.76</v>
      </c>
      <c r="F341">
        <v>3.3</v>
      </c>
      <c r="G341">
        <v>6</v>
      </c>
      <c r="H341" s="1">
        <f>_xlfn.XLOOKUP(fct_weights[[#This Row],[project]],dim_project_dates[Project],dim_project_dates[Start Date])</f>
        <v>44592</v>
      </c>
    </row>
    <row r="342" spans="1:8" x14ac:dyDescent="0.25">
      <c r="A342">
        <v>1438</v>
      </c>
      <c r="B342" t="s">
        <v>2</v>
      </c>
      <c r="C342">
        <v>1</v>
      </c>
      <c r="D342">
        <v>232.4</v>
      </c>
      <c r="E342">
        <v>221.38</v>
      </c>
      <c r="F342">
        <v>11.02</v>
      </c>
      <c r="G342">
        <v>6</v>
      </c>
      <c r="H342" s="1">
        <f>_xlfn.XLOOKUP(fct_weights[[#This Row],[project]],dim_project_dates[Project],dim_project_dates[Start Date])</f>
        <v>44592</v>
      </c>
    </row>
    <row r="343" spans="1:8" x14ac:dyDescent="0.25">
      <c r="A343">
        <v>1448</v>
      </c>
      <c r="B343" t="s">
        <v>2</v>
      </c>
      <c r="C343">
        <v>1</v>
      </c>
      <c r="D343">
        <v>233.48</v>
      </c>
      <c r="E343">
        <v>223.6</v>
      </c>
      <c r="F343">
        <v>9.8800000000000008</v>
      </c>
      <c r="G343">
        <v>5</v>
      </c>
      <c r="H343" s="1">
        <f>_xlfn.XLOOKUP(fct_weights[[#This Row],[project]],dim_project_dates[Project],dim_project_dates[Start Date])</f>
        <v>44592</v>
      </c>
    </row>
    <row r="344" spans="1:8" x14ac:dyDescent="0.25">
      <c r="A344">
        <v>1450</v>
      </c>
      <c r="B344" t="s">
        <v>2</v>
      </c>
      <c r="C344">
        <v>0</v>
      </c>
      <c r="D344">
        <v>228.06</v>
      </c>
      <c r="E344">
        <v>219.43</v>
      </c>
      <c r="F344">
        <v>8.6300000000000008</v>
      </c>
      <c r="G344">
        <v>6</v>
      </c>
      <c r="H344" s="1">
        <f>_xlfn.XLOOKUP(fct_weights[[#This Row],[project]],dim_project_dates[Project],dim_project_dates[Start Date])</f>
        <v>44592</v>
      </c>
    </row>
    <row r="345" spans="1:8" x14ac:dyDescent="0.25">
      <c r="A345">
        <v>1451</v>
      </c>
      <c r="B345" t="s">
        <v>3</v>
      </c>
      <c r="C345">
        <v>1</v>
      </c>
      <c r="D345">
        <v>231.53</v>
      </c>
      <c r="E345">
        <v>219.5</v>
      </c>
      <c r="F345">
        <v>12.03</v>
      </c>
      <c r="G345">
        <v>5</v>
      </c>
      <c r="H345" s="1">
        <f>_xlfn.XLOOKUP(fct_weights[[#This Row],[project]],dim_project_dates[Project],dim_project_dates[Start Date])</f>
        <v>44592</v>
      </c>
    </row>
    <row r="346" spans="1:8" x14ac:dyDescent="0.25">
      <c r="A346">
        <v>1475</v>
      </c>
      <c r="B346" t="s">
        <v>2</v>
      </c>
      <c r="C346">
        <v>1</v>
      </c>
      <c r="D346">
        <v>233.43</v>
      </c>
      <c r="E346">
        <v>221.88</v>
      </c>
      <c r="F346">
        <v>11.55</v>
      </c>
      <c r="G346">
        <v>6</v>
      </c>
      <c r="H346" s="1">
        <f>_xlfn.XLOOKUP(fct_weights[[#This Row],[project]],dim_project_dates[Project],dim_project_dates[Start Date])</f>
        <v>44592</v>
      </c>
    </row>
    <row r="347" spans="1:8" x14ac:dyDescent="0.25">
      <c r="A347">
        <v>1479</v>
      </c>
      <c r="B347" t="s">
        <v>3</v>
      </c>
      <c r="C347">
        <v>0</v>
      </c>
      <c r="D347">
        <v>233.92</v>
      </c>
      <c r="E347">
        <v>221.69</v>
      </c>
      <c r="F347">
        <v>12.23</v>
      </c>
      <c r="G347">
        <v>6</v>
      </c>
      <c r="H347" s="1">
        <f>_xlfn.XLOOKUP(fct_weights[[#This Row],[project]],dim_project_dates[Project],dim_project_dates[Start Date])</f>
        <v>44592</v>
      </c>
    </row>
    <row r="348" spans="1:8" x14ac:dyDescent="0.25">
      <c r="A348">
        <v>1489</v>
      </c>
      <c r="B348" t="s">
        <v>2</v>
      </c>
      <c r="C348">
        <v>1</v>
      </c>
      <c r="D348">
        <v>230.92</v>
      </c>
      <c r="E348">
        <v>220.7</v>
      </c>
      <c r="F348">
        <v>10.220000000000001</v>
      </c>
      <c r="G348">
        <v>6</v>
      </c>
      <c r="H348" s="1">
        <f>_xlfn.XLOOKUP(fct_weights[[#This Row],[project]],dim_project_dates[Project],dim_project_dates[Start Date])</f>
        <v>44592</v>
      </c>
    </row>
    <row r="349" spans="1:8" x14ac:dyDescent="0.25">
      <c r="A349">
        <v>1490</v>
      </c>
      <c r="B349" t="s">
        <v>3</v>
      </c>
      <c r="C349">
        <v>1</v>
      </c>
      <c r="D349">
        <v>221.82</v>
      </c>
      <c r="E349">
        <v>214.32</v>
      </c>
      <c r="F349">
        <v>7.5</v>
      </c>
      <c r="G349">
        <v>6</v>
      </c>
      <c r="H349" s="1">
        <f>_xlfn.XLOOKUP(fct_weights[[#This Row],[project]],dim_project_dates[Project],dim_project_dates[Start Date])</f>
        <v>44592</v>
      </c>
    </row>
    <row r="350" spans="1:8" x14ac:dyDescent="0.25">
      <c r="A350">
        <v>1494</v>
      </c>
      <c r="B350" t="s">
        <v>2</v>
      </c>
      <c r="C350">
        <v>1</v>
      </c>
      <c r="D350">
        <v>234.51</v>
      </c>
      <c r="E350">
        <v>221.32</v>
      </c>
      <c r="F350">
        <v>13.19</v>
      </c>
      <c r="G350">
        <v>5</v>
      </c>
      <c r="H350" s="1">
        <f>_xlfn.XLOOKUP(fct_weights[[#This Row],[project]],dim_project_dates[Project],dim_project_dates[Start Date])</f>
        <v>44592</v>
      </c>
    </row>
    <row r="351" spans="1:8" x14ac:dyDescent="0.25">
      <c r="A351">
        <v>1497</v>
      </c>
      <c r="B351" t="s">
        <v>3</v>
      </c>
      <c r="C351">
        <v>0</v>
      </c>
      <c r="D351">
        <v>221.08</v>
      </c>
      <c r="E351">
        <v>216</v>
      </c>
      <c r="F351">
        <v>5.08</v>
      </c>
      <c r="G351">
        <v>5</v>
      </c>
      <c r="H351" s="1">
        <f>_xlfn.XLOOKUP(fct_weights[[#This Row],[project]],dim_project_dates[Project],dim_project_dates[Start Date])</f>
        <v>44592</v>
      </c>
    </row>
    <row r="352" spans="1:8" x14ac:dyDescent="0.25">
      <c r="A352">
        <v>1522</v>
      </c>
      <c r="B352" t="s">
        <v>2</v>
      </c>
      <c r="C352">
        <v>0</v>
      </c>
      <c r="D352">
        <v>230.98000000000002</v>
      </c>
      <c r="E352">
        <v>219.21</v>
      </c>
      <c r="F352">
        <v>11.77</v>
      </c>
      <c r="G352">
        <v>5</v>
      </c>
      <c r="H352" s="1">
        <f>_xlfn.XLOOKUP(fct_weights[[#This Row],[project]],dim_project_dates[Project],dim_project_dates[Start Date])</f>
        <v>44592</v>
      </c>
    </row>
    <row r="353" spans="1:8" x14ac:dyDescent="0.25">
      <c r="A353">
        <v>1559</v>
      </c>
      <c r="B353" t="s">
        <v>2</v>
      </c>
      <c r="C353">
        <v>1</v>
      </c>
      <c r="D353">
        <v>225.17</v>
      </c>
      <c r="E353">
        <v>217.17</v>
      </c>
      <c r="F353">
        <v>8</v>
      </c>
      <c r="G353">
        <v>6</v>
      </c>
      <c r="H353" s="1">
        <f>_xlfn.XLOOKUP(fct_weights[[#This Row],[project]],dim_project_dates[Project],dim_project_dates[Start Date])</f>
        <v>44592</v>
      </c>
    </row>
    <row r="354" spans="1:8" x14ac:dyDescent="0.25">
      <c r="A354">
        <v>1573</v>
      </c>
      <c r="B354" t="s">
        <v>3</v>
      </c>
      <c r="C354">
        <v>0</v>
      </c>
      <c r="D354">
        <v>217.29</v>
      </c>
      <c r="E354">
        <v>213.51</v>
      </c>
      <c r="F354">
        <v>3.78</v>
      </c>
      <c r="G354">
        <v>6</v>
      </c>
      <c r="H354" s="1">
        <f>_xlfn.XLOOKUP(fct_weights[[#This Row],[project]],dim_project_dates[Project],dim_project_dates[Start Date])</f>
        <v>44592</v>
      </c>
    </row>
    <row r="355" spans="1:8" x14ac:dyDescent="0.25">
      <c r="A355">
        <v>1588</v>
      </c>
      <c r="B355" t="s">
        <v>2</v>
      </c>
      <c r="C355">
        <v>0</v>
      </c>
      <c r="D355">
        <v>230.89</v>
      </c>
      <c r="E355">
        <v>218.82</v>
      </c>
      <c r="F355">
        <v>12.07</v>
      </c>
      <c r="G355">
        <v>5</v>
      </c>
      <c r="H355" s="1">
        <f>_xlfn.XLOOKUP(fct_weights[[#This Row],[project]],dim_project_dates[Project],dim_project_dates[Start Date])</f>
        <v>44592</v>
      </c>
    </row>
    <row r="356" spans="1:8" x14ac:dyDescent="0.25">
      <c r="A356">
        <v>1596</v>
      </c>
      <c r="B356" t="s">
        <v>3</v>
      </c>
      <c r="C356">
        <v>0</v>
      </c>
      <c r="D356">
        <v>225.26</v>
      </c>
      <c r="E356">
        <v>217.22</v>
      </c>
      <c r="F356">
        <v>8.0399999999999991</v>
      </c>
      <c r="G356">
        <v>5</v>
      </c>
      <c r="H356" s="1">
        <f>_xlfn.XLOOKUP(fct_weights[[#This Row],[project]],dim_project_dates[Project],dim_project_dates[Start Date])</f>
        <v>44592</v>
      </c>
    </row>
    <row r="357" spans="1:8" x14ac:dyDescent="0.25">
      <c r="A357">
        <v>4</v>
      </c>
      <c r="B357" t="s">
        <v>3</v>
      </c>
      <c r="C357">
        <v>1</v>
      </c>
      <c r="D357">
        <v>227.01</v>
      </c>
      <c r="E357">
        <v>217.51</v>
      </c>
      <c r="F357">
        <v>9.5</v>
      </c>
      <c r="G357">
        <v>9</v>
      </c>
      <c r="H357" s="1">
        <f>_xlfn.XLOOKUP(fct_weights[[#This Row],[project]],dim_project_dates[Project],dim_project_dates[Start Date])</f>
        <v>44599</v>
      </c>
    </row>
    <row r="358" spans="1:8" x14ac:dyDescent="0.25">
      <c r="A358">
        <v>6</v>
      </c>
      <c r="B358" t="s">
        <v>3</v>
      </c>
      <c r="C358">
        <v>1</v>
      </c>
      <c r="D358">
        <v>226.98999999999998</v>
      </c>
      <c r="E358">
        <v>216.54</v>
      </c>
      <c r="F358">
        <v>10.45</v>
      </c>
      <c r="G358">
        <v>10</v>
      </c>
      <c r="H358" s="1">
        <f>_xlfn.XLOOKUP(fct_weights[[#This Row],[project]],dim_project_dates[Project],dim_project_dates[Start Date])</f>
        <v>44599</v>
      </c>
    </row>
    <row r="359" spans="1:8" x14ac:dyDescent="0.25">
      <c r="A359">
        <v>9</v>
      </c>
      <c r="B359" t="s">
        <v>2</v>
      </c>
      <c r="C359">
        <v>0</v>
      </c>
      <c r="D359">
        <v>238.85</v>
      </c>
      <c r="E359">
        <v>223.01</v>
      </c>
      <c r="F359">
        <v>15.84</v>
      </c>
      <c r="G359">
        <v>7</v>
      </c>
      <c r="H359" s="1">
        <f>_xlfn.XLOOKUP(fct_weights[[#This Row],[project]],dim_project_dates[Project],dim_project_dates[Start Date])</f>
        <v>44599</v>
      </c>
    </row>
    <row r="360" spans="1:8" x14ac:dyDescent="0.25">
      <c r="A360">
        <v>33</v>
      </c>
      <c r="B360" t="s">
        <v>2</v>
      </c>
      <c r="C360">
        <v>0</v>
      </c>
      <c r="D360">
        <v>233.32000000000002</v>
      </c>
      <c r="E360">
        <v>222.11</v>
      </c>
      <c r="F360">
        <v>11.21</v>
      </c>
      <c r="G360">
        <v>8</v>
      </c>
      <c r="H360" s="1">
        <f>_xlfn.XLOOKUP(fct_weights[[#This Row],[project]],dim_project_dates[Project],dim_project_dates[Start Date])</f>
        <v>44599</v>
      </c>
    </row>
    <row r="361" spans="1:8" x14ac:dyDescent="0.25">
      <c r="A361">
        <v>45</v>
      </c>
      <c r="B361" t="s">
        <v>3</v>
      </c>
      <c r="C361">
        <v>1</v>
      </c>
      <c r="D361">
        <v>236.72</v>
      </c>
      <c r="E361">
        <v>220.95</v>
      </c>
      <c r="F361">
        <v>15.77</v>
      </c>
      <c r="G361">
        <v>8</v>
      </c>
      <c r="H361" s="1">
        <f>_xlfn.XLOOKUP(fct_weights[[#This Row],[project]],dim_project_dates[Project],dim_project_dates[Start Date])</f>
        <v>44599</v>
      </c>
    </row>
    <row r="362" spans="1:8" x14ac:dyDescent="0.25">
      <c r="A362">
        <v>61</v>
      </c>
      <c r="B362" t="s">
        <v>2</v>
      </c>
      <c r="C362">
        <v>0</v>
      </c>
      <c r="D362">
        <v>230.96</v>
      </c>
      <c r="E362">
        <v>220.38</v>
      </c>
      <c r="F362">
        <v>10.58</v>
      </c>
      <c r="G362">
        <v>10</v>
      </c>
      <c r="H362" s="1">
        <f>_xlfn.XLOOKUP(fct_weights[[#This Row],[project]],dim_project_dates[Project],dim_project_dates[Start Date])</f>
        <v>44599</v>
      </c>
    </row>
    <row r="363" spans="1:8" x14ac:dyDescent="0.25">
      <c r="A363">
        <v>81</v>
      </c>
      <c r="B363" t="s">
        <v>2</v>
      </c>
      <c r="C363">
        <v>0</v>
      </c>
      <c r="D363">
        <v>234.51000000000002</v>
      </c>
      <c r="E363">
        <v>221.74</v>
      </c>
      <c r="F363">
        <v>12.77</v>
      </c>
      <c r="G363">
        <v>10</v>
      </c>
      <c r="H363" s="1">
        <f>_xlfn.XLOOKUP(fct_weights[[#This Row],[project]],dim_project_dates[Project],dim_project_dates[Start Date])</f>
        <v>44599</v>
      </c>
    </row>
    <row r="364" spans="1:8" x14ac:dyDescent="0.25">
      <c r="A364">
        <v>119</v>
      </c>
      <c r="B364" t="s">
        <v>3</v>
      </c>
      <c r="C364">
        <v>1</v>
      </c>
      <c r="D364">
        <v>226.4</v>
      </c>
      <c r="E364">
        <v>216.72</v>
      </c>
      <c r="F364">
        <v>9.68</v>
      </c>
      <c r="G364">
        <v>10</v>
      </c>
      <c r="H364" s="1">
        <f>_xlfn.XLOOKUP(fct_weights[[#This Row],[project]],dim_project_dates[Project],dim_project_dates[Start Date])</f>
        <v>44599</v>
      </c>
    </row>
    <row r="365" spans="1:8" x14ac:dyDescent="0.25">
      <c r="A365">
        <v>121</v>
      </c>
      <c r="B365" t="s">
        <v>2</v>
      </c>
      <c r="C365">
        <v>0</v>
      </c>
      <c r="D365">
        <v>229.4</v>
      </c>
      <c r="E365">
        <v>219.1</v>
      </c>
      <c r="F365">
        <v>10.3</v>
      </c>
      <c r="G365">
        <v>7</v>
      </c>
      <c r="H365" s="1">
        <f>_xlfn.XLOOKUP(fct_weights[[#This Row],[project]],dim_project_dates[Project],dim_project_dates[Start Date])</f>
        <v>44599</v>
      </c>
    </row>
    <row r="366" spans="1:8" x14ac:dyDescent="0.25">
      <c r="A366">
        <v>124</v>
      </c>
      <c r="B366" t="s">
        <v>3</v>
      </c>
      <c r="C366">
        <v>0</v>
      </c>
      <c r="D366">
        <v>224.67</v>
      </c>
      <c r="E366">
        <v>216.76</v>
      </c>
      <c r="F366">
        <v>7.91</v>
      </c>
      <c r="G366">
        <v>10</v>
      </c>
      <c r="H366" s="1">
        <f>_xlfn.XLOOKUP(fct_weights[[#This Row],[project]],dim_project_dates[Project],dim_project_dates[Start Date])</f>
        <v>44599</v>
      </c>
    </row>
    <row r="367" spans="1:8" x14ac:dyDescent="0.25">
      <c r="A367">
        <v>129</v>
      </c>
      <c r="B367" t="s">
        <v>2</v>
      </c>
      <c r="C367">
        <v>0</v>
      </c>
      <c r="D367">
        <v>226.35999999999999</v>
      </c>
      <c r="E367">
        <v>218.7</v>
      </c>
      <c r="F367">
        <v>7.66</v>
      </c>
      <c r="G367">
        <v>10</v>
      </c>
      <c r="H367" s="1">
        <f>_xlfn.XLOOKUP(fct_weights[[#This Row],[project]],dim_project_dates[Project],dim_project_dates[Start Date])</f>
        <v>44599</v>
      </c>
    </row>
    <row r="368" spans="1:8" x14ac:dyDescent="0.25">
      <c r="A368">
        <v>138</v>
      </c>
      <c r="B368" t="s">
        <v>3</v>
      </c>
      <c r="C368">
        <v>1</v>
      </c>
      <c r="D368">
        <v>228.44</v>
      </c>
      <c r="E368">
        <v>217.13</v>
      </c>
      <c r="F368">
        <v>11.31</v>
      </c>
      <c r="G368">
        <v>7</v>
      </c>
      <c r="H368" s="1">
        <f>_xlfn.XLOOKUP(fct_weights[[#This Row],[project]],dim_project_dates[Project],dim_project_dates[Start Date])</f>
        <v>44599</v>
      </c>
    </row>
    <row r="369" spans="1:8" x14ac:dyDescent="0.25">
      <c r="A369">
        <v>143</v>
      </c>
      <c r="B369" t="s">
        <v>2</v>
      </c>
      <c r="C369">
        <v>1</v>
      </c>
      <c r="D369">
        <v>231.73</v>
      </c>
      <c r="E369">
        <v>220.22</v>
      </c>
      <c r="F369">
        <v>11.51</v>
      </c>
      <c r="G369">
        <v>8</v>
      </c>
      <c r="H369" s="1">
        <f>_xlfn.XLOOKUP(fct_weights[[#This Row],[project]],dim_project_dates[Project],dim_project_dates[Start Date])</f>
        <v>44599</v>
      </c>
    </row>
    <row r="370" spans="1:8" x14ac:dyDescent="0.25">
      <c r="A370">
        <v>166</v>
      </c>
      <c r="B370" t="s">
        <v>2</v>
      </c>
      <c r="C370">
        <v>1</v>
      </c>
      <c r="D370">
        <v>237.41</v>
      </c>
      <c r="E370">
        <v>224.44</v>
      </c>
      <c r="F370">
        <v>12.97</v>
      </c>
      <c r="G370">
        <v>10</v>
      </c>
      <c r="H370" s="1">
        <f>_xlfn.XLOOKUP(fct_weights[[#This Row],[project]],dim_project_dates[Project],dim_project_dates[Start Date])</f>
        <v>44599</v>
      </c>
    </row>
    <row r="371" spans="1:8" x14ac:dyDescent="0.25">
      <c r="A371">
        <v>183</v>
      </c>
      <c r="B371" t="s">
        <v>2</v>
      </c>
      <c r="C371">
        <v>1</v>
      </c>
      <c r="D371">
        <v>232.5</v>
      </c>
      <c r="E371">
        <v>220.43</v>
      </c>
      <c r="F371">
        <v>12.07</v>
      </c>
      <c r="G371">
        <v>7</v>
      </c>
      <c r="H371" s="1">
        <f>_xlfn.XLOOKUP(fct_weights[[#This Row],[project]],dim_project_dates[Project],dim_project_dates[Start Date])</f>
        <v>44599</v>
      </c>
    </row>
    <row r="372" spans="1:8" x14ac:dyDescent="0.25">
      <c r="A372">
        <v>219</v>
      </c>
      <c r="B372" t="s">
        <v>3</v>
      </c>
      <c r="C372">
        <v>0</v>
      </c>
      <c r="D372">
        <v>220.29000000000002</v>
      </c>
      <c r="E372">
        <v>215.58</v>
      </c>
      <c r="F372">
        <v>4.71</v>
      </c>
      <c r="G372">
        <v>10</v>
      </c>
      <c r="H372" s="1">
        <f>_xlfn.XLOOKUP(fct_weights[[#This Row],[project]],dim_project_dates[Project],dim_project_dates[Start Date])</f>
        <v>44599</v>
      </c>
    </row>
    <row r="373" spans="1:8" x14ac:dyDescent="0.25">
      <c r="A373">
        <v>224</v>
      </c>
      <c r="B373" t="s">
        <v>3</v>
      </c>
      <c r="C373">
        <v>1</v>
      </c>
      <c r="D373">
        <v>226.68</v>
      </c>
      <c r="E373">
        <v>216.86</v>
      </c>
      <c r="F373">
        <v>9.82</v>
      </c>
      <c r="G373">
        <v>9</v>
      </c>
      <c r="H373" s="1">
        <f>_xlfn.XLOOKUP(fct_weights[[#This Row],[project]],dim_project_dates[Project],dim_project_dates[Start Date])</f>
        <v>44599</v>
      </c>
    </row>
    <row r="374" spans="1:8" x14ac:dyDescent="0.25">
      <c r="A374">
        <v>226</v>
      </c>
      <c r="B374" t="s">
        <v>2</v>
      </c>
      <c r="C374">
        <v>1</v>
      </c>
      <c r="D374">
        <v>228.89000000000001</v>
      </c>
      <c r="E374">
        <v>219.96</v>
      </c>
      <c r="F374">
        <v>8.93</v>
      </c>
      <c r="G374">
        <v>10</v>
      </c>
      <c r="H374" s="1">
        <f>_xlfn.XLOOKUP(fct_weights[[#This Row],[project]],dim_project_dates[Project],dim_project_dates[Start Date])</f>
        <v>44599</v>
      </c>
    </row>
    <row r="375" spans="1:8" x14ac:dyDescent="0.25">
      <c r="A375">
        <v>227</v>
      </c>
      <c r="B375" t="s">
        <v>2</v>
      </c>
      <c r="C375">
        <v>1</v>
      </c>
      <c r="D375">
        <v>228.61</v>
      </c>
      <c r="E375">
        <v>220.52</v>
      </c>
      <c r="F375">
        <v>8.09</v>
      </c>
      <c r="G375">
        <v>8</v>
      </c>
      <c r="H375" s="1">
        <f>_xlfn.XLOOKUP(fct_weights[[#This Row],[project]],dim_project_dates[Project],dim_project_dates[Start Date])</f>
        <v>44599</v>
      </c>
    </row>
    <row r="376" spans="1:8" x14ac:dyDescent="0.25">
      <c r="A376">
        <v>242</v>
      </c>
      <c r="B376" t="s">
        <v>3</v>
      </c>
      <c r="C376">
        <v>0</v>
      </c>
      <c r="D376">
        <v>219.26</v>
      </c>
      <c r="E376">
        <v>215.03</v>
      </c>
      <c r="F376">
        <v>4.2300000000000004</v>
      </c>
      <c r="G376">
        <v>9</v>
      </c>
      <c r="H376" s="1">
        <f>_xlfn.XLOOKUP(fct_weights[[#This Row],[project]],dim_project_dates[Project],dim_project_dates[Start Date])</f>
        <v>44599</v>
      </c>
    </row>
    <row r="377" spans="1:8" x14ac:dyDescent="0.25">
      <c r="A377">
        <v>265</v>
      </c>
      <c r="B377" t="s">
        <v>3</v>
      </c>
      <c r="C377">
        <v>1</v>
      </c>
      <c r="D377">
        <v>231.9</v>
      </c>
      <c r="E377">
        <v>217.88</v>
      </c>
      <c r="F377">
        <v>14.02</v>
      </c>
      <c r="G377">
        <v>7</v>
      </c>
      <c r="H377" s="1">
        <f>_xlfn.XLOOKUP(fct_weights[[#This Row],[project]],dim_project_dates[Project],dim_project_dates[Start Date])</f>
        <v>44599</v>
      </c>
    </row>
    <row r="378" spans="1:8" x14ac:dyDescent="0.25">
      <c r="A378">
        <v>271</v>
      </c>
      <c r="B378" t="s">
        <v>2</v>
      </c>
      <c r="C378">
        <v>1</v>
      </c>
      <c r="D378">
        <v>222.75</v>
      </c>
      <c r="E378">
        <v>216.15</v>
      </c>
      <c r="F378">
        <v>6.6</v>
      </c>
      <c r="G378">
        <v>7</v>
      </c>
      <c r="H378" s="1">
        <f>_xlfn.XLOOKUP(fct_weights[[#This Row],[project]],dim_project_dates[Project],dim_project_dates[Start Date])</f>
        <v>44599</v>
      </c>
    </row>
    <row r="379" spans="1:8" x14ac:dyDescent="0.25">
      <c r="A379">
        <v>276</v>
      </c>
      <c r="B379" t="s">
        <v>2</v>
      </c>
      <c r="C379">
        <v>1</v>
      </c>
      <c r="D379">
        <v>233.29000000000002</v>
      </c>
      <c r="E379">
        <v>221.93</v>
      </c>
      <c r="F379">
        <v>11.36</v>
      </c>
      <c r="G379">
        <v>9</v>
      </c>
      <c r="H379" s="1">
        <f>_xlfn.XLOOKUP(fct_weights[[#This Row],[project]],dim_project_dates[Project],dim_project_dates[Start Date])</f>
        <v>44599</v>
      </c>
    </row>
    <row r="380" spans="1:8" x14ac:dyDescent="0.25">
      <c r="A380">
        <v>279</v>
      </c>
      <c r="B380" t="s">
        <v>2</v>
      </c>
      <c r="C380">
        <v>1</v>
      </c>
      <c r="D380">
        <v>233.16</v>
      </c>
      <c r="E380">
        <v>221.2</v>
      </c>
      <c r="F380">
        <v>11.96</v>
      </c>
      <c r="G380">
        <v>7</v>
      </c>
      <c r="H380" s="1">
        <f>_xlfn.XLOOKUP(fct_weights[[#This Row],[project]],dim_project_dates[Project],dim_project_dates[Start Date])</f>
        <v>44599</v>
      </c>
    </row>
    <row r="381" spans="1:8" x14ac:dyDescent="0.25">
      <c r="A381">
        <v>290</v>
      </c>
      <c r="B381" t="s">
        <v>3</v>
      </c>
      <c r="C381">
        <v>1</v>
      </c>
      <c r="D381">
        <v>226.65</v>
      </c>
      <c r="E381">
        <v>216.49</v>
      </c>
      <c r="F381">
        <v>10.16</v>
      </c>
      <c r="G381">
        <v>10</v>
      </c>
      <c r="H381" s="1">
        <f>_xlfn.XLOOKUP(fct_weights[[#This Row],[project]],dim_project_dates[Project],dim_project_dates[Start Date])</f>
        <v>44599</v>
      </c>
    </row>
    <row r="382" spans="1:8" x14ac:dyDescent="0.25">
      <c r="A382">
        <v>292</v>
      </c>
      <c r="B382" t="s">
        <v>2</v>
      </c>
      <c r="C382">
        <v>0</v>
      </c>
      <c r="D382">
        <v>233.01999999999998</v>
      </c>
      <c r="E382">
        <v>221.64</v>
      </c>
      <c r="F382">
        <v>11.38</v>
      </c>
      <c r="G382">
        <v>8</v>
      </c>
      <c r="H382" s="1">
        <f>_xlfn.XLOOKUP(fct_weights[[#This Row],[project]],dim_project_dates[Project],dim_project_dates[Start Date])</f>
        <v>44599</v>
      </c>
    </row>
    <row r="383" spans="1:8" x14ac:dyDescent="0.25">
      <c r="A383">
        <v>329</v>
      </c>
      <c r="B383" t="s">
        <v>2</v>
      </c>
      <c r="C383">
        <v>1</v>
      </c>
      <c r="D383">
        <v>241.11</v>
      </c>
      <c r="E383">
        <v>222.94</v>
      </c>
      <c r="F383">
        <v>18.170000000000002</v>
      </c>
      <c r="G383">
        <v>7</v>
      </c>
      <c r="H383" s="1">
        <f>_xlfn.XLOOKUP(fct_weights[[#This Row],[project]],dim_project_dates[Project],dim_project_dates[Start Date])</f>
        <v>44599</v>
      </c>
    </row>
    <row r="384" spans="1:8" x14ac:dyDescent="0.25">
      <c r="A384">
        <v>335</v>
      </c>
      <c r="B384" t="s">
        <v>2</v>
      </c>
      <c r="C384">
        <v>0</v>
      </c>
      <c r="D384">
        <v>230.99</v>
      </c>
      <c r="E384">
        <v>218.84</v>
      </c>
      <c r="F384">
        <v>12.15</v>
      </c>
      <c r="G384">
        <v>7</v>
      </c>
      <c r="H384" s="1">
        <f>_xlfn.XLOOKUP(fct_weights[[#This Row],[project]],dim_project_dates[Project],dim_project_dates[Start Date])</f>
        <v>44599</v>
      </c>
    </row>
    <row r="385" spans="1:8" x14ac:dyDescent="0.25">
      <c r="A385">
        <v>345</v>
      </c>
      <c r="B385" t="s">
        <v>2</v>
      </c>
      <c r="C385">
        <v>0</v>
      </c>
      <c r="D385">
        <v>229.57</v>
      </c>
      <c r="E385">
        <v>218.81</v>
      </c>
      <c r="F385">
        <v>10.76</v>
      </c>
      <c r="G385">
        <v>7</v>
      </c>
      <c r="H385" s="1">
        <f>_xlfn.XLOOKUP(fct_weights[[#This Row],[project]],dim_project_dates[Project],dim_project_dates[Start Date])</f>
        <v>44599</v>
      </c>
    </row>
    <row r="386" spans="1:8" x14ac:dyDescent="0.25">
      <c r="A386">
        <v>378</v>
      </c>
      <c r="B386" t="s">
        <v>3</v>
      </c>
      <c r="C386">
        <v>0</v>
      </c>
      <c r="D386">
        <v>222.13</v>
      </c>
      <c r="E386">
        <v>216.49</v>
      </c>
      <c r="F386">
        <v>5.64</v>
      </c>
      <c r="G386">
        <v>9</v>
      </c>
      <c r="H386" s="1">
        <f>_xlfn.XLOOKUP(fct_weights[[#This Row],[project]],dim_project_dates[Project],dim_project_dates[Start Date])</f>
        <v>44599</v>
      </c>
    </row>
    <row r="387" spans="1:8" x14ac:dyDescent="0.25">
      <c r="A387">
        <v>393</v>
      </c>
      <c r="B387" t="s">
        <v>3</v>
      </c>
      <c r="C387">
        <v>1</v>
      </c>
      <c r="D387">
        <v>226.31</v>
      </c>
      <c r="E387">
        <v>217.12</v>
      </c>
      <c r="F387">
        <v>9.19</v>
      </c>
      <c r="G387">
        <v>9</v>
      </c>
      <c r="H387" s="1">
        <f>_xlfn.XLOOKUP(fct_weights[[#This Row],[project]],dim_project_dates[Project],dim_project_dates[Start Date])</f>
        <v>44599</v>
      </c>
    </row>
    <row r="388" spans="1:8" x14ac:dyDescent="0.25">
      <c r="A388">
        <v>418</v>
      </c>
      <c r="B388" t="s">
        <v>2</v>
      </c>
      <c r="C388">
        <v>0</v>
      </c>
      <c r="D388">
        <v>229.33</v>
      </c>
      <c r="E388">
        <v>219.09</v>
      </c>
      <c r="F388">
        <v>10.24</v>
      </c>
      <c r="G388">
        <v>10</v>
      </c>
      <c r="H388" s="1">
        <f>_xlfn.XLOOKUP(fct_weights[[#This Row],[project]],dim_project_dates[Project],dim_project_dates[Start Date])</f>
        <v>44599</v>
      </c>
    </row>
    <row r="389" spans="1:8" x14ac:dyDescent="0.25">
      <c r="A389">
        <v>437</v>
      </c>
      <c r="B389" t="s">
        <v>3</v>
      </c>
      <c r="C389">
        <v>1</v>
      </c>
      <c r="D389">
        <v>236.47</v>
      </c>
      <c r="E389">
        <v>220.25</v>
      </c>
      <c r="F389">
        <v>16.22</v>
      </c>
      <c r="G389">
        <v>7</v>
      </c>
      <c r="H389" s="1">
        <f>_xlfn.XLOOKUP(fct_weights[[#This Row],[project]],dim_project_dates[Project],dim_project_dates[Start Date])</f>
        <v>44599</v>
      </c>
    </row>
    <row r="390" spans="1:8" x14ac:dyDescent="0.25">
      <c r="A390">
        <v>468</v>
      </c>
      <c r="B390" t="s">
        <v>2</v>
      </c>
      <c r="C390">
        <v>1</v>
      </c>
      <c r="D390">
        <v>227.70000000000002</v>
      </c>
      <c r="E390">
        <v>218.86</v>
      </c>
      <c r="F390">
        <v>8.84</v>
      </c>
      <c r="G390">
        <v>9</v>
      </c>
      <c r="H390" s="1">
        <f>_xlfn.XLOOKUP(fct_weights[[#This Row],[project]],dim_project_dates[Project],dim_project_dates[Start Date])</f>
        <v>44599</v>
      </c>
    </row>
    <row r="391" spans="1:8" x14ac:dyDescent="0.25">
      <c r="A391">
        <v>506</v>
      </c>
      <c r="B391" t="s">
        <v>2</v>
      </c>
      <c r="C391">
        <v>0</v>
      </c>
      <c r="D391">
        <v>232.73</v>
      </c>
      <c r="E391">
        <v>220.67</v>
      </c>
      <c r="F391">
        <v>12.06</v>
      </c>
      <c r="G391">
        <v>9</v>
      </c>
      <c r="H391" s="1">
        <f>_xlfn.XLOOKUP(fct_weights[[#This Row],[project]],dim_project_dates[Project],dim_project_dates[Start Date])</f>
        <v>44599</v>
      </c>
    </row>
    <row r="392" spans="1:8" x14ac:dyDescent="0.25">
      <c r="A392">
        <v>527</v>
      </c>
      <c r="B392" t="s">
        <v>2</v>
      </c>
      <c r="C392">
        <v>0</v>
      </c>
      <c r="D392">
        <v>233.32999999999998</v>
      </c>
      <c r="E392">
        <v>220.82</v>
      </c>
      <c r="F392">
        <v>12.51</v>
      </c>
      <c r="G392">
        <v>9</v>
      </c>
      <c r="H392" s="1">
        <f>_xlfn.XLOOKUP(fct_weights[[#This Row],[project]],dim_project_dates[Project],dim_project_dates[Start Date])</f>
        <v>44599</v>
      </c>
    </row>
    <row r="393" spans="1:8" x14ac:dyDescent="0.25">
      <c r="A393">
        <v>530</v>
      </c>
      <c r="B393" t="s">
        <v>3</v>
      </c>
      <c r="C393">
        <v>1</v>
      </c>
      <c r="D393">
        <v>225.60999999999999</v>
      </c>
      <c r="E393">
        <v>217.29</v>
      </c>
      <c r="F393">
        <v>8.32</v>
      </c>
      <c r="G393">
        <v>7</v>
      </c>
      <c r="H393" s="1">
        <f>_xlfn.XLOOKUP(fct_weights[[#This Row],[project]],dim_project_dates[Project],dim_project_dates[Start Date])</f>
        <v>44599</v>
      </c>
    </row>
    <row r="394" spans="1:8" x14ac:dyDescent="0.25">
      <c r="A394">
        <v>538</v>
      </c>
      <c r="B394" t="s">
        <v>3</v>
      </c>
      <c r="C394">
        <v>0</v>
      </c>
      <c r="D394">
        <v>219.69</v>
      </c>
      <c r="E394">
        <v>215.47</v>
      </c>
      <c r="F394">
        <v>4.22</v>
      </c>
      <c r="G394">
        <v>10</v>
      </c>
      <c r="H394" s="1">
        <f>_xlfn.XLOOKUP(fct_weights[[#This Row],[project]],dim_project_dates[Project],dim_project_dates[Start Date])</f>
        <v>44599</v>
      </c>
    </row>
    <row r="395" spans="1:8" x14ac:dyDescent="0.25">
      <c r="A395">
        <v>543</v>
      </c>
      <c r="B395" t="s">
        <v>2</v>
      </c>
      <c r="C395">
        <v>0</v>
      </c>
      <c r="D395">
        <v>231.96</v>
      </c>
      <c r="E395">
        <v>219.88</v>
      </c>
      <c r="F395">
        <v>12.08</v>
      </c>
      <c r="G395">
        <v>7</v>
      </c>
      <c r="H395" s="1">
        <f>_xlfn.XLOOKUP(fct_weights[[#This Row],[project]],dim_project_dates[Project],dim_project_dates[Start Date])</f>
        <v>44599</v>
      </c>
    </row>
    <row r="396" spans="1:8" x14ac:dyDescent="0.25">
      <c r="A396">
        <v>567</v>
      </c>
      <c r="B396" t="s">
        <v>3</v>
      </c>
      <c r="C396">
        <v>1</v>
      </c>
      <c r="D396">
        <v>227.88</v>
      </c>
      <c r="E396">
        <v>216.2</v>
      </c>
      <c r="F396">
        <v>11.68</v>
      </c>
      <c r="G396">
        <v>7</v>
      </c>
      <c r="H396" s="1">
        <f>_xlfn.XLOOKUP(fct_weights[[#This Row],[project]],dim_project_dates[Project],dim_project_dates[Start Date])</f>
        <v>44599</v>
      </c>
    </row>
    <row r="397" spans="1:8" x14ac:dyDescent="0.25">
      <c r="A397">
        <v>579</v>
      </c>
      <c r="B397" t="s">
        <v>2</v>
      </c>
      <c r="C397">
        <v>1</v>
      </c>
      <c r="D397">
        <v>230.21</v>
      </c>
      <c r="E397">
        <v>219.88</v>
      </c>
      <c r="F397">
        <v>10.33</v>
      </c>
      <c r="G397">
        <v>9</v>
      </c>
      <c r="H397" s="1">
        <f>_xlfn.XLOOKUP(fct_weights[[#This Row],[project]],dim_project_dates[Project],dim_project_dates[Start Date])</f>
        <v>44599</v>
      </c>
    </row>
    <row r="398" spans="1:8" x14ac:dyDescent="0.25">
      <c r="A398">
        <v>583</v>
      </c>
      <c r="B398" t="s">
        <v>2</v>
      </c>
      <c r="C398">
        <v>0</v>
      </c>
      <c r="D398">
        <v>231.39000000000001</v>
      </c>
      <c r="E398">
        <v>221.24</v>
      </c>
      <c r="F398">
        <v>10.15</v>
      </c>
      <c r="G398">
        <v>9</v>
      </c>
      <c r="H398" s="1">
        <f>_xlfn.XLOOKUP(fct_weights[[#This Row],[project]],dim_project_dates[Project],dim_project_dates[Start Date])</f>
        <v>44599</v>
      </c>
    </row>
    <row r="399" spans="1:8" x14ac:dyDescent="0.25">
      <c r="A399">
        <v>588</v>
      </c>
      <c r="B399" t="s">
        <v>2</v>
      </c>
      <c r="C399">
        <v>0</v>
      </c>
      <c r="D399">
        <v>227.5</v>
      </c>
      <c r="E399">
        <v>219.06</v>
      </c>
      <c r="F399">
        <v>8.44</v>
      </c>
      <c r="G399">
        <v>9</v>
      </c>
      <c r="H399" s="1">
        <f>_xlfn.XLOOKUP(fct_weights[[#This Row],[project]],dim_project_dates[Project],dim_project_dates[Start Date])</f>
        <v>44599</v>
      </c>
    </row>
    <row r="400" spans="1:8" x14ac:dyDescent="0.25">
      <c r="A400">
        <v>608</v>
      </c>
      <c r="B400" t="s">
        <v>2</v>
      </c>
      <c r="C400">
        <v>0</v>
      </c>
      <c r="D400">
        <v>235.67999999999998</v>
      </c>
      <c r="E400">
        <v>221.92</v>
      </c>
      <c r="F400">
        <v>13.76</v>
      </c>
      <c r="G400">
        <v>10</v>
      </c>
      <c r="H400" s="1">
        <f>_xlfn.XLOOKUP(fct_weights[[#This Row],[project]],dim_project_dates[Project],dim_project_dates[Start Date])</f>
        <v>44599</v>
      </c>
    </row>
    <row r="401" spans="1:8" x14ac:dyDescent="0.25">
      <c r="A401">
        <v>619</v>
      </c>
      <c r="B401" t="s">
        <v>3</v>
      </c>
      <c r="C401">
        <v>1</v>
      </c>
      <c r="D401">
        <v>225.85999999999999</v>
      </c>
      <c r="E401">
        <v>216.23</v>
      </c>
      <c r="F401">
        <v>9.6300000000000008</v>
      </c>
      <c r="G401">
        <v>9</v>
      </c>
      <c r="H401" s="1">
        <f>_xlfn.XLOOKUP(fct_weights[[#This Row],[project]],dim_project_dates[Project],dim_project_dates[Start Date])</f>
        <v>44599</v>
      </c>
    </row>
    <row r="402" spans="1:8" x14ac:dyDescent="0.25">
      <c r="A402">
        <v>620</v>
      </c>
      <c r="B402" t="s">
        <v>3</v>
      </c>
      <c r="C402">
        <v>0</v>
      </c>
      <c r="D402">
        <v>229.41</v>
      </c>
      <c r="E402">
        <v>218.89</v>
      </c>
      <c r="F402">
        <v>10.52</v>
      </c>
      <c r="G402">
        <v>8</v>
      </c>
      <c r="H402" s="1">
        <f>_xlfn.XLOOKUP(fct_weights[[#This Row],[project]],dim_project_dates[Project],dim_project_dates[Start Date])</f>
        <v>44599</v>
      </c>
    </row>
    <row r="403" spans="1:8" x14ac:dyDescent="0.25">
      <c r="A403">
        <v>637</v>
      </c>
      <c r="B403" t="s">
        <v>3</v>
      </c>
      <c r="C403">
        <v>1</v>
      </c>
      <c r="D403">
        <v>228.06</v>
      </c>
      <c r="E403">
        <v>217.25</v>
      </c>
      <c r="F403">
        <v>10.81</v>
      </c>
      <c r="G403">
        <v>10</v>
      </c>
      <c r="H403" s="1">
        <f>_xlfn.XLOOKUP(fct_weights[[#This Row],[project]],dim_project_dates[Project],dim_project_dates[Start Date])</f>
        <v>44599</v>
      </c>
    </row>
    <row r="404" spans="1:8" x14ac:dyDescent="0.25">
      <c r="A404">
        <v>658</v>
      </c>
      <c r="B404" t="s">
        <v>2</v>
      </c>
      <c r="C404">
        <v>1</v>
      </c>
      <c r="D404">
        <v>227.19</v>
      </c>
      <c r="E404">
        <v>219.08</v>
      </c>
      <c r="F404">
        <v>8.11</v>
      </c>
      <c r="G404">
        <v>9</v>
      </c>
      <c r="H404" s="1">
        <f>_xlfn.XLOOKUP(fct_weights[[#This Row],[project]],dim_project_dates[Project],dim_project_dates[Start Date])</f>
        <v>44599</v>
      </c>
    </row>
    <row r="405" spans="1:8" x14ac:dyDescent="0.25">
      <c r="A405">
        <v>698</v>
      </c>
      <c r="B405" t="s">
        <v>2</v>
      </c>
      <c r="C405">
        <v>1</v>
      </c>
      <c r="D405">
        <v>230.87</v>
      </c>
      <c r="E405">
        <v>218.97</v>
      </c>
      <c r="F405">
        <v>11.9</v>
      </c>
      <c r="G405">
        <v>9</v>
      </c>
      <c r="H405" s="1">
        <f>_xlfn.XLOOKUP(fct_weights[[#This Row],[project]],dim_project_dates[Project],dim_project_dates[Start Date])</f>
        <v>44599</v>
      </c>
    </row>
    <row r="406" spans="1:8" x14ac:dyDescent="0.25">
      <c r="A406">
        <v>729</v>
      </c>
      <c r="B406" t="s">
        <v>2</v>
      </c>
      <c r="C406">
        <v>1</v>
      </c>
      <c r="D406">
        <v>231.59</v>
      </c>
      <c r="E406">
        <v>220.61</v>
      </c>
      <c r="F406">
        <v>10.98</v>
      </c>
      <c r="G406">
        <v>10</v>
      </c>
      <c r="H406" s="1">
        <f>_xlfn.XLOOKUP(fct_weights[[#This Row],[project]],dim_project_dates[Project],dim_project_dates[Start Date])</f>
        <v>44599</v>
      </c>
    </row>
    <row r="407" spans="1:8" x14ac:dyDescent="0.25">
      <c r="A407">
        <v>739</v>
      </c>
      <c r="B407" t="s">
        <v>2</v>
      </c>
      <c r="C407">
        <v>0</v>
      </c>
      <c r="D407">
        <v>231.04</v>
      </c>
      <c r="E407">
        <v>220.62</v>
      </c>
      <c r="F407">
        <v>10.42</v>
      </c>
      <c r="G407">
        <v>9</v>
      </c>
      <c r="H407" s="1">
        <f>_xlfn.XLOOKUP(fct_weights[[#This Row],[project]],dim_project_dates[Project],dim_project_dates[Start Date])</f>
        <v>44599</v>
      </c>
    </row>
    <row r="408" spans="1:8" x14ac:dyDescent="0.25">
      <c r="A408">
        <v>746</v>
      </c>
      <c r="B408" t="s">
        <v>3</v>
      </c>
      <c r="C408">
        <v>0</v>
      </c>
      <c r="D408">
        <v>225.37</v>
      </c>
      <c r="E408">
        <v>216.04</v>
      </c>
      <c r="F408">
        <v>9.33</v>
      </c>
      <c r="G408">
        <v>8</v>
      </c>
      <c r="H408" s="1">
        <f>_xlfn.XLOOKUP(fct_weights[[#This Row],[project]],dim_project_dates[Project],dim_project_dates[Start Date])</f>
        <v>44599</v>
      </c>
    </row>
    <row r="409" spans="1:8" x14ac:dyDescent="0.25">
      <c r="A409">
        <v>762</v>
      </c>
      <c r="B409" t="s">
        <v>3</v>
      </c>
      <c r="C409">
        <v>1</v>
      </c>
      <c r="D409">
        <v>227.51999999999998</v>
      </c>
      <c r="E409">
        <v>217.17</v>
      </c>
      <c r="F409">
        <v>10.35</v>
      </c>
      <c r="G409">
        <v>7</v>
      </c>
      <c r="H409" s="1">
        <f>_xlfn.XLOOKUP(fct_weights[[#This Row],[project]],dim_project_dates[Project],dim_project_dates[Start Date])</f>
        <v>44599</v>
      </c>
    </row>
    <row r="410" spans="1:8" x14ac:dyDescent="0.25">
      <c r="A410">
        <v>796</v>
      </c>
      <c r="B410" t="s">
        <v>2</v>
      </c>
      <c r="C410">
        <v>1</v>
      </c>
      <c r="D410">
        <v>233.73</v>
      </c>
      <c r="E410">
        <v>220.42</v>
      </c>
      <c r="F410">
        <v>13.31</v>
      </c>
      <c r="G410">
        <v>7</v>
      </c>
      <c r="H410" s="1">
        <f>_xlfn.XLOOKUP(fct_weights[[#This Row],[project]],dim_project_dates[Project],dim_project_dates[Start Date])</f>
        <v>44599</v>
      </c>
    </row>
    <row r="411" spans="1:8" x14ac:dyDescent="0.25">
      <c r="A411">
        <v>809</v>
      </c>
      <c r="B411" t="s">
        <v>2</v>
      </c>
      <c r="C411">
        <v>0</v>
      </c>
      <c r="D411">
        <v>231.82</v>
      </c>
      <c r="E411">
        <v>221.37</v>
      </c>
      <c r="F411">
        <v>10.45</v>
      </c>
      <c r="G411">
        <v>8</v>
      </c>
      <c r="H411" s="1">
        <f>_xlfn.XLOOKUP(fct_weights[[#This Row],[project]],dim_project_dates[Project],dim_project_dates[Start Date])</f>
        <v>44599</v>
      </c>
    </row>
    <row r="412" spans="1:8" x14ac:dyDescent="0.25">
      <c r="A412">
        <v>829</v>
      </c>
      <c r="B412" t="s">
        <v>3</v>
      </c>
      <c r="C412">
        <v>0</v>
      </c>
      <c r="D412">
        <v>218.88</v>
      </c>
      <c r="E412">
        <v>213.85</v>
      </c>
      <c r="F412">
        <v>5.03</v>
      </c>
      <c r="G412">
        <v>10</v>
      </c>
      <c r="H412" s="1">
        <f>_xlfn.XLOOKUP(fct_weights[[#This Row],[project]],dim_project_dates[Project],dim_project_dates[Start Date])</f>
        <v>44599</v>
      </c>
    </row>
    <row r="413" spans="1:8" x14ac:dyDescent="0.25">
      <c r="A413">
        <v>832</v>
      </c>
      <c r="B413" t="s">
        <v>2</v>
      </c>
      <c r="C413">
        <v>1</v>
      </c>
      <c r="D413">
        <v>223.53</v>
      </c>
      <c r="E413">
        <v>217.87</v>
      </c>
      <c r="F413">
        <v>5.66</v>
      </c>
      <c r="G413">
        <v>8</v>
      </c>
      <c r="H413" s="1">
        <f>_xlfn.XLOOKUP(fct_weights[[#This Row],[project]],dim_project_dates[Project],dim_project_dates[Start Date])</f>
        <v>44599</v>
      </c>
    </row>
    <row r="414" spans="1:8" x14ac:dyDescent="0.25">
      <c r="A414">
        <v>851</v>
      </c>
      <c r="B414" t="s">
        <v>3</v>
      </c>
      <c r="C414">
        <v>0</v>
      </c>
      <c r="D414">
        <v>226.99</v>
      </c>
      <c r="E414">
        <v>217.21</v>
      </c>
      <c r="F414">
        <v>9.7799999999999994</v>
      </c>
      <c r="G414">
        <v>7</v>
      </c>
      <c r="H414" s="1">
        <f>_xlfn.XLOOKUP(fct_weights[[#This Row],[project]],dim_project_dates[Project],dim_project_dates[Start Date])</f>
        <v>44599</v>
      </c>
    </row>
    <row r="415" spans="1:8" x14ac:dyDescent="0.25">
      <c r="A415">
        <v>870</v>
      </c>
      <c r="B415" t="s">
        <v>3</v>
      </c>
      <c r="C415">
        <v>0</v>
      </c>
      <c r="D415">
        <v>222.99</v>
      </c>
      <c r="E415">
        <v>216.75</v>
      </c>
      <c r="F415">
        <v>6.24</v>
      </c>
      <c r="G415">
        <v>10</v>
      </c>
      <c r="H415" s="1">
        <f>_xlfn.XLOOKUP(fct_weights[[#This Row],[project]],dim_project_dates[Project],dim_project_dates[Start Date])</f>
        <v>44599</v>
      </c>
    </row>
    <row r="416" spans="1:8" x14ac:dyDescent="0.25">
      <c r="A416">
        <v>882</v>
      </c>
      <c r="B416" t="s">
        <v>3</v>
      </c>
      <c r="C416">
        <v>1</v>
      </c>
      <c r="D416">
        <v>230.43</v>
      </c>
      <c r="E416">
        <v>218.49</v>
      </c>
      <c r="F416">
        <v>11.94</v>
      </c>
      <c r="G416">
        <v>9</v>
      </c>
      <c r="H416" s="1">
        <f>_xlfn.XLOOKUP(fct_weights[[#This Row],[project]],dim_project_dates[Project],dim_project_dates[Start Date])</f>
        <v>44599</v>
      </c>
    </row>
    <row r="417" spans="1:8" x14ac:dyDescent="0.25">
      <c r="A417">
        <v>888</v>
      </c>
      <c r="B417" t="s">
        <v>3</v>
      </c>
      <c r="C417">
        <v>1</v>
      </c>
      <c r="D417">
        <v>223.51</v>
      </c>
      <c r="E417">
        <v>214.88</v>
      </c>
      <c r="F417">
        <v>8.6300000000000008</v>
      </c>
      <c r="G417">
        <v>7</v>
      </c>
      <c r="H417" s="1">
        <f>_xlfn.XLOOKUP(fct_weights[[#This Row],[project]],dim_project_dates[Project],dim_project_dates[Start Date])</f>
        <v>44599</v>
      </c>
    </row>
    <row r="418" spans="1:8" x14ac:dyDescent="0.25">
      <c r="A418">
        <v>897</v>
      </c>
      <c r="B418" t="s">
        <v>3</v>
      </c>
      <c r="C418">
        <v>0</v>
      </c>
      <c r="D418">
        <v>222.75</v>
      </c>
      <c r="E418">
        <v>216.5</v>
      </c>
      <c r="F418">
        <v>6.25</v>
      </c>
      <c r="G418">
        <v>9</v>
      </c>
      <c r="H418" s="1">
        <f>_xlfn.XLOOKUP(fct_weights[[#This Row],[project]],dim_project_dates[Project],dim_project_dates[Start Date])</f>
        <v>44599</v>
      </c>
    </row>
    <row r="419" spans="1:8" x14ac:dyDescent="0.25">
      <c r="A419">
        <v>900</v>
      </c>
      <c r="B419" t="s">
        <v>2</v>
      </c>
      <c r="C419">
        <v>0</v>
      </c>
      <c r="D419">
        <v>235.09</v>
      </c>
      <c r="E419">
        <v>221.11</v>
      </c>
      <c r="F419">
        <v>13.98</v>
      </c>
      <c r="G419">
        <v>10</v>
      </c>
      <c r="H419" s="1">
        <f>_xlfn.XLOOKUP(fct_weights[[#This Row],[project]],dim_project_dates[Project],dim_project_dates[Start Date])</f>
        <v>44599</v>
      </c>
    </row>
    <row r="420" spans="1:8" x14ac:dyDescent="0.25">
      <c r="A420">
        <v>925</v>
      </c>
      <c r="B420" t="s">
        <v>2</v>
      </c>
      <c r="C420">
        <v>1</v>
      </c>
      <c r="D420">
        <v>235.09</v>
      </c>
      <c r="E420">
        <v>222.56</v>
      </c>
      <c r="F420">
        <v>12.53</v>
      </c>
      <c r="G420">
        <v>8</v>
      </c>
      <c r="H420" s="1">
        <f>_xlfn.XLOOKUP(fct_weights[[#This Row],[project]],dim_project_dates[Project],dim_project_dates[Start Date])</f>
        <v>44599</v>
      </c>
    </row>
    <row r="421" spans="1:8" x14ac:dyDescent="0.25">
      <c r="A421">
        <v>932</v>
      </c>
      <c r="B421" t="s">
        <v>3</v>
      </c>
      <c r="C421">
        <v>1</v>
      </c>
      <c r="D421">
        <v>230.39000000000001</v>
      </c>
      <c r="E421">
        <v>219.15</v>
      </c>
      <c r="F421">
        <v>11.24</v>
      </c>
      <c r="G421">
        <v>8</v>
      </c>
      <c r="H421" s="1">
        <f>_xlfn.XLOOKUP(fct_weights[[#This Row],[project]],dim_project_dates[Project],dim_project_dates[Start Date])</f>
        <v>44599</v>
      </c>
    </row>
    <row r="422" spans="1:8" x14ac:dyDescent="0.25">
      <c r="A422">
        <v>941</v>
      </c>
      <c r="B422" t="s">
        <v>3</v>
      </c>
      <c r="C422">
        <v>1</v>
      </c>
      <c r="D422">
        <v>228.36</v>
      </c>
      <c r="E422">
        <v>218.49</v>
      </c>
      <c r="F422">
        <v>9.8699999999999992</v>
      </c>
      <c r="G422">
        <v>7</v>
      </c>
      <c r="H422" s="1">
        <f>_xlfn.XLOOKUP(fct_weights[[#This Row],[project]],dim_project_dates[Project],dim_project_dates[Start Date])</f>
        <v>44599</v>
      </c>
    </row>
    <row r="423" spans="1:8" x14ac:dyDescent="0.25">
      <c r="A423">
        <v>947</v>
      </c>
      <c r="B423" t="s">
        <v>3</v>
      </c>
      <c r="C423">
        <v>0</v>
      </c>
      <c r="D423">
        <v>223.67999999999998</v>
      </c>
      <c r="E423">
        <v>216.42</v>
      </c>
      <c r="F423">
        <v>7.26</v>
      </c>
      <c r="G423">
        <v>7</v>
      </c>
      <c r="H423" s="1">
        <f>_xlfn.XLOOKUP(fct_weights[[#This Row],[project]],dim_project_dates[Project],dim_project_dates[Start Date])</f>
        <v>44599</v>
      </c>
    </row>
    <row r="424" spans="1:8" x14ac:dyDescent="0.25">
      <c r="A424">
        <v>960</v>
      </c>
      <c r="B424" t="s">
        <v>3</v>
      </c>
      <c r="C424">
        <v>1</v>
      </c>
      <c r="D424">
        <v>223.71</v>
      </c>
      <c r="E424">
        <v>216.47</v>
      </c>
      <c r="F424">
        <v>7.24</v>
      </c>
      <c r="G424">
        <v>9</v>
      </c>
      <c r="H424" s="1">
        <f>_xlfn.XLOOKUP(fct_weights[[#This Row],[project]],dim_project_dates[Project],dim_project_dates[Start Date])</f>
        <v>44599</v>
      </c>
    </row>
    <row r="425" spans="1:8" x14ac:dyDescent="0.25">
      <c r="A425">
        <v>961</v>
      </c>
      <c r="B425" t="s">
        <v>2</v>
      </c>
      <c r="C425">
        <v>0</v>
      </c>
      <c r="D425">
        <v>233.67</v>
      </c>
      <c r="E425">
        <v>221.69</v>
      </c>
      <c r="F425">
        <v>11.98</v>
      </c>
      <c r="G425">
        <v>10</v>
      </c>
      <c r="H425" s="1">
        <f>_xlfn.XLOOKUP(fct_weights[[#This Row],[project]],dim_project_dates[Project],dim_project_dates[Start Date])</f>
        <v>44599</v>
      </c>
    </row>
    <row r="426" spans="1:8" x14ac:dyDescent="0.25">
      <c r="A426">
        <v>966</v>
      </c>
      <c r="B426" t="s">
        <v>3</v>
      </c>
      <c r="C426">
        <v>0</v>
      </c>
      <c r="D426">
        <v>225.95</v>
      </c>
      <c r="E426">
        <v>217.78</v>
      </c>
      <c r="F426">
        <v>8.17</v>
      </c>
      <c r="G426">
        <v>7</v>
      </c>
      <c r="H426" s="1">
        <f>_xlfn.XLOOKUP(fct_weights[[#This Row],[project]],dim_project_dates[Project],dim_project_dates[Start Date])</f>
        <v>44599</v>
      </c>
    </row>
    <row r="427" spans="1:8" x14ac:dyDescent="0.25">
      <c r="A427">
        <v>969</v>
      </c>
      <c r="B427" t="s">
        <v>2</v>
      </c>
      <c r="C427">
        <v>1</v>
      </c>
      <c r="D427">
        <v>226.76</v>
      </c>
      <c r="E427">
        <v>219.76</v>
      </c>
      <c r="F427">
        <v>7</v>
      </c>
      <c r="G427">
        <v>10</v>
      </c>
      <c r="H427" s="1">
        <f>_xlfn.XLOOKUP(fct_weights[[#This Row],[project]],dim_project_dates[Project],dim_project_dates[Start Date])</f>
        <v>44599</v>
      </c>
    </row>
    <row r="428" spans="1:8" x14ac:dyDescent="0.25">
      <c r="A428">
        <v>980</v>
      </c>
      <c r="B428" t="s">
        <v>2</v>
      </c>
      <c r="C428">
        <v>1</v>
      </c>
      <c r="D428">
        <v>237.95000000000002</v>
      </c>
      <c r="E428">
        <v>224.83</v>
      </c>
      <c r="F428">
        <v>13.12</v>
      </c>
      <c r="G428">
        <v>7</v>
      </c>
      <c r="H428" s="1">
        <f>_xlfn.XLOOKUP(fct_weights[[#This Row],[project]],dim_project_dates[Project],dim_project_dates[Start Date])</f>
        <v>44599</v>
      </c>
    </row>
    <row r="429" spans="1:8" x14ac:dyDescent="0.25">
      <c r="A429">
        <v>1004</v>
      </c>
      <c r="B429" t="s">
        <v>2</v>
      </c>
      <c r="C429">
        <v>0</v>
      </c>
      <c r="D429">
        <v>234.33</v>
      </c>
      <c r="E429">
        <v>222.12</v>
      </c>
      <c r="F429">
        <v>12.21</v>
      </c>
      <c r="G429">
        <v>10</v>
      </c>
      <c r="H429" s="1">
        <f>_xlfn.XLOOKUP(fct_weights[[#This Row],[project]],dim_project_dates[Project],dim_project_dates[Start Date])</f>
        <v>44599</v>
      </c>
    </row>
    <row r="430" spans="1:8" x14ac:dyDescent="0.25">
      <c r="A430">
        <v>1006</v>
      </c>
      <c r="B430" t="s">
        <v>3</v>
      </c>
      <c r="C430">
        <v>1</v>
      </c>
      <c r="D430">
        <v>232.36</v>
      </c>
      <c r="E430">
        <v>219.53</v>
      </c>
      <c r="F430">
        <v>12.83</v>
      </c>
      <c r="G430">
        <v>7</v>
      </c>
      <c r="H430" s="1">
        <f>_xlfn.XLOOKUP(fct_weights[[#This Row],[project]],dim_project_dates[Project],dim_project_dates[Start Date])</f>
        <v>44599</v>
      </c>
    </row>
    <row r="431" spans="1:8" x14ac:dyDescent="0.25">
      <c r="A431">
        <v>1036</v>
      </c>
      <c r="B431" t="s">
        <v>3</v>
      </c>
      <c r="C431">
        <v>1</v>
      </c>
      <c r="D431">
        <v>231.9</v>
      </c>
      <c r="E431">
        <v>219.16</v>
      </c>
      <c r="F431">
        <v>12.74</v>
      </c>
      <c r="G431">
        <v>10</v>
      </c>
      <c r="H431" s="1">
        <f>_xlfn.XLOOKUP(fct_weights[[#This Row],[project]],dim_project_dates[Project],dim_project_dates[Start Date])</f>
        <v>44599</v>
      </c>
    </row>
    <row r="432" spans="1:8" x14ac:dyDescent="0.25">
      <c r="A432">
        <v>1044</v>
      </c>
      <c r="B432" t="s">
        <v>3</v>
      </c>
      <c r="C432">
        <v>0</v>
      </c>
      <c r="D432">
        <v>226.42999999999998</v>
      </c>
      <c r="E432">
        <v>217.42</v>
      </c>
      <c r="F432">
        <v>9.01</v>
      </c>
      <c r="G432">
        <v>7</v>
      </c>
      <c r="H432" s="1">
        <f>_xlfn.XLOOKUP(fct_weights[[#This Row],[project]],dim_project_dates[Project],dim_project_dates[Start Date])</f>
        <v>44599</v>
      </c>
    </row>
    <row r="433" spans="1:8" x14ac:dyDescent="0.25">
      <c r="A433">
        <v>1045</v>
      </c>
      <c r="B433" t="s">
        <v>3</v>
      </c>
      <c r="C433">
        <v>1</v>
      </c>
      <c r="D433">
        <v>220.97</v>
      </c>
      <c r="E433">
        <v>214.39</v>
      </c>
      <c r="F433">
        <v>6.58</v>
      </c>
      <c r="G433">
        <v>8</v>
      </c>
      <c r="H433" s="1">
        <f>_xlfn.XLOOKUP(fct_weights[[#This Row],[project]],dim_project_dates[Project],dim_project_dates[Start Date])</f>
        <v>44599</v>
      </c>
    </row>
    <row r="434" spans="1:8" x14ac:dyDescent="0.25">
      <c r="A434">
        <v>1051</v>
      </c>
      <c r="B434" t="s">
        <v>2</v>
      </c>
      <c r="C434">
        <v>1</v>
      </c>
      <c r="D434">
        <v>232.76</v>
      </c>
      <c r="E434">
        <v>221.81</v>
      </c>
      <c r="F434">
        <v>10.95</v>
      </c>
      <c r="G434">
        <v>7</v>
      </c>
      <c r="H434" s="1">
        <f>_xlfn.XLOOKUP(fct_weights[[#This Row],[project]],dim_project_dates[Project],dim_project_dates[Start Date])</f>
        <v>44599</v>
      </c>
    </row>
    <row r="435" spans="1:8" x14ac:dyDescent="0.25">
      <c r="A435">
        <v>1065</v>
      </c>
      <c r="B435" t="s">
        <v>3</v>
      </c>
      <c r="C435">
        <v>1</v>
      </c>
      <c r="D435">
        <v>225.15</v>
      </c>
      <c r="E435">
        <v>216.31</v>
      </c>
      <c r="F435">
        <v>8.84</v>
      </c>
      <c r="G435">
        <v>8</v>
      </c>
      <c r="H435" s="1">
        <f>_xlfn.XLOOKUP(fct_weights[[#This Row],[project]],dim_project_dates[Project],dim_project_dates[Start Date])</f>
        <v>44599</v>
      </c>
    </row>
    <row r="436" spans="1:8" x14ac:dyDescent="0.25">
      <c r="A436">
        <v>1074</v>
      </c>
      <c r="B436" t="s">
        <v>2</v>
      </c>
      <c r="C436">
        <v>1</v>
      </c>
      <c r="D436">
        <v>237.17</v>
      </c>
      <c r="E436">
        <v>222.79</v>
      </c>
      <c r="F436">
        <v>14.38</v>
      </c>
      <c r="G436">
        <v>8</v>
      </c>
      <c r="H436" s="1">
        <f>_xlfn.XLOOKUP(fct_weights[[#This Row],[project]],dim_project_dates[Project],dim_project_dates[Start Date])</f>
        <v>44599</v>
      </c>
    </row>
    <row r="437" spans="1:8" x14ac:dyDescent="0.25">
      <c r="A437">
        <v>1089</v>
      </c>
      <c r="B437" t="s">
        <v>2</v>
      </c>
      <c r="C437">
        <v>1</v>
      </c>
      <c r="D437">
        <v>228.11</v>
      </c>
      <c r="E437">
        <v>218.11</v>
      </c>
      <c r="F437">
        <v>10</v>
      </c>
      <c r="G437">
        <v>7</v>
      </c>
      <c r="H437" s="1">
        <f>_xlfn.XLOOKUP(fct_weights[[#This Row],[project]],dim_project_dates[Project],dim_project_dates[Start Date])</f>
        <v>44599</v>
      </c>
    </row>
    <row r="438" spans="1:8" x14ac:dyDescent="0.25">
      <c r="A438">
        <v>1091</v>
      </c>
      <c r="B438" t="s">
        <v>3</v>
      </c>
      <c r="C438">
        <v>0</v>
      </c>
      <c r="D438">
        <v>222.62</v>
      </c>
      <c r="E438">
        <v>216.1</v>
      </c>
      <c r="F438">
        <v>6.52</v>
      </c>
      <c r="G438">
        <v>10</v>
      </c>
      <c r="H438" s="1">
        <f>_xlfn.XLOOKUP(fct_weights[[#This Row],[project]],dim_project_dates[Project],dim_project_dates[Start Date])</f>
        <v>44599</v>
      </c>
    </row>
    <row r="439" spans="1:8" x14ac:dyDescent="0.25">
      <c r="A439">
        <v>1120</v>
      </c>
      <c r="B439" t="s">
        <v>2</v>
      </c>
      <c r="C439">
        <v>1</v>
      </c>
      <c r="D439">
        <v>233.98</v>
      </c>
      <c r="E439">
        <v>221.13</v>
      </c>
      <c r="F439">
        <v>12.85</v>
      </c>
      <c r="G439">
        <v>10</v>
      </c>
      <c r="H439" s="1">
        <f>_xlfn.XLOOKUP(fct_weights[[#This Row],[project]],dim_project_dates[Project],dim_project_dates[Start Date])</f>
        <v>44599</v>
      </c>
    </row>
    <row r="440" spans="1:8" x14ac:dyDescent="0.25">
      <c r="A440">
        <v>1123</v>
      </c>
      <c r="B440" t="s">
        <v>2</v>
      </c>
      <c r="C440">
        <v>1</v>
      </c>
      <c r="D440">
        <v>231.08</v>
      </c>
      <c r="E440">
        <v>219</v>
      </c>
      <c r="F440">
        <v>12.08</v>
      </c>
      <c r="G440">
        <v>9</v>
      </c>
      <c r="H440" s="1">
        <f>_xlfn.XLOOKUP(fct_weights[[#This Row],[project]],dim_project_dates[Project],dim_project_dates[Start Date])</f>
        <v>44599</v>
      </c>
    </row>
    <row r="441" spans="1:8" x14ac:dyDescent="0.25">
      <c r="A441">
        <v>1148</v>
      </c>
      <c r="B441" t="s">
        <v>3</v>
      </c>
      <c r="C441">
        <v>0</v>
      </c>
      <c r="D441">
        <v>214.57</v>
      </c>
      <c r="E441">
        <v>212.65</v>
      </c>
      <c r="F441">
        <v>1.92</v>
      </c>
      <c r="G441">
        <v>7</v>
      </c>
      <c r="H441" s="1">
        <f>_xlfn.XLOOKUP(fct_weights[[#This Row],[project]],dim_project_dates[Project],dim_project_dates[Start Date])</f>
        <v>44599</v>
      </c>
    </row>
    <row r="442" spans="1:8" x14ac:dyDescent="0.25">
      <c r="A442">
        <v>1166</v>
      </c>
      <c r="B442" t="s">
        <v>2</v>
      </c>
      <c r="C442">
        <v>0</v>
      </c>
      <c r="D442">
        <v>232.54</v>
      </c>
      <c r="E442">
        <v>219.81</v>
      </c>
      <c r="F442">
        <v>12.73</v>
      </c>
      <c r="G442">
        <v>8</v>
      </c>
      <c r="H442" s="1">
        <f>_xlfn.XLOOKUP(fct_weights[[#This Row],[project]],dim_project_dates[Project],dim_project_dates[Start Date])</f>
        <v>44599</v>
      </c>
    </row>
    <row r="443" spans="1:8" x14ac:dyDescent="0.25">
      <c r="A443">
        <v>1178</v>
      </c>
      <c r="B443" t="s">
        <v>2</v>
      </c>
      <c r="C443">
        <v>1</v>
      </c>
      <c r="D443">
        <v>232.93</v>
      </c>
      <c r="E443">
        <v>221.43</v>
      </c>
      <c r="F443">
        <v>11.5</v>
      </c>
      <c r="G443">
        <v>7</v>
      </c>
      <c r="H443" s="1">
        <f>_xlfn.XLOOKUP(fct_weights[[#This Row],[project]],dim_project_dates[Project],dim_project_dates[Start Date])</f>
        <v>44599</v>
      </c>
    </row>
    <row r="444" spans="1:8" x14ac:dyDescent="0.25">
      <c r="A444">
        <v>1202</v>
      </c>
      <c r="B444" t="s">
        <v>2</v>
      </c>
      <c r="C444">
        <v>1</v>
      </c>
      <c r="D444">
        <v>230.44</v>
      </c>
      <c r="E444">
        <v>221.51</v>
      </c>
      <c r="F444">
        <v>8.93</v>
      </c>
      <c r="G444">
        <v>10</v>
      </c>
      <c r="H444" s="1">
        <f>_xlfn.XLOOKUP(fct_weights[[#This Row],[project]],dim_project_dates[Project],dim_project_dates[Start Date])</f>
        <v>44599</v>
      </c>
    </row>
    <row r="445" spans="1:8" x14ac:dyDescent="0.25">
      <c r="A445">
        <v>1215</v>
      </c>
      <c r="B445" t="s">
        <v>3</v>
      </c>
      <c r="C445">
        <v>1</v>
      </c>
      <c r="D445">
        <v>226.17</v>
      </c>
      <c r="E445">
        <v>217.6</v>
      </c>
      <c r="F445">
        <v>8.57</v>
      </c>
      <c r="G445">
        <v>10</v>
      </c>
      <c r="H445" s="1">
        <f>_xlfn.XLOOKUP(fct_weights[[#This Row],[project]],dim_project_dates[Project],dim_project_dates[Start Date])</f>
        <v>44599</v>
      </c>
    </row>
    <row r="446" spans="1:8" x14ac:dyDescent="0.25">
      <c r="A446">
        <v>1216</v>
      </c>
      <c r="B446" t="s">
        <v>3</v>
      </c>
      <c r="C446">
        <v>1</v>
      </c>
      <c r="D446">
        <v>230.15</v>
      </c>
      <c r="E446">
        <v>219.36</v>
      </c>
      <c r="F446">
        <v>10.79</v>
      </c>
      <c r="G446">
        <v>10</v>
      </c>
      <c r="H446" s="1">
        <f>_xlfn.XLOOKUP(fct_weights[[#This Row],[project]],dim_project_dates[Project],dim_project_dates[Start Date])</f>
        <v>44599</v>
      </c>
    </row>
    <row r="447" spans="1:8" x14ac:dyDescent="0.25">
      <c r="A447">
        <v>1253</v>
      </c>
      <c r="B447" t="s">
        <v>2</v>
      </c>
      <c r="C447">
        <v>0</v>
      </c>
      <c r="D447">
        <v>224.79999999999998</v>
      </c>
      <c r="E447">
        <v>216.92</v>
      </c>
      <c r="F447">
        <v>7.88</v>
      </c>
      <c r="G447">
        <v>9</v>
      </c>
      <c r="H447" s="1">
        <f>_xlfn.XLOOKUP(fct_weights[[#This Row],[project]],dim_project_dates[Project],dim_project_dates[Start Date])</f>
        <v>44599</v>
      </c>
    </row>
    <row r="448" spans="1:8" x14ac:dyDescent="0.25">
      <c r="A448">
        <v>1260</v>
      </c>
      <c r="B448" t="s">
        <v>2</v>
      </c>
      <c r="C448">
        <v>1</v>
      </c>
      <c r="D448">
        <v>229.35</v>
      </c>
      <c r="E448">
        <v>217.45</v>
      </c>
      <c r="F448">
        <v>11.9</v>
      </c>
      <c r="G448">
        <v>9</v>
      </c>
      <c r="H448" s="1">
        <f>_xlfn.XLOOKUP(fct_weights[[#This Row],[project]],dim_project_dates[Project],dim_project_dates[Start Date])</f>
        <v>44599</v>
      </c>
    </row>
    <row r="449" spans="1:8" x14ac:dyDescent="0.25">
      <c r="A449">
        <v>1263</v>
      </c>
      <c r="B449" t="s">
        <v>3</v>
      </c>
      <c r="C449">
        <v>1</v>
      </c>
      <c r="D449">
        <v>225.35</v>
      </c>
      <c r="E449">
        <v>216.51</v>
      </c>
      <c r="F449">
        <v>8.84</v>
      </c>
      <c r="G449">
        <v>9</v>
      </c>
      <c r="H449" s="1">
        <f>_xlfn.XLOOKUP(fct_weights[[#This Row],[project]],dim_project_dates[Project],dim_project_dates[Start Date])</f>
        <v>44599</v>
      </c>
    </row>
    <row r="450" spans="1:8" x14ac:dyDescent="0.25">
      <c r="A450">
        <v>1286</v>
      </c>
      <c r="B450" t="s">
        <v>3</v>
      </c>
      <c r="C450">
        <v>1</v>
      </c>
      <c r="D450">
        <v>227.76</v>
      </c>
      <c r="E450">
        <v>216.88</v>
      </c>
      <c r="F450">
        <v>10.88</v>
      </c>
      <c r="G450">
        <v>10</v>
      </c>
      <c r="H450" s="1">
        <f>_xlfn.XLOOKUP(fct_weights[[#This Row],[project]],dim_project_dates[Project],dim_project_dates[Start Date])</f>
        <v>44599</v>
      </c>
    </row>
    <row r="451" spans="1:8" x14ac:dyDescent="0.25">
      <c r="A451">
        <v>1313</v>
      </c>
      <c r="B451" t="s">
        <v>3</v>
      </c>
      <c r="C451">
        <v>0</v>
      </c>
      <c r="D451">
        <v>226.92</v>
      </c>
      <c r="E451">
        <v>218.82</v>
      </c>
      <c r="F451">
        <v>8.1</v>
      </c>
      <c r="G451">
        <v>7</v>
      </c>
      <c r="H451" s="1">
        <f>_xlfn.XLOOKUP(fct_weights[[#This Row],[project]],dim_project_dates[Project],dim_project_dates[Start Date])</f>
        <v>44599</v>
      </c>
    </row>
    <row r="452" spans="1:8" x14ac:dyDescent="0.25">
      <c r="A452">
        <v>1316</v>
      </c>
      <c r="B452" t="s">
        <v>3</v>
      </c>
      <c r="C452">
        <v>1</v>
      </c>
      <c r="D452">
        <v>225.76999999999998</v>
      </c>
      <c r="E452">
        <v>215.7</v>
      </c>
      <c r="F452">
        <v>10.07</v>
      </c>
      <c r="G452">
        <v>7</v>
      </c>
      <c r="H452" s="1">
        <f>_xlfn.XLOOKUP(fct_weights[[#This Row],[project]],dim_project_dates[Project],dim_project_dates[Start Date])</f>
        <v>44599</v>
      </c>
    </row>
    <row r="453" spans="1:8" x14ac:dyDescent="0.25">
      <c r="A453">
        <v>1330</v>
      </c>
      <c r="B453" t="s">
        <v>2</v>
      </c>
      <c r="C453">
        <v>0</v>
      </c>
      <c r="D453">
        <v>227.51000000000002</v>
      </c>
      <c r="E453">
        <v>218.74</v>
      </c>
      <c r="F453">
        <v>8.77</v>
      </c>
      <c r="G453">
        <v>9</v>
      </c>
      <c r="H453" s="1">
        <f>_xlfn.XLOOKUP(fct_weights[[#This Row],[project]],dim_project_dates[Project],dim_project_dates[Start Date])</f>
        <v>44599</v>
      </c>
    </row>
    <row r="454" spans="1:8" x14ac:dyDescent="0.25">
      <c r="A454">
        <v>1378</v>
      </c>
      <c r="B454" t="s">
        <v>2</v>
      </c>
      <c r="C454">
        <v>1</v>
      </c>
      <c r="D454">
        <v>227.29</v>
      </c>
      <c r="E454">
        <v>218.41</v>
      </c>
      <c r="F454">
        <v>8.8800000000000008</v>
      </c>
      <c r="G454">
        <v>9</v>
      </c>
      <c r="H454" s="1">
        <f>_xlfn.XLOOKUP(fct_weights[[#This Row],[project]],dim_project_dates[Project],dim_project_dates[Start Date])</f>
        <v>44599</v>
      </c>
    </row>
    <row r="455" spans="1:8" x14ac:dyDescent="0.25">
      <c r="A455">
        <v>1381</v>
      </c>
      <c r="B455" t="s">
        <v>2</v>
      </c>
      <c r="C455">
        <v>1</v>
      </c>
      <c r="D455">
        <v>231.45000000000002</v>
      </c>
      <c r="E455">
        <v>220.65</v>
      </c>
      <c r="F455">
        <v>10.8</v>
      </c>
      <c r="G455">
        <v>7</v>
      </c>
      <c r="H455" s="1">
        <f>_xlfn.XLOOKUP(fct_weights[[#This Row],[project]],dim_project_dates[Project],dim_project_dates[Start Date])</f>
        <v>44599</v>
      </c>
    </row>
    <row r="456" spans="1:8" x14ac:dyDescent="0.25">
      <c r="A456">
        <v>1396</v>
      </c>
      <c r="B456" t="s">
        <v>3</v>
      </c>
      <c r="C456">
        <v>1</v>
      </c>
      <c r="D456">
        <v>223.76999999999998</v>
      </c>
      <c r="E456">
        <v>215.17</v>
      </c>
      <c r="F456">
        <v>8.6</v>
      </c>
      <c r="G456">
        <v>8</v>
      </c>
      <c r="H456" s="1">
        <f>_xlfn.XLOOKUP(fct_weights[[#This Row],[project]],dim_project_dates[Project],dim_project_dates[Start Date])</f>
        <v>44599</v>
      </c>
    </row>
    <row r="457" spans="1:8" x14ac:dyDescent="0.25">
      <c r="A457">
        <v>1441</v>
      </c>
      <c r="B457" t="s">
        <v>2</v>
      </c>
      <c r="C457">
        <v>0</v>
      </c>
      <c r="D457">
        <v>237.24</v>
      </c>
      <c r="E457">
        <v>222.38</v>
      </c>
      <c r="F457">
        <v>14.86</v>
      </c>
      <c r="G457">
        <v>8</v>
      </c>
      <c r="H457" s="1">
        <f>_xlfn.XLOOKUP(fct_weights[[#This Row],[project]],dim_project_dates[Project],dim_project_dates[Start Date])</f>
        <v>44599</v>
      </c>
    </row>
    <row r="458" spans="1:8" x14ac:dyDescent="0.25">
      <c r="A458">
        <v>1461</v>
      </c>
      <c r="B458" t="s">
        <v>2</v>
      </c>
      <c r="C458">
        <v>0</v>
      </c>
      <c r="D458">
        <v>226.34</v>
      </c>
      <c r="E458">
        <v>218.03</v>
      </c>
      <c r="F458">
        <v>8.31</v>
      </c>
      <c r="G458">
        <v>9</v>
      </c>
      <c r="H458" s="1">
        <f>_xlfn.XLOOKUP(fct_weights[[#This Row],[project]],dim_project_dates[Project],dim_project_dates[Start Date])</f>
        <v>44599</v>
      </c>
    </row>
    <row r="459" spans="1:8" x14ac:dyDescent="0.25">
      <c r="A459">
        <v>1462</v>
      </c>
      <c r="B459" t="s">
        <v>2</v>
      </c>
      <c r="C459">
        <v>1</v>
      </c>
      <c r="D459">
        <v>228.08</v>
      </c>
      <c r="E459">
        <v>216.77</v>
      </c>
      <c r="F459">
        <v>11.31</v>
      </c>
      <c r="G459">
        <v>8</v>
      </c>
      <c r="H459" s="1">
        <f>_xlfn.XLOOKUP(fct_weights[[#This Row],[project]],dim_project_dates[Project],dim_project_dates[Start Date])</f>
        <v>44599</v>
      </c>
    </row>
    <row r="460" spans="1:8" x14ac:dyDescent="0.25">
      <c r="A460">
        <v>1486</v>
      </c>
      <c r="B460" t="s">
        <v>3</v>
      </c>
      <c r="C460">
        <v>0</v>
      </c>
      <c r="D460">
        <v>219.24</v>
      </c>
      <c r="E460">
        <v>215.53</v>
      </c>
      <c r="F460">
        <v>3.71</v>
      </c>
      <c r="G460">
        <v>8</v>
      </c>
      <c r="H460" s="1">
        <f>_xlfn.XLOOKUP(fct_weights[[#This Row],[project]],dim_project_dates[Project],dim_project_dates[Start Date])</f>
        <v>44599</v>
      </c>
    </row>
    <row r="461" spans="1:8" x14ac:dyDescent="0.25">
      <c r="A461">
        <v>1507</v>
      </c>
      <c r="B461" t="s">
        <v>3</v>
      </c>
      <c r="C461">
        <v>1</v>
      </c>
      <c r="D461">
        <v>225.4</v>
      </c>
      <c r="E461">
        <v>216.02</v>
      </c>
      <c r="F461">
        <v>9.3800000000000008</v>
      </c>
      <c r="G461">
        <v>10</v>
      </c>
      <c r="H461" s="1">
        <f>_xlfn.XLOOKUP(fct_weights[[#This Row],[project]],dim_project_dates[Project],dim_project_dates[Start Date])</f>
        <v>44599</v>
      </c>
    </row>
    <row r="462" spans="1:8" x14ac:dyDescent="0.25">
      <c r="A462">
        <v>1516</v>
      </c>
      <c r="B462" t="s">
        <v>3</v>
      </c>
      <c r="C462">
        <v>1</v>
      </c>
      <c r="D462">
        <v>223.02</v>
      </c>
      <c r="E462">
        <v>215.68</v>
      </c>
      <c r="F462">
        <v>7.34</v>
      </c>
      <c r="G462">
        <v>9</v>
      </c>
      <c r="H462" s="1">
        <f>_xlfn.XLOOKUP(fct_weights[[#This Row],[project]],dim_project_dates[Project],dim_project_dates[Start Date])</f>
        <v>44599</v>
      </c>
    </row>
    <row r="463" spans="1:8" x14ac:dyDescent="0.25">
      <c r="A463">
        <v>1517</v>
      </c>
      <c r="B463" t="s">
        <v>2</v>
      </c>
      <c r="C463">
        <v>0</v>
      </c>
      <c r="D463">
        <v>229.24</v>
      </c>
      <c r="E463">
        <v>219.38</v>
      </c>
      <c r="F463">
        <v>9.86</v>
      </c>
      <c r="G463">
        <v>8</v>
      </c>
      <c r="H463" s="1">
        <f>_xlfn.XLOOKUP(fct_weights[[#This Row],[project]],dim_project_dates[Project],dim_project_dates[Start Date])</f>
        <v>44599</v>
      </c>
    </row>
    <row r="464" spans="1:8" x14ac:dyDescent="0.25">
      <c r="A464">
        <v>1542</v>
      </c>
      <c r="B464" t="s">
        <v>2</v>
      </c>
      <c r="C464">
        <v>0</v>
      </c>
      <c r="D464">
        <v>233.15</v>
      </c>
      <c r="E464">
        <v>219.94</v>
      </c>
      <c r="F464">
        <v>13.21</v>
      </c>
      <c r="G464">
        <v>10</v>
      </c>
      <c r="H464" s="1">
        <f>_xlfn.XLOOKUP(fct_weights[[#This Row],[project]],dim_project_dates[Project],dim_project_dates[Start Date])</f>
        <v>44599</v>
      </c>
    </row>
    <row r="465" spans="1:8" x14ac:dyDescent="0.25">
      <c r="A465">
        <v>1545</v>
      </c>
      <c r="B465" t="s">
        <v>2</v>
      </c>
      <c r="C465">
        <v>0</v>
      </c>
      <c r="D465">
        <v>232.78</v>
      </c>
      <c r="E465">
        <v>220.37</v>
      </c>
      <c r="F465">
        <v>12.41</v>
      </c>
      <c r="G465">
        <v>10</v>
      </c>
      <c r="H465" s="1">
        <f>_xlfn.XLOOKUP(fct_weights[[#This Row],[project]],dim_project_dates[Project],dim_project_dates[Start Date])</f>
        <v>44599</v>
      </c>
    </row>
    <row r="466" spans="1:8" x14ac:dyDescent="0.25">
      <c r="A466">
        <v>1549</v>
      </c>
      <c r="B466" t="s">
        <v>3</v>
      </c>
      <c r="C466">
        <v>0</v>
      </c>
      <c r="D466">
        <v>224.41</v>
      </c>
      <c r="E466">
        <v>217.16</v>
      </c>
      <c r="F466">
        <v>7.25</v>
      </c>
      <c r="G466">
        <v>8</v>
      </c>
      <c r="H466" s="1">
        <f>_xlfn.XLOOKUP(fct_weights[[#This Row],[project]],dim_project_dates[Project],dim_project_dates[Start Date])</f>
        <v>44599</v>
      </c>
    </row>
    <row r="467" spans="1:8" x14ac:dyDescent="0.25">
      <c r="A467">
        <v>1552</v>
      </c>
      <c r="B467" t="s">
        <v>3</v>
      </c>
      <c r="C467">
        <v>1</v>
      </c>
      <c r="D467">
        <v>216.43</v>
      </c>
      <c r="E467">
        <v>212.06</v>
      </c>
      <c r="F467">
        <v>4.37</v>
      </c>
      <c r="G467">
        <v>9</v>
      </c>
      <c r="H467" s="1">
        <f>_xlfn.XLOOKUP(fct_weights[[#This Row],[project]],dim_project_dates[Project],dim_project_dates[Start Date])</f>
        <v>44599</v>
      </c>
    </row>
    <row r="468" spans="1:8" x14ac:dyDescent="0.25">
      <c r="A468">
        <v>1558</v>
      </c>
      <c r="B468" t="s">
        <v>3</v>
      </c>
      <c r="C468">
        <v>1</v>
      </c>
      <c r="D468">
        <v>222.25</v>
      </c>
      <c r="E468">
        <v>214.61</v>
      </c>
      <c r="F468">
        <v>7.64</v>
      </c>
      <c r="G468">
        <v>9</v>
      </c>
      <c r="H468" s="1">
        <f>_xlfn.XLOOKUP(fct_weights[[#This Row],[project]],dim_project_dates[Project],dim_project_dates[Start Date])</f>
        <v>44599</v>
      </c>
    </row>
    <row r="469" spans="1:8" x14ac:dyDescent="0.25">
      <c r="A469">
        <v>1567</v>
      </c>
      <c r="B469" t="s">
        <v>3</v>
      </c>
      <c r="C469">
        <v>0</v>
      </c>
      <c r="D469">
        <v>223.23999999999998</v>
      </c>
      <c r="E469">
        <v>216.67</v>
      </c>
      <c r="F469">
        <v>6.57</v>
      </c>
      <c r="G469">
        <v>10</v>
      </c>
      <c r="H469" s="1">
        <f>_xlfn.XLOOKUP(fct_weights[[#This Row],[project]],dim_project_dates[Project],dim_project_dates[Start Date])</f>
        <v>44599</v>
      </c>
    </row>
    <row r="470" spans="1:8" x14ac:dyDescent="0.25">
      <c r="A470">
        <v>1594</v>
      </c>
      <c r="B470" t="s">
        <v>3</v>
      </c>
      <c r="C470">
        <v>0</v>
      </c>
      <c r="D470">
        <v>223.9</v>
      </c>
      <c r="E470">
        <v>217.62</v>
      </c>
      <c r="F470">
        <v>6.28</v>
      </c>
      <c r="G470">
        <v>8</v>
      </c>
      <c r="H470" s="1">
        <f>_xlfn.XLOOKUP(fct_weights[[#This Row],[project]],dim_project_dates[Project],dim_project_dates[Start Date])</f>
        <v>44599</v>
      </c>
    </row>
    <row r="471" spans="1:8" x14ac:dyDescent="0.25">
      <c r="A471">
        <v>44</v>
      </c>
      <c r="B471" t="s">
        <v>2</v>
      </c>
      <c r="C471">
        <v>0</v>
      </c>
      <c r="D471">
        <v>231.21</v>
      </c>
      <c r="E471">
        <v>221</v>
      </c>
      <c r="F471">
        <v>10.210000000000001</v>
      </c>
      <c r="G471">
        <v>11</v>
      </c>
      <c r="H471" s="1">
        <f>_xlfn.XLOOKUP(fct_weights[[#This Row],[project]],dim_project_dates[Project],dim_project_dates[Start Date])</f>
        <v>44606</v>
      </c>
    </row>
    <row r="472" spans="1:8" x14ac:dyDescent="0.25">
      <c r="A472">
        <v>60</v>
      </c>
      <c r="B472" t="s">
        <v>3</v>
      </c>
      <c r="C472">
        <v>0</v>
      </c>
      <c r="D472">
        <v>228.29</v>
      </c>
      <c r="E472">
        <v>218.7</v>
      </c>
      <c r="F472">
        <v>9.59</v>
      </c>
      <c r="G472">
        <v>12</v>
      </c>
      <c r="H472" s="1">
        <f>_xlfn.XLOOKUP(fct_weights[[#This Row],[project]],dim_project_dates[Project],dim_project_dates[Start Date])</f>
        <v>44606</v>
      </c>
    </row>
    <row r="473" spans="1:8" x14ac:dyDescent="0.25">
      <c r="A473">
        <v>65</v>
      </c>
      <c r="B473" t="s">
        <v>3</v>
      </c>
      <c r="C473">
        <v>1</v>
      </c>
      <c r="D473">
        <v>226.23</v>
      </c>
      <c r="E473">
        <v>217.38</v>
      </c>
      <c r="F473">
        <v>8.85</v>
      </c>
      <c r="G473">
        <v>12</v>
      </c>
      <c r="H473" s="1">
        <f>_xlfn.XLOOKUP(fct_weights[[#This Row],[project]],dim_project_dates[Project],dim_project_dates[Start Date])</f>
        <v>44606</v>
      </c>
    </row>
    <row r="474" spans="1:8" x14ac:dyDescent="0.25">
      <c r="A474">
        <v>72</v>
      </c>
      <c r="B474" t="s">
        <v>3</v>
      </c>
      <c r="C474">
        <v>1</v>
      </c>
      <c r="D474">
        <v>228.21</v>
      </c>
      <c r="E474">
        <v>217.62</v>
      </c>
      <c r="F474">
        <v>10.59</v>
      </c>
      <c r="G474">
        <v>12</v>
      </c>
      <c r="H474" s="1">
        <f>_xlfn.XLOOKUP(fct_weights[[#This Row],[project]],dim_project_dates[Project],dim_project_dates[Start Date])</f>
        <v>44606</v>
      </c>
    </row>
    <row r="475" spans="1:8" x14ac:dyDescent="0.25">
      <c r="A475">
        <v>77</v>
      </c>
      <c r="B475" t="s">
        <v>3</v>
      </c>
      <c r="C475">
        <v>1</v>
      </c>
      <c r="D475">
        <v>233.38000000000002</v>
      </c>
      <c r="E475">
        <v>219.86</v>
      </c>
      <c r="F475">
        <v>13.52</v>
      </c>
      <c r="G475">
        <v>12</v>
      </c>
      <c r="H475" s="1">
        <f>_xlfn.XLOOKUP(fct_weights[[#This Row],[project]],dim_project_dates[Project],dim_project_dates[Start Date])</f>
        <v>44606</v>
      </c>
    </row>
    <row r="476" spans="1:8" x14ac:dyDescent="0.25">
      <c r="A476">
        <v>87</v>
      </c>
      <c r="B476" t="s">
        <v>3</v>
      </c>
      <c r="C476">
        <v>1</v>
      </c>
      <c r="D476">
        <v>221.74</v>
      </c>
      <c r="E476">
        <v>214.34</v>
      </c>
      <c r="F476">
        <v>7.4</v>
      </c>
      <c r="G476">
        <v>11</v>
      </c>
      <c r="H476" s="1">
        <f>_xlfn.XLOOKUP(fct_weights[[#This Row],[project]],dim_project_dates[Project],dim_project_dates[Start Date])</f>
        <v>44606</v>
      </c>
    </row>
    <row r="477" spans="1:8" x14ac:dyDescent="0.25">
      <c r="A477">
        <v>89</v>
      </c>
      <c r="B477" t="s">
        <v>2</v>
      </c>
      <c r="C477">
        <v>1</v>
      </c>
      <c r="D477">
        <v>227.85000000000002</v>
      </c>
      <c r="E477">
        <v>219.02</v>
      </c>
      <c r="F477">
        <v>8.83</v>
      </c>
      <c r="G477">
        <v>11</v>
      </c>
      <c r="H477" s="1">
        <f>_xlfn.XLOOKUP(fct_weights[[#This Row],[project]],dim_project_dates[Project],dim_project_dates[Start Date])</f>
        <v>44606</v>
      </c>
    </row>
    <row r="478" spans="1:8" x14ac:dyDescent="0.25">
      <c r="A478">
        <v>96</v>
      </c>
      <c r="B478" t="s">
        <v>2</v>
      </c>
      <c r="C478">
        <v>1</v>
      </c>
      <c r="D478">
        <v>234.67000000000002</v>
      </c>
      <c r="E478">
        <v>220.52</v>
      </c>
      <c r="F478">
        <v>14.15</v>
      </c>
      <c r="G478">
        <v>11</v>
      </c>
      <c r="H478" s="1">
        <f>_xlfn.XLOOKUP(fct_weights[[#This Row],[project]],dim_project_dates[Project],dim_project_dates[Start Date])</f>
        <v>44606</v>
      </c>
    </row>
    <row r="479" spans="1:8" x14ac:dyDescent="0.25">
      <c r="A479">
        <v>128</v>
      </c>
      <c r="B479" t="s">
        <v>3</v>
      </c>
      <c r="C479">
        <v>1</v>
      </c>
      <c r="D479">
        <v>220.28</v>
      </c>
      <c r="E479">
        <v>214.12</v>
      </c>
      <c r="F479">
        <v>6.16</v>
      </c>
      <c r="G479">
        <v>11</v>
      </c>
      <c r="H479" s="1">
        <f>_xlfn.XLOOKUP(fct_weights[[#This Row],[project]],dim_project_dates[Project],dim_project_dates[Start Date])</f>
        <v>44606</v>
      </c>
    </row>
    <row r="480" spans="1:8" x14ac:dyDescent="0.25">
      <c r="A480">
        <v>137</v>
      </c>
      <c r="B480" t="s">
        <v>3</v>
      </c>
      <c r="C480">
        <v>0</v>
      </c>
      <c r="D480">
        <v>225.91</v>
      </c>
      <c r="E480">
        <v>218.25</v>
      </c>
      <c r="F480">
        <v>7.66</v>
      </c>
      <c r="G480">
        <v>12</v>
      </c>
      <c r="H480" s="1">
        <f>_xlfn.XLOOKUP(fct_weights[[#This Row],[project]],dim_project_dates[Project],dim_project_dates[Start Date])</f>
        <v>44606</v>
      </c>
    </row>
    <row r="481" spans="1:8" x14ac:dyDescent="0.25">
      <c r="A481">
        <v>142</v>
      </c>
      <c r="B481" t="s">
        <v>3</v>
      </c>
      <c r="C481">
        <v>0</v>
      </c>
      <c r="D481">
        <v>224.97</v>
      </c>
      <c r="E481">
        <v>218.4</v>
      </c>
      <c r="F481">
        <v>6.57</v>
      </c>
      <c r="G481">
        <v>12</v>
      </c>
      <c r="H481" s="1">
        <f>_xlfn.XLOOKUP(fct_weights[[#This Row],[project]],dim_project_dates[Project],dim_project_dates[Start Date])</f>
        <v>44606</v>
      </c>
    </row>
    <row r="482" spans="1:8" x14ac:dyDescent="0.25">
      <c r="A482">
        <v>155</v>
      </c>
      <c r="B482" t="s">
        <v>3</v>
      </c>
      <c r="C482">
        <v>1</v>
      </c>
      <c r="D482">
        <v>225.8</v>
      </c>
      <c r="E482">
        <v>216.37</v>
      </c>
      <c r="F482">
        <v>9.43</v>
      </c>
      <c r="G482">
        <v>11</v>
      </c>
      <c r="H482" s="1">
        <f>_xlfn.XLOOKUP(fct_weights[[#This Row],[project]],dim_project_dates[Project],dim_project_dates[Start Date])</f>
        <v>44606</v>
      </c>
    </row>
    <row r="483" spans="1:8" x14ac:dyDescent="0.25">
      <c r="A483">
        <v>176</v>
      </c>
      <c r="B483" t="s">
        <v>2</v>
      </c>
      <c r="C483">
        <v>0</v>
      </c>
      <c r="D483">
        <v>228.22</v>
      </c>
      <c r="E483">
        <v>221.05</v>
      </c>
      <c r="F483">
        <v>7.17</v>
      </c>
      <c r="G483">
        <v>11</v>
      </c>
      <c r="H483" s="1">
        <f>_xlfn.XLOOKUP(fct_weights[[#This Row],[project]],dim_project_dates[Project],dim_project_dates[Start Date])</f>
        <v>44606</v>
      </c>
    </row>
    <row r="484" spans="1:8" x14ac:dyDescent="0.25">
      <c r="A484">
        <v>180</v>
      </c>
      <c r="B484" t="s">
        <v>3</v>
      </c>
      <c r="C484">
        <v>0</v>
      </c>
      <c r="D484">
        <v>222.59</v>
      </c>
      <c r="E484">
        <v>216.58</v>
      </c>
      <c r="F484">
        <v>6.01</v>
      </c>
      <c r="G484">
        <v>11</v>
      </c>
      <c r="H484" s="1">
        <f>_xlfn.XLOOKUP(fct_weights[[#This Row],[project]],dim_project_dates[Project],dim_project_dates[Start Date])</f>
        <v>44606</v>
      </c>
    </row>
    <row r="485" spans="1:8" x14ac:dyDescent="0.25">
      <c r="A485">
        <v>188</v>
      </c>
      <c r="B485" t="s">
        <v>3</v>
      </c>
      <c r="C485">
        <v>1</v>
      </c>
      <c r="D485">
        <v>225.69</v>
      </c>
      <c r="E485">
        <v>216.35</v>
      </c>
      <c r="F485">
        <v>9.34</v>
      </c>
      <c r="G485">
        <v>11</v>
      </c>
      <c r="H485" s="1">
        <f>_xlfn.XLOOKUP(fct_weights[[#This Row],[project]],dim_project_dates[Project],dim_project_dates[Start Date])</f>
        <v>44606</v>
      </c>
    </row>
    <row r="486" spans="1:8" x14ac:dyDescent="0.25">
      <c r="A486">
        <v>193</v>
      </c>
      <c r="B486" t="s">
        <v>2</v>
      </c>
      <c r="C486">
        <v>0</v>
      </c>
      <c r="D486">
        <v>223.25</v>
      </c>
      <c r="E486">
        <v>215.6</v>
      </c>
      <c r="F486">
        <v>7.65</v>
      </c>
      <c r="G486">
        <v>12</v>
      </c>
      <c r="H486" s="1">
        <f>_xlfn.XLOOKUP(fct_weights[[#This Row],[project]],dim_project_dates[Project],dim_project_dates[Start Date])</f>
        <v>44606</v>
      </c>
    </row>
    <row r="487" spans="1:8" x14ac:dyDescent="0.25">
      <c r="A487">
        <v>204</v>
      </c>
      <c r="B487" t="s">
        <v>2</v>
      </c>
      <c r="C487">
        <v>1</v>
      </c>
      <c r="D487">
        <v>231.1</v>
      </c>
      <c r="E487">
        <v>221.68</v>
      </c>
      <c r="F487">
        <v>9.42</v>
      </c>
      <c r="G487">
        <v>11</v>
      </c>
      <c r="H487" s="1">
        <f>_xlfn.XLOOKUP(fct_weights[[#This Row],[project]],dim_project_dates[Project],dim_project_dates[Start Date])</f>
        <v>44606</v>
      </c>
    </row>
    <row r="488" spans="1:8" x14ac:dyDescent="0.25">
      <c r="A488">
        <v>236</v>
      </c>
      <c r="B488" t="s">
        <v>3</v>
      </c>
      <c r="C488">
        <v>1</v>
      </c>
      <c r="D488">
        <v>229.9</v>
      </c>
      <c r="E488">
        <v>219.1</v>
      </c>
      <c r="F488">
        <v>10.8</v>
      </c>
      <c r="G488">
        <v>12</v>
      </c>
      <c r="H488" s="1">
        <f>_xlfn.XLOOKUP(fct_weights[[#This Row],[project]],dim_project_dates[Project],dim_project_dates[Start Date])</f>
        <v>44606</v>
      </c>
    </row>
    <row r="489" spans="1:8" x14ac:dyDescent="0.25">
      <c r="A489">
        <v>246</v>
      </c>
      <c r="B489" t="s">
        <v>2</v>
      </c>
      <c r="C489">
        <v>0</v>
      </c>
      <c r="D489">
        <v>232.17</v>
      </c>
      <c r="E489">
        <v>221.22</v>
      </c>
      <c r="F489">
        <v>10.95</v>
      </c>
      <c r="G489">
        <v>12</v>
      </c>
      <c r="H489" s="1">
        <f>_xlfn.XLOOKUP(fct_weights[[#This Row],[project]],dim_project_dates[Project],dim_project_dates[Start Date])</f>
        <v>44606</v>
      </c>
    </row>
    <row r="490" spans="1:8" x14ac:dyDescent="0.25">
      <c r="A490">
        <v>247</v>
      </c>
      <c r="B490" t="s">
        <v>3</v>
      </c>
      <c r="C490">
        <v>1</v>
      </c>
      <c r="D490">
        <v>224.9</v>
      </c>
      <c r="E490">
        <v>215.99</v>
      </c>
      <c r="F490">
        <v>8.91</v>
      </c>
      <c r="G490">
        <v>11</v>
      </c>
      <c r="H490" s="1">
        <f>_xlfn.XLOOKUP(fct_weights[[#This Row],[project]],dim_project_dates[Project],dim_project_dates[Start Date])</f>
        <v>44606</v>
      </c>
    </row>
    <row r="491" spans="1:8" x14ac:dyDescent="0.25">
      <c r="A491">
        <v>270</v>
      </c>
      <c r="B491" t="s">
        <v>3</v>
      </c>
      <c r="C491">
        <v>1</v>
      </c>
      <c r="D491">
        <v>227.5</v>
      </c>
      <c r="E491">
        <v>216.41</v>
      </c>
      <c r="F491">
        <v>11.09</v>
      </c>
      <c r="G491">
        <v>12</v>
      </c>
      <c r="H491" s="1">
        <f>_xlfn.XLOOKUP(fct_weights[[#This Row],[project]],dim_project_dates[Project],dim_project_dates[Start Date])</f>
        <v>44606</v>
      </c>
    </row>
    <row r="492" spans="1:8" x14ac:dyDescent="0.25">
      <c r="A492">
        <v>274</v>
      </c>
      <c r="B492" t="s">
        <v>3</v>
      </c>
      <c r="C492">
        <v>1</v>
      </c>
      <c r="D492">
        <v>221.76</v>
      </c>
      <c r="E492">
        <v>215.76</v>
      </c>
      <c r="F492">
        <v>6</v>
      </c>
      <c r="G492">
        <v>12</v>
      </c>
      <c r="H492" s="1">
        <f>_xlfn.XLOOKUP(fct_weights[[#This Row],[project]],dim_project_dates[Project],dim_project_dates[Start Date])</f>
        <v>44606</v>
      </c>
    </row>
    <row r="493" spans="1:8" x14ac:dyDescent="0.25">
      <c r="A493">
        <v>278</v>
      </c>
      <c r="B493" t="s">
        <v>3</v>
      </c>
      <c r="C493">
        <v>1</v>
      </c>
      <c r="D493">
        <v>230.10999999999999</v>
      </c>
      <c r="E493">
        <v>218.57</v>
      </c>
      <c r="F493">
        <v>11.54</v>
      </c>
      <c r="G493">
        <v>12</v>
      </c>
      <c r="H493" s="1">
        <f>_xlfn.XLOOKUP(fct_weights[[#This Row],[project]],dim_project_dates[Project],dim_project_dates[Start Date])</f>
        <v>44606</v>
      </c>
    </row>
    <row r="494" spans="1:8" x14ac:dyDescent="0.25">
      <c r="A494">
        <v>296</v>
      </c>
      <c r="B494" t="s">
        <v>3</v>
      </c>
      <c r="C494">
        <v>1</v>
      </c>
      <c r="D494">
        <v>225.11</v>
      </c>
      <c r="E494">
        <v>216.62</v>
      </c>
      <c r="F494">
        <v>8.49</v>
      </c>
      <c r="G494">
        <v>12</v>
      </c>
      <c r="H494" s="1">
        <f>_xlfn.XLOOKUP(fct_weights[[#This Row],[project]],dim_project_dates[Project],dim_project_dates[Start Date])</f>
        <v>44606</v>
      </c>
    </row>
    <row r="495" spans="1:8" x14ac:dyDescent="0.25">
      <c r="A495">
        <v>299</v>
      </c>
      <c r="B495" t="s">
        <v>3</v>
      </c>
      <c r="C495">
        <v>1</v>
      </c>
      <c r="D495">
        <v>230.06</v>
      </c>
      <c r="E495">
        <v>218.32</v>
      </c>
      <c r="F495">
        <v>11.74</v>
      </c>
      <c r="G495">
        <v>11</v>
      </c>
      <c r="H495" s="1">
        <f>_xlfn.XLOOKUP(fct_weights[[#This Row],[project]],dim_project_dates[Project],dim_project_dates[Start Date])</f>
        <v>44606</v>
      </c>
    </row>
    <row r="496" spans="1:8" x14ac:dyDescent="0.25">
      <c r="A496">
        <v>314</v>
      </c>
      <c r="B496" t="s">
        <v>3</v>
      </c>
      <c r="C496">
        <v>0</v>
      </c>
      <c r="D496">
        <v>225.38</v>
      </c>
      <c r="E496">
        <v>218.15</v>
      </c>
      <c r="F496">
        <v>7.23</v>
      </c>
      <c r="G496">
        <v>12</v>
      </c>
      <c r="H496" s="1">
        <f>_xlfn.XLOOKUP(fct_weights[[#This Row],[project]],dim_project_dates[Project],dim_project_dates[Start Date])</f>
        <v>44606</v>
      </c>
    </row>
    <row r="497" spans="1:8" x14ac:dyDescent="0.25">
      <c r="A497">
        <v>334</v>
      </c>
      <c r="B497" t="s">
        <v>2</v>
      </c>
      <c r="C497">
        <v>0</v>
      </c>
      <c r="D497">
        <v>229.59</v>
      </c>
      <c r="E497">
        <v>218.85</v>
      </c>
      <c r="F497">
        <v>10.74</v>
      </c>
      <c r="G497">
        <v>12</v>
      </c>
      <c r="H497" s="1">
        <f>_xlfn.XLOOKUP(fct_weights[[#This Row],[project]],dim_project_dates[Project],dim_project_dates[Start Date])</f>
        <v>44606</v>
      </c>
    </row>
    <row r="498" spans="1:8" x14ac:dyDescent="0.25">
      <c r="A498">
        <v>336</v>
      </c>
      <c r="B498" t="s">
        <v>3</v>
      </c>
      <c r="C498">
        <v>0</v>
      </c>
      <c r="D498">
        <v>222.84</v>
      </c>
      <c r="E498">
        <v>216.18</v>
      </c>
      <c r="F498">
        <v>6.66</v>
      </c>
      <c r="G498">
        <v>12</v>
      </c>
      <c r="H498" s="1">
        <f>_xlfn.XLOOKUP(fct_weights[[#This Row],[project]],dim_project_dates[Project],dim_project_dates[Start Date])</f>
        <v>44606</v>
      </c>
    </row>
    <row r="499" spans="1:8" x14ac:dyDescent="0.25">
      <c r="A499">
        <v>364</v>
      </c>
      <c r="B499" t="s">
        <v>3</v>
      </c>
      <c r="C499">
        <v>0</v>
      </c>
      <c r="D499">
        <v>221.44000000000003</v>
      </c>
      <c r="E499">
        <v>215.36</v>
      </c>
      <c r="F499">
        <v>6.08</v>
      </c>
      <c r="G499">
        <v>12</v>
      </c>
      <c r="H499" s="1">
        <f>_xlfn.XLOOKUP(fct_weights[[#This Row],[project]],dim_project_dates[Project],dim_project_dates[Start Date])</f>
        <v>44606</v>
      </c>
    </row>
    <row r="500" spans="1:8" x14ac:dyDescent="0.25">
      <c r="A500">
        <v>366</v>
      </c>
      <c r="B500" t="s">
        <v>3</v>
      </c>
      <c r="C500">
        <v>0</v>
      </c>
      <c r="D500">
        <v>224.22</v>
      </c>
      <c r="E500">
        <v>216.92</v>
      </c>
      <c r="F500">
        <v>7.3</v>
      </c>
      <c r="G500">
        <v>12</v>
      </c>
      <c r="H500" s="1">
        <f>_xlfn.XLOOKUP(fct_weights[[#This Row],[project]],dim_project_dates[Project],dim_project_dates[Start Date])</f>
        <v>44606</v>
      </c>
    </row>
    <row r="501" spans="1:8" x14ac:dyDescent="0.25">
      <c r="A501">
        <v>374</v>
      </c>
      <c r="B501" t="s">
        <v>2</v>
      </c>
      <c r="C501">
        <v>1</v>
      </c>
      <c r="D501">
        <v>227.02</v>
      </c>
      <c r="E501">
        <v>218.36</v>
      </c>
      <c r="F501">
        <v>8.66</v>
      </c>
      <c r="G501">
        <v>11</v>
      </c>
      <c r="H501" s="1">
        <f>_xlfn.XLOOKUP(fct_weights[[#This Row],[project]],dim_project_dates[Project],dim_project_dates[Start Date])</f>
        <v>44606</v>
      </c>
    </row>
    <row r="502" spans="1:8" x14ac:dyDescent="0.25">
      <c r="A502">
        <v>381</v>
      </c>
      <c r="B502" t="s">
        <v>2</v>
      </c>
      <c r="C502">
        <v>1</v>
      </c>
      <c r="D502">
        <v>230.4</v>
      </c>
      <c r="E502">
        <v>218.86</v>
      </c>
      <c r="F502">
        <v>11.54</v>
      </c>
      <c r="G502">
        <v>11</v>
      </c>
      <c r="H502" s="1">
        <f>_xlfn.XLOOKUP(fct_weights[[#This Row],[project]],dim_project_dates[Project],dim_project_dates[Start Date])</f>
        <v>44606</v>
      </c>
    </row>
    <row r="503" spans="1:8" x14ac:dyDescent="0.25">
      <c r="A503">
        <v>383</v>
      </c>
      <c r="B503" t="s">
        <v>2</v>
      </c>
      <c r="C503">
        <v>1</v>
      </c>
      <c r="D503">
        <v>223.26000000000002</v>
      </c>
      <c r="E503">
        <v>216.8</v>
      </c>
      <c r="F503">
        <v>6.46</v>
      </c>
      <c r="G503">
        <v>12</v>
      </c>
      <c r="H503" s="1">
        <f>_xlfn.XLOOKUP(fct_weights[[#This Row],[project]],dim_project_dates[Project],dim_project_dates[Start Date])</f>
        <v>44606</v>
      </c>
    </row>
    <row r="504" spans="1:8" x14ac:dyDescent="0.25">
      <c r="A504">
        <v>384</v>
      </c>
      <c r="B504" t="s">
        <v>3</v>
      </c>
      <c r="C504">
        <v>0</v>
      </c>
      <c r="D504">
        <v>222.37</v>
      </c>
      <c r="E504">
        <v>216.01</v>
      </c>
      <c r="F504">
        <v>6.36</v>
      </c>
      <c r="G504">
        <v>12</v>
      </c>
      <c r="H504" s="1">
        <f>_xlfn.XLOOKUP(fct_weights[[#This Row],[project]],dim_project_dates[Project],dim_project_dates[Start Date])</f>
        <v>44606</v>
      </c>
    </row>
    <row r="505" spans="1:8" x14ac:dyDescent="0.25">
      <c r="A505">
        <v>390</v>
      </c>
      <c r="B505" t="s">
        <v>3</v>
      </c>
      <c r="C505">
        <v>1</v>
      </c>
      <c r="D505">
        <v>233.05</v>
      </c>
      <c r="E505">
        <v>219.65</v>
      </c>
      <c r="F505">
        <v>13.4</v>
      </c>
      <c r="G505">
        <v>12</v>
      </c>
      <c r="H505" s="1">
        <f>_xlfn.XLOOKUP(fct_weights[[#This Row],[project]],dim_project_dates[Project],dim_project_dates[Start Date])</f>
        <v>44606</v>
      </c>
    </row>
    <row r="506" spans="1:8" x14ac:dyDescent="0.25">
      <c r="A506">
        <v>403</v>
      </c>
      <c r="B506" t="s">
        <v>2</v>
      </c>
      <c r="C506">
        <v>1</v>
      </c>
      <c r="D506">
        <v>231.27</v>
      </c>
      <c r="E506">
        <v>218.62</v>
      </c>
      <c r="F506">
        <v>12.65</v>
      </c>
      <c r="G506">
        <v>11</v>
      </c>
      <c r="H506" s="1">
        <f>_xlfn.XLOOKUP(fct_weights[[#This Row],[project]],dim_project_dates[Project],dim_project_dates[Start Date])</f>
        <v>44606</v>
      </c>
    </row>
    <row r="507" spans="1:8" x14ac:dyDescent="0.25">
      <c r="A507">
        <v>411</v>
      </c>
      <c r="B507" t="s">
        <v>3</v>
      </c>
      <c r="C507">
        <v>1</v>
      </c>
      <c r="D507">
        <v>226.85000000000002</v>
      </c>
      <c r="E507">
        <v>219.52</v>
      </c>
      <c r="F507">
        <v>7.33</v>
      </c>
      <c r="G507">
        <v>12</v>
      </c>
      <c r="H507" s="1">
        <f>_xlfn.XLOOKUP(fct_weights[[#This Row],[project]],dim_project_dates[Project],dim_project_dates[Start Date])</f>
        <v>44606</v>
      </c>
    </row>
    <row r="508" spans="1:8" x14ac:dyDescent="0.25">
      <c r="A508">
        <v>441</v>
      </c>
      <c r="B508" t="s">
        <v>2</v>
      </c>
      <c r="C508">
        <v>0</v>
      </c>
      <c r="D508">
        <v>230.64</v>
      </c>
      <c r="E508">
        <v>219.78</v>
      </c>
      <c r="F508">
        <v>10.86</v>
      </c>
      <c r="G508">
        <v>12</v>
      </c>
      <c r="H508" s="1">
        <f>_xlfn.XLOOKUP(fct_weights[[#This Row],[project]],dim_project_dates[Project],dim_project_dates[Start Date])</f>
        <v>44606</v>
      </c>
    </row>
    <row r="509" spans="1:8" x14ac:dyDescent="0.25">
      <c r="A509">
        <v>444</v>
      </c>
      <c r="B509" t="s">
        <v>2</v>
      </c>
      <c r="C509">
        <v>0</v>
      </c>
      <c r="D509">
        <v>235.83</v>
      </c>
      <c r="E509">
        <v>221.99</v>
      </c>
      <c r="F509">
        <v>13.84</v>
      </c>
      <c r="G509">
        <v>11</v>
      </c>
      <c r="H509" s="1">
        <f>_xlfn.XLOOKUP(fct_weights[[#This Row],[project]],dim_project_dates[Project],dim_project_dates[Start Date])</f>
        <v>44606</v>
      </c>
    </row>
    <row r="510" spans="1:8" x14ac:dyDescent="0.25">
      <c r="A510">
        <v>459</v>
      </c>
      <c r="B510" t="s">
        <v>3</v>
      </c>
      <c r="C510">
        <v>0</v>
      </c>
      <c r="D510">
        <v>223.41</v>
      </c>
      <c r="E510">
        <v>216.76</v>
      </c>
      <c r="F510">
        <v>6.65</v>
      </c>
      <c r="G510">
        <v>12</v>
      </c>
      <c r="H510" s="1">
        <f>_xlfn.XLOOKUP(fct_weights[[#This Row],[project]],dim_project_dates[Project],dim_project_dates[Start Date])</f>
        <v>44606</v>
      </c>
    </row>
    <row r="511" spans="1:8" x14ac:dyDescent="0.25">
      <c r="A511">
        <v>484</v>
      </c>
      <c r="B511" t="s">
        <v>3</v>
      </c>
      <c r="C511">
        <v>1</v>
      </c>
      <c r="D511">
        <v>226.75</v>
      </c>
      <c r="E511">
        <v>216.79</v>
      </c>
      <c r="F511">
        <v>9.9600000000000009</v>
      </c>
      <c r="G511">
        <v>12</v>
      </c>
      <c r="H511" s="1">
        <f>_xlfn.XLOOKUP(fct_weights[[#This Row],[project]],dim_project_dates[Project],dim_project_dates[Start Date])</f>
        <v>44606</v>
      </c>
    </row>
    <row r="512" spans="1:8" x14ac:dyDescent="0.25">
      <c r="A512">
        <v>491</v>
      </c>
      <c r="B512" t="s">
        <v>2</v>
      </c>
      <c r="C512">
        <v>0</v>
      </c>
      <c r="D512">
        <v>230.49</v>
      </c>
      <c r="E512">
        <v>219.52</v>
      </c>
      <c r="F512">
        <v>10.97</v>
      </c>
      <c r="G512">
        <v>12</v>
      </c>
      <c r="H512" s="1">
        <f>_xlfn.XLOOKUP(fct_weights[[#This Row],[project]],dim_project_dates[Project],dim_project_dates[Start Date])</f>
        <v>44606</v>
      </c>
    </row>
    <row r="513" spans="1:8" x14ac:dyDescent="0.25">
      <c r="A513">
        <v>531</v>
      </c>
      <c r="B513" t="s">
        <v>2</v>
      </c>
      <c r="C513">
        <v>1</v>
      </c>
      <c r="D513">
        <v>231.12</v>
      </c>
      <c r="E513">
        <v>218.91</v>
      </c>
      <c r="F513">
        <v>12.21</v>
      </c>
      <c r="G513">
        <v>11</v>
      </c>
      <c r="H513" s="1">
        <f>_xlfn.XLOOKUP(fct_weights[[#This Row],[project]],dim_project_dates[Project],dim_project_dates[Start Date])</f>
        <v>44606</v>
      </c>
    </row>
    <row r="514" spans="1:8" x14ac:dyDescent="0.25">
      <c r="A514">
        <v>537</v>
      </c>
      <c r="B514" t="s">
        <v>2</v>
      </c>
      <c r="C514">
        <v>1</v>
      </c>
      <c r="D514">
        <v>227.02</v>
      </c>
      <c r="E514">
        <v>217.65</v>
      </c>
      <c r="F514">
        <v>9.3699999999999992</v>
      </c>
      <c r="G514">
        <v>12</v>
      </c>
      <c r="H514" s="1">
        <f>_xlfn.XLOOKUP(fct_weights[[#This Row],[project]],dim_project_dates[Project],dim_project_dates[Start Date])</f>
        <v>44606</v>
      </c>
    </row>
    <row r="515" spans="1:8" x14ac:dyDescent="0.25">
      <c r="A515">
        <v>540</v>
      </c>
      <c r="B515" t="s">
        <v>3</v>
      </c>
      <c r="C515">
        <v>1</v>
      </c>
      <c r="D515">
        <v>230.3</v>
      </c>
      <c r="E515">
        <v>218.28</v>
      </c>
      <c r="F515">
        <v>12.02</v>
      </c>
      <c r="G515">
        <v>11</v>
      </c>
      <c r="H515" s="1">
        <f>_xlfn.XLOOKUP(fct_weights[[#This Row],[project]],dim_project_dates[Project],dim_project_dates[Start Date])</f>
        <v>44606</v>
      </c>
    </row>
    <row r="516" spans="1:8" x14ac:dyDescent="0.25">
      <c r="A516">
        <v>550</v>
      </c>
      <c r="B516" t="s">
        <v>3</v>
      </c>
      <c r="C516">
        <v>0</v>
      </c>
      <c r="D516">
        <v>225.87</v>
      </c>
      <c r="E516">
        <v>217.33</v>
      </c>
      <c r="F516">
        <v>8.5399999999999991</v>
      </c>
      <c r="G516">
        <v>12</v>
      </c>
      <c r="H516" s="1">
        <f>_xlfn.XLOOKUP(fct_weights[[#This Row],[project]],dim_project_dates[Project],dim_project_dates[Start Date])</f>
        <v>44606</v>
      </c>
    </row>
    <row r="517" spans="1:8" x14ac:dyDescent="0.25">
      <c r="A517">
        <v>560</v>
      </c>
      <c r="B517" t="s">
        <v>2</v>
      </c>
      <c r="C517">
        <v>0</v>
      </c>
      <c r="D517">
        <v>229.37</v>
      </c>
      <c r="E517">
        <v>220.77</v>
      </c>
      <c r="F517">
        <v>8.6</v>
      </c>
      <c r="G517">
        <v>12</v>
      </c>
      <c r="H517" s="1">
        <f>_xlfn.XLOOKUP(fct_weights[[#This Row],[project]],dim_project_dates[Project],dim_project_dates[Start Date])</f>
        <v>44606</v>
      </c>
    </row>
    <row r="518" spans="1:8" x14ac:dyDescent="0.25">
      <c r="A518">
        <v>573</v>
      </c>
      <c r="B518" t="s">
        <v>2</v>
      </c>
      <c r="C518">
        <v>1</v>
      </c>
      <c r="D518">
        <v>231.34</v>
      </c>
      <c r="E518">
        <v>220.07</v>
      </c>
      <c r="F518">
        <v>11.27</v>
      </c>
      <c r="G518">
        <v>12</v>
      </c>
      <c r="H518" s="1">
        <f>_xlfn.XLOOKUP(fct_weights[[#This Row],[project]],dim_project_dates[Project],dim_project_dates[Start Date])</f>
        <v>44606</v>
      </c>
    </row>
    <row r="519" spans="1:8" x14ac:dyDescent="0.25">
      <c r="A519">
        <v>577</v>
      </c>
      <c r="B519" t="s">
        <v>3</v>
      </c>
      <c r="C519">
        <v>1</v>
      </c>
      <c r="D519">
        <v>227.79</v>
      </c>
      <c r="E519">
        <v>217.48</v>
      </c>
      <c r="F519">
        <v>10.31</v>
      </c>
      <c r="G519">
        <v>11</v>
      </c>
      <c r="H519" s="1">
        <f>_xlfn.XLOOKUP(fct_weights[[#This Row],[project]],dim_project_dates[Project],dim_project_dates[Start Date])</f>
        <v>44606</v>
      </c>
    </row>
    <row r="520" spans="1:8" x14ac:dyDescent="0.25">
      <c r="A520">
        <v>624</v>
      </c>
      <c r="B520" t="s">
        <v>2</v>
      </c>
      <c r="C520">
        <v>1</v>
      </c>
      <c r="D520">
        <v>234.19</v>
      </c>
      <c r="E520">
        <v>220.3</v>
      </c>
      <c r="F520">
        <v>13.89</v>
      </c>
      <c r="G520">
        <v>12</v>
      </c>
      <c r="H520" s="1">
        <f>_xlfn.XLOOKUP(fct_weights[[#This Row],[project]],dim_project_dates[Project],dim_project_dates[Start Date])</f>
        <v>44606</v>
      </c>
    </row>
    <row r="521" spans="1:8" x14ac:dyDescent="0.25">
      <c r="A521">
        <v>641</v>
      </c>
      <c r="B521" t="s">
        <v>2</v>
      </c>
      <c r="C521">
        <v>0</v>
      </c>
      <c r="D521">
        <v>229.9</v>
      </c>
      <c r="E521">
        <v>219.44</v>
      </c>
      <c r="F521">
        <v>10.46</v>
      </c>
      <c r="G521">
        <v>11</v>
      </c>
      <c r="H521" s="1">
        <f>_xlfn.XLOOKUP(fct_weights[[#This Row],[project]],dim_project_dates[Project],dim_project_dates[Start Date])</f>
        <v>44606</v>
      </c>
    </row>
    <row r="522" spans="1:8" x14ac:dyDescent="0.25">
      <c r="A522">
        <v>650</v>
      </c>
      <c r="B522" t="s">
        <v>2</v>
      </c>
      <c r="C522">
        <v>1</v>
      </c>
      <c r="D522">
        <v>225.85</v>
      </c>
      <c r="E522">
        <v>217.5</v>
      </c>
      <c r="F522">
        <v>8.35</v>
      </c>
      <c r="G522">
        <v>11</v>
      </c>
      <c r="H522" s="1">
        <f>_xlfn.XLOOKUP(fct_weights[[#This Row],[project]],dim_project_dates[Project],dim_project_dates[Start Date])</f>
        <v>44606</v>
      </c>
    </row>
    <row r="523" spans="1:8" x14ac:dyDescent="0.25">
      <c r="A523">
        <v>652</v>
      </c>
      <c r="B523" t="s">
        <v>2</v>
      </c>
      <c r="C523">
        <v>0</v>
      </c>
      <c r="D523">
        <v>234.36</v>
      </c>
      <c r="E523">
        <v>220.61</v>
      </c>
      <c r="F523">
        <v>13.75</v>
      </c>
      <c r="G523">
        <v>12</v>
      </c>
      <c r="H523" s="1">
        <f>_xlfn.XLOOKUP(fct_weights[[#This Row],[project]],dim_project_dates[Project],dim_project_dates[Start Date])</f>
        <v>44606</v>
      </c>
    </row>
    <row r="524" spans="1:8" x14ac:dyDescent="0.25">
      <c r="A524">
        <v>665</v>
      </c>
      <c r="B524" t="s">
        <v>3</v>
      </c>
      <c r="C524">
        <v>1</v>
      </c>
      <c r="D524">
        <v>233.69</v>
      </c>
      <c r="E524">
        <v>221</v>
      </c>
      <c r="F524">
        <v>12.69</v>
      </c>
      <c r="G524">
        <v>12</v>
      </c>
      <c r="H524" s="1">
        <f>_xlfn.XLOOKUP(fct_weights[[#This Row],[project]],dim_project_dates[Project],dim_project_dates[Start Date])</f>
        <v>44606</v>
      </c>
    </row>
    <row r="525" spans="1:8" x14ac:dyDescent="0.25">
      <c r="A525">
        <v>672</v>
      </c>
      <c r="B525" t="s">
        <v>2</v>
      </c>
      <c r="C525">
        <v>1</v>
      </c>
      <c r="D525">
        <v>224.79</v>
      </c>
      <c r="E525">
        <v>218.94</v>
      </c>
      <c r="F525">
        <v>5.85</v>
      </c>
      <c r="G525">
        <v>11</v>
      </c>
      <c r="H525" s="1">
        <f>_xlfn.XLOOKUP(fct_weights[[#This Row],[project]],dim_project_dates[Project],dim_project_dates[Start Date])</f>
        <v>44606</v>
      </c>
    </row>
    <row r="526" spans="1:8" x14ac:dyDescent="0.25">
      <c r="A526">
        <v>684</v>
      </c>
      <c r="B526" t="s">
        <v>2</v>
      </c>
      <c r="C526">
        <v>0</v>
      </c>
      <c r="D526">
        <v>228.55</v>
      </c>
      <c r="E526">
        <v>218.87</v>
      </c>
      <c r="F526">
        <v>9.68</v>
      </c>
      <c r="G526">
        <v>12</v>
      </c>
      <c r="H526" s="1">
        <f>_xlfn.XLOOKUP(fct_weights[[#This Row],[project]],dim_project_dates[Project],dim_project_dates[Start Date])</f>
        <v>44606</v>
      </c>
    </row>
    <row r="527" spans="1:8" x14ac:dyDescent="0.25">
      <c r="A527">
        <v>690</v>
      </c>
      <c r="B527" t="s">
        <v>2</v>
      </c>
      <c r="C527">
        <v>0</v>
      </c>
      <c r="D527">
        <v>229.17000000000002</v>
      </c>
      <c r="E527">
        <v>219.68</v>
      </c>
      <c r="F527">
        <v>9.49</v>
      </c>
      <c r="G527">
        <v>12</v>
      </c>
      <c r="H527" s="1">
        <f>_xlfn.XLOOKUP(fct_weights[[#This Row],[project]],dim_project_dates[Project],dim_project_dates[Start Date])</f>
        <v>44606</v>
      </c>
    </row>
    <row r="528" spans="1:8" x14ac:dyDescent="0.25">
      <c r="A528">
        <v>693</v>
      </c>
      <c r="B528" t="s">
        <v>3</v>
      </c>
      <c r="C528">
        <v>1</v>
      </c>
      <c r="D528">
        <v>227.97</v>
      </c>
      <c r="E528">
        <v>218.42</v>
      </c>
      <c r="F528">
        <v>9.5500000000000007</v>
      </c>
      <c r="G528">
        <v>11</v>
      </c>
      <c r="H528" s="1">
        <f>_xlfn.XLOOKUP(fct_weights[[#This Row],[project]],dim_project_dates[Project],dim_project_dates[Start Date])</f>
        <v>44606</v>
      </c>
    </row>
    <row r="529" spans="1:8" x14ac:dyDescent="0.25">
      <c r="A529">
        <v>702</v>
      </c>
      <c r="B529" t="s">
        <v>2</v>
      </c>
      <c r="C529">
        <v>1</v>
      </c>
      <c r="D529">
        <v>225.71</v>
      </c>
      <c r="E529">
        <v>217.83</v>
      </c>
      <c r="F529">
        <v>7.88</v>
      </c>
      <c r="G529">
        <v>11</v>
      </c>
      <c r="H529" s="1">
        <f>_xlfn.XLOOKUP(fct_weights[[#This Row],[project]],dim_project_dates[Project],dim_project_dates[Start Date])</f>
        <v>44606</v>
      </c>
    </row>
    <row r="530" spans="1:8" x14ac:dyDescent="0.25">
      <c r="A530">
        <v>722</v>
      </c>
      <c r="B530" t="s">
        <v>3</v>
      </c>
      <c r="C530">
        <v>0</v>
      </c>
      <c r="D530">
        <v>219.42000000000002</v>
      </c>
      <c r="E530">
        <v>214.05</v>
      </c>
      <c r="F530">
        <v>5.37</v>
      </c>
      <c r="G530">
        <v>11</v>
      </c>
      <c r="H530" s="1">
        <f>_xlfn.XLOOKUP(fct_weights[[#This Row],[project]],dim_project_dates[Project],dim_project_dates[Start Date])</f>
        <v>44606</v>
      </c>
    </row>
    <row r="531" spans="1:8" x14ac:dyDescent="0.25">
      <c r="A531">
        <v>734</v>
      </c>
      <c r="B531" t="s">
        <v>2</v>
      </c>
      <c r="C531">
        <v>1</v>
      </c>
      <c r="D531">
        <v>232.74</v>
      </c>
      <c r="E531">
        <v>221.5</v>
      </c>
      <c r="F531">
        <v>11.24</v>
      </c>
      <c r="G531">
        <v>12</v>
      </c>
      <c r="H531" s="1">
        <f>_xlfn.XLOOKUP(fct_weights[[#This Row],[project]],dim_project_dates[Project],dim_project_dates[Start Date])</f>
        <v>44606</v>
      </c>
    </row>
    <row r="532" spans="1:8" x14ac:dyDescent="0.25">
      <c r="A532">
        <v>744</v>
      </c>
      <c r="B532" t="s">
        <v>2</v>
      </c>
      <c r="C532">
        <v>1</v>
      </c>
      <c r="D532">
        <v>233.67000000000002</v>
      </c>
      <c r="E532">
        <v>221.08</v>
      </c>
      <c r="F532">
        <v>12.59</v>
      </c>
      <c r="G532">
        <v>11</v>
      </c>
      <c r="H532" s="1">
        <f>_xlfn.XLOOKUP(fct_weights[[#This Row],[project]],dim_project_dates[Project],dim_project_dates[Start Date])</f>
        <v>44606</v>
      </c>
    </row>
    <row r="533" spans="1:8" x14ac:dyDescent="0.25">
      <c r="A533">
        <v>753</v>
      </c>
      <c r="B533" t="s">
        <v>3</v>
      </c>
      <c r="C533">
        <v>0</v>
      </c>
      <c r="D533">
        <v>224.15</v>
      </c>
      <c r="E533">
        <v>217.84</v>
      </c>
      <c r="F533">
        <v>6.31</v>
      </c>
      <c r="G533">
        <v>11</v>
      </c>
      <c r="H533" s="1">
        <f>_xlfn.XLOOKUP(fct_weights[[#This Row],[project]],dim_project_dates[Project],dim_project_dates[Start Date])</f>
        <v>44606</v>
      </c>
    </row>
    <row r="534" spans="1:8" x14ac:dyDescent="0.25">
      <c r="A534">
        <v>755</v>
      </c>
      <c r="B534" t="s">
        <v>3</v>
      </c>
      <c r="C534">
        <v>1</v>
      </c>
      <c r="D534">
        <v>225.26</v>
      </c>
      <c r="E534">
        <v>215.82</v>
      </c>
      <c r="F534">
        <v>9.44</v>
      </c>
      <c r="G534">
        <v>12</v>
      </c>
      <c r="H534" s="1">
        <f>_xlfn.XLOOKUP(fct_weights[[#This Row],[project]],dim_project_dates[Project],dim_project_dates[Start Date])</f>
        <v>44606</v>
      </c>
    </row>
    <row r="535" spans="1:8" x14ac:dyDescent="0.25">
      <c r="A535">
        <v>770</v>
      </c>
      <c r="B535" t="s">
        <v>2</v>
      </c>
      <c r="C535">
        <v>1</v>
      </c>
      <c r="D535">
        <v>234.89000000000001</v>
      </c>
      <c r="E535">
        <v>220.68</v>
      </c>
      <c r="F535">
        <v>14.21</v>
      </c>
      <c r="G535">
        <v>11</v>
      </c>
      <c r="H535" s="1">
        <f>_xlfn.XLOOKUP(fct_weights[[#This Row],[project]],dim_project_dates[Project],dim_project_dates[Start Date])</f>
        <v>44606</v>
      </c>
    </row>
    <row r="536" spans="1:8" x14ac:dyDescent="0.25">
      <c r="A536">
        <v>779</v>
      </c>
      <c r="B536" t="s">
        <v>2</v>
      </c>
      <c r="C536">
        <v>0</v>
      </c>
      <c r="D536">
        <v>234.86999999999998</v>
      </c>
      <c r="E536">
        <v>220.17</v>
      </c>
      <c r="F536">
        <v>14.7</v>
      </c>
      <c r="G536">
        <v>12</v>
      </c>
      <c r="H536" s="1">
        <f>_xlfn.XLOOKUP(fct_weights[[#This Row],[project]],dim_project_dates[Project],dim_project_dates[Start Date])</f>
        <v>44606</v>
      </c>
    </row>
    <row r="537" spans="1:8" x14ac:dyDescent="0.25">
      <c r="A537">
        <v>798</v>
      </c>
      <c r="B537" t="s">
        <v>2</v>
      </c>
      <c r="C537">
        <v>1</v>
      </c>
      <c r="D537">
        <v>233.93</v>
      </c>
      <c r="E537">
        <v>221.6</v>
      </c>
      <c r="F537">
        <v>12.33</v>
      </c>
      <c r="G537">
        <v>12</v>
      </c>
      <c r="H537" s="1">
        <f>_xlfn.XLOOKUP(fct_weights[[#This Row],[project]],dim_project_dates[Project],dim_project_dates[Start Date])</f>
        <v>44606</v>
      </c>
    </row>
    <row r="538" spans="1:8" x14ac:dyDescent="0.25">
      <c r="A538">
        <v>802</v>
      </c>
      <c r="B538" t="s">
        <v>2</v>
      </c>
      <c r="C538">
        <v>1</v>
      </c>
      <c r="D538">
        <v>230.45</v>
      </c>
      <c r="E538">
        <v>219.88</v>
      </c>
      <c r="F538">
        <v>10.57</v>
      </c>
      <c r="G538">
        <v>11</v>
      </c>
      <c r="H538" s="1">
        <f>_xlfn.XLOOKUP(fct_weights[[#This Row],[project]],dim_project_dates[Project],dim_project_dates[Start Date])</f>
        <v>44606</v>
      </c>
    </row>
    <row r="539" spans="1:8" x14ac:dyDescent="0.25">
      <c r="A539">
        <v>815</v>
      </c>
      <c r="B539" t="s">
        <v>3</v>
      </c>
      <c r="C539">
        <v>0</v>
      </c>
      <c r="D539">
        <v>214.89000000000001</v>
      </c>
      <c r="E539">
        <v>212.27</v>
      </c>
      <c r="F539">
        <v>2.62</v>
      </c>
      <c r="G539">
        <v>12</v>
      </c>
      <c r="H539" s="1">
        <f>_xlfn.XLOOKUP(fct_weights[[#This Row],[project]],dim_project_dates[Project],dim_project_dates[Start Date])</f>
        <v>44606</v>
      </c>
    </row>
    <row r="540" spans="1:8" x14ac:dyDescent="0.25">
      <c r="A540">
        <v>887</v>
      </c>
      <c r="B540" t="s">
        <v>3</v>
      </c>
      <c r="C540">
        <v>1</v>
      </c>
      <c r="D540">
        <v>225.85999999999999</v>
      </c>
      <c r="E540">
        <v>215.66</v>
      </c>
      <c r="F540">
        <v>10.199999999999999</v>
      </c>
      <c r="G540">
        <v>12</v>
      </c>
      <c r="H540" s="1">
        <f>_xlfn.XLOOKUP(fct_weights[[#This Row],[project]],dim_project_dates[Project],dim_project_dates[Start Date])</f>
        <v>44606</v>
      </c>
    </row>
    <row r="541" spans="1:8" x14ac:dyDescent="0.25">
      <c r="A541">
        <v>889</v>
      </c>
      <c r="B541" t="s">
        <v>3</v>
      </c>
      <c r="C541">
        <v>0</v>
      </c>
      <c r="D541">
        <v>223.61999999999998</v>
      </c>
      <c r="E541">
        <v>217.64</v>
      </c>
      <c r="F541">
        <v>5.98</v>
      </c>
      <c r="G541">
        <v>11</v>
      </c>
      <c r="H541" s="1">
        <f>_xlfn.XLOOKUP(fct_weights[[#This Row],[project]],dim_project_dates[Project],dim_project_dates[Start Date])</f>
        <v>44606</v>
      </c>
    </row>
    <row r="542" spans="1:8" x14ac:dyDescent="0.25">
      <c r="A542">
        <v>892</v>
      </c>
      <c r="B542" t="s">
        <v>3</v>
      </c>
      <c r="C542">
        <v>1</v>
      </c>
      <c r="D542">
        <v>233.23000000000002</v>
      </c>
      <c r="E542">
        <v>219.99</v>
      </c>
      <c r="F542">
        <v>13.24</v>
      </c>
      <c r="G542">
        <v>12</v>
      </c>
      <c r="H542" s="1">
        <f>_xlfn.XLOOKUP(fct_weights[[#This Row],[project]],dim_project_dates[Project],dim_project_dates[Start Date])</f>
        <v>44606</v>
      </c>
    </row>
    <row r="543" spans="1:8" x14ac:dyDescent="0.25">
      <c r="A543">
        <v>914</v>
      </c>
      <c r="B543" t="s">
        <v>2</v>
      </c>
      <c r="C543">
        <v>0</v>
      </c>
      <c r="D543">
        <v>232.97</v>
      </c>
      <c r="E543">
        <v>221.44</v>
      </c>
      <c r="F543">
        <v>11.53</v>
      </c>
      <c r="G543">
        <v>12</v>
      </c>
      <c r="H543" s="1">
        <f>_xlfn.XLOOKUP(fct_weights[[#This Row],[project]],dim_project_dates[Project],dim_project_dates[Start Date])</f>
        <v>44606</v>
      </c>
    </row>
    <row r="544" spans="1:8" x14ac:dyDescent="0.25">
      <c r="A544">
        <v>915</v>
      </c>
      <c r="B544" t="s">
        <v>2</v>
      </c>
      <c r="C544">
        <v>1</v>
      </c>
      <c r="D544">
        <v>233.07999999999998</v>
      </c>
      <c r="E544">
        <v>219.23</v>
      </c>
      <c r="F544">
        <v>13.85</v>
      </c>
      <c r="G544">
        <v>11</v>
      </c>
      <c r="H544" s="1">
        <f>_xlfn.XLOOKUP(fct_weights[[#This Row],[project]],dim_project_dates[Project],dim_project_dates[Start Date])</f>
        <v>44606</v>
      </c>
    </row>
    <row r="545" spans="1:8" x14ac:dyDescent="0.25">
      <c r="A545">
        <v>927</v>
      </c>
      <c r="B545" t="s">
        <v>2</v>
      </c>
      <c r="C545">
        <v>0</v>
      </c>
      <c r="D545">
        <v>227.57999999999998</v>
      </c>
      <c r="E545">
        <v>217.95</v>
      </c>
      <c r="F545">
        <v>9.6300000000000008</v>
      </c>
      <c r="G545">
        <v>11</v>
      </c>
      <c r="H545" s="1">
        <f>_xlfn.XLOOKUP(fct_weights[[#This Row],[project]],dim_project_dates[Project],dim_project_dates[Start Date])</f>
        <v>44606</v>
      </c>
    </row>
    <row r="546" spans="1:8" x14ac:dyDescent="0.25">
      <c r="A546">
        <v>928</v>
      </c>
      <c r="B546" t="s">
        <v>2</v>
      </c>
      <c r="C546">
        <v>1</v>
      </c>
      <c r="D546">
        <v>228.49</v>
      </c>
      <c r="E546">
        <v>217.63</v>
      </c>
      <c r="F546">
        <v>10.86</v>
      </c>
      <c r="G546">
        <v>11</v>
      </c>
      <c r="H546" s="1">
        <f>_xlfn.XLOOKUP(fct_weights[[#This Row],[project]],dim_project_dates[Project],dim_project_dates[Start Date])</f>
        <v>44606</v>
      </c>
    </row>
    <row r="547" spans="1:8" x14ac:dyDescent="0.25">
      <c r="A547">
        <v>955</v>
      </c>
      <c r="B547" t="s">
        <v>3</v>
      </c>
      <c r="C547">
        <v>0</v>
      </c>
      <c r="D547">
        <v>225.1</v>
      </c>
      <c r="E547">
        <v>217.32</v>
      </c>
      <c r="F547">
        <v>7.78</v>
      </c>
      <c r="G547">
        <v>11</v>
      </c>
      <c r="H547" s="1">
        <f>_xlfn.XLOOKUP(fct_weights[[#This Row],[project]],dim_project_dates[Project],dim_project_dates[Start Date])</f>
        <v>44606</v>
      </c>
    </row>
    <row r="548" spans="1:8" x14ac:dyDescent="0.25">
      <c r="A548">
        <v>962</v>
      </c>
      <c r="B548" t="s">
        <v>3</v>
      </c>
      <c r="C548">
        <v>1</v>
      </c>
      <c r="D548">
        <v>224.98999999999998</v>
      </c>
      <c r="E548">
        <v>216.48</v>
      </c>
      <c r="F548">
        <v>8.51</v>
      </c>
      <c r="G548">
        <v>12</v>
      </c>
      <c r="H548" s="1">
        <f>_xlfn.XLOOKUP(fct_weights[[#This Row],[project]],dim_project_dates[Project],dim_project_dates[Start Date])</f>
        <v>44606</v>
      </c>
    </row>
    <row r="549" spans="1:8" x14ac:dyDescent="0.25">
      <c r="A549">
        <v>967</v>
      </c>
      <c r="B549" t="s">
        <v>3</v>
      </c>
      <c r="C549">
        <v>0</v>
      </c>
      <c r="D549">
        <v>226.92999999999998</v>
      </c>
      <c r="E549">
        <v>218.42</v>
      </c>
      <c r="F549">
        <v>8.51</v>
      </c>
      <c r="G549">
        <v>11</v>
      </c>
      <c r="H549" s="1">
        <f>_xlfn.XLOOKUP(fct_weights[[#This Row],[project]],dim_project_dates[Project],dim_project_dates[Start Date])</f>
        <v>44606</v>
      </c>
    </row>
    <row r="550" spans="1:8" x14ac:dyDescent="0.25">
      <c r="A550">
        <v>970</v>
      </c>
      <c r="B550" t="s">
        <v>3</v>
      </c>
      <c r="C550">
        <v>1</v>
      </c>
      <c r="D550">
        <v>229.10999999999999</v>
      </c>
      <c r="E550">
        <v>218.73</v>
      </c>
      <c r="F550">
        <v>10.38</v>
      </c>
      <c r="G550">
        <v>11</v>
      </c>
      <c r="H550" s="1">
        <f>_xlfn.XLOOKUP(fct_weights[[#This Row],[project]],dim_project_dates[Project],dim_project_dates[Start Date])</f>
        <v>44606</v>
      </c>
    </row>
    <row r="551" spans="1:8" x14ac:dyDescent="0.25">
      <c r="A551">
        <v>978</v>
      </c>
      <c r="B551" t="s">
        <v>3</v>
      </c>
      <c r="C551">
        <v>1</v>
      </c>
      <c r="D551">
        <v>226.45000000000002</v>
      </c>
      <c r="E551">
        <v>217.43</v>
      </c>
      <c r="F551">
        <v>9.02</v>
      </c>
      <c r="G551">
        <v>12</v>
      </c>
      <c r="H551" s="1">
        <f>_xlfn.XLOOKUP(fct_weights[[#This Row],[project]],dim_project_dates[Project],dim_project_dates[Start Date])</f>
        <v>44606</v>
      </c>
    </row>
    <row r="552" spans="1:8" x14ac:dyDescent="0.25">
      <c r="A552">
        <v>989</v>
      </c>
      <c r="B552" t="s">
        <v>3</v>
      </c>
      <c r="C552">
        <v>1</v>
      </c>
      <c r="D552">
        <v>223.29</v>
      </c>
      <c r="E552">
        <v>215.01</v>
      </c>
      <c r="F552">
        <v>8.2799999999999994</v>
      </c>
      <c r="G552">
        <v>12</v>
      </c>
      <c r="H552" s="1">
        <f>_xlfn.XLOOKUP(fct_weights[[#This Row],[project]],dim_project_dates[Project],dim_project_dates[Start Date])</f>
        <v>44606</v>
      </c>
    </row>
    <row r="553" spans="1:8" x14ac:dyDescent="0.25">
      <c r="A553">
        <v>1007</v>
      </c>
      <c r="B553" t="s">
        <v>3</v>
      </c>
      <c r="C553">
        <v>0</v>
      </c>
      <c r="D553">
        <v>222.25</v>
      </c>
      <c r="E553">
        <v>215.58</v>
      </c>
      <c r="F553">
        <v>6.67</v>
      </c>
      <c r="G553">
        <v>12</v>
      </c>
      <c r="H553" s="1">
        <f>_xlfn.XLOOKUP(fct_weights[[#This Row],[project]],dim_project_dates[Project],dim_project_dates[Start Date])</f>
        <v>44606</v>
      </c>
    </row>
    <row r="554" spans="1:8" x14ac:dyDescent="0.25">
      <c r="A554">
        <v>1012</v>
      </c>
      <c r="B554" t="s">
        <v>3</v>
      </c>
      <c r="C554">
        <v>0</v>
      </c>
      <c r="D554">
        <v>219.45</v>
      </c>
      <c r="E554">
        <v>213.7</v>
      </c>
      <c r="F554">
        <v>5.75</v>
      </c>
      <c r="G554">
        <v>12</v>
      </c>
      <c r="H554" s="1">
        <f>_xlfn.XLOOKUP(fct_weights[[#This Row],[project]],dim_project_dates[Project],dim_project_dates[Start Date])</f>
        <v>44606</v>
      </c>
    </row>
    <row r="555" spans="1:8" x14ac:dyDescent="0.25">
      <c r="A555">
        <v>1013</v>
      </c>
      <c r="B555" t="s">
        <v>3</v>
      </c>
      <c r="C555">
        <v>0</v>
      </c>
      <c r="D555">
        <v>226.11</v>
      </c>
      <c r="E555">
        <v>217.84</v>
      </c>
      <c r="F555">
        <v>8.27</v>
      </c>
      <c r="G555">
        <v>11</v>
      </c>
      <c r="H555" s="1">
        <f>_xlfn.XLOOKUP(fct_weights[[#This Row],[project]],dim_project_dates[Project],dim_project_dates[Start Date])</f>
        <v>44606</v>
      </c>
    </row>
    <row r="556" spans="1:8" x14ac:dyDescent="0.25">
      <c r="A556">
        <v>1017</v>
      </c>
      <c r="B556" t="s">
        <v>2</v>
      </c>
      <c r="C556">
        <v>0</v>
      </c>
      <c r="D556">
        <v>231.97</v>
      </c>
      <c r="E556">
        <v>218.87</v>
      </c>
      <c r="F556">
        <v>13.1</v>
      </c>
      <c r="G556">
        <v>12</v>
      </c>
      <c r="H556" s="1">
        <f>_xlfn.XLOOKUP(fct_weights[[#This Row],[project]],dim_project_dates[Project],dim_project_dates[Start Date])</f>
        <v>44606</v>
      </c>
    </row>
    <row r="557" spans="1:8" x14ac:dyDescent="0.25">
      <c r="A557">
        <v>1023</v>
      </c>
      <c r="B557" t="s">
        <v>3</v>
      </c>
      <c r="C557">
        <v>1</v>
      </c>
      <c r="D557">
        <v>230.14</v>
      </c>
      <c r="E557">
        <v>218.22</v>
      </c>
      <c r="F557">
        <v>11.92</v>
      </c>
      <c r="G557">
        <v>11</v>
      </c>
      <c r="H557" s="1">
        <f>_xlfn.XLOOKUP(fct_weights[[#This Row],[project]],dim_project_dates[Project],dim_project_dates[Start Date])</f>
        <v>44606</v>
      </c>
    </row>
    <row r="558" spans="1:8" x14ac:dyDescent="0.25">
      <c r="A558">
        <v>1035</v>
      </c>
      <c r="B558" t="s">
        <v>2</v>
      </c>
      <c r="C558">
        <v>1</v>
      </c>
      <c r="D558">
        <v>230.68</v>
      </c>
      <c r="E558">
        <v>219.03</v>
      </c>
      <c r="F558">
        <v>11.65</v>
      </c>
      <c r="G558">
        <v>11</v>
      </c>
      <c r="H558" s="1">
        <f>_xlfn.XLOOKUP(fct_weights[[#This Row],[project]],dim_project_dates[Project],dim_project_dates[Start Date])</f>
        <v>44606</v>
      </c>
    </row>
    <row r="559" spans="1:8" x14ac:dyDescent="0.25">
      <c r="A559">
        <v>1068</v>
      </c>
      <c r="B559" t="s">
        <v>3</v>
      </c>
      <c r="C559">
        <v>0</v>
      </c>
      <c r="D559">
        <v>223.5</v>
      </c>
      <c r="E559">
        <v>216.3</v>
      </c>
      <c r="F559">
        <v>7.2</v>
      </c>
      <c r="G559">
        <v>11</v>
      </c>
      <c r="H559" s="1">
        <f>_xlfn.XLOOKUP(fct_weights[[#This Row],[project]],dim_project_dates[Project],dim_project_dates[Start Date])</f>
        <v>44606</v>
      </c>
    </row>
    <row r="560" spans="1:8" x14ac:dyDescent="0.25">
      <c r="A560">
        <v>1078</v>
      </c>
      <c r="B560" t="s">
        <v>2</v>
      </c>
      <c r="C560">
        <v>1</v>
      </c>
      <c r="D560">
        <v>230.58</v>
      </c>
      <c r="E560">
        <v>220.02</v>
      </c>
      <c r="F560">
        <v>10.56</v>
      </c>
      <c r="G560">
        <v>12</v>
      </c>
      <c r="H560" s="1">
        <f>_xlfn.XLOOKUP(fct_weights[[#This Row],[project]],dim_project_dates[Project],dim_project_dates[Start Date])</f>
        <v>44606</v>
      </c>
    </row>
    <row r="561" spans="1:8" x14ac:dyDescent="0.25">
      <c r="A561">
        <v>1094</v>
      </c>
      <c r="B561" t="s">
        <v>2</v>
      </c>
      <c r="C561">
        <v>0</v>
      </c>
      <c r="D561">
        <v>230.26000000000002</v>
      </c>
      <c r="E561">
        <v>219.43</v>
      </c>
      <c r="F561">
        <v>10.83</v>
      </c>
      <c r="G561">
        <v>12</v>
      </c>
      <c r="H561" s="1">
        <f>_xlfn.XLOOKUP(fct_weights[[#This Row],[project]],dim_project_dates[Project],dim_project_dates[Start Date])</f>
        <v>44606</v>
      </c>
    </row>
    <row r="562" spans="1:8" x14ac:dyDescent="0.25">
      <c r="A562">
        <v>1119</v>
      </c>
      <c r="B562" t="s">
        <v>2</v>
      </c>
      <c r="C562">
        <v>1</v>
      </c>
      <c r="D562">
        <v>227.69</v>
      </c>
      <c r="E562">
        <v>218.12</v>
      </c>
      <c r="F562">
        <v>9.57</v>
      </c>
      <c r="G562">
        <v>11</v>
      </c>
      <c r="H562" s="1">
        <f>_xlfn.XLOOKUP(fct_weights[[#This Row],[project]],dim_project_dates[Project],dim_project_dates[Start Date])</f>
        <v>44606</v>
      </c>
    </row>
    <row r="563" spans="1:8" x14ac:dyDescent="0.25">
      <c r="A563">
        <v>1126</v>
      </c>
      <c r="B563" t="s">
        <v>2</v>
      </c>
      <c r="C563">
        <v>0</v>
      </c>
      <c r="D563">
        <v>227.56</v>
      </c>
      <c r="E563">
        <v>219.65</v>
      </c>
      <c r="F563">
        <v>7.91</v>
      </c>
      <c r="G563">
        <v>12</v>
      </c>
      <c r="H563" s="1">
        <f>_xlfn.XLOOKUP(fct_weights[[#This Row],[project]],dim_project_dates[Project],dim_project_dates[Start Date])</f>
        <v>44606</v>
      </c>
    </row>
    <row r="564" spans="1:8" x14ac:dyDescent="0.25">
      <c r="A564">
        <v>1163</v>
      </c>
      <c r="B564" t="s">
        <v>3</v>
      </c>
      <c r="C564">
        <v>1</v>
      </c>
      <c r="D564">
        <v>223.35000000000002</v>
      </c>
      <c r="E564">
        <v>216.05</v>
      </c>
      <c r="F564">
        <v>7.3</v>
      </c>
      <c r="G564">
        <v>11</v>
      </c>
      <c r="H564" s="1">
        <f>_xlfn.XLOOKUP(fct_weights[[#This Row],[project]],dim_project_dates[Project],dim_project_dates[Start Date])</f>
        <v>44606</v>
      </c>
    </row>
    <row r="565" spans="1:8" x14ac:dyDescent="0.25">
      <c r="A565">
        <v>1170</v>
      </c>
      <c r="B565" t="s">
        <v>2</v>
      </c>
      <c r="C565">
        <v>0</v>
      </c>
      <c r="D565">
        <v>230.7</v>
      </c>
      <c r="E565">
        <v>220.81</v>
      </c>
      <c r="F565">
        <v>9.89</v>
      </c>
      <c r="G565">
        <v>11</v>
      </c>
      <c r="H565" s="1">
        <f>_xlfn.XLOOKUP(fct_weights[[#This Row],[project]],dim_project_dates[Project],dim_project_dates[Start Date])</f>
        <v>44606</v>
      </c>
    </row>
    <row r="566" spans="1:8" x14ac:dyDescent="0.25">
      <c r="A566">
        <v>1175</v>
      </c>
      <c r="B566" t="s">
        <v>2</v>
      </c>
      <c r="C566">
        <v>1</v>
      </c>
      <c r="D566">
        <v>229.69</v>
      </c>
      <c r="E566">
        <v>218.63</v>
      </c>
      <c r="F566">
        <v>11.06</v>
      </c>
      <c r="G566">
        <v>11</v>
      </c>
      <c r="H566" s="1">
        <f>_xlfn.XLOOKUP(fct_weights[[#This Row],[project]],dim_project_dates[Project],dim_project_dates[Start Date])</f>
        <v>44606</v>
      </c>
    </row>
    <row r="567" spans="1:8" x14ac:dyDescent="0.25">
      <c r="A567">
        <v>1180</v>
      </c>
      <c r="B567" t="s">
        <v>3</v>
      </c>
      <c r="C567">
        <v>0</v>
      </c>
      <c r="D567">
        <v>219.84</v>
      </c>
      <c r="E567">
        <v>215.04</v>
      </c>
      <c r="F567">
        <v>4.8</v>
      </c>
      <c r="G567">
        <v>12</v>
      </c>
      <c r="H567" s="1">
        <f>_xlfn.XLOOKUP(fct_weights[[#This Row],[project]],dim_project_dates[Project],dim_project_dates[Start Date])</f>
        <v>44606</v>
      </c>
    </row>
    <row r="568" spans="1:8" x14ac:dyDescent="0.25">
      <c r="A568">
        <v>1189</v>
      </c>
      <c r="B568" t="s">
        <v>3</v>
      </c>
      <c r="C568">
        <v>0</v>
      </c>
      <c r="D568">
        <v>217.51</v>
      </c>
      <c r="E568">
        <v>215.16</v>
      </c>
      <c r="F568">
        <v>2.35</v>
      </c>
      <c r="G568">
        <v>11</v>
      </c>
      <c r="H568" s="1">
        <f>_xlfn.XLOOKUP(fct_weights[[#This Row],[project]],dim_project_dates[Project],dim_project_dates[Start Date])</f>
        <v>44606</v>
      </c>
    </row>
    <row r="569" spans="1:8" x14ac:dyDescent="0.25">
      <c r="A569">
        <v>1203</v>
      </c>
      <c r="B569" t="s">
        <v>3</v>
      </c>
      <c r="C569">
        <v>1</v>
      </c>
      <c r="D569">
        <v>227.51999999999998</v>
      </c>
      <c r="E569">
        <v>218.29</v>
      </c>
      <c r="F569">
        <v>9.23</v>
      </c>
      <c r="G569">
        <v>11</v>
      </c>
      <c r="H569" s="1">
        <f>_xlfn.XLOOKUP(fct_weights[[#This Row],[project]],dim_project_dates[Project],dim_project_dates[Start Date])</f>
        <v>44606</v>
      </c>
    </row>
    <row r="570" spans="1:8" x14ac:dyDescent="0.25">
      <c r="A570">
        <v>1220</v>
      </c>
      <c r="B570" t="s">
        <v>3</v>
      </c>
      <c r="C570">
        <v>1</v>
      </c>
      <c r="D570">
        <v>225.75</v>
      </c>
      <c r="E570">
        <v>216.97</v>
      </c>
      <c r="F570">
        <v>8.7799999999999994</v>
      </c>
      <c r="G570">
        <v>11</v>
      </c>
      <c r="H570" s="1">
        <f>_xlfn.XLOOKUP(fct_weights[[#This Row],[project]],dim_project_dates[Project],dim_project_dates[Start Date])</f>
        <v>44606</v>
      </c>
    </row>
    <row r="571" spans="1:8" x14ac:dyDescent="0.25">
      <c r="A571">
        <v>1224</v>
      </c>
      <c r="B571" t="s">
        <v>2</v>
      </c>
      <c r="C571">
        <v>0</v>
      </c>
      <c r="D571">
        <v>227.16000000000003</v>
      </c>
      <c r="E571">
        <v>216.3</v>
      </c>
      <c r="F571">
        <v>10.86</v>
      </c>
      <c r="G571">
        <v>12</v>
      </c>
      <c r="H571" s="1">
        <f>_xlfn.XLOOKUP(fct_weights[[#This Row],[project]],dim_project_dates[Project],dim_project_dates[Start Date])</f>
        <v>44606</v>
      </c>
    </row>
    <row r="572" spans="1:8" x14ac:dyDescent="0.25">
      <c r="A572">
        <v>1232</v>
      </c>
      <c r="B572" t="s">
        <v>3</v>
      </c>
      <c r="C572">
        <v>0</v>
      </c>
      <c r="D572">
        <v>226.52</v>
      </c>
      <c r="E572">
        <v>218.08</v>
      </c>
      <c r="F572">
        <v>8.44</v>
      </c>
      <c r="G572">
        <v>12</v>
      </c>
      <c r="H572" s="1">
        <f>_xlfn.XLOOKUP(fct_weights[[#This Row],[project]],dim_project_dates[Project],dim_project_dates[Start Date])</f>
        <v>44606</v>
      </c>
    </row>
    <row r="573" spans="1:8" x14ac:dyDescent="0.25">
      <c r="A573">
        <v>1239</v>
      </c>
      <c r="B573" t="s">
        <v>3</v>
      </c>
      <c r="C573">
        <v>0</v>
      </c>
      <c r="D573">
        <v>221.43</v>
      </c>
      <c r="E573">
        <v>214.53</v>
      </c>
      <c r="F573">
        <v>6.9</v>
      </c>
      <c r="G573">
        <v>11</v>
      </c>
      <c r="H573" s="1">
        <f>_xlfn.XLOOKUP(fct_weights[[#This Row],[project]],dim_project_dates[Project],dim_project_dates[Start Date])</f>
        <v>44606</v>
      </c>
    </row>
    <row r="574" spans="1:8" x14ac:dyDescent="0.25">
      <c r="A574">
        <v>1289</v>
      </c>
      <c r="B574" t="s">
        <v>3</v>
      </c>
      <c r="C574">
        <v>0</v>
      </c>
      <c r="D574">
        <v>223.83</v>
      </c>
      <c r="E574">
        <v>216.83</v>
      </c>
      <c r="F574">
        <v>7</v>
      </c>
      <c r="G574">
        <v>12</v>
      </c>
      <c r="H574" s="1">
        <f>_xlfn.XLOOKUP(fct_weights[[#This Row],[project]],dim_project_dates[Project],dim_project_dates[Start Date])</f>
        <v>44606</v>
      </c>
    </row>
    <row r="575" spans="1:8" x14ac:dyDescent="0.25">
      <c r="A575">
        <v>1318</v>
      </c>
      <c r="B575" t="s">
        <v>3</v>
      </c>
      <c r="C575">
        <v>0</v>
      </c>
      <c r="D575">
        <v>220.49</v>
      </c>
      <c r="E575">
        <v>216.8</v>
      </c>
      <c r="F575">
        <v>3.69</v>
      </c>
      <c r="G575">
        <v>11</v>
      </c>
      <c r="H575" s="1">
        <f>_xlfn.XLOOKUP(fct_weights[[#This Row],[project]],dim_project_dates[Project],dim_project_dates[Start Date])</f>
        <v>44606</v>
      </c>
    </row>
    <row r="576" spans="1:8" x14ac:dyDescent="0.25">
      <c r="A576">
        <v>1327</v>
      </c>
      <c r="B576" t="s">
        <v>2</v>
      </c>
      <c r="C576">
        <v>0</v>
      </c>
      <c r="D576">
        <v>237.44</v>
      </c>
      <c r="E576">
        <v>222.04</v>
      </c>
      <c r="F576">
        <v>15.4</v>
      </c>
      <c r="G576">
        <v>12</v>
      </c>
      <c r="H576" s="1">
        <f>_xlfn.XLOOKUP(fct_weights[[#This Row],[project]],dim_project_dates[Project],dim_project_dates[Start Date])</f>
        <v>44606</v>
      </c>
    </row>
    <row r="577" spans="1:8" x14ac:dyDescent="0.25">
      <c r="A577">
        <v>1337</v>
      </c>
      <c r="B577" t="s">
        <v>2</v>
      </c>
      <c r="C577">
        <v>0</v>
      </c>
      <c r="D577">
        <v>237.67</v>
      </c>
      <c r="E577">
        <v>223.51</v>
      </c>
      <c r="F577">
        <v>14.16</v>
      </c>
      <c r="G577">
        <v>11</v>
      </c>
      <c r="H577" s="1">
        <f>_xlfn.XLOOKUP(fct_weights[[#This Row],[project]],dim_project_dates[Project],dim_project_dates[Start Date])</f>
        <v>44606</v>
      </c>
    </row>
    <row r="578" spans="1:8" x14ac:dyDescent="0.25">
      <c r="A578">
        <v>1345</v>
      </c>
      <c r="B578" t="s">
        <v>2</v>
      </c>
      <c r="C578">
        <v>1</v>
      </c>
      <c r="D578">
        <v>227.4</v>
      </c>
      <c r="E578">
        <v>217.57</v>
      </c>
      <c r="F578">
        <v>9.83</v>
      </c>
      <c r="G578">
        <v>12</v>
      </c>
      <c r="H578" s="1">
        <f>_xlfn.XLOOKUP(fct_weights[[#This Row],[project]],dim_project_dates[Project],dim_project_dates[Start Date])</f>
        <v>44606</v>
      </c>
    </row>
    <row r="579" spans="1:8" x14ac:dyDescent="0.25">
      <c r="A579">
        <v>1367</v>
      </c>
      <c r="B579" t="s">
        <v>2</v>
      </c>
      <c r="C579">
        <v>0</v>
      </c>
      <c r="D579">
        <v>230.27</v>
      </c>
      <c r="E579">
        <v>220.06</v>
      </c>
      <c r="F579">
        <v>10.210000000000001</v>
      </c>
      <c r="G579">
        <v>12</v>
      </c>
      <c r="H579" s="1">
        <f>_xlfn.XLOOKUP(fct_weights[[#This Row],[project]],dim_project_dates[Project],dim_project_dates[Start Date])</f>
        <v>44606</v>
      </c>
    </row>
    <row r="580" spans="1:8" x14ac:dyDescent="0.25">
      <c r="A580">
        <v>1371</v>
      </c>
      <c r="B580" t="s">
        <v>3</v>
      </c>
      <c r="C580">
        <v>1</v>
      </c>
      <c r="D580">
        <v>229.36</v>
      </c>
      <c r="E580">
        <v>216.61</v>
      </c>
      <c r="F580">
        <v>12.75</v>
      </c>
      <c r="G580">
        <v>12</v>
      </c>
      <c r="H580" s="1">
        <f>_xlfn.XLOOKUP(fct_weights[[#This Row],[project]],dim_project_dates[Project],dim_project_dates[Start Date])</f>
        <v>44606</v>
      </c>
    </row>
    <row r="581" spans="1:8" x14ac:dyDescent="0.25">
      <c r="A581">
        <v>1372</v>
      </c>
      <c r="B581" t="s">
        <v>3</v>
      </c>
      <c r="C581">
        <v>1</v>
      </c>
      <c r="D581">
        <v>227.48</v>
      </c>
      <c r="E581">
        <v>217.98</v>
      </c>
      <c r="F581">
        <v>9.5</v>
      </c>
      <c r="G581">
        <v>11</v>
      </c>
      <c r="H581" s="1">
        <f>_xlfn.XLOOKUP(fct_weights[[#This Row],[project]],dim_project_dates[Project],dim_project_dates[Start Date])</f>
        <v>44606</v>
      </c>
    </row>
    <row r="582" spans="1:8" x14ac:dyDescent="0.25">
      <c r="A582">
        <v>1373</v>
      </c>
      <c r="B582" t="s">
        <v>3</v>
      </c>
      <c r="C582">
        <v>0</v>
      </c>
      <c r="D582">
        <v>222.34</v>
      </c>
      <c r="E582">
        <v>215.43</v>
      </c>
      <c r="F582">
        <v>6.91</v>
      </c>
      <c r="G582">
        <v>12</v>
      </c>
      <c r="H582" s="1">
        <f>_xlfn.XLOOKUP(fct_weights[[#This Row],[project]],dim_project_dates[Project],dim_project_dates[Start Date])</f>
        <v>44606</v>
      </c>
    </row>
    <row r="583" spans="1:8" x14ac:dyDescent="0.25">
      <c r="A583">
        <v>1382</v>
      </c>
      <c r="B583" t="s">
        <v>2</v>
      </c>
      <c r="C583">
        <v>0</v>
      </c>
      <c r="D583">
        <v>235.88</v>
      </c>
      <c r="E583">
        <v>223.23</v>
      </c>
      <c r="F583">
        <v>12.65</v>
      </c>
      <c r="G583">
        <v>12</v>
      </c>
      <c r="H583" s="1">
        <f>_xlfn.XLOOKUP(fct_weights[[#This Row],[project]],dim_project_dates[Project],dim_project_dates[Start Date])</f>
        <v>44606</v>
      </c>
    </row>
    <row r="584" spans="1:8" x14ac:dyDescent="0.25">
      <c r="A584">
        <v>1402</v>
      </c>
      <c r="B584" t="s">
        <v>2</v>
      </c>
      <c r="C584">
        <v>0</v>
      </c>
      <c r="D584">
        <v>229.89</v>
      </c>
      <c r="E584">
        <v>219.54</v>
      </c>
      <c r="F584">
        <v>10.35</v>
      </c>
      <c r="G584">
        <v>11</v>
      </c>
      <c r="H584" s="1">
        <f>_xlfn.XLOOKUP(fct_weights[[#This Row],[project]],dim_project_dates[Project],dim_project_dates[Start Date])</f>
        <v>44606</v>
      </c>
    </row>
    <row r="585" spans="1:8" x14ac:dyDescent="0.25">
      <c r="A585">
        <v>1422</v>
      </c>
      <c r="B585" t="s">
        <v>2</v>
      </c>
      <c r="C585">
        <v>1</v>
      </c>
      <c r="D585">
        <v>229.27</v>
      </c>
      <c r="E585">
        <v>220</v>
      </c>
      <c r="F585">
        <v>9.27</v>
      </c>
      <c r="G585">
        <v>12</v>
      </c>
      <c r="H585" s="1">
        <f>_xlfn.XLOOKUP(fct_weights[[#This Row],[project]],dim_project_dates[Project],dim_project_dates[Start Date])</f>
        <v>44606</v>
      </c>
    </row>
    <row r="586" spans="1:8" x14ac:dyDescent="0.25">
      <c r="A586">
        <v>1430</v>
      </c>
      <c r="B586" t="s">
        <v>3</v>
      </c>
      <c r="C586">
        <v>1</v>
      </c>
      <c r="D586">
        <v>226.32</v>
      </c>
      <c r="E586">
        <v>217.37</v>
      </c>
      <c r="F586">
        <v>8.9499999999999993</v>
      </c>
      <c r="G586">
        <v>12</v>
      </c>
      <c r="H586" s="1">
        <f>_xlfn.XLOOKUP(fct_weights[[#This Row],[project]],dim_project_dates[Project],dim_project_dates[Start Date])</f>
        <v>44606</v>
      </c>
    </row>
    <row r="587" spans="1:8" x14ac:dyDescent="0.25">
      <c r="A587">
        <v>1452</v>
      </c>
      <c r="B587" t="s">
        <v>2</v>
      </c>
      <c r="C587">
        <v>0</v>
      </c>
      <c r="D587">
        <v>230.16</v>
      </c>
      <c r="E587">
        <v>221.1</v>
      </c>
      <c r="F587">
        <v>9.06</v>
      </c>
      <c r="G587">
        <v>12</v>
      </c>
      <c r="H587" s="1">
        <f>_xlfn.XLOOKUP(fct_weights[[#This Row],[project]],dim_project_dates[Project],dim_project_dates[Start Date])</f>
        <v>44606</v>
      </c>
    </row>
    <row r="588" spans="1:8" x14ac:dyDescent="0.25">
      <c r="A588">
        <v>1473</v>
      </c>
      <c r="B588" t="s">
        <v>3</v>
      </c>
      <c r="C588">
        <v>0</v>
      </c>
      <c r="D588">
        <v>227.51</v>
      </c>
      <c r="E588">
        <v>218.07</v>
      </c>
      <c r="F588">
        <v>9.44</v>
      </c>
      <c r="G588">
        <v>11</v>
      </c>
      <c r="H588" s="1">
        <f>_xlfn.XLOOKUP(fct_weights[[#This Row],[project]],dim_project_dates[Project],dim_project_dates[Start Date])</f>
        <v>44606</v>
      </c>
    </row>
    <row r="589" spans="1:8" x14ac:dyDescent="0.25">
      <c r="A589">
        <v>1499</v>
      </c>
      <c r="B589" t="s">
        <v>2</v>
      </c>
      <c r="C589">
        <v>0</v>
      </c>
      <c r="D589">
        <v>235.14</v>
      </c>
      <c r="E589">
        <v>222.17</v>
      </c>
      <c r="F589">
        <v>12.97</v>
      </c>
      <c r="G589">
        <v>11</v>
      </c>
      <c r="H589" s="1">
        <f>_xlfn.XLOOKUP(fct_weights[[#This Row],[project]],dim_project_dates[Project],dim_project_dates[Start Date])</f>
        <v>44606</v>
      </c>
    </row>
    <row r="590" spans="1:8" x14ac:dyDescent="0.25">
      <c r="A590">
        <v>1502</v>
      </c>
      <c r="B590" t="s">
        <v>2</v>
      </c>
      <c r="C590">
        <v>0</v>
      </c>
      <c r="D590">
        <v>229.79</v>
      </c>
      <c r="E590">
        <v>220.16</v>
      </c>
      <c r="F590">
        <v>9.6300000000000008</v>
      </c>
      <c r="G590">
        <v>12</v>
      </c>
      <c r="H590" s="1">
        <f>_xlfn.XLOOKUP(fct_weights[[#This Row],[project]],dim_project_dates[Project],dim_project_dates[Start Date])</f>
        <v>44606</v>
      </c>
    </row>
    <row r="591" spans="1:8" x14ac:dyDescent="0.25">
      <c r="A591">
        <v>1512</v>
      </c>
      <c r="B591" t="s">
        <v>3</v>
      </c>
      <c r="C591">
        <v>1</v>
      </c>
      <c r="D591">
        <v>223.47</v>
      </c>
      <c r="E591">
        <v>215.74</v>
      </c>
      <c r="F591">
        <v>7.73</v>
      </c>
      <c r="G591">
        <v>12</v>
      </c>
      <c r="H591" s="1">
        <f>_xlfn.XLOOKUP(fct_weights[[#This Row],[project]],dim_project_dates[Project],dim_project_dates[Start Date])</f>
        <v>44606</v>
      </c>
    </row>
    <row r="592" spans="1:8" x14ac:dyDescent="0.25">
      <c r="A592">
        <v>1513</v>
      </c>
      <c r="B592" t="s">
        <v>3</v>
      </c>
      <c r="C592">
        <v>0</v>
      </c>
      <c r="D592">
        <v>217.54999999999998</v>
      </c>
      <c r="E592">
        <v>213.42</v>
      </c>
      <c r="F592">
        <v>4.13</v>
      </c>
      <c r="G592">
        <v>12</v>
      </c>
      <c r="H592" s="1">
        <f>_xlfn.XLOOKUP(fct_weights[[#This Row],[project]],dim_project_dates[Project],dim_project_dates[Start Date])</f>
        <v>44606</v>
      </c>
    </row>
    <row r="593" spans="1:8" x14ac:dyDescent="0.25">
      <c r="A593">
        <v>1524</v>
      </c>
      <c r="B593" t="s">
        <v>2</v>
      </c>
      <c r="C593">
        <v>1</v>
      </c>
      <c r="D593">
        <v>231.89</v>
      </c>
      <c r="E593">
        <v>221.28</v>
      </c>
      <c r="F593">
        <v>10.61</v>
      </c>
      <c r="G593">
        <v>11</v>
      </c>
      <c r="H593" s="1">
        <f>_xlfn.XLOOKUP(fct_weights[[#This Row],[project]],dim_project_dates[Project],dim_project_dates[Start Date])</f>
        <v>44606</v>
      </c>
    </row>
    <row r="594" spans="1:8" x14ac:dyDescent="0.25">
      <c r="A594">
        <v>1532</v>
      </c>
      <c r="B594" t="s">
        <v>3</v>
      </c>
      <c r="C594">
        <v>1</v>
      </c>
      <c r="D594">
        <v>217.5</v>
      </c>
      <c r="E594">
        <v>213.29</v>
      </c>
      <c r="F594">
        <v>4.21</v>
      </c>
      <c r="G594">
        <v>12</v>
      </c>
      <c r="H594" s="1">
        <f>_xlfn.XLOOKUP(fct_weights[[#This Row],[project]],dim_project_dates[Project],dim_project_dates[Start Date])</f>
        <v>44606</v>
      </c>
    </row>
    <row r="595" spans="1:8" x14ac:dyDescent="0.25">
      <c r="A595">
        <v>1547</v>
      </c>
      <c r="B595" t="s">
        <v>2</v>
      </c>
      <c r="C595">
        <v>0</v>
      </c>
      <c r="D595">
        <v>229.13</v>
      </c>
      <c r="E595">
        <v>220.76</v>
      </c>
      <c r="F595">
        <v>8.3699999999999992</v>
      </c>
      <c r="G595">
        <v>12</v>
      </c>
      <c r="H595" s="1">
        <f>_xlfn.XLOOKUP(fct_weights[[#This Row],[project]],dim_project_dates[Project],dim_project_dates[Start Date])</f>
        <v>44606</v>
      </c>
    </row>
    <row r="596" spans="1:8" x14ac:dyDescent="0.25">
      <c r="A596">
        <v>1553</v>
      </c>
      <c r="B596" t="s">
        <v>2</v>
      </c>
      <c r="C596">
        <v>0</v>
      </c>
      <c r="D596">
        <v>231.3</v>
      </c>
      <c r="E596">
        <v>219.31</v>
      </c>
      <c r="F596">
        <v>11.99</v>
      </c>
      <c r="G596">
        <v>12</v>
      </c>
      <c r="H596" s="1">
        <f>_xlfn.XLOOKUP(fct_weights[[#This Row],[project]],dim_project_dates[Project],dim_project_dates[Start Date])</f>
        <v>44606</v>
      </c>
    </row>
    <row r="597" spans="1:8" x14ac:dyDescent="0.25">
      <c r="A597">
        <v>1557</v>
      </c>
      <c r="B597" t="s">
        <v>2</v>
      </c>
      <c r="C597">
        <v>0</v>
      </c>
      <c r="D597">
        <v>232.97</v>
      </c>
      <c r="E597">
        <v>221.8</v>
      </c>
      <c r="F597">
        <v>11.17</v>
      </c>
      <c r="G597">
        <v>11</v>
      </c>
      <c r="H597" s="1">
        <f>_xlfn.XLOOKUP(fct_weights[[#This Row],[project]],dim_project_dates[Project],dim_project_dates[Start Date])</f>
        <v>44606</v>
      </c>
    </row>
    <row r="598" spans="1:8" x14ac:dyDescent="0.25">
      <c r="A598">
        <v>1560</v>
      </c>
      <c r="B598" t="s">
        <v>2</v>
      </c>
      <c r="C598">
        <v>0</v>
      </c>
      <c r="D598">
        <v>233.02</v>
      </c>
      <c r="E598">
        <v>222.02</v>
      </c>
      <c r="F598">
        <v>11</v>
      </c>
      <c r="G598">
        <v>12</v>
      </c>
      <c r="H598" s="1">
        <f>_xlfn.XLOOKUP(fct_weights[[#This Row],[project]],dim_project_dates[Project],dim_project_dates[Start Date])</f>
        <v>44606</v>
      </c>
    </row>
    <row r="599" spans="1:8" x14ac:dyDescent="0.25">
      <c r="A599">
        <v>1572</v>
      </c>
      <c r="B599" t="s">
        <v>3</v>
      </c>
      <c r="C599">
        <v>0</v>
      </c>
      <c r="D599">
        <v>227.45999999999998</v>
      </c>
      <c r="E599">
        <v>218.07</v>
      </c>
      <c r="F599">
        <v>9.39</v>
      </c>
      <c r="G599">
        <v>11</v>
      </c>
      <c r="H599" s="1">
        <f>_xlfn.XLOOKUP(fct_weights[[#This Row],[project]],dim_project_dates[Project],dim_project_dates[Start Date])</f>
        <v>44606</v>
      </c>
    </row>
    <row r="600" spans="1:8" x14ac:dyDescent="0.25">
      <c r="A600">
        <v>1576</v>
      </c>
      <c r="B600" t="s">
        <v>2</v>
      </c>
      <c r="C600">
        <v>1</v>
      </c>
      <c r="D600">
        <v>223.07000000000002</v>
      </c>
      <c r="E600">
        <v>217.08</v>
      </c>
      <c r="F600">
        <v>5.99</v>
      </c>
      <c r="G600">
        <v>12</v>
      </c>
      <c r="H600" s="1">
        <f>_xlfn.XLOOKUP(fct_weights[[#This Row],[project]],dim_project_dates[Project],dim_project_dates[Start Date])</f>
        <v>44606</v>
      </c>
    </row>
    <row r="601" spans="1:8" x14ac:dyDescent="0.25">
      <c r="A601">
        <v>1585</v>
      </c>
      <c r="B601" t="s">
        <v>3</v>
      </c>
      <c r="C601">
        <v>0</v>
      </c>
      <c r="D601">
        <v>223.34</v>
      </c>
      <c r="E601">
        <v>216.56</v>
      </c>
      <c r="F601">
        <v>6.78</v>
      </c>
      <c r="G601">
        <v>11</v>
      </c>
      <c r="H601" s="1">
        <f>_xlfn.XLOOKUP(fct_weights[[#This Row],[project]],dim_project_dates[Project],dim_project_dates[Start Date])</f>
        <v>44606</v>
      </c>
    </row>
    <row r="602" spans="1:8" x14ac:dyDescent="0.25">
      <c r="A602">
        <v>1591</v>
      </c>
      <c r="B602" t="s">
        <v>3</v>
      </c>
      <c r="C602">
        <v>1</v>
      </c>
      <c r="D602">
        <v>227.35</v>
      </c>
      <c r="E602">
        <v>217.53</v>
      </c>
      <c r="F602">
        <v>9.82</v>
      </c>
      <c r="G602">
        <v>11</v>
      </c>
      <c r="H602" s="1">
        <f>_xlfn.XLOOKUP(fct_weights[[#This Row],[project]],dim_project_dates[Project],dim_project_dates[Start Date])</f>
        <v>44606</v>
      </c>
    </row>
    <row r="603" spans="1:8" x14ac:dyDescent="0.25">
      <c r="A603">
        <v>1593</v>
      </c>
      <c r="B603" t="s">
        <v>3</v>
      </c>
      <c r="C603">
        <v>1</v>
      </c>
      <c r="D603">
        <v>231.32999999999998</v>
      </c>
      <c r="E603">
        <v>218.88</v>
      </c>
      <c r="F603">
        <v>12.45</v>
      </c>
      <c r="G603">
        <v>12</v>
      </c>
      <c r="H603" s="1">
        <f>_xlfn.XLOOKUP(fct_weights[[#This Row],[project]],dim_project_dates[Project],dim_project_dates[Start Date])</f>
        <v>44606</v>
      </c>
    </row>
    <row r="604" spans="1:8" x14ac:dyDescent="0.25">
      <c r="A604">
        <v>8</v>
      </c>
      <c r="B604" t="s">
        <v>3</v>
      </c>
      <c r="C604">
        <v>0</v>
      </c>
      <c r="D604">
        <v>219.26999999999998</v>
      </c>
      <c r="E604">
        <v>214.38</v>
      </c>
      <c r="F604">
        <v>4.8899999999999997</v>
      </c>
      <c r="G604">
        <v>14</v>
      </c>
      <c r="H604" s="1">
        <f>_xlfn.XLOOKUP(fct_weights[[#This Row],[project]],dim_project_dates[Project],dim_project_dates[Start Date])</f>
        <v>44613</v>
      </c>
    </row>
    <row r="605" spans="1:8" x14ac:dyDescent="0.25">
      <c r="A605">
        <v>11</v>
      </c>
      <c r="B605" t="s">
        <v>3</v>
      </c>
      <c r="C605">
        <v>0</v>
      </c>
      <c r="D605">
        <v>220.82</v>
      </c>
      <c r="E605">
        <v>215.51</v>
      </c>
      <c r="F605">
        <v>5.31</v>
      </c>
      <c r="G605">
        <v>14</v>
      </c>
      <c r="H605" s="1">
        <f>_xlfn.XLOOKUP(fct_weights[[#This Row],[project]],dim_project_dates[Project],dim_project_dates[Start Date])</f>
        <v>44613</v>
      </c>
    </row>
    <row r="606" spans="1:8" x14ac:dyDescent="0.25">
      <c r="A606">
        <v>23</v>
      </c>
      <c r="B606" t="s">
        <v>2</v>
      </c>
      <c r="C606">
        <v>1</v>
      </c>
      <c r="D606">
        <v>229.37</v>
      </c>
      <c r="E606">
        <v>220.04</v>
      </c>
      <c r="F606">
        <v>9.33</v>
      </c>
      <c r="G606">
        <v>13</v>
      </c>
      <c r="H606" s="1">
        <f>_xlfn.XLOOKUP(fct_weights[[#This Row],[project]],dim_project_dates[Project],dim_project_dates[Start Date])</f>
        <v>44613</v>
      </c>
    </row>
    <row r="607" spans="1:8" x14ac:dyDescent="0.25">
      <c r="A607">
        <v>28</v>
      </c>
      <c r="B607" t="s">
        <v>3</v>
      </c>
      <c r="C607">
        <v>0</v>
      </c>
      <c r="D607">
        <v>226.33</v>
      </c>
      <c r="E607">
        <v>218.74</v>
      </c>
      <c r="F607">
        <v>7.59</v>
      </c>
      <c r="G607">
        <v>13</v>
      </c>
      <c r="H607" s="1">
        <f>_xlfn.XLOOKUP(fct_weights[[#This Row],[project]],dim_project_dates[Project],dim_project_dates[Start Date])</f>
        <v>44613</v>
      </c>
    </row>
    <row r="608" spans="1:8" x14ac:dyDescent="0.25">
      <c r="A608">
        <v>41</v>
      </c>
      <c r="B608" t="s">
        <v>3</v>
      </c>
      <c r="C608">
        <v>0</v>
      </c>
      <c r="D608">
        <v>222.81</v>
      </c>
      <c r="E608">
        <v>216.43</v>
      </c>
      <c r="F608">
        <v>6.38</v>
      </c>
      <c r="G608">
        <v>14</v>
      </c>
      <c r="H608" s="1">
        <f>_xlfn.XLOOKUP(fct_weights[[#This Row],[project]],dim_project_dates[Project],dim_project_dates[Start Date])</f>
        <v>44613</v>
      </c>
    </row>
    <row r="609" spans="1:8" x14ac:dyDescent="0.25">
      <c r="A609">
        <v>58</v>
      </c>
      <c r="B609" t="s">
        <v>3</v>
      </c>
      <c r="C609">
        <v>0</v>
      </c>
      <c r="D609">
        <v>225.81</v>
      </c>
      <c r="E609">
        <v>218.22</v>
      </c>
      <c r="F609">
        <v>7.59</v>
      </c>
      <c r="G609">
        <v>13</v>
      </c>
      <c r="H609" s="1">
        <f>_xlfn.XLOOKUP(fct_weights[[#This Row],[project]],dim_project_dates[Project],dim_project_dates[Start Date])</f>
        <v>44613</v>
      </c>
    </row>
    <row r="610" spans="1:8" x14ac:dyDescent="0.25">
      <c r="A610">
        <v>70</v>
      </c>
      <c r="B610" t="s">
        <v>3</v>
      </c>
      <c r="C610">
        <v>0</v>
      </c>
      <c r="D610">
        <v>224.39</v>
      </c>
      <c r="E610">
        <v>218.64</v>
      </c>
      <c r="F610">
        <v>5.75</v>
      </c>
      <c r="G610">
        <v>13</v>
      </c>
      <c r="H610" s="1">
        <f>_xlfn.XLOOKUP(fct_weights[[#This Row],[project]],dim_project_dates[Project],dim_project_dates[Start Date])</f>
        <v>44613</v>
      </c>
    </row>
    <row r="611" spans="1:8" x14ac:dyDescent="0.25">
      <c r="A611">
        <v>85</v>
      </c>
      <c r="B611" t="s">
        <v>3</v>
      </c>
      <c r="C611">
        <v>1</v>
      </c>
      <c r="D611">
        <v>224.92999999999998</v>
      </c>
      <c r="E611">
        <v>216.39</v>
      </c>
      <c r="F611">
        <v>8.5399999999999991</v>
      </c>
      <c r="G611">
        <v>14</v>
      </c>
      <c r="H611" s="1">
        <f>_xlfn.XLOOKUP(fct_weights[[#This Row],[project]],dim_project_dates[Project],dim_project_dates[Start Date])</f>
        <v>44613</v>
      </c>
    </row>
    <row r="612" spans="1:8" x14ac:dyDescent="0.25">
      <c r="A612">
        <v>91</v>
      </c>
      <c r="B612" t="s">
        <v>2</v>
      </c>
      <c r="C612">
        <v>0</v>
      </c>
      <c r="D612">
        <v>229.54999999999998</v>
      </c>
      <c r="E612">
        <v>217.51</v>
      </c>
      <c r="F612">
        <v>12.04</v>
      </c>
      <c r="G612">
        <v>14</v>
      </c>
      <c r="H612" s="1">
        <f>_xlfn.XLOOKUP(fct_weights[[#This Row],[project]],dim_project_dates[Project],dim_project_dates[Start Date])</f>
        <v>44613</v>
      </c>
    </row>
    <row r="613" spans="1:8" x14ac:dyDescent="0.25">
      <c r="A613">
        <v>97</v>
      </c>
      <c r="B613" t="s">
        <v>3</v>
      </c>
      <c r="C613">
        <v>1</v>
      </c>
      <c r="D613">
        <v>229.85</v>
      </c>
      <c r="E613">
        <v>218.26</v>
      </c>
      <c r="F613">
        <v>11.59</v>
      </c>
      <c r="G613">
        <v>13</v>
      </c>
      <c r="H613" s="1">
        <f>_xlfn.XLOOKUP(fct_weights[[#This Row],[project]],dim_project_dates[Project],dim_project_dates[Start Date])</f>
        <v>44613</v>
      </c>
    </row>
    <row r="614" spans="1:8" x14ac:dyDescent="0.25">
      <c r="A614">
        <v>99</v>
      </c>
      <c r="B614" t="s">
        <v>3</v>
      </c>
      <c r="C614">
        <v>1</v>
      </c>
      <c r="D614">
        <v>223.48000000000002</v>
      </c>
      <c r="E614">
        <v>216.02</v>
      </c>
      <c r="F614">
        <v>7.46</v>
      </c>
      <c r="G614">
        <v>14</v>
      </c>
      <c r="H614" s="1">
        <f>_xlfn.XLOOKUP(fct_weights[[#This Row],[project]],dim_project_dates[Project],dim_project_dates[Start Date])</f>
        <v>44613</v>
      </c>
    </row>
    <row r="615" spans="1:8" x14ac:dyDescent="0.25">
      <c r="A615">
        <v>103</v>
      </c>
      <c r="B615" t="s">
        <v>2</v>
      </c>
      <c r="C615">
        <v>0</v>
      </c>
      <c r="D615">
        <v>232.9</v>
      </c>
      <c r="E615">
        <v>221.83</v>
      </c>
      <c r="F615">
        <v>11.07</v>
      </c>
      <c r="G615">
        <v>13</v>
      </c>
      <c r="H615" s="1">
        <f>_xlfn.XLOOKUP(fct_weights[[#This Row],[project]],dim_project_dates[Project],dim_project_dates[Start Date])</f>
        <v>44613</v>
      </c>
    </row>
    <row r="616" spans="1:8" x14ac:dyDescent="0.25">
      <c r="A616">
        <v>115</v>
      </c>
      <c r="B616" t="s">
        <v>2</v>
      </c>
      <c r="C616">
        <v>1</v>
      </c>
      <c r="D616">
        <v>231.41</v>
      </c>
      <c r="E616">
        <v>220.82</v>
      </c>
      <c r="F616">
        <v>10.59</v>
      </c>
      <c r="G616">
        <v>13</v>
      </c>
      <c r="H616" s="1">
        <f>_xlfn.XLOOKUP(fct_weights[[#This Row],[project]],dim_project_dates[Project],dim_project_dates[Start Date])</f>
        <v>44613</v>
      </c>
    </row>
    <row r="617" spans="1:8" x14ac:dyDescent="0.25">
      <c r="A617">
        <v>135</v>
      </c>
      <c r="B617" t="s">
        <v>3</v>
      </c>
      <c r="C617">
        <v>0</v>
      </c>
      <c r="D617">
        <v>227.86</v>
      </c>
      <c r="E617">
        <v>218.49</v>
      </c>
      <c r="F617">
        <v>9.3699999999999992</v>
      </c>
      <c r="G617">
        <v>13</v>
      </c>
      <c r="H617" s="1">
        <f>_xlfn.XLOOKUP(fct_weights[[#This Row],[project]],dim_project_dates[Project],dim_project_dates[Start Date])</f>
        <v>44613</v>
      </c>
    </row>
    <row r="618" spans="1:8" x14ac:dyDescent="0.25">
      <c r="A618">
        <v>136</v>
      </c>
      <c r="B618" t="s">
        <v>2</v>
      </c>
      <c r="C618">
        <v>0</v>
      </c>
      <c r="D618">
        <v>230.13</v>
      </c>
      <c r="E618">
        <v>220.75</v>
      </c>
      <c r="F618">
        <v>9.3800000000000008</v>
      </c>
      <c r="G618">
        <v>14</v>
      </c>
      <c r="H618" s="1">
        <f>_xlfn.XLOOKUP(fct_weights[[#This Row],[project]],dim_project_dates[Project],dim_project_dates[Start Date])</f>
        <v>44613</v>
      </c>
    </row>
    <row r="619" spans="1:8" x14ac:dyDescent="0.25">
      <c r="A619">
        <v>161</v>
      </c>
      <c r="B619" t="s">
        <v>2</v>
      </c>
      <c r="C619">
        <v>0</v>
      </c>
      <c r="D619">
        <v>232.29999999999998</v>
      </c>
      <c r="E619">
        <v>217.95</v>
      </c>
      <c r="F619">
        <v>14.35</v>
      </c>
      <c r="G619">
        <v>13</v>
      </c>
      <c r="H619" s="1">
        <f>_xlfn.XLOOKUP(fct_weights[[#This Row],[project]],dim_project_dates[Project],dim_project_dates[Start Date])</f>
        <v>44613</v>
      </c>
    </row>
    <row r="620" spans="1:8" x14ac:dyDescent="0.25">
      <c r="A620">
        <v>182</v>
      </c>
      <c r="B620" t="s">
        <v>2</v>
      </c>
      <c r="C620">
        <v>1</v>
      </c>
      <c r="D620">
        <v>228.89000000000001</v>
      </c>
      <c r="E620">
        <v>219.37</v>
      </c>
      <c r="F620">
        <v>9.52</v>
      </c>
      <c r="G620">
        <v>13</v>
      </c>
      <c r="H620" s="1">
        <f>_xlfn.XLOOKUP(fct_weights[[#This Row],[project]],dim_project_dates[Project],dim_project_dates[Start Date])</f>
        <v>44613</v>
      </c>
    </row>
    <row r="621" spans="1:8" x14ac:dyDescent="0.25">
      <c r="A621">
        <v>191</v>
      </c>
      <c r="B621" t="s">
        <v>3</v>
      </c>
      <c r="C621">
        <v>0</v>
      </c>
      <c r="D621">
        <v>222.56</v>
      </c>
      <c r="E621">
        <v>215.96</v>
      </c>
      <c r="F621">
        <v>6.6</v>
      </c>
      <c r="G621">
        <v>13</v>
      </c>
      <c r="H621" s="1">
        <f>_xlfn.XLOOKUP(fct_weights[[#This Row],[project]],dim_project_dates[Project],dim_project_dates[Start Date])</f>
        <v>44613</v>
      </c>
    </row>
    <row r="622" spans="1:8" x14ac:dyDescent="0.25">
      <c r="A622">
        <v>194</v>
      </c>
      <c r="B622" t="s">
        <v>2</v>
      </c>
      <c r="C622">
        <v>0</v>
      </c>
      <c r="D622">
        <v>229.06</v>
      </c>
      <c r="E622">
        <v>218.25</v>
      </c>
      <c r="F622">
        <v>10.81</v>
      </c>
      <c r="G622">
        <v>14</v>
      </c>
      <c r="H622" s="1">
        <f>_xlfn.XLOOKUP(fct_weights[[#This Row],[project]],dim_project_dates[Project],dim_project_dates[Start Date])</f>
        <v>44613</v>
      </c>
    </row>
    <row r="623" spans="1:8" x14ac:dyDescent="0.25">
      <c r="A623">
        <v>200</v>
      </c>
      <c r="B623" t="s">
        <v>3</v>
      </c>
      <c r="C623">
        <v>1</v>
      </c>
      <c r="D623">
        <v>229.63</v>
      </c>
      <c r="E623">
        <v>218.23</v>
      </c>
      <c r="F623">
        <v>11.4</v>
      </c>
      <c r="G623">
        <v>14</v>
      </c>
      <c r="H623" s="1">
        <f>_xlfn.XLOOKUP(fct_weights[[#This Row],[project]],dim_project_dates[Project],dim_project_dates[Start Date])</f>
        <v>44613</v>
      </c>
    </row>
    <row r="624" spans="1:8" x14ac:dyDescent="0.25">
      <c r="A624">
        <v>201</v>
      </c>
      <c r="B624" t="s">
        <v>3</v>
      </c>
      <c r="C624">
        <v>1</v>
      </c>
      <c r="D624">
        <v>226.63000000000002</v>
      </c>
      <c r="E624">
        <v>218.05</v>
      </c>
      <c r="F624">
        <v>8.58</v>
      </c>
      <c r="G624">
        <v>14</v>
      </c>
      <c r="H624" s="1">
        <f>_xlfn.XLOOKUP(fct_weights[[#This Row],[project]],dim_project_dates[Project],dim_project_dates[Start Date])</f>
        <v>44613</v>
      </c>
    </row>
    <row r="625" spans="1:8" x14ac:dyDescent="0.25">
      <c r="A625">
        <v>216</v>
      </c>
      <c r="B625" t="s">
        <v>2</v>
      </c>
      <c r="C625">
        <v>1</v>
      </c>
      <c r="D625">
        <v>228.85999999999999</v>
      </c>
      <c r="E625">
        <v>219.19</v>
      </c>
      <c r="F625">
        <v>9.67</v>
      </c>
      <c r="G625">
        <v>14</v>
      </c>
      <c r="H625" s="1">
        <f>_xlfn.XLOOKUP(fct_weights[[#This Row],[project]],dim_project_dates[Project],dim_project_dates[Start Date])</f>
        <v>44613</v>
      </c>
    </row>
    <row r="626" spans="1:8" x14ac:dyDescent="0.25">
      <c r="A626">
        <v>234</v>
      </c>
      <c r="B626" t="s">
        <v>3</v>
      </c>
      <c r="C626">
        <v>0</v>
      </c>
      <c r="D626">
        <v>220.25</v>
      </c>
      <c r="E626">
        <v>215.8</v>
      </c>
      <c r="F626">
        <v>4.45</v>
      </c>
      <c r="G626">
        <v>13</v>
      </c>
      <c r="H626" s="1">
        <f>_xlfn.XLOOKUP(fct_weights[[#This Row],[project]],dim_project_dates[Project],dim_project_dates[Start Date])</f>
        <v>44613</v>
      </c>
    </row>
    <row r="627" spans="1:8" x14ac:dyDescent="0.25">
      <c r="A627">
        <v>254</v>
      </c>
      <c r="B627" t="s">
        <v>3</v>
      </c>
      <c r="C627">
        <v>0</v>
      </c>
      <c r="D627">
        <v>229.28</v>
      </c>
      <c r="E627">
        <v>219.9</v>
      </c>
      <c r="F627">
        <v>9.3800000000000008</v>
      </c>
      <c r="G627">
        <v>13</v>
      </c>
      <c r="H627" s="1">
        <f>_xlfn.XLOOKUP(fct_weights[[#This Row],[project]],dim_project_dates[Project],dim_project_dates[Start Date])</f>
        <v>44613</v>
      </c>
    </row>
    <row r="628" spans="1:8" x14ac:dyDescent="0.25">
      <c r="A628">
        <v>267</v>
      </c>
      <c r="B628" t="s">
        <v>2</v>
      </c>
      <c r="C628">
        <v>0</v>
      </c>
      <c r="D628">
        <v>228.73</v>
      </c>
      <c r="E628">
        <v>218.25</v>
      </c>
      <c r="F628">
        <v>10.48</v>
      </c>
      <c r="G628">
        <v>13</v>
      </c>
      <c r="H628" s="1">
        <f>_xlfn.XLOOKUP(fct_weights[[#This Row],[project]],dim_project_dates[Project],dim_project_dates[Start Date])</f>
        <v>44613</v>
      </c>
    </row>
    <row r="629" spans="1:8" x14ac:dyDescent="0.25">
      <c r="A629">
        <v>273</v>
      </c>
      <c r="B629" t="s">
        <v>2</v>
      </c>
      <c r="C629">
        <v>0</v>
      </c>
      <c r="D629">
        <v>235.32</v>
      </c>
      <c r="E629">
        <v>222.48</v>
      </c>
      <c r="F629">
        <v>12.84</v>
      </c>
      <c r="G629">
        <v>14</v>
      </c>
      <c r="H629" s="1">
        <f>_xlfn.XLOOKUP(fct_weights[[#This Row],[project]],dim_project_dates[Project],dim_project_dates[Start Date])</f>
        <v>44613</v>
      </c>
    </row>
    <row r="630" spans="1:8" x14ac:dyDescent="0.25">
      <c r="A630">
        <v>285</v>
      </c>
      <c r="B630" t="s">
        <v>2</v>
      </c>
      <c r="C630">
        <v>1</v>
      </c>
      <c r="D630">
        <v>229.8</v>
      </c>
      <c r="E630">
        <v>219.25</v>
      </c>
      <c r="F630">
        <v>10.55</v>
      </c>
      <c r="G630">
        <v>14</v>
      </c>
      <c r="H630" s="1">
        <f>_xlfn.XLOOKUP(fct_weights[[#This Row],[project]],dim_project_dates[Project],dim_project_dates[Start Date])</f>
        <v>44613</v>
      </c>
    </row>
    <row r="631" spans="1:8" x14ac:dyDescent="0.25">
      <c r="A631">
        <v>293</v>
      </c>
      <c r="B631" t="s">
        <v>3</v>
      </c>
      <c r="C631">
        <v>1</v>
      </c>
      <c r="D631">
        <v>224.48000000000002</v>
      </c>
      <c r="E631">
        <v>215.49</v>
      </c>
      <c r="F631">
        <v>8.99</v>
      </c>
      <c r="G631">
        <v>13</v>
      </c>
      <c r="H631" s="1">
        <f>_xlfn.XLOOKUP(fct_weights[[#This Row],[project]],dim_project_dates[Project],dim_project_dates[Start Date])</f>
        <v>44613</v>
      </c>
    </row>
    <row r="632" spans="1:8" x14ac:dyDescent="0.25">
      <c r="A632">
        <v>300</v>
      </c>
      <c r="B632" t="s">
        <v>3</v>
      </c>
      <c r="C632">
        <v>0</v>
      </c>
      <c r="D632">
        <v>226.27</v>
      </c>
      <c r="E632">
        <v>217.84</v>
      </c>
      <c r="F632">
        <v>8.43</v>
      </c>
      <c r="G632">
        <v>14</v>
      </c>
      <c r="H632" s="1">
        <f>_xlfn.XLOOKUP(fct_weights[[#This Row],[project]],dim_project_dates[Project],dim_project_dates[Start Date])</f>
        <v>44613</v>
      </c>
    </row>
    <row r="633" spans="1:8" x14ac:dyDescent="0.25">
      <c r="A633">
        <v>304</v>
      </c>
      <c r="B633" t="s">
        <v>2</v>
      </c>
      <c r="C633">
        <v>1</v>
      </c>
      <c r="D633">
        <v>229.96</v>
      </c>
      <c r="E633">
        <v>218.83</v>
      </c>
      <c r="F633">
        <v>11.13</v>
      </c>
      <c r="G633">
        <v>14</v>
      </c>
      <c r="H633" s="1">
        <f>_xlfn.XLOOKUP(fct_weights[[#This Row],[project]],dim_project_dates[Project],dim_project_dates[Start Date])</f>
        <v>44613</v>
      </c>
    </row>
    <row r="634" spans="1:8" x14ac:dyDescent="0.25">
      <c r="A634">
        <v>308</v>
      </c>
      <c r="B634" t="s">
        <v>3</v>
      </c>
      <c r="C634">
        <v>1</v>
      </c>
      <c r="D634">
        <v>230.48</v>
      </c>
      <c r="E634">
        <v>219.47</v>
      </c>
      <c r="F634">
        <v>11.01</v>
      </c>
      <c r="G634">
        <v>14</v>
      </c>
      <c r="H634" s="1">
        <f>_xlfn.XLOOKUP(fct_weights[[#This Row],[project]],dim_project_dates[Project],dim_project_dates[Start Date])</f>
        <v>44613</v>
      </c>
    </row>
    <row r="635" spans="1:8" x14ac:dyDescent="0.25">
      <c r="A635">
        <v>310</v>
      </c>
      <c r="B635" t="s">
        <v>3</v>
      </c>
      <c r="C635">
        <v>1</v>
      </c>
      <c r="D635">
        <v>222.56</v>
      </c>
      <c r="E635">
        <v>214.95</v>
      </c>
      <c r="F635">
        <v>7.61</v>
      </c>
      <c r="G635">
        <v>14</v>
      </c>
      <c r="H635" s="1">
        <f>_xlfn.XLOOKUP(fct_weights[[#This Row],[project]],dim_project_dates[Project],dim_project_dates[Start Date])</f>
        <v>44613</v>
      </c>
    </row>
    <row r="636" spans="1:8" x14ac:dyDescent="0.25">
      <c r="A636">
        <v>311</v>
      </c>
      <c r="B636" t="s">
        <v>3</v>
      </c>
      <c r="C636">
        <v>1</v>
      </c>
      <c r="D636">
        <v>214.62</v>
      </c>
      <c r="E636">
        <v>211.35</v>
      </c>
      <c r="F636">
        <v>3.27</v>
      </c>
      <c r="G636">
        <v>13</v>
      </c>
      <c r="H636" s="1">
        <f>_xlfn.XLOOKUP(fct_weights[[#This Row],[project]],dim_project_dates[Project],dim_project_dates[Start Date])</f>
        <v>44613</v>
      </c>
    </row>
    <row r="637" spans="1:8" x14ac:dyDescent="0.25">
      <c r="A637">
        <v>318</v>
      </c>
      <c r="B637" t="s">
        <v>3</v>
      </c>
      <c r="C637">
        <v>1</v>
      </c>
      <c r="D637">
        <v>229.9</v>
      </c>
      <c r="E637">
        <v>219.15</v>
      </c>
      <c r="F637">
        <v>10.75</v>
      </c>
      <c r="G637">
        <v>14</v>
      </c>
      <c r="H637" s="1">
        <f>_xlfn.XLOOKUP(fct_weights[[#This Row],[project]],dim_project_dates[Project],dim_project_dates[Start Date])</f>
        <v>44613</v>
      </c>
    </row>
    <row r="638" spans="1:8" x14ac:dyDescent="0.25">
      <c r="A638">
        <v>338</v>
      </c>
      <c r="B638" t="s">
        <v>3</v>
      </c>
      <c r="C638">
        <v>0</v>
      </c>
      <c r="D638">
        <v>219.53</v>
      </c>
      <c r="E638">
        <v>215.36</v>
      </c>
      <c r="F638">
        <v>4.17</v>
      </c>
      <c r="G638">
        <v>13</v>
      </c>
      <c r="H638" s="1">
        <f>_xlfn.XLOOKUP(fct_weights[[#This Row],[project]],dim_project_dates[Project],dim_project_dates[Start Date])</f>
        <v>44613</v>
      </c>
    </row>
    <row r="639" spans="1:8" x14ac:dyDescent="0.25">
      <c r="A639">
        <v>340</v>
      </c>
      <c r="B639" t="s">
        <v>3</v>
      </c>
      <c r="C639">
        <v>1</v>
      </c>
      <c r="D639">
        <v>227.39000000000001</v>
      </c>
      <c r="E639">
        <v>216.36</v>
      </c>
      <c r="F639">
        <v>11.03</v>
      </c>
      <c r="G639">
        <v>14</v>
      </c>
      <c r="H639" s="1">
        <f>_xlfn.XLOOKUP(fct_weights[[#This Row],[project]],dim_project_dates[Project],dim_project_dates[Start Date])</f>
        <v>44613</v>
      </c>
    </row>
    <row r="640" spans="1:8" x14ac:dyDescent="0.25">
      <c r="A640">
        <v>343</v>
      </c>
      <c r="B640" t="s">
        <v>2</v>
      </c>
      <c r="C640">
        <v>1</v>
      </c>
      <c r="D640">
        <v>230.87</v>
      </c>
      <c r="E640">
        <v>220.22</v>
      </c>
      <c r="F640">
        <v>10.65</v>
      </c>
      <c r="G640">
        <v>14</v>
      </c>
      <c r="H640" s="1">
        <f>_xlfn.XLOOKUP(fct_weights[[#This Row],[project]],dim_project_dates[Project],dim_project_dates[Start Date])</f>
        <v>44613</v>
      </c>
    </row>
    <row r="641" spans="1:8" x14ac:dyDescent="0.25">
      <c r="A641">
        <v>353</v>
      </c>
      <c r="B641" t="s">
        <v>3</v>
      </c>
      <c r="C641">
        <v>0</v>
      </c>
      <c r="D641">
        <v>226.32</v>
      </c>
      <c r="E641">
        <v>217.41</v>
      </c>
      <c r="F641">
        <v>8.91</v>
      </c>
      <c r="G641">
        <v>14</v>
      </c>
      <c r="H641" s="1">
        <f>_xlfn.XLOOKUP(fct_weights[[#This Row],[project]],dim_project_dates[Project],dim_project_dates[Start Date])</f>
        <v>44613</v>
      </c>
    </row>
    <row r="642" spans="1:8" x14ac:dyDescent="0.25">
      <c r="A642">
        <v>354</v>
      </c>
      <c r="B642" t="s">
        <v>2</v>
      </c>
      <c r="C642">
        <v>0</v>
      </c>
      <c r="D642">
        <v>228.79000000000002</v>
      </c>
      <c r="E642">
        <v>218.52</v>
      </c>
      <c r="F642">
        <v>10.27</v>
      </c>
      <c r="G642">
        <v>14</v>
      </c>
      <c r="H642" s="1">
        <f>_xlfn.XLOOKUP(fct_weights[[#This Row],[project]],dim_project_dates[Project],dim_project_dates[Start Date])</f>
        <v>44613</v>
      </c>
    </row>
    <row r="643" spans="1:8" x14ac:dyDescent="0.25">
      <c r="A643">
        <v>365</v>
      </c>
      <c r="B643" t="s">
        <v>3</v>
      </c>
      <c r="C643">
        <v>1</v>
      </c>
      <c r="D643">
        <v>231.93</v>
      </c>
      <c r="E643">
        <v>218.69</v>
      </c>
      <c r="F643">
        <v>13.24</v>
      </c>
      <c r="G643">
        <v>14</v>
      </c>
      <c r="H643" s="1">
        <f>_xlfn.XLOOKUP(fct_weights[[#This Row],[project]],dim_project_dates[Project],dim_project_dates[Start Date])</f>
        <v>44613</v>
      </c>
    </row>
    <row r="644" spans="1:8" x14ac:dyDescent="0.25">
      <c r="A644">
        <v>375</v>
      </c>
      <c r="B644" t="s">
        <v>3</v>
      </c>
      <c r="C644">
        <v>0</v>
      </c>
      <c r="D644">
        <v>218.6</v>
      </c>
      <c r="E644">
        <v>214.47</v>
      </c>
      <c r="F644">
        <v>4.13</v>
      </c>
      <c r="G644">
        <v>14</v>
      </c>
      <c r="H644" s="1">
        <f>_xlfn.XLOOKUP(fct_weights[[#This Row],[project]],dim_project_dates[Project],dim_project_dates[Start Date])</f>
        <v>44613</v>
      </c>
    </row>
    <row r="645" spans="1:8" x14ac:dyDescent="0.25">
      <c r="A645">
        <v>388</v>
      </c>
      <c r="B645" t="s">
        <v>2</v>
      </c>
      <c r="C645">
        <v>0</v>
      </c>
      <c r="D645">
        <v>233.1</v>
      </c>
      <c r="E645">
        <v>221.42</v>
      </c>
      <c r="F645">
        <v>11.68</v>
      </c>
      <c r="G645">
        <v>13</v>
      </c>
      <c r="H645" s="1">
        <f>_xlfn.XLOOKUP(fct_weights[[#This Row],[project]],dim_project_dates[Project],dim_project_dates[Start Date])</f>
        <v>44613</v>
      </c>
    </row>
    <row r="646" spans="1:8" x14ac:dyDescent="0.25">
      <c r="A646">
        <v>394</v>
      </c>
      <c r="B646" t="s">
        <v>3</v>
      </c>
      <c r="C646">
        <v>0</v>
      </c>
      <c r="D646">
        <v>225.60000000000002</v>
      </c>
      <c r="E646">
        <v>217.77</v>
      </c>
      <c r="F646">
        <v>7.83</v>
      </c>
      <c r="G646">
        <v>14</v>
      </c>
      <c r="H646" s="1">
        <f>_xlfn.XLOOKUP(fct_weights[[#This Row],[project]],dim_project_dates[Project],dim_project_dates[Start Date])</f>
        <v>44613</v>
      </c>
    </row>
    <row r="647" spans="1:8" x14ac:dyDescent="0.25">
      <c r="A647">
        <v>410</v>
      </c>
      <c r="B647" t="s">
        <v>3</v>
      </c>
      <c r="C647">
        <v>1</v>
      </c>
      <c r="D647">
        <v>223.42</v>
      </c>
      <c r="E647">
        <v>216.1</v>
      </c>
      <c r="F647">
        <v>7.32</v>
      </c>
      <c r="G647">
        <v>14</v>
      </c>
      <c r="H647" s="1">
        <f>_xlfn.XLOOKUP(fct_weights[[#This Row],[project]],dim_project_dates[Project],dim_project_dates[Start Date])</f>
        <v>44613</v>
      </c>
    </row>
    <row r="648" spans="1:8" x14ac:dyDescent="0.25">
      <c r="A648">
        <v>438</v>
      </c>
      <c r="B648" t="s">
        <v>2</v>
      </c>
      <c r="C648">
        <v>1</v>
      </c>
      <c r="D648">
        <v>231.36</v>
      </c>
      <c r="E648">
        <v>218.11</v>
      </c>
      <c r="F648">
        <v>13.25</v>
      </c>
      <c r="G648">
        <v>13</v>
      </c>
      <c r="H648" s="1">
        <f>_xlfn.XLOOKUP(fct_weights[[#This Row],[project]],dim_project_dates[Project],dim_project_dates[Start Date])</f>
        <v>44613</v>
      </c>
    </row>
    <row r="649" spans="1:8" x14ac:dyDescent="0.25">
      <c r="A649">
        <v>440</v>
      </c>
      <c r="B649" t="s">
        <v>2</v>
      </c>
      <c r="C649">
        <v>0</v>
      </c>
      <c r="D649">
        <v>233.05</v>
      </c>
      <c r="E649">
        <v>220.24</v>
      </c>
      <c r="F649">
        <v>12.81</v>
      </c>
      <c r="G649">
        <v>13</v>
      </c>
      <c r="H649" s="1">
        <f>_xlfn.XLOOKUP(fct_weights[[#This Row],[project]],dim_project_dates[Project],dim_project_dates[Start Date])</f>
        <v>44613</v>
      </c>
    </row>
    <row r="650" spans="1:8" x14ac:dyDescent="0.25">
      <c r="A650">
        <v>448</v>
      </c>
      <c r="B650" t="s">
        <v>2</v>
      </c>
      <c r="C650">
        <v>1</v>
      </c>
      <c r="D650">
        <v>233.2</v>
      </c>
      <c r="E650">
        <v>221.28</v>
      </c>
      <c r="F650">
        <v>11.92</v>
      </c>
      <c r="G650">
        <v>13</v>
      </c>
      <c r="H650" s="1">
        <f>_xlfn.XLOOKUP(fct_weights[[#This Row],[project]],dim_project_dates[Project],dim_project_dates[Start Date])</f>
        <v>44613</v>
      </c>
    </row>
    <row r="651" spans="1:8" x14ac:dyDescent="0.25">
      <c r="A651">
        <v>467</v>
      </c>
      <c r="B651" t="s">
        <v>2</v>
      </c>
      <c r="C651">
        <v>0</v>
      </c>
      <c r="D651">
        <v>234.3</v>
      </c>
      <c r="E651">
        <v>221.36</v>
      </c>
      <c r="F651">
        <v>12.94</v>
      </c>
      <c r="G651">
        <v>13</v>
      </c>
      <c r="H651" s="1">
        <f>_xlfn.XLOOKUP(fct_weights[[#This Row],[project]],dim_project_dates[Project],dim_project_dates[Start Date])</f>
        <v>44613</v>
      </c>
    </row>
    <row r="652" spans="1:8" x14ac:dyDescent="0.25">
      <c r="A652">
        <v>483</v>
      </c>
      <c r="B652" t="s">
        <v>2</v>
      </c>
      <c r="C652">
        <v>1</v>
      </c>
      <c r="D652">
        <v>227.25</v>
      </c>
      <c r="E652">
        <v>219.43</v>
      </c>
      <c r="F652">
        <v>7.82</v>
      </c>
      <c r="G652">
        <v>13</v>
      </c>
      <c r="H652" s="1">
        <f>_xlfn.XLOOKUP(fct_weights[[#This Row],[project]],dim_project_dates[Project],dim_project_dates[Start Date])</f>
        <v>44613</v>
      </c>
    </row>
    <row r="653" spans="1:8" x14ac:dyDescent="0.25">
      <c r="A653">
        <v>486</v>
      </c>
      <c r="B653" t="s">
        <v>2</v>
      </c>
      <c r="C653">
        <v>0</v>
      </c>
      <c r="D653">
        <v>233.93</v>
      </c>
      <c r="E653">
        <v>220.84</v>
      </c>
      <c r="F653">
        <v>13.09</v>
      </c>
      <c r="G653">
        <v>14</v>
      </c>
      <c r="H653" s="1">
        <f>_xlfn.XLOOKUP(fct_weights[[#This Row],[project]],dim_project_dates[Project],dim_project_dates[Start Date])</f>
        <v>44613</v>
      </c>
    </row>
    <row r="654" spans="1:8" x14ac:dyDescent="0.25">
      <c r="A654">
        <v>487</v>
      </c>
      <c r="B654" t="s">
        <v>2</v>
      </c>
      <c r="C654">
        <v>1</v>
      </c>
      <c r="D654">
        <v>235.12</v>
      </c>
      <c r="E654">
        <v>223.33</v>
      </c>
      <c r="F654">
        <v>11.79</v>
      </c>
      <c r="G654">
        <v>14</v>
      </c>
      <c r="H654" s="1">
        <f>_xlfn.XLOOKUP(fct_weights[[#This Row],[project]],dim_project_dates[Project],dim_project_dates[Start Date])</f>
        <v>44613</v>
      </c>
    </row>
    <row r="655" spans="1:8" x14ac:dyDescent="0.25">
      <c r="A655">
        <v>490</v>
      </c>
      <c r="B655" t="s">
        <v>2</v>
      </c>
      <c r="C655">
        <v>0</v>
      </c>
      <c r="D655">
        <v>235.44</v>
      </c>
      <c r="E655">
        <v>221.56</v>
      </c>
      <c r="F655">
        <v>13.88</v>
      </c>
      <c r="G655">
        <v>13</v>
      </c>
      <c r="H655" s="1">
        <f>_xlfn.XLOOKUP(fct_weights[[#This Row],[project]],dim_project_dates[Project],dim_project_dates[Start Date])</f>
        <v>44613</v>
      </c>
    </row>
    <row r="656" spans="1:8" x14ac:dyDescent="0.25">
      <c r="A656">
        <v>496</v>
      </c>
      <c r="B656" t="s">
        <v>3</v>
      </c>
      <c r="C656">
        <v>1</v>
      </c>
      <c r="D656">
        <v>223.35000000000002</v>
      </c>
      <c r="E656">
        <v>216.02</v>
      </c>
      <c r="F656">
        <v>7.33</v>
      </c>
      <c r="G656">
        <v>13</v>
      </c>
      <c r="H656" s="1">
        <f>_xlfn.XLOOKUP(fct_weights[[#This Row],[project]],dim_project_dates[Project],dim_project_dates[Start Date])</f>
        <v>44613</v>
      </c>
    </row>
    <row r="657" spans="1:8" x14ac:dyDescent="0.25">
      <c r="A657">
        <v>514</v>
      </c>
      <c r="B657" t="s">
        <v>3</v>
      </c>
      <c r="C657">
        <v>1</v>
      </c>
      <c r="D657">
        <v>225.38</v>
      </c>
      <c r="E657">
        <v>216.72</v>
      </c>
      <c r="F657">
        <v>8.66</v>
      </c>
      <c r="G657">
        <v>13</v>
      </c>
      <c r="H657" s="1">
        <f>_xlfn.XLOOKUP(fct_weights[[#This Row],[project]],dim_project_dates[Project],dim_project_dates[Start Date])</f>
        <v>44613</v>
      </c>
    </row>
    <row r="658" spans="1:8" x14ac:dyDescent="0.25">
      <c r="A658">
        <v>515</v>
      </c>
      <c r="B658" t="s">
        <v>3</v>
      </c>
      <c r="C658">
        <v>1</v>
      </c>
      <c r="D658">
        <v>233</v>
      </c>
      <c r="E658">
        <v>218.9</v>
      </c>
      <c r="F658">
        <v>14.1</v>
      </c>
      <c r="G658">
        <v>14</v>
      </c>
      <c r="H658" s="1">
        <f>_xlfn.XLOOKUP(fct_weights[[#This Row],[project]],dim_project_dates[Project],dim_project_dates[Start Date])</f>
        <v>44613</v>
      </c>
    </row>
    <row r="659" spans="1:8" x14ac:dyDescent="0.25">
      <c r="A659">
        <v>523</v>
      </c>
      <c r="B659" t="s">
        <v>2</v>
      </c>
      <c r="C659">
        <v>1</v>
      </c>
      <c r="D659">
        <v>232.54</v>
      </c>
      <c r="E659">
        <v>220.38</v>
      </c>
      <c r="F659">
        <v>12.16</v>
      </c>
      <c r="G659">
        <v>14</v>
      </c>
      <c r="H659" s="1">
        <f>_xlfn.XLOOKUP(fct_weights[[#This Row],[project]],dim_project_dates[Project],dim_project_dates[Start Date])</f>
        <v>44613</v>
      </c>
    </row>
    <row r="660" spans="1:8" x14ac:dyDescent="0.25">
      <c r="A660">
        <v>524</v>
      </c>
      <c r="B660" t="s">
        <v>2</v>
      </c>
      <c r="C660">
        <v>1</v>
      </c>
      <c r="D660">
        <v>231.24</v>
      </c>
      <c r="E660">
        <v>220.63</v>
      </c>
      <c r="F660">
        <v>10.61</v>
      </c>
      <c r="G660">
        <v>14</v>
      </c>
      <c r="H660" s="1">
        <f>_xlfn.XLOOKUP(fct_weights[[#This Row],[project]],dim_project_dates[Project],dim_project_dates[Start Date])</f>
        <v>44613</v>
      </c>
    </row>
    <row r="661" spans="1:8" x14ac:dyDescent="0.25">
      <c r="A661">
        <v>534</v>
      </c>
      <c r="B661" t="s">
        <v>3</v>
      </c>
      <c r="C661">
        <v>0</v>
      </c>
      <c r="D661">
        <v>221.79</v>
      </c>
      <c r="E661">
        <v>215.75</v>
      </c>
      <c r="F661">
        <v>6.04</v>
      </c>
      <c r="G661">
        <v>14</v>
      </c>
      <c r="H661" s="1">
        <f>_xlfn.XLOOKUP(fct_weights[[#This Row],[project]],dim_project_dates[Project],dim_project_dates[Start Date])</f>
        <v>44613</v>
      </c>
    </row>
    <row r="662" spans="1:8" x14ac:dyDescent="0.25">
      <c r="A662">
        <v>554</v>
      </c>
      <c r="B662" t="s">
        <v>2</v>
      </c>
      <c r="C662">
        <v>0</v>
      </c>
      <c r="D662">
        <v>232.64000000000001</v>
      </c>
      <c r="E662">
        <v>221.74</v>
      </c>
      <c r="F662">
        <v>10.9</v>
      </c>
      <c r="G662">
        <v>14</v>
      </c>
      <c r="H662" s="1">
        <f>_xlfn.XLOOKUP(fct_weights[[#This Row],[project]],dim_project_dates[Project],dim_project_dates[Start Date])</f>
        <v>44613</v>
      </c>
    </row>
    <row r="663" spans="1:8" x14ac:dyDescent="0.25">
      <c r="A663">
        <v>592</v>
      </c>
      <c r="B663" t="s">
        <v>3</v>
      </c>
      <c r="C663">
        <v>0</v>
      </c>
      <c r="D663">
        <v>232.13</v>
      </c>
      <c r="E663">
        <v>221.29</v>
      </c>
      <c r="F663">
        <v>10.84</v>
      </c>
      <c r="G663">
        <v>13</v>
      </c>
      <c r="H663" s="1">
        <f>_xlfn.XLOOKUP(fct_weights[[#This Row],[project]],dim_project_dates[Project],dim_project_dates[Start Date])</f>
        <v>44613</v>
      </c>
    </row>
    <row r="664" spans="1:8" x14ac:dyDescent="0.25">
      <c r="A664">
        <v>595</v>
      </c>
      <c r="B664" t="s">
        <v>2</v>
      </c>
      <c r="C664">
        <v>0</v>
      </c>
      <c r="D664">
        <v>230.85999999999999</v>
      </c>
      <c r="E664">
        <v>221.51</v>
      </c>
      <c r="F664">
        <v>9.35</v>
      </c>
      <c r="G664">
        <v>14</v>
      </c>
      <c r="H664" s="1">
        <f>_xlfn.XLOOKUP(fct_weights[[#This Row],[project]],dim_project_dates[Project],dim_project_dates[Start Date])</f>
        <v>44613</v>
      </c>
    </row>
    <row r="665" spans="1:8" x14ac:dyDescent="0.25">
      <c r="A665">
        <v>610</v>
      </c>
      <c r="B665" t="s">
        <v>2</v>
      </c>
      <c r="C665">
        <v>1</v>
      </c>
      <c r="D665">
        <v>229</v>
      </c>
      <c r="E665">
        <v>219.83</v>
      </c>
      <c r="F665">
        <v>9.17</v>
      </c>
      <c r="G665">
        <v>14</v>
      </c>
      <c r="H665" s="1">
        <f>_xlfn.XLOOKUP(fct_weights[[#This Row],[project]],dim_project_dates[Project],dim_project_dates[Start Date])</f>
        <v>44613</v>
      </c>
    </row>
    <row r="666" spans="1:8" x14ac:dyDescent="0.25">
      <c r="A666">
        <v>613</v>
      </c>
      <c r="B666" t="s">
        <v>3</v>
      </c>
      <c r="C666">
        <v>1</v>
      </c>
      <c r="D666">
        <v>226.68</v>
      </c>
      <c r="E666">
        <v>216.68</v>
      </c>
      <c r="F666">
        <v>10</v>
      </c>
      <c r="G666">
        <v>13</v>
      </c>
      <c r="H666" s="1">
        <f>_xlfn.XLOOKUP(fct_weights[[#This Row],[project]],dim_project_dates[Project],dim_project_dates[Start Date])</f>
        <v>44613</v>
      </c>
    </row>
    <row r="667" spans="1:8" x14ac:dyDescent="0.25">
      <c r="A667">
        <v>614</v>
      </c>
      <c r="B667" t="s">
        <v>3</v>
      </c>
      <c r="C667">
        <v>0</v>
      </c>
      <c r="D667">
        <v>227.43</v>
      </c>
      <c r="E667">
        <v>218.55</v>
      </c>
      <c r="F667">
        <v>8.8800000000000008</v>
      </c>
      <c r="G667">
        <v>14</v>
      </c>
      <c r="H667" s="1">
        <f>_xlfn.XLOOKUP(fct_weights[[#This Row],[project]],dim_project_dates[Project],dim_project_dates[Start Date])</f>
        <v>44613</v>
      </c>
    </row>
    <row r="668" spans="1:8" x14ac:dyDescent="0.25">
      <c r="A668">
        <v>628</v>
      </c>
      <c r="B668" t="s">
        <v>3</v>
      </c>
      <c r="C668">
        <v>0</v>
      </c>
      <c r="D668">
        <v>227.82999999999998</v>
      </c>
      <c r="E668">
        <v>219.42</v>
      </c>
      <c r="F668">
        <v>8.41</v>
      </c>
      <c r="G668">
        <v>14</v>
      </c>
      <c r="H668" s="1">
        <f>_xlfn.XLOOKUP(fct_weights[[#This Row],[project]],dim_project_dates[Project],dim_project_dates[Start Date])</f>
        <v>44613</v>
      </c>
    </row>
    <row r="669" spans="1:8" x14ac:dyDescent="0.25">
      <c r="A669">
        <v>635</v>
      </c>
      <c r="B669" t="s">
        <v>3</v>
      </c>
      <c r="C669">
        <v>1</v>
      </c>
      <c r="D669">
        <v>224.97</v>
      </c>
      <c r="E669">
        <v>216.39</v>
      </c>
      <c r="F669">
        <v>8.58</v>
      </c>
      <c r="G669">
        <v>14</v>
      </c>
      <c r="H669" s="1">
        <f>_xlfn.XLOOKUP(fct_weights[[#This Row],[project]],dim_project_dates[Project],dim_project_dates[Start Date])</f>
        <v>44613</v>
      </c>
    </row>
    <row r="670" spans="1:8" x14ac:dyDescent="0.25">
      <c r="A670">
        <v>648</v>
      </c>
      <c r="B670" t="s">
        <v>3</v>
      </c>
      <c r="C670">
        <v>1</v>
      </c>
      <c r="D670">
        <v>221.27</v>
      </c>
      <c r="E670">
        <v>214.34</v>
      </c>
      <c r="F670">
        <v>6.93</v>
      </c>
      <c r="G670">
        <v>13</v>
      </c>
      <c r="H670" s="1">
        <f>_xlfn.XLOOKUP(fct_weights[[#This Row],[project]],dim_project_dates[Project],dim_project_dates[Start Date])</f>
        <v>44613</v>
      </c>
    </row>
    <row r="671" spans="1:8" x14ac:dyDescent="0.25">
      <c r="A671">
        <v>683</v>
      </c>
      <c r="B671" t="s">
        <v>3</v>
      </c>
      <c r="C671">
        <v>1</v>
      </c>
      <c r="D671">
        <v>231.98999999999998</v>
      </c>
      <c r="E671">
        <v>218.73</v>
      </c>
      <c r="F671">
        <v>13.26</v>
      </c>
      <c r="G671">
        <v>14</v>
      </c>
      <c r="H671" s="1">
        <f>_xlfn.XLOOKUP(fct_weights[[#This Row],[project]],dim_project_dates[Project],dim_project_dates[Start Date])</f>
        <v>44613</v>
      </c>
    </row>
    <row r="672" spans="1:8" x14ac:dyDescent="0.25">
      <c r="A672">
        <v>691</v>
      </c>
      <c r="B672" t="s">
        <v>3</v>
      </c>
      <c r="C672">
        <v>1</v>
      </c>
      <c r="D672">
        <v>222.39000000000001</v>
      </c>
      <c r="E672">
        <v>215.12</v>
      </c>
      <c r="F672">
        <v>7.27</v>
      </c>
      <c r="G672">
        <v>13</v>
      </c>
      <c r="H672" s="1">
        <f>_xlfn.XLOOKUP(fct_weights[[#This Row],[project]],dim_project_dates[Project],dim_project_dates[Start Date])</f>
        <v>44613</v>
      </c>
    </row>
    <row r="673" spans="1:8" x14ac:dyDescent="0.25">
      <c r="A673">
        <v>706</v>
      </c>
      <c r="B673" t="s">
        <v>2</v>
      </c>
      <c r="C673">
        <v>1</v>
      </c>
      <c r="D673">
        <v>228.3</v>
      </c>
      <c r="E673">
        <v>219.03</v>
      </c>
      <c r="F673">
        <v>9.27</v>
      </c>
      <c r="G673">
        <v>14</v>
      </c>
      <c r="H673" s="1">
        <f>_xlfn.XLOOKUP(fct_weights[[#This Row],[project]],dim_project_dates[Project],dim_project_dates[Start Date])</f>
        <v>44613</v>
      </c>
    </row>
    <row r="674" spans="1:8" x14ac:dyDescent="0.25">
      <c r="A674">
        <v>718</v>
      </c>
      <c r="B674" t="s">
        <v>2</v>
      </c>
      <c r="C674">
        <v>0</v>
      </c>
      <c r="D674">
        <v>235.45999999999998</v>
      </c>
      <c r="E674">
        <v>221.35</v>
      </c>
      <c r="F674">
        <v>14.11</v>
      </c>
      <c r="G674">
        <v>13</v>
      </c>
      <c r="H674" s="1">
        <f>_xlfn.XLOOKUP(fct_weights[[#This Row],[project]],dim_project_dates[Project],dim_project_dates[Start Date])</f>
        <v>44613</v>
      </c>
    </row>
    <row r="675" spans="1:8" x14ac:dyDescent="0.25">
      <c r="A675">
        <v>719</v>
      </c>
      <c r="B675" t="s">
        <v>3</v>
      </c>
      <c r="C675">
        <v>0</v>
      </c>
      <c r="D675">
        <v>220.66000000000003</v>
      </c>
      <c r="E675">
        <v>215.86</v>
      </c>
      <c r="F675">
        <v>4.8</v>
      </c>
      <c r="G675">
        <v>14</v>
      </c>
      <c r="H675" s="1">
        <f>_xlfn.XLOOKUP(fct_weights[[#This Row],[project]],dim_project_dates[Project],dim_project_dates[Start Date])</f>
        <v>44613</v>
      </c>
    </row>
    <row r="676" spans="1:8" x14ac:dyDescent="0.25">
      <c r="A676">
        <v>724</v>
      </c>
      <c r="B676" t="s">
        <v>3</v>
      </c>
      <c r="C676">
        <v>1</v>
      </c>
      <c r="D676">
        <v>226.60999999999999</v>
      </c>
      <c r="E676">
        <v>216.91</v>
      </c>
      <c r="F676">
        <v>9.6999999999999993</v>
      </c>
      <c r="G676">
        <v>13</v>
      </c>
      <c r="H676" s="1">
        <f>_xlfn.XLOOKUP(fct_weights[[#This Row],[project]],dim_project_dates[Project],dim_project_dates[Start Date])</f>
        <v>44613</v>
      </c>
    </row>
    <row r="677" spans="1:8" x14ac:dyDescent="0.25">
      <c r="A677">
        <v>730</v>
      </c>
      <c r="B677" t="s">
        <v>2</v>
      </c>
      <c r="C677">
        <v>1</v>
      </c>
      <c r="D677">
        <v>226.17</v>
      </c>
      <c r="E677">
        <v>218.95</v>
      </c>
      <c r="F677">
        <v>7.22</v>
      </c>
      <c r="G677">
        <v>13</v>
      </c>
      <c r="H677" s="1">
        <f>_xlfn.XLOOKUP(fct_weights[[#This Row],[project]],dim_project_dates[Project],dim_project_dates[Start Date])</f>
        <v>44613</v>
      </c>
    </row>
    <row r="678" spans="1:8" x14ac:dyDescent="0.25">
      <c r="A678">
        <v>752</v>
      </c>
      <c r="B678" t="s">
        <v>3</v>
      </c>
      <c r="C678">
        <v>0</v>
      </c>
      <c r="D678">
        <v>222.56</v>
      </c>
      <c r="E678">
        <v>216.45</v>
      </c>
      <c r="F678">
        <v>6.11</v>
      </c>
      <c r="G678">
        <v>13</v>
      </c>
      <c r="H678" s="1">
        <f>_xlfn.XLOOKUP(fct_weights[[#This Row],[project]],dim_project_dates[Project],dim_project_dates[Start Date])</f>
        <v>44613</v>
      </c>
    </row>
    <row r="679" spans="1:8" x14ac:dyDescent="0.25">
      <c r="A679">
        <v>756</v>
      </c>
      <c r="B679" t="s">
        <v>2</v>
      </c>
      <c r="C679">
        <v>1</v>
      </c>
      <c r="D679">
        <v>229.26</v>
      </c>
      <c r="E679">
        <v>218.88</v>
      </c>
      <c r="F679">
        <v>10.38</v>
      </c>
      <c r="G679">
        <v>13</v>
      </c>
      <c r="H679" s="1">
        <f>_xlfn.XLOOKUP(fct_weights[[#This Row],[project]],dim_project_dates[Project],dim_project_dates[Start Date])</f>
        <v>44613</v>
      </c>
    </row>
    <row r="680" spans="1:8" x14ac:dyDescent="0.25">
      <c r="A680">
        <v>767</v>
      </c>
      <c r="B680" t="s">
        <v>2</v>
      </c>
      <c r="C680">
        <v>0</v>
      </c>
      <c r="D680">
        <v>230.53</v>
      </c>
      <c r="E680">
        <v>218.52</v>
      </c>
      <c r="F680">
        <v>12.01</v>
      </c>
      <c r="G680">
        <v>14</v>
      </c>
      <c r="H680" s="1">
        <f>_xlfn.XLOOKUP(fct_weights[[#This Row],[project]],dim_project_dates[Project],dim_project_dates[Start Date])</f>
        <v>44613</v>
      </c>
    </row>
    <row r="681" spans="1:8" x14ac:dyDescent="0.25">
      <c r="A681">
        <v>800</v>
      </c>
      <c r="B681" t="s">
        <v>3</v>
      </c>
      <c r="C681">
        <v>0</v>
      </c>
      <c r="D681">
        <v>223.45</v>
      </c>
      <c r="E681">
        <v>216.56</v>
      </c>
      <c r="F681">
        <v>6.89</v>
      </c>
      <c r="G681">
        <v>14</v>
      </c>
      <c r="H681" s="1">
        <f>_xlfn.XLOOKUP(fct_weights[[#This Row],[project]],dim_project_dates[Project],dim_project_dates[Start Date])</f>
        <v>44613</v>
      </c>
    </row>
    <row r="682" spans="1:8" x14ac:dyDescent="0.25">
      <c r="A682">
        <v>810</v>
      </c>
      <c r="B682" t="s">
        <v>2</v>
      </c>
      <c r="C682">
        <v>0</v>
      </c>
      <c r="D682">
        <v>226.56</v>
      </c>
      <c r="E682">
        <v>218.99</v>
      </c>
      <c r="F682">
        <v>7.57</v>
      </c>
      <c r="G682">
        <v>14</v>
      </c>
      <c r="H682" s="1">
        <f>_xlfn.XLOOKUP(fct_weights[[#This Row],[project]],dim_project_dates[Project],dim_project_dates[Start Date])</f>
        <v>44613</v>
      </c>
    </row>
    <row r="683" spans="1:8" x14ac:dyDescent="0.25">
      <c r="A683">
        <v>811</v>
      </c>
      <c r="B683" t="s">
        <v>3</v>
      </c>
      <c r="C683">
        <v>1</v>
      </c>
      <c r="D683">
        <v>225.17000000000002</v>
      </c>
      <c r="E683">
        <v>217.93</v>
      </c>
      <c r="F683">
        <v>7.24</v>
      </c>
      <c r="G683">
        <v>14</v>
      </c>
      <c r="H683" s="1">
        <f>_xlfn.XLOOKUP(fct_weights[[#This Row],[project]],dim_project_dates[Project],dim_project_dates[Start Date])</f>
        <v>44613</v>
      </c>
    </row>
    <row r="684" spans="1:8" x14ac:dyDescent="0.25">
      <c r="A684">
        <v>813</v>
      </c>
      <c r="B684" t="s">
        <v>3</v>
      </c>
      <c r="C684">
        <v>0</v>
      </c>
      <c r="D684">
        <v>220.88</v>
      </c>
      <c r="E684">
        <v>215.45</v>
      </c>
      <c r="F684">
        <v>5.43</v>
      </c>
      <c r="G684">
        <v>13</v>
      </c>
      <c r="H684" s="1">
        <f>_xlfn.XLOOKUP(fct_weights[[#This Row],[project]],dim_project_dates[Project],dim_project_dates[Start Date])</f>
        <v>44613</v>
      </c>
    </row>
    <row r="685" spans="1:8" x14ac:dyDescent="0.25">
      <c r="A685">
        <v>820</v>
      </c>
      <c r="B685" t="s">
        <v>2</v>
      </c>
      <c r="C685">
        <v>0</v>
      </c>
      <c r="D685">
        <v>234.07999999999998</v>
      </c>
      <c r="E685">
        <v>222.1</v>
      </c>
      <c r="F685">
        <v>11.98</v>
      </c>
      <c r="G685">
        <v>14</v>
      </c>
      <c r="H685" s="1">
        <f>_xlfn.XLOOKUP(fct_weights[[#This Row],[project]],dim_project_dates[Project],dim_project_dates[Start Date])</f>
        <v>44613</v>
      </c>
    </row>
    <row r="686" spans="1:8" x14ac:dyDescent="0.25">
      <c r="A686">
        <v>828</v>
      </c>
      <c r="B686" t="s">
        <v>3</v>
      </c>
      <c r="C686">
        <v>0</v>
      </c>
      <c r="D686">
        <v>225.22</v>
      </c>
      <c r="E686">
        <v>218.14</v>
      </c>
      <c r="F686">
        <v>7.08</v>
      </c>
      <c r="G686">
        <v>14</v>
      </c>
      <c r="H686" s="1">
        <f>_xlfn.XLOOKUP(fct_weights[[#This Row],[project]],dim_project_dates[Project],dim_project_dates[Start Date])</f>
        <v>44613</v>
      </c>
    </row>
    <row r="687" spans="1:8" x14ac:dyDescent="0.25">
      <c r="A687">
        <v>831</v>
      </c>
      <c r="B687" t="s">
        <v>2</v>
      </c>
      <c r="C687">
        <v>1</v>
      </c>
      <c r="D687">
        <v>233.14000000000001</v>
      </c>
      <c r="E687">
        <v>219.27</v>
      </c>
      <c r="F687">
        <v>13.87</v>
      </c>
      <c r="G687">
        <v>13</v>
      </c>
      <c r="H687" s="1">
        <f>_xlfn.XLOOKUP(fct_weights[[#This Row],[project]],dim_project_dates[Project],dim_project_dates[Start Date])</f>
        <v>44613</v>
      </c>
    </row>
    <row r="688" spans="1:8" x14ac:dyDescent="0.25">
      <c r="A688">
        <v>834</v>
      </c>
      <c r="B688" t="s">
        <v>2</v>
      </c>
      <c r="C688">
        <v>1</v>
      </c>
      <c r="D688">
        <v>231.21</v>
      </c>
      <c r="E688">
        <v>219.96</v>
      </c>
      <c r="F688">
        <v>11.25</v>
      </c>
      <c r="G688">
        <v>13</v>
      </c>
      <c r="H688" s="1">
        <f>_xlfn.XLOOKUP(fct_weights[[#This Row],[project]],dim_project_dates[Project],dim_project_dates[Start Date])</f>
        <v>44613</v>
      </c>
    </row>
    <row r="689" spans="1:8" x14ac:dyDescent="0.25">
      <c r="A689">
        <v>842</v>
      </c>
      <c r="B689" t="s">
        <v>2</v>
      </c>
      <c r="C689">
        <v>1</v>
      </c>
      <c r="D689">
        <v>231.89000000000001</v>
      </c>
      <c r="E689">
        <v>220.84</v>
      </c>
      <c r="F689">
        <v>11.05</v>
      </c>
      <c r="G689">
        <v>14</v>
      </c>
      <c r="H689" s="1">
        <f>_xlfn.XLOOKUP(fct_weights[[#This Row],[project]],dim_project_dates[Project],dim_project_dates[Start Date])</f>
        <v>44613</v>
      </c>
    </row>
    <row r="690" spans="1:8" x14ac:dyDescent="0.25">
      <c r="A690">
        <v>862</v>
      </c>
      <c r="B690" t="s">
        <v>3</v>
      </c>
      <c r="C690">
        <v>1</v>
      </c>
      <c r="D690">
        <v>230.49</v>
      </c>
      <c r="E690">
        <v>219.72</v>
      </c>
      <c r="F690">
        <v>10.77</v>
      </c>
      <c r="G690">
        <v>14</v>
      </c>
      <c r="H690" s="1">
        <f>_xlfn.XLOOKUP(fct_weights[[#This Row],[project]],dim_project_dates[Project],dim_project_dates[Start Date])</f>
        <v>44613</v>
      </c>
    </row>
    <row r="691" spans="1:8" x14ac:dyDescent="0.25">
      <c r="A691">
        <v>896</v>
      </c>
      <c r="B691" t="s">
        <v>2</v>
      </c>
      <c r="C691">
        <v>1</v>
      </c>
      <c r="D691">
        <v>236.23</v>
      </c>
      <c r="E691">
        <v>220.57</v>
      </c>
      <c r="F691">
        <v>15.66</v>
      </c>
      <c r="G691">
        <v>13</v>
      </c>
      <c r="H691" s="1">
        <f>_xlfn.XLOOKUP(fct_weights[[#This Row],[project]],dim_project_dates[Project],dim_project_dates[Start Date])</f>
        <v>44613</v>
      </c>
    </row>
    <row r="692" spans="1:8" x14ac:dyDescent="0.25">
      <c r="A692">
        <v>902</v>
      </c>
      <c r="B692" t="s">
        <v>3</v>
      </c>
      <c r="C692">
        <v>0</v>
      </c>
      <c r="D692">
        <v>222.93</v>
      </c>
      <c r="E692">
        <v>215.47</v>
      </c>
      <c r="F692">
        <v>7.46</v>
      </c>
      <c r="G692">
        <v>14</v>
      </c>
      <c r="H692" s="1">
        <f>_xlfn.XLOOKUP(fct_weights[[#This Row],[project]],dim_project_dates[Project],dim_project_dates[Start Date])</f>
        <v>44613</v>
      </c>
    </row>
    <row r="693" spans="1:8" x14ac:dyDescent="0.25">
      <c r="A693">
        <v>905</v>
      </c>
      <c r="B693" t="s">
        <v>2</v>
      </c>
      <c r="C693">
        <v>0</v>
      </c>
      <c r="D693">
        <v>229.04</v>
      </c>
      <c r="E693">
        <v>219.03</v>
      </c>
      <c r="F693">
        <v>10.01</v>
      </c>
      <c r="G693">
        <v>14</v>
      </c>
      <c r="H693" s="1">
        <f>_xlfn.XLOOKUP(fct_weights[[#This Row],[project]],dim_project_dates[Project],dim_project_dates[Start Date])</f>
        <v>44613</v>
      </c>
    </row>
    <row r="694" spans="1:8" x14ac:dyDescent="0.25">
      <c r="A694">
        <v>913</v>
      </c>
      <c r="B694" t="s">
        <v>2</v>
      </c>
      <c r="C694">
        <v>0</v>
      </c>
      <c r="D694">
        <v>229.11</v>
      </c>
      <c r="E694">
        <v>220.75</v>
      </c>
      <c r="F694">
        <v>8.36</v>
      </c>
      <c r="G694">
        <v>14</v>
      </c>
      <c r="H694" s="1">
        <f>_xlfn.XLOOKUP(fct_weights[[#This Row],[project]],dim_project_dates[Project],dim_project_dates[Start Date])</f>
        <v>44613</v>
      </c>
    </row>
    <row r="695" spans="1:8" x14ac:dyDescent="0.25">
      <c r="A695">
        <v>945</v>
      </c>
      <c r="B695" t="s">
        <v>3</v>
      </c>
      <c r="C695">
        <v>1</v>
      </c>
      <c r="D695">
        <v>231.22</v>
      </c>
      <c r="E695">
        <v>217.2</v>
      </c>
      <c r="F695">
        <v>14.02</v>
      </c>
      <c r="G695">
        <v>13</v>
      </c>
      <c r="H695" s="1">
        <f>_xlfn.XLOOKUP(fct_weights[[#This Row],[project]],dim_project_dates[Project],dim_project_dates[Start Date])</f>
        <v>44613</v>
      </c>
    </row>
    <row r="696" spans="1:8" x14ac:dyDescent="0.25">
      <c r="A696">
        <v>954</v>
      </c>
      <c r="B696" t="s">
        <v>2</v>
      </c>
      <c r="C696">
        <v>1</v>
      </c>
      <c r="D696">
        <v>226.44</v>
      </c>
      <c r="E696">
        <v>216.65</v>
      </c>
      <c r="F696">
        <v>9.7899999999999991</v>
      </c>
      <c r="G696">
        <v>13</v>
      </c>
      <c r="H696" s="1">
        <f>_xlfn.XLOOKUP(fct_weights[[#This Row],[project]],dim_project_dates[Project],dim_project_dates[Start Date])</f>
        <v>44613</v>
      </c>
    </row>
    <row r="697" spans="1:8" x14ac:dyDescent="0.25">
      <c r="A697">
        <v>963</v>
      </c>
      <c r="B697" t="s">
        <v>2</v>
      </c>
      <c r="C697">
        <v>1</v>
      </c>
      <c r="D697">
        <v>227.56</v>
      </c>
      <c r="E697">
        <v>217.83</v>
      </c>
      <c r="F697">
        <v>9.73</v>
      </c>
      <c r="G697">
        <v>14</v>
      </c>
      <c r="H697" s="1">
        <f>_xlfn.XLOOKUP(fct_weights[[#This Row],[project]],dim_project_dates[Project],dim_project_dates[Start Date])</f>
        <v>44613</v>
      </c>
    </row>
    <row r="698" spans="1:8" x14ac:dyDescent="0.25">
      <c r="A698">
        <v>981</v>
      </c>
      <c r="B698" t="s">
        <v>3</v>
      </c>
      <c r="C698">
        <v>0</v>
      </c>
      <c r="D698">
        <v>227.23999999999998</v>
      </c>
      <c r="E698">
        <v>218.67</v>
      </c>
      <c r="F698">
        <v>8.57</v>
      </c>
      <c r="G698">
        <v>13</v>
      </c>
      <c r="H698" s="1">
        <f>_xlfn.XLOOKUP(fct_weights[[#This Row],[project]],dim_project_dates[Project],dim_project_dates[Start Date])</f>
        <v>44613</v>
      </c>
    </row>
    <row r="699" spans="1:8" x14ac:dyDescent="0.25">
      <c r="A699">
        <v>1005</v>
      </c>
      <c r="B699" t="s">
        <v>3</v>
      </c>
      <c r="C699">
        <v>0</v>
      </c>
      <c r="D699">
        <v>228.70999999999998</v>
      </c>
      <c r="E699">
        <v>219.29</v>
      </c>
      <c r="F699">
        <v>9.42</v>
      </c>
      <c r="G699">
        <v>14</v>
      </c>
      <c r="H699" s="1">
        <f>_xlfn.XLOOKUP(fct_weights[[#This Row],[project]],dim_project_dates[Project],dim_project_dates[Start Date])</f>
        <v>44613</v>
      </c>
    </row>
    <row r="700" spans="1:8" x14ac:dyDescent="0.25">
      <c r="A700">
        <v>1022</v>
      </c>
      <c r="B700" t="s">
        <v>2</v>
      </c>
      <c r="C700">
        <v>1</v>
      </c>
      <c r="D700">
        <v>229.55</v>
      </c>
      <c r="E700">
        <v>219.33</v>
      </c>
      <c r="F700">
        <v>10.220000000000001</v>
      </c>
      <c r="G700">
        <v>13</v>
      </c>
      <c r="H700" s="1">
        <f>_xlfn.XLOOKUP(fct_weights[[#This Row],[project]],dim_project_dates[Project],dim_project_dates[Start Date])</f>
        <v>44613</v>
      </c>
    </row>
    <row r="701" spans="1:8" x14ac:dyDescent="0.25">
      <c r="A701">
        <v>1024</v>
      </c>
      <c r="B701" t="s">
        <v>3</v>
      </c>
      <c r="C701">
        <v>1</v>
      </c>
      <c r="D701">
        <v>232.93</v>
      </c>
      <c r="E701">
        <v>220.41</v>
      </c>
      <c r="F701">
        <v>12.52</v>
      </c>
      <c r="G701">
        <v>14</v>
      </c>
      <c r="H701" s="1">
        <f>_xlfn.XLOOKUP(fct_weights[[#This Row],[project]],dim_project_dates[Project],dim_project_dates[Start Date])</f>
        <v>44613</v>
      </c>
    </row>
    <row r="702" spans="1:8" x14ac:dyDescent="0.25">
      <c r="A702">
        <v>1041</v>
      </c>
      <c r="B702" t="s">
        <v>3</v>
      </c>
      <c r="C702">
        <v>1</v>
      </c>
      <c r="D702">
        <v>220.63</v>
      </c>
      <c r="E702">
        <v>213.4</v>
      </c>
      <c r="F702">
        <v>7.23</v>
      </c>
      <c r="G702">
        <v>14</v>
      </c>
      <c r="H702" s="1">
        <f>_xlfn.XLOOKUP(fct_weights[[#This Row],[project]],dim_project_dates[Project],dim_project_dates[Start Date])</f>
        <v>44613</v>
      </c>
    </row>
    <row r="703" spans="1:8" x14ac:dyDescent="0.25">
      <c r="A703">
        <v>1043</v>
      </c>
      <c r="B703" t="s">
        <v>2</v>
      </c>
      <c r="C703">
        <v>0</v>
      </c>
      <c r="D703">
        <v>230.52999999999997</v>
      </c>
      <c r="E703">
        <v>220.67</v>
      </c>
      <c r="F703">
        <v>9.86</v>
      </c>
      <c r="G703">
        <v>14</v>
      </c>
      <c r="H703" s="1">
        <f>_xlfn.XLOOKUP(fct_weights[[#This Row],[project]],dim_project_dates[Project],dim_project_dates[Start Date])</f>
        <v>44613</v>
      </c>
    </row>
    <row r="704" spans="1:8" x14ac:dyDescent="0.25">
      <c r="A704">
        <v>1053</v>
      </c>
      <c r="B704" t="s">
        <v>2</v>
      </c>
      <c r="C704">
        <v>1</v>
      </c>
      <c r="D704">
        <v>231.51</v>
      </c>
      <c r="E704">
        <v>220.69</v>
      </c>
      <c r="F704">
        <v>10.82</v>
      </c>
      <c r="G704">
        <v>13</v>
      </c>
      <c r="H704" s="1">
        <f>_xlfn.XLOOKUP(fct_weights[[#This Row],[project]],dim_project_dates[Project],dim_project_dates[Start Date])</f>
        <v>44613</v>
      </c>
    </row>
    <row r="705" spans="1:8" x14ac:dyDescent="0.25">
      <c r="A705">
        <v>1059</v>
      </c>
      <c r="B705" t="s">
        <v>2</v>
      </c>
      <c r="C705">
        <v>1</v>
      </c>
      <c r="D705">
        <v>230.61</v>
      </c>
      <c r="E705">
        <v>219.96</v>
      </c>
      <c r="F705">
        <v>10.65</v>
      </c>
      <c r="G705">
        <v>14</v>
      </c>
      <c r="H705" s="1">
        <f>_xlfn.XLOOKUP(fct_weights[[#This Row],[project]],dim_project_dates[Project],dim_project_dates[Start Date])</f>
        <v>44613</v>
      </c>
    </row>
    <row r="706" spans="1:8" x14ac:dyDescent="0.25">
      <c r="A706">
        <v>1062</v>
      </c>
      <c r="B706" t="s">
        <v>2</v>
      </c>
      <c r="C706">
        <v>0</v>
      </c>
      <c r="D706">
        <v>232.66</v>
      </c>
      <c r="E706">
        <v>220.06</v>
      </c>
      <c r="F706">
        <v>12.6</v>
      </c>
      <c r="G706">
        <v>13</v>
      </c>
      <c r="H706" s="1">
        <f>_xlfn.XLOOKUP(fct_weights[[#This Row],[project]],dim_project_dates[Project],dim_project_dates[Start Date])</f>
        <v>44613</v>
      </c>
    </row>
    <row r="707" spans="1:8" x14ac:dyDescent="0.25">
      <c r="A707">
        <v>1063</v>
      </c>
      <c r="B707" t="s">
        <v>3</v>
      </c>
      <c r="C707">
        <v>0</v>
      </c>
      <c r="D707">
        <v>231.33</v>
      </c>
      <c r="E707">
        <v>220.28</v>
      </c>
      <c r="F707">
        <v>11.05</v>
      </c>
      <c r="G707">
        <v>14</v>
      </c>
      <c r="H707" s="1">
        <f>_xlfn.XLOOKUP(fct_weights[[#This Row],[project]],dim_project_dates[Project],dim_project_dates[Start Date])</f>
        <v>44613</v>
      </c>
    </row>
    <row r="708" spans="1:8" x14ac:dyDescent="0.25">
      <c r="A708">
        <v>1072</v>
      </c>
      <c r="B708" t="s">
        <v>2</v>
      </c>
      <c r="C708">
        <v>0</v>
      </c>
      <c r="D708">
        <v>230.48</v>
      </c>
      <c r="E708">
        <v>218.95</v>
      </c>
      <c r="F708">
        <v>11.53</v>
      </c>
      <c r="G708">
        <v>14</v>
      </c>
      <c r="H708" s="1">
        <f>_xlfn.XLOOKUP(fct_weights[[#This Row],[project]],dim_project_dates[Project],dim_project_dates[Start Date])</f>
        <v>44613</v>
      </c>
    </row>
    <row r="709" spans="1:8" x14ac:dyDescent="0.25">
      <c r="A709">
        <v>1080</v>
      </c>
      <c r="B709" t="s">
        <v>3</v>
      </c>
      <c r="C709">
        <v>0</v>
      </c>
      <c r="D709">
        <v>224.10000000000002</v>
      </c>
      <c r="E709">
        <v>217.49</v>
      </c>
      <c r="F709">
        <v>6.61</v>
      </c>
      <c r="G709">
        <v>14</v>
      </c>
      <c r="H709" s="1">
        <f>_xlfn.XLOOKUP(fct_weights[[#This Row],[project]],dim_project_dates[Project],dim_project_dates[Start Date])</f>
        <v>44613</v>
      </c>
    </row>
    <row r="710" spans="1:8" x14ac:dyDescent="0.25">
      <c r="A710">
        <v>1086</v>
      </c>
      <c r="B710" t="s">
        <v>2</v>
      </c>
      <c r="C710">
        <v>0</v>
      </c>
      <c r="D710">
        <v>236.33</v>
      </c>
      <c r="E710">
        <v>222.49</v>
      </c>
      <c r="F710">
        <v>13.84</v>
      </c>
      <c r="G710">
        <v>14</v>
      </c>
      <c r="H710" s="1">
        <f>_xlfn.XLOOKUP(fct_weights[[#This Row],[project]],dim_project_dates[Project],dim_project_dates[Start Date])</f>
        <v>44613</v>
      </c>
    </row>
    <row r="711" spans="1:8" x14ac:dyDescent="0.25">
      <c r="A711">
        <v>1098</v>
      </c>
      <c r="B711" t="s">
        <v>2</v>
      </c>
      <c r="C711">
        <v>0</v>
      </c>
      <c r="D711">
        <v>229.42999999999998</v>
      </c>
      <c r="E711">
        <v>220.45</v>
      </c>
      <c r="F711">
        <v>8.98</v>
      </c>
      <c r="G711">
        <v>13</v>
      </c>
      <c r="H711" s="1">
        <f>_xlfn.XLOOKUP(fct_weights[[#This Row],[project]],dim_project_dates[Project],dim_project_dates[Start Date])</f>
        <v>44613</v>
      </c>
    </row>
    <row r="712" spans="1:8" x14ac:dyDescent="0.25">
      <c r="A712">
        <v>1110</v>
      </c>
      <c r="B712" t="s">
        <v>3</v>
      </c>
      <c r="C712">
        <v>0</v>
      </c>
      <c r="D712">
        <v>225.26999999999998</v>
      </c>
      <c r="E712">
        <v>218.35</v>
      </c>
      <c r="F712">
        <v>6.92</v>
      </c>
      <c r="G712">
        <v>14</v>
      </c>
      <c r="H712" s="1">
        <f>_xlfn.XLOOKUP(fct_weights[[#This Row],[project]],dim_project_dates[Project],dim_project_dates[Start Date])</f>
        <v>44613</v>
      </c>
    </row>
    <row r="713" spans="1:8" x14ac:dyDescent="0.25">
      <c r="A713">
        <v>1122</v>
      </c>
      <c r="B713" t="s">
        <v>2</v>
      </c>
      <c r="C713">
        <v>0</v>
      </c>
      <c r="D713">
        <v>233.84</v>
      </c>
      <c r="E713">
        <v>221.76</v>
      </c>
      <c r="F713">
        <v>12.08</v>
      </c>
      <c r="G713">
        <v>13</v>
      </c>
      <c r="H713" s="1">
        <f>_xlfn.XLOOKUP(fct_weights[[#This Row],[project]],dim_project_dates[Project],dim_project_dates[Start Date])</f>
        <v>44613</v>
      </c>
    </row>
    <row r="714" spans="1:8" x14ac:dyDescent="0.25">
      <c r="A714">
        <v>1128</v>
      </c>
      <c r="B714" t="s">
        <v>2</v>
      </c>
      <c r="C714">
        <v>0</v>
      </c>
      <c r="D714">
        <v>236.51999999999998</v>
      </c>
      <c r="E714">
        <v>221.39</v>
      </c>
      <c r="F714">
        <v>15.13</v>
      </c>
      <c r="G714">
        <v>13</v>
      </c>
      <c r="H714" s="1">
        <f>_xlfn.XLOOKUP(fct_weights[[#This Row],[project]],dim_project_dates[Project],dim_project_dates[Start Date])</f>
        <v>44613</v>
      </c>
    </row>
    <row r="715" spans="1:8" x14ac:dyDescent="0.25">
      <c r="A715">
        <v>1131</v>
      </c>
      <c r="B715" t="s">
        <v>2</v>
      </c>
      <c r="C715">
        <v>0</v>
      </c>
      <c r="D715">
        <v>234.77</v>
      </c>
      <c r="E715">
        <v>222.4</v>
      </c>
      <c r="F715">
        <v>12.37</v>
      </c>
      <c r="G715">
        <v>14</v>
      </c>
      <c r="H715" s="1">
        <f>_xlfn.XLOOKUP(fct_weights[[#This Row],[project]],dim_project_dates[Project],dim_project_dates[Start Date])</f>
        <v>44613</v>
      </c>
    </row>
    <row r="716" spans="1:8" x14ac:dyDescent="0.25">
      <c r="A716">
        <v>1132</v>
      </c>
      <c r="B716" t="s">
        <v>3</v>
      </c>
      <c r="C716">
        <v>0</v>
      </c>
      <c r="D716">
        <v>225.34</v>
      </c>
      <c r="E716">
        <v>218.93</v>
      </c>
      <c r="F716">
        <v>6.41</v>
      </c>
      <c r="G716">
        <v>13</v>
      </c>
      <c r="H716" s="1">
        <f>_xlfn.XLOOKUP(fct_weights[[#This Row],[project]],dim_project_dates[Project],dim_project_dates[Start Date])</f>
        <v>44613</v>
      </c>
    </row>
    <row r="717" spans="1:8" x14ac:dyDescent="0.25">
      <c r="A717">
        <v>1135</v>
      </c>
      <c r="B717" t="s">
        <v>3</v>
      </c>
      <c r="C717">
        <v>1</v>
      </c>
      <c r="D717">
        <v>229.2</v>
      </c>
      <c r="E717">
        <v>217.76</v>
      </c>
      <c r="F717">
        <v>11.44</v>
      </c>
      <c r="G717">
        <v>13</v>
      </c>
      <c r="H717" s="1">
        <f>_xlfn.XLOOKUP(fct_weights[[#This Row],[project]],dim_project_dates[Project],dim_project_dates[Start Date])</f>
        <v>44613</v>
      </c>
    </row>
    <row r="718" spans="1:8" x14ac:dyDescent="0.25">
      <c r="A718">
        <v>1137</v>
      </c>
      <c r="B718" t="s">
        <v>2</v>
      </c>
      <c r="C718">
        <v>0</v>
      </c>
      <c r="D718">
        <v>226.03</v>
      </c>
      <c r="E718">
        <v>216.36</v>
      </c>
      <c r="F718">
        <v>9.67</v>
      </c>
      <c r="G718">
        <v>14</v>
      </c>
      <c r="H718" s="1">
        <f>_xlfn.XLOOKUP(fct_weights[[#This Row],[project]],dim_project_dates[Project],dim_project_dates[Start Date])</f>
        <v>44613</v>
      </c>
    </row>
    <row r="719" spans="1:8" x14ac:dyDescent="0.25">
      <c r="A719">
        <v>1139</v>
      </c>
      <c r="B719" t="s">
        <v>2</v>
      </c>
      <c r="C719">
        <v>0</v>
      </c>
      <c r="D719">
        <v>232.42</v>
      </c>
      <c r="E719">
        <v>219.01</v>
      </c>
      <c r="F719">
        <v>13.41</v>
      </c>
      <c r="G719">
        <v>14</v>
      </c>
      <c r="H719" s="1">
        <f>_xlfn.XLOOKUP(fct_weights[[#This Row],[project]],dim_project_dates[Project],dim_project_dates[Start Date])</f>
        <v>44613</v>
      </c>
    </row>
    <row r="720" spans="1:8" x14ac:dyDescent="0.25">
      <c r="A720">
        <v>1172</v>
      </c>
      <c r="B720" t="s">
        <v>2</v>
      </c>
      <c r="C720">
        <v>1</v>
      </c>
      <c r="D720">
        <v>234.44</v>
      </c>
      <c r="E720">
        <v>221.1</v>
      </c>
      <c r="F720">
        <v>13.34</v>
      </c>
      <c r="G720">
        <v>13</v>
      </c>
      <c r="H720" s="1">
        <f>_xlfn.XLOOKUP(fct_weights[[#This Row],[project]],dim_project_dates[Project],dim_project_dates[Start Date])</f>
        <v>44613</v>
      </c>
    </row>
    <row r="721" spans="1:8" x14ac:dyDescent="0.25">
      <c r="A721">
        <v>1183</v>
      </c>
      <c r="B721" t="s">
        <v>2</v>
      </c>
      <c r="C721">
        <v>1</v>
      </c>
      <c r="D721">
        <v>227.75</v>
      </c>
      <c r="E721">
        <v>218.63</v>
      </c>
      <c r="F721">
        <v>9.1199999999999992</v>
      </c>
      <c r="G721">
        <v>14</v>
      </c>
      <c r="H721" s="1">
        <f>_xlfn.XLOOKUP(fct_weights[[#This Row],[project]],dim_project_dates[Project],dim_project_dates[Start Date])</f>
        <v>44613</v>
      </c>
    </row>
    <row r="722" spans="1:8" x14ac:dyDescent="0.25">
      <c r="A722">
        <v>1219</v>
      </c>
      <c r="B722" t="s">
        <v>3</v>
      </c>
      <c r="C722">
        <v>0</v>
      </c>
      <c r="D722">
        <v>226.07000000000002</v>
      </c>
      <c r="E722">
        <v>218.33</v>
      </c>
      <c r="F722">
        <v>7.74</v>
      </c>
      <c r="G722">
        <v>13</v>
      </c>
      <c r="H722" s="1">
        <f>_xlfn.XLOOKUP(fct_weights[[#This Row],[project]],dim_project_dates[Project],dim_project_dates[Start Date])</f>
        <v>44613</v>
      </c>
    </row>
    <row r="723" spans="1:8" x14ac:dyDescent="0.25">
      <c r="A723">
        <v>1235</v>
      </c>
      <c r="B723" t="s">
        <v>2</v>
      </c>
      <c r="C723">
        <v>1</v>
      </c>
      <c r="D723">
        <v>231.89000000000001</v>
      </c>
      <c r="E723">
        <v>219.18</v>
      </c>
      <c r="F723">
        <v>12.71</v>
      </c>
      <c r="G723">
        <v>14</v>
      </c>
      <c r="H723" s="1">
        <f>_xlfn.XLOOKUP(fct_weights[[#This Row],[project]],dim_project_dates[Project],dim_project_dates[Start Date])</f>
        <v>44613</v>
      </c>
    </row>
    <row r="724" spans="1:8" x14ac:dyDescent="0.25">
      <c r="A724">
        <v>1236</v>
      </c>
      <c r="B724" t="s">
        <v>2</v>
      </c>
      <c r="C724">
        <v>0</v>
      </c>
      <c r="D724">
        <v>226.84</v>
      </c>
      <c r="E724">
        <v>218.36</v>
      </c>
      <c r="F724">
        <v>8.48</v>
      </c>
      <c r="G724">
        <v>14</v>
      </c>
      <c r="H724" s="1">
        <f>_xlfn.XLOOKUP(fct_weights[[#This Row],[project]],dim_project_dates[Project],dim_project_dates[Start Date])</f>
        <v>44613</v>
      </c>
    </row>
    <row r="725" spans="1:8" x14ac:dyDescent="0.25">
      <c r="A725">
        <v>1243</v>
      </c>
      <c r="B725" t="s">
        <v>3</v>
      </c>
      <c r="C725">
        <v>0</v>
      </c>
      <c r="D725">
        <v>225.45</v>
      </c>
      <c r="E725">
        <v>218.19</v>
      </c>
      <c r="F725">
        <v>7.26</v>
      </c>
      <c r="G725">
        <v>13</v>
      </c>
      <c r="H725" s="1">
        <f>_xlfn.XLOOKUP(fct_weights[[#This Row],[project]],dim_project_dates[Project],dim_project_dates[Start Date])</f>
        <v>44613</v>
      </c>
    </row>
    <row r="726" spans="1:8" x14ac:dyDescent="0.25">
      <c r="A726">
        <v>1252</v>
      </c>
      <c r="B726" t="s">
        <v>3</v>
      </c>
      <c r="C726">
        <v>0</v>
      </c>
      <c r="D726">
        <v>219.55999999999997</v>
      </c>
      <c r="E726">
        <v>215.14</v>
      </c>
      <c r="F726">
        <v>4.42</v>
      </c>
      <c r="G726">
        <v>14</v>
      </c>
      <c r="H726" s="1">
        <f>_xlfn.XLOOKUP(fct_weights[[#This Row],[project]],dim_project_dates[Project],dim_project_dates[Start Date])</f>
        <v>44613</v>
      </c>
    </row>
    <row r="727" spans="1:8" x14ac:dyDescent="0.25">
      <c r="A727">
        <v>1267</v>
      </c>
      <c r="B727" t="s">
        <v>2</v>
      </c>
      <c r="C727">
        <v>1</v>
      </c>
      <c r="D727">
        <v>226.29000000000002</v>
      </c>
      <c r="E727">
        <v>217.96</v>
      </c>
      <c r="F727">
        <v>8.33</v>
      </c>
      <c r="G727">
        <v>14</v>
      </c>
      <c r="H727" s="1">
        <f>_xlfn.XLOOKUP(fct_weights[[#This Row],[project]],dim_project_dates[Project],dim_project_dates[Start Date])</f>
        <v>44613</v>
      </c>
    </row>
    <row r="728" spans="1:8" x14ac:dyDescent="0.25">
      <c r="A728">
        <v>1278</v>
      </c>
      <c r="B728" t="s">
        <v>2</v>
      </c>
      <c r="C728">
        <v>0</v>
      </c>
      <c r="D728">
        <v>229.2</v>
      </c>
      <c r="E728">
        <v>219.97</v>
      </c>
      <c r="F728">
        <v>9.23</v>
      </c>
      <c r="G728">
        <v>13</v>
      </c>
      <c r="H728" s="1">
        <f>_xlfn.XLOOKUP(fct_weights[[#This Row],[project]],dim_project_dates[Project],dim_project_dates[Start Date])</f>
        <v>44613</v>
      </c>
    </row>
    <row r="729" spans="1:8" x14ac:dyDescent="0.25">
      <c r="A729">
        <v>1283</v>
      </c>
      <c r="B729" t="s">
        <v>3</v>
      </c>
      <c r="C729">
        <v>0</v>
      </c>
      <c r="D729">
        <v>218.95999999999998</v>
      </c>
      <c r="E729">
        <v>215.32</v>
      </c>
      <c r="F729">
        <v>3.64</v>
      </c>
      <c r="G729">
        <v>14</v>
      </c>
      <c r="H729" s="1">
        <f>_xlfn.XLOOKUP(fct_weights[[#This Row],[project]],dim_project_dates[Project],dim_project_dates[Start Date])</f>
        <v>44613</v>
      </c>
    </row>
    <row r="730" spans="1:8" x14ac:dyDescent="0.25">
      <c r="A730">
        <v>1284</v>
      </c>
      <c r="B730" t="s">
        <v>2</v>
      </c>
      <c r="C730">
        <v>1</v>
      </c>
      <c r="D730">
        <v>233.76999999999998</v>
      </c>
      <c r="E730">
        <v>221.92</v>
      </c>
      <c r="F730">
        <v>11.85</v>
      </c>
      <c r="G730">
        <v>14</v>
      </c>
      <c r="H730" s="1">
        <f>_xlfn.XLOOKUP(fct_weights[[#This Row],[project]],dim_project_dates[Project],dim_project_dates[Start Date])</f>
        <v>44613</v>
      </c>
    </row>
    <row r="731" spans="1:8" x14ac:dyDescent="0.25">
      <c r="A731">
        <v>1312</v>
      </c>
      <c r="B731" t="s">
        <v>2</v>
      </c>
      <c r="C731">
        <v>0</v>
      </c>
      <c r="D731">
        <v>229.54000000000002</v>
      </c>
      <c r="E731">
        <v>218.74</v>
      </c>
      <c r="F731">
        <v>10.8</v>
      </c>
      <c r="G731">
        <v>14</v>
      </c>
      <c r="H731" s="1">
        <f>_xlfn.XLOOKUP(fct_weights[[#This Row],[project]],dim_project_dates[Project],dim_project_dates[Start Date])</f>
        <v>44613</v>
      </c>
    </row>
    <row r="732" spans="1:8" x14ac:dyDescent="0.25">
      <c r="A732">
        <v>1334</v>
      </c>
      <c r="B732" t="s">
        <v>3</v>
      </c>
      <c r="C732">
        <v>0</v>
      </c>
      <c r="D732">
        <v>229.09</v>
      </c>
      <c r="E732">
        <v>218.01</v>
      </c>
      <c r="F732">
        <v>11.08</v>
      </c>
      <c r="G732">
        <v>14</v>
      </c>
      <c r="H732" s="1">
        <f>_xlfn.XLOOKUP(fct_weights[[#This Row],[project]],dim_project_dates[Project],dim_project_dates[Start Date])</f>
        <v>44613</v>
      </c>
    </row>
    <row r="733" spans="1:8" x14ac:dyDescent="0.25">
      <c r="A733">
        <v>1347</v>
      </c>
      <c r="B733" t="s">
        <v>2</v>
      </c>
      <c r="C733">
        <v>1</v>
      </c>
      <c r="D733">
        <v>236.92</v>
      </c>
      <c r="E733">
        <v>223.63</v>
      </c>
      <c r="F733">
        <v>13.29</v>
      </c>
      <c r="G733">
        <v>13</v>
      </c>
      <c r="H733" s="1">
        <f>_xlfn.XLOOKUP(fct_weights[[#This Row],[project]],dim_project_dates[Project],dim_project_dates[Start Date])</f>
        <v>44613</v>
      </c>
    </row>
    <row r="734" spans="1:8" x14ac:dyDescent="0.25">
      <c r="A734">
        <v>1357</v>
      </c>
      <c r="B734" t="s">
        <v>2</v>
      </c>
      <c r="C734">
        <v>1</v>
      </c>
      <c r="D734">
        <v>236.67</v>
      </c>
      <c r="E734">
        <v>223.54</v>
      </c>
      <c r="F734">
        <v>13.13</v>
      </c>
      <c r="G734">
        <v>14</v>
      </c>
      <c r="H734" s="1">
        <f>_xlfn.XLOOKUP(fct_weights[[#This Row],[project]],dim_project_dates[Project],dim_project_dates[Start Date])</f>
        <v>44613</v>
      </c>
    </row>
    <row r="735" spans="1:8" x14ac:dyDescent="0.25">
      <c r="A735">
        <v>1360</v>
      </c>
      <c r="B735" t="s">
        <v>3</v>
      </c>
      <c r="C735">
        <v>1</v>
      </c>
      <c r="D735">
        <v>226.51999999999998</v>
      </c>
      <c r="E735">
        <v>216.41</v>
      </c>
      <c r="F735">
        <v>10.11</v>
      </c>
      <c r="G735">
        <v>14</v>
      </c>
      <c r="H735" s="1">
        <f>_xlfn.XLOOKUP(fct_weights[[#This Row],[project]],dim_project_dates[Project],dim_project_dates[Start Date])</f>
        <v>44613</v>
      </c>
    </row>
    <row r="736" spans="1:8" x14ac:dyDescent="0.25">
      <c r="A736">
        <v>1389</v>
      </c>
      <c r="B736" t="s">
        <v>2</v>
      </c>
      <c r="C736">
        <v>1</v>
      </c>
      <c r="D736">
        <v>229.32999999999998</v>
      </c>
      <c r="E736">
        <v>219.32</v>
      </c>
      <c r="F736">
        <v>10.01</v>
      </c>
      <c r="G736">
        <v>13</v>
      </c>
      <c r="H736" s="1">
        <f>_xlfn.XLOOKUP(fct_weights[[#This Row],[project]],dim_project_dates[Project],dim_project_dates[Start Date])</f>
        <v>44613</v>
      </c>
    </row>
    <row r="737" spans="1:8" x14ac:dyDescent="0.25">
      <c r="A737">
        <v>1390</v>
      </c>
      <c r="B737" t="s">
        <v>2</v>
      </c>
      <c r="C737">
        <v>0</v>
      </c>
      <c r="D737">
        <v>226.76</v>
      </c>
      <c r="E737">
        <v>218.89</v>
      </c>
      <c r="F737">
        <v>7.87</v>
      </c>
      <c r="G737">
        <v>14</v>
      </c>
      <c r="H737" s="1">
        <f>_xlfn.XLOOKUP(fct_weights[[#This Row],[project]],dim_project_dates[Project],dim_project_dates[Start Date])</f>
        <v>44613</v>
      </c>
    </row>
    <row r="738" spans="1:8" x14ac:dyDescent="0.25">
      <c r="A738">
        <v>1393</v>
      </c>
      <c r="B738" t="s">
        <v>3</v>
      </c>
      <c r="C738">
        <v>1</v>
      </c>
      <c r="D738">
        <v>224.39000000000001</v>
      </c>
      <c r="E738">
        <v>215.43</v>
      </c>
      <c r="F738">
        <v>8.9600000000000009</v>
      </c>
      <c r="G738">
        <v>14</v>
      </c>
      <c r="H738" s="1">
        <f>_xlfn.XLOOKUP(fct_weights[[#This Row],[project]],dim_project_dates[Project],dim_project_dates[Start Date])</f>
        <v>44613</v>
      </c>
    </row>
    <row r="739" spans="1:8" x14ac:dyDescent="0.25">
      <c r="A739">
        <v>1411</v>
      </c>
      <c r="B739" t="s">
        <v>3</v>
      </c>
      <c r="C739">
        <v>0</v>
      </c>
      <c r="D739">
        <v>222.9</v>
      </c>
      <c r="E739">
        <v>216.37</v>
      </c>
      <c r="F739">
        <v>6.53</v>
      </c>
      <c r="G739">
        <v>14</v>
      </c>
      <c r="H739" s="1">
        <f>_xlfn.XLOOKUP(fct_weights[[#This Row],[project]],dim_project_dates[Project],dim_project_dates[Start Date])</f>
        <v>44613</v>
      </c>
    </row>
    <row r="740" spans="1:8" x14ac:dyDescent="0.25">
      <c r="A740">
        <v>1442</v>
      </c>
      <c r="B740" t="s">
        <v>3</v>
      </c>
      <c r="C740">
        <v>1</v>
      </c>
      <c r="D740">
        <v>229.18</v>
      </c>
      <c r="E740">
        <v>219.19</v>
      </c>
      <c r="F740">
        <v>9.99</v>
      </c>
      <c r="G740">
        <v>13</v>
      </c>
      <c r="H740" s="1">
        <f>_xlfn.XLOOKUP(fct_weights[[#This Row],[project]],dim_project_dates[Project],dim_project_dates[Start Date])</f>
        <v>44613</v>
      </c>
    </row>
    <row r="741" spans="1:8" x14ac:dyDescent="0.25">
      <c r="A741">
        <v>1485</v>
      </c>
      <c r="B741" t="s">
        <v>2</v>
      </c>
      <c r="C741">
        <v>1</v>
      </c>
      <c r="D741">
        <v>228.63</v>
      </c>
      <c r="E741">
        <v>218.48</v>
      </c>
      <c r="F741">
        <v>10.15</v>
      </c>
      <c r="G741">
        <v>13</v>
      </c>
      <c r="H741" s="1">
        <f>_xlfn.XLOOKUP(fct_weights[[#This Row],[project]],dim_project_dates[Project],dim_project_dates[Start Date])</f>
        <v>44613</v>
      </c>
    </row>
    <row r="742" spans="1:8" x14ac:dyDescent="0.25">
      <c r="A742">
        <v>1501</v>
      </c>
      <c r="B742" t="s">
        <v>3</v>
      </c>
      <c r="C742">
        <v>1</v>
      </c>
      <c r="D742">
        <v>220.12</v>
      </c>
      <c r="E742">
        <v>215.15</v>
      </c>
      <c r="F742">
        <v>4.97</v>
      </c>
      <c r="G742">
        <v>13</v>
      </c>
      <c r="H742" s="1">
        <f>_xlfn.XLOOKUP(fct_weights[[#This Row],[project]],dim_project_dates[Project],dim_project_dates[Start Date])</f>
        <v>44613</v>
      </c>
    </row>
    <row r="743" spans="1:8" x14ac:dyDescent="0.25">
      <c r="A743">
        <v>1541</v>
      </c>
      <c r="B743" t="s">
        <v>2</v>
      </c>
      <c r="C743">
        <v>0</v>
      </c>
      <c r="D743">
        <v>238.95</v>
      </c>
      <c r="E743">
        <v>223.07</v>
      </c>
      <c r="F743">
        <v>15.88</v>
      </c>
      <c r="G743">
        <v>13</v>
      </c>
      <c r="H743" s="1">
        <f>_xlfn.XLOOKUP(fct_weights[[#This Row],[project]],dim_project_dates[Project],dim_project_dates[Start Date])</f>
        <v>44613</v>
      </c>
    </row>
    <row r="744" spans="1:8" x14ac:dyDescent="0.25">
      <c r="A744">
        <v>1554</v>
      </c>
      <c r="B744" t="s">
        <v>2</v>
      </c>
      <c r="C744">
        <v>1</v>
      </c>
      <c r="D744">
        <v>239.4</v>
      </c>
      <c r="E744">
        <v>224.53</v>
      </c>
      <c r="F744">
        <v>14.87</v>
      </c>
      <c r="G744">
        <v>14</v>
      </c>
      <c r="H744" s="1">
        <f>_xlfn.XLOOKUP(fct_weights[[#This Row],[project]],dim_project_dates[Project],dim_project_dates[Start Date])</f>
        <v>44613</v>
      </c>
    </row>
    <row r="745" spans="1:8" x14ac:dyDescent="0.25">
      <c r="A745">
        <v>1555</v>
      </c>
      <c r="B745" t="s">
        <v>2</v>
      </c>
      <c r="C745">
        <v>1</v>
      </c>
      <c r="D745">
        <v>229.41</v>
      </c>
      <c r="E745">
        <v>220.85</v>
      </c>
      <c r="F745">
        <v>8.56</v>
      </c>
      <c r="G745">
        <v>14</v>
      </c>
      <c r="H745" s="1">
        <f>_xlfn.XLOOKUP(fct_weights[[#This Row],[project]],dim_project_dates[Project],dim_project_dates[Start Date])</f>
        <v>44613</v>
      </c>
    </row>
    <row r="746" spans="1:8" x14ac:dyDescent="0.25">
      <c r="A746">
        <v>1561</v>
      </c>
      <c r="B746" t="s">
        <v>3</v>
      </c>
      <c r="C746">
        <v>1</v>
      </c>
      <c r="D746">
        <v>227.47</v>
      </c>
      <c r="E746">
        <v>216.42</v>
      </c>
      <c r="F746">
        <v>11.05</v>
      </c>
      <c r="G746">
        <v>14</v>
      </c>
      <c r="H746" s="1">
        <f>_xlfn.XLOOKUP(fct_weights[[#This Row],[project]],dim_project_dates[Project],dim_project_dates[Start Date])</f>
        <v>44613</v>
      </c>
    </row>
    <row r="747" spans="1:8" x14ac:dyDescent="0.25">
      <c r="A747">
        <v>1577</v>
      </c>
      <c r="B747" t="s">
        <v>2</v>
      </c>
      <c r="C747">
        <v>1</v>
      </c>
      <c r="D747">
        <v>233.39</v>
      </c>
      <c r="E747">
        <v>219.38</v>
      </c>
      <c r="F747">
        <v>14.01</v>
      </c>
      <c r="G747">
        <v>14</v>
      </c>
      <c r="H747" s="1">
        <f>_xlfn.XLOOKUP(fct_weights[[#This Row],[project]],dim_project_dates[Project],dim_project_dates[Start Date])</f>
        <v>44613</v>
      </c>
    </row>
    <row r="748" spans="1:8" x14ac:dyDescent="0.25">
      <c r="A748">
        <v>1589</v>
      </c>
      <c r="B748" t="s">
        <v>2</v>
      </c>
      <c r="C748">
        <v>0</v>
      </c>
      <c r="D748">
        <v>236.64</v>
      </c>
      <c r="E748">
        <v>222.6</v>
      </c>
      <c r="F748">
        <v>14.04</v>
      </c>
      <c r="G748">
        <v>13</v>
      </c>
      <c r="H748" s="1">
        <f>_xlfn.XLOOKUP(fct_weights[[#This Row],[project]],dim_project_dates[Project],dim_project_dates[Start Date])</f>
        <v>44613</v>
      </c>
    </row>
    <row r="749" spans="1:8" x14ac:dyDescent="0.25">
      <c r="A749">
        <v>14</v>
      </c>
      <c r="B749" t="s">
        <v>2</v>
      </c>
      <c r="C749">
        <v>0</v>
      </c>
      <c r="D749">
        <v>229.51999999999998</v>
      </c>
      <c r="E749">
        <v>219.67</v>
      </c>
      <c r="F749">
        <v>9.85</v>
      </c>
      <c r="G749">
        <v>16</v>
      </c>
      <c r="H749" s="1">
        <f>_xlfn.XLOOKUP(fct_weights[[#This Row],[project]],dim_project_dates[Project],dim_project_dates[Start Date])</f>
        <v>44620</v>
      </c>
    </row>
    <row r="750" spans="1:8" x14ac:dyDescent="0.25">
      <c r="A750">
        <v>21</v>
      </c>
      <c r="B750" t="s">
        <v>3</v>
      </c>
      <c r="C750">
        <v>1</v>
      </c>
      <c r="D750">
        <v>227.22</v>
      </c>
      <c r="E750">
        <v>216.8</v>
      </c>
      <c r="F750">
        <v>10.42</v>
      </c>
      <c r="G750">
        <v>16</v>
      </c>
      <c r="H750" s="1">
        <f>_xlfn.XLOOKUP(fct_weights[[#This Row],[project]],dim_project_dates[Project],dim_project_dates[Start Date])</f>
        <v>44620</v>
      </c>
    </row>
    <row r="751" spans="1:8" x14ac:dyDescent="0.25">
      <c r="A751">
        <v>31</v>
      </c>
      <c r="B751" t="s">
        <v>3</v>
      </c>
      <c r="C751">
        <v>1</v>
      </c>
      <c r="D751">
        <v>224.45000000000002</v>
      </c>
      <c r="E751">
        <v>214.8</v>
      </c>
      <c r="F751">
        <v>9.65</v>
      </c>
      <c r="G751">
        <v>16</v>
      </c>
      <c r="H751" s="1">
        <f>_xlfn.XLOOKUP(fct_weights[[#This Row],[project]],dim_project_dates[Project],dim_project_dates[Start Date])</f>
        <v>44620</v>
      </c>
    </row>
    <row r="752" spans="1:8" x14ac:dyDescent="0.25">
      <c r="A752">
        <v>37</v>
      </c>
      <c r="B752" t="s">
        <v>3</v>
      </c>
      <c r="C752">
        <v>0</v>
      </c>
      <c r="D752">
        <v>225.24</v>
      </c>
      <c r="E752">
        <v>217.68</v>
      </c>
      <c r="F752">
        <v>7.56</v>
      </c>
      <c r="G752">
        <v>16</v>
      </c>
      <c r="H752" s="1">
        <f>_xlfn.XLOOKUP(fct_weights[[#This Row],[project]],dim_project_dates[Project],dim_project_dates[Start Date])</f>
        <v>44620</v>
      </c>
    </row>
    <row r="753" spans="1:8" x14ac:dyDescent="0.25">
      <c r="A753">
        <v>46</v>
      </c>
      <c r="B753" t="s">
        <v>3</v>
      </c>
      <c r="C753">
        <v>0</v>
      </c>
      <c r="D753">
        <v>224.96</v>
      </c>
      <c r="E753">
        <v>218.05</v>
      </c>
      <c r="F753">
        <v>6.91</v>
      </c>
      <c r="G753">
        <v>15</v>
      </c>
      <c r="H753" s="1">
        <f>_xlfn.XLOOKUP(fct_weights[[#This Row],[project]],dim_project_dates[Project],dim_project_dates[Start Date])</f>
        <v>44620</v>
      </c>
    </row>
    <row r="754" spans="1:8" x14ac:dyDescent="0.25">
      <c r="A754">
        <v>86</v>
      </c>
      <c r="B754" t="s">
        <v>3</v>
      </c>
      <c r="C754">
        <v>0</v>
      </c>
      <c r="D754">
        <v>226.54000000000002</v>
      </c>
      <c r="E754">
        <v>217.8</v>
      </c>
      <c r="F754">
        <v>8.74</v>
      </c>
      <c r="G754">
        <v>15</v>
      </c>
      <c r="H754" s="1">
        <f>_xlfn.XLOOKUP(fct_weights[[#This Row],[project]],dim_project_dates[Project],dim_project_dates[Start Date])</f>
        <v>44620</v>
      </c>
    </row>
    <row r="755" spans="1:8" x14ac:dyDescent="0.25">
      <c r="A755">
        <v>106</v>
      </c>
      <c r="B755" t="s">
        <v>2</v>
      </c>
      <c r="C755">
        <v>0</v>
      </c>
      <c r="D755">
        <v>233</v>
      </c>
      <c r="E755">
        <v>220.91</v>
      </c>
      <c r="F755">
        <v>12.09</v>
      </c>
      <c r="G755">
        <v>16</v>
      </c>
      <c r="H755" s="1">
        <f>_xlfn.XLOOKUP(fct_weights[[#This Row],[project]],dim_project_dates[Project],dim_project_dates[Start Date])</f>
        <v>44620</v>
      </c>
    </row>
    <row r="756" spans="1:8" x14ac:dyDescent="0.25">
      <c r="A756">
        <v>114</v>
      </c>
      <c r="B756" t="s">
        <v>2</v>
      </c>
      <c r="C756">
        <v>1</v>
      </c>
      <c r="D756">
        <v>225.68</v>
      </c>
      <c r="E756">
        <v>216.66</v>
      </c>
      <c r="F756">
        <v>9.02</v>
      </c>
      <c r="G756">
        <v>15</v>
      </c>
      <c r="H756" s="1">
        <f>_xlfn.XLOOKUP(fct_weights[[#This Row],[project]],dim_project_dates[Project],dim_project_dates[Start Date])</f>
        <v>44620</v>
      </c>
    </row>
    <row r="757" spans="1:8" x14ac:dyDescent="0.25">
      <c r="A757">
        <v>116</v>
      </c>
      <c r="B757" t="s">
        <v>3</v>
      </c>
      <c r="C757">
        <v>0</v>
      </c>
      <c r="D757">
        <v>224.64</v>
      </c>
      <c r="E757">
        <v>216.51</v>
      </c>
      <c r="F757">
        <v>8.1300000000000008</v>
      </c>
      <c r="G757">
        <v>16</v>
      </c>
      <c r="H757" s="1">
        <f>_xlfn.XLOOKUP(fct_weights[[#This Row],[project]],dim_project_dates[Project],dim_project_dates[Start Date])</f>
        <v>44620</v>
      </c>
    </row>
    <row r="758" spans="1:8" x14ac:dyDescent="0.25">
      <c r="A758">
        <v>130</v>
      </c>
      <c r="B758" t="s">
        <v>3</v>
      </c>
      <c r="C758">
        <v>0</v>
      </c>
      <c r="D758">
        <v>231.09</v>
      </c>
      <c r="E758">
        <v>221.33</v>
      </c>
      <c r="F758">
        <v>9.76</v>
      </c>
      <c r="G758">
        <v>15</v>
      </c>
      <c r="H758" s="1">
        <f>_xlfn.XLOOKUP(fct_weights[[#This Row],[project]],dim_project_dates[Project],dim_project_dates[Start Date])</f>
        <v>44620</v>
      </c>
    </row>
    <row r="759" spans="1:8" x14ac:dyDescent="0.25">
      <c r="A759">
        <v>134</v>
      </c>
      <c r="B759" t="s">
        <v>2</v>
      </c>
      <c r="C759">
        <v>0</v>
      </c>
      <c r="D759">
        <v>234.54</v>
      </c>
      <c r="E759">
        <v>221.04</v>
      </c>
      <c r="F759">
        <v>13.5</v>
      </c>
      <c r="G759">
        <v>16</v>
      </c>
      <c r="H759" s="1">
        <f>_xlfn.XLOOKUP(fct_weights[[#This Row],[project]],dim_project_dates[Project],dim_project_dates[Start Date])</f>
        <v>44620</v>
      </c>
    </row>
    <row r="760" spans="1:8" x14ac:dyDescent="0.25">
      <c r="A760">
        <v>145</v>
      </c>
      <c r="B760" t="s">
        <v>3</v>
      </c>
      <c r="C760">
        <v>0</v>
      </c>
      <c r="D760">
        <v>219.85</v>
      </c>
      <c r="E760">
        <v>214.91</v>
      </c>
      <c r="F760">
        <v>4.9400000000000004</v>
      </c>
      <c r="G760">
        <v>16</v>
      </c>
      <c r="H760" s="1">
        <f>_xlfn.XLOOKUP(fct_weights[[#This Row],[project]],dim_project_dates[Project],dim_project_dates[Start Date])</f>
        <v>44620</v>
      </c>
    </row>
    <row r="761" spans="1:8" x14ac:dyDescent="0.25">
      <c r="A761">
        <v>181</v>
      </c>
      <c r="B761" t="s">
        <v>3</v>
      </c>
      <c r="C761">
        <v>0</v>
      </c>
      <c r="D761">
        <v>226.74</v>
      </c>
      <c r="E761">
        <v>218.97</v>
      </c>
      <c r="F761">
        <v>7.77</v>
      </c>
      <c r="G761">
        <v>16</v>
      </c>
      <c r="H761" s="1">
        <f>_xlfn.XLOOKUP(fct_weights[[#This Row],[project]],dim_project_dates[Project],dim_project_dates[Start Date])</f>
        <v>44620</v>
      </c>
    </row>
    <row r="762" spans="1:8" x14ac:dyDescent="0.25">
      <c r="A762">
        <v>192</v>
      </c>
      <c r="B762" t="s">
        <v>2</v>
      </c>
      <c r="C762">
        <v>0</v>
      </c>
      <c r="D762">
        <v>233.87</v>
      </c>
      <c r="E762">
        <v>219.84</v>
      </c>
      <c r="F762">
        <v>14.03</v>
      </c>
      <c r="G762">
        <v>15</v>
      </c>
      <c r="H762" s="1">
        <f>_xlfn.XLOOKUP(fct_weights[[#This Row],[project]],dim_project_dates[Project],dim_project_dates[Start Date])</f>
        <v>44620</v>
      </c>
    </row>
    <row r="763" spans="1:8" x14ac:dyDescent="0.25">
      <c r="A763">
        <v>195</v>
      </c>
      <c r="B763" t="s">
        <v>2</v>
      </c>
      <c r="C763">
        <v>0</v>
      </c>
      <c r="D763">
        <v>237.75</v>
      </c>
      <c r="E763">
        <v>220.87</v>
      </c>
      <c r="F763">
        <v>16.88</v>
      </c>
      <c r="G763">
        <v>15</v>
      </c>
      <c r="H763" s="1">
        <f>_xlfn.XLOOKUP(fct_weights[[#This Row],[project]],dim_project_dates[Project],dim_project_dates[Start Date])</f>
        <v>44620</v>
      </c>
    </row>
    <row r="764" spans="1:8" x14ac:dyDescent="0.25">
      <c r="A764">
        <v>197</v>
      </c>
      <c r="B764" t="s">
        <v>3</v>
      </c>
      <c r="C764">
        <v>0</v>
      </c>
      <c r="D764">
        <v>224.24</v>
      </c>
      <c r="E764">
        <v>217.05</v>
      </c>
      <c r="F764">
        <v>7.19</v>
      </c>
      <c r="G764">
        <v>16</v>
      </c>
      <c r="H764" s="1">
        <f>_xlfn.XLOOKUP(fct_weights[[#This Row],[project]],dim_project_dates[Project],dim_project_dates[Start Date])</f>
        <v>44620</v>
      </c>
    </row>
    <row r="765" spans="1:8" x14ac:dyDescent="0.25">
      <c r="A765">
        <v>206</v>
      </c>
      <c r="B765" t="s">
        <v>3</v>
      </c>
      <c r="C765">
        <v>1</v>
      </c>
      <c r="D765">
        <v>225.48</v>
      </c>
      <c r="E765">
        <v>217.57</v>
      </c>
      <c r="F765">
        <v>7.91</v>
      </c>
      <c r="G765">
        <v>16</v>
      </c>
      <c r="H765" s="1">
        <f>_xlfn.XLOOKUP(fct_weights[[#This Row],[project]],dim_project_dates[Project],dim_project_dates[Start Date])</f>
        <v>44620</v>
      </c>
    </row>
    <row r="766" spans="1:8" x14ac:dyDescent="0.25">
      <c r="A766">
        <v>222</v>
      </c>
      <c r="B766" t="s">
        <v>2</v>
      </c>
      <c r="C766">
        <v>0</v>
      </c>
      <c r="D766">
        <v>230.59</v>
      </c>
      <c r="E766">
        <v>219.59</v>
      </c>
      <c r="F766">
        <v>11</v>
      </c>
      <c r="G766">
        <v>16</v>
      </c>
      <c r="H766" s="1">
        <f>_xlfn.XLOOKUP(fct_weights[[#This Row],[project]],dim_project_dates[Project],dim_project_dates[Start Date])</f>
        <v>44620</v>
      </c>
    </row>
    <row r="767" spans="1:8" x14ac:dyDescent="0.25">
      <c r="A767">
        <v>231</v>
      </c>
      <c r="B767" t="s">
        <v>2</v>
      </c>
      <c r="C767">
        <v>0</v>
      </c>
      <c r="D767">
        <v>230.58</v>
      </c>
      <c r="E767">
        <v>220.4</v>
      </c>
      <c r="F767">
        <v>10.18</v>
      </c>
      <c r="G767">
        <v>15</v>
      </c>
      <c r="H767" s="1">
        <f>_xlfn.XLOOKUP(fct_weights[[#This Row],[project]],dim_project_dates[Project],dim_project_dates[Start Date])</f>
        <v>44620</v>
      </c>
    </row>
    <row r="768" spans="1:8" x14ac:dyDescent="0.25">
      <c r="A768">
        <v>240</v>
      </c>
      <c r="B768" t="s">
        <v>3</v>
      </c>
      <c r="C768">
        <v>1</v>
      </c>
      <c r="D768">
        <v>235.39</v>
      </c>
      <c r="E768">
        <v>220.35</v>
      </c>
      <c r="F768">
        <v>15.04</v>
      </c>
      <c r="G768">
        <v>16</v>
      </c>
      <c r="H768" s="1">
        <f>_xlfn.XLOOKUP(fct_weights[[#This Row],[project]],dim_project_dates[Project],dim_project_dates[Start Date])</f>
        <v>44620</v>
      </c>
    </row>
    <row r="769" spans="1:8" x14ac:dyDescent="0.25">
      <c r="A769">
        <v>255</v>
      </c>
      <c r="B769" t="s">
        <v>2</v>
      </c>
      <c r="C769">
        <v>1</v>
      </c>
      <c r="D769">
        <v>227.12</v>
      </c>
      <c r="E769">
        <v>218.8</v>
      </c>
      <c r="F769">
        <v>8.32</v>
      </c>
      <c r="G769">
        <v>15</v>
      </c>
      <c r="H769" s="1">
        <f>_xlfn.XLOOKUP(fct_weights[[#This Row],[project]],dim_project_dates[Project],dim_project_dates[Start Date])</f>
        <v>44620</v>
      </c>
    </row>
    <row r="770" spans="1:8" x14ac:dyDescent="0.25">
      <c r="A770">
        <v>257</v>
      </c>
      <c r="B770" t="s">
        <v>3</v>
      </c>
      <c r="C770">
        <v>0</v>
      </c>
      <c r="D770">
        <v>222.57000000000002</v>
      </c>
      <c r="E770">
        <v>216.08</v>
      </c>
      <c r="F770">
        <v>6.49</v>
      </c>
      <c r="G770">
        <v>15</v>
      </c>
      <c r="H770" s="1">
        <f>_xlfn.XLOOKUP(fct_weights[[#This Row],[project]],dim_project_dates[Project],dim_project_dates[Start Date])</f>
        <v>44620</v>
      </c>
    </row>
    <row r="771" spans="1:8" x14ac:dyDescent="0.25">
      <c r="A771">
        <v>286</v>
      </c>
      <c r="B771" t="s">
        <v>3</v>
      </c>
      <c r="C771">
        <v>0</v>
      </c>
      <c r="D771">
        <v>220.29999999999998</v>
      </c>
      <c r="E771">
        <v>215.79</v>
      </c>
      <c r="F771">
        <v>4.51</v>
      </c>
      <c r="G771">
        <v>16</v>
      </c>
      <c r="H771" s="1">
        <f>_xlfn.XLOOKUP(fct_weights[[#This Row],[project]],dim_project_dates[Project],dim_project_dates[Start Date])</f>
        <v>44620</v>
      </c>
    </row>
    <row r="772" spans="1:8" x14ac:dyDescent="0.25">
      <c r="A772">
        <v>287</v>
      </c>
      <c r="B772" t="s">
        <v>3</v>
      </c>
      <c r="C772">
        <v>0</v>
      </c>
      <c r="D772">
        <v>224.66</v>
      </c>
      <c r="E772">
        <v>217.72</v>
      </c>
      <c r="F772">
        <v>6.94</v>
      </c>
      <c r="G772">
        <v>15</v>
      </c>
      <c r="H772" s="1">
        <f>_xlfn.XLOOKUP(fct_weights[[#This Row],[project]],dim_project_dates[Project],dim_project_dates[Start Date])</f>
        <v>44620</v>
      </c>
    </row>
    <row r="773" spans="1:8" x14ac:dyDescent="0.25">
      <c r="A773">
        <v>294</v>
      </c>
      <c r="B773" t="s">
        <v>2</v>
      </c>
      <c r="C773">
        <v>0</v>
      </c>
      <c r="D773">
        <v>229.35</v>
      </c>
      <c r="E773">
        <v>218.35</v>
      </c>
      <c r="F773">
        <v>11</v>
      </c>
      <c r="G773">
        <v>16</v>
      </c>
      <c r="H773" s="1">
        <f>_xlfn.XLOOKUP(fct_weights[[#This Row],[project]],dim_project_dates[Project],dim_project_dates[Start Date])</f>
        <v>44620</v>
      </c>
    </row>
    <row r="774" spans="1:8" x14ac:dyDescent="0.25">
      <c r="A774">
        <v>325</v>
      </c>
      <c r="B774" t="s">
        <v>2</v>
      </c>
      <c r="C774">
        <v>0</v>
      </c>
      <c r="D774">
        <v>234.04</v>
      </c>
      <c r="E774">
        <v>219.95</v>
      </c>
      <c r="F774">
        <v>14.09</v>
      </c>
      <c r="G774">
        <v>16</v>
      </c>
      <c r="H774" s="1">
        <f>_xlfn.XLOOKUP(fct_weights[[#This Row],[project]],dim_project_dates[Project],dim_project_dates[Start Date])</f>
        <v>44620</v>
      </c>
    </row>
    <row r="775" spans="1:8" x14ac:dyDescent="0.25">
      <c r="A775">
        <v>326</v>
      </c>
      <c r="B775" t="s">
        <v>2</v>
      </c>
      <c r="C775">
        <v>1</v>
      </c>
      <c r="D775">
        <v>227.65</v>
      </c>
      <c r="E775">
        <v>217.71</v>
      </c>
      <c r="F775">
        <v>9.94</v>
      </c>
      <c r="G775">
        <v>16</v>
      </c>
      <c r="H775" s="1">
        <f>_xlfn.XLOOKUP(fct_weights[[#This Row],[project]],dim_project_dates[Project],dim_project_dates[Start Date])</f>
        <v>44620</v>
      </c>
    </row>
    <row r="776" spans="1:8" x14ac:dyDescent="0.25">
      <c r="A776">
        <v>351</v>
      </c>
      <c r="B776" t="s">
        <v>2</v>
      </c>
      <c r="C776">
        <v>0</v>
      </c>
      <c r="D776">
        <v>229.91</v>
      </c>
      <c r="E776">
        <v>219.18</v>
      </c>
      <c r="F776">
        <v>10.73</v>
      </c>
      <c r="G776">
        <v>15</v>
      </c>
      <c r="H776" s="1">
        <f>_xlfn.XLOOKUP(fct_weights[[#This Row],[project]],dim_project_dates[Project],dim_project_dates[Start Date])</f>
        <v>44620</v>
      </c>
    </row>
    <row r="777" spans="1:8" x14ac:dyDescent="0.25">
      <c r="A777">
        <v>373</v>
      </c>
      <c r="B777" t="s">
        <v>3</v>
      </c>
      <c r="C777">
        <v>1</v>
      </c>
      <c r="D777">
        <v>223.85999999999999</v>
      </c>
      <c r="E777">
        <v>215.57</v>
      </c>
      <c r="F777">
        <v>8.2899999999999991</v>
      </c>
      <c r="G777">
        <v>15</v>
      </c>
      <c r="H777" s="1">
        <f>_xlfn.XLOOKUP(fct_weights[[#This Row],[project]],dim_project_dates[Project],dim_project_dates[Start Date])</f>
        <v>44620</v>
      </c>
    </row>
    <row r="778" spans="1:8" x14ac:dyDescent="0.25">
      <c r="A778">
        <v>379</v>
      </c>
      <c r="B778" t="s">
        <v>2</v>
      </c>
      <c r="C778">
        <v>0</v>
      </c>
      <c r="D778">
        <v>224.51999999999998</v>
      </c>
      <c r="E778">
        <v>216.67</v>
      </c>
      <c r="F778">
        <v>7.85</v>
      </c>
      <c r="G778">
        <v>16</v>
      </c>
      <c r="H778" s="1">
        <f>_xlfn.XLOOKUP(fct_weights[[#This Row],[project]],dim_project_dates[Project],dim_project_dates[Start Date])</f>
        <v>44620</v>
      </c>
    </row>
    <row r="779" spans="1:8" x14ac:dyDescent="0.25">
      <c r="A779">
        <v>386</v>
      </c>
      <c r="B779" t="s">
        <v>2</v>
      </c>
      <c r="C779">
        <v>0</v>
      </c>
      <c r="D779">
        <v>230.5</v>
      </c>
      <c r="E779">
        <v>219.99</v>
      </c>
      <c r="F779">
        <v>10.51</v>
      </c>
      <c r="G779">
        <v>15</v>
      </c>
      <c r="H779" s="1">
        <f>_xlfn.XLOOKUP(fct_weights[[#This Row],[project]],dim_project_dates[Project],dim_project_dates[Start Date])</f>
        <v>44620</v>
      </c>
    </row>
    <row r="780" spans="1:8" x14ac:dyDescent="0.25">
      <c r="A780">
        <v>405</v>
      </c>
      <c r="B780" t="s">
        <v>2</v>
      </c>
      <c r="C780">
        <v>1</v>
      </c>
      <c r="D780">
        <v>226.84</v>
      </c>
      <c r="E780">
        <v>218.59</v>
      </c>
      <c r="F780">
        <v>8.25</v>
      </c>
      <c r="G780">
        <v>15</v>
      </c>
      <c r="H780" s="1">
        <f>_xlfn.XLOOKUP(fct_weights[[#This Row],[project]],dim_project_dates[Project],dim_project_dates[Start Date])</f>
        <v>44620</v>
      </c>
    </row>
    <row r="781" spans="1:8" x14ac:dyDescent="0.25">
      <c r="A781">
        <v>408</v>
      </c>
      <c r="B781" t="s">
        <v>3</v>
      </c>
      <c r="C781">
        <v>0</v>
      </c>
      <c r="D781">
        <v>219</v>
      </c>
      <c r="E781">
        <v>215.28</v>
      </c>
      <c r="F781">
        <v>3.72</v>
      </c>
      <c r="G781">
        <v>16</v>
      </c>
      <c r="H781" s="1">
        <f>_xlfn.XLOOKUP(fct_weights[[#This Row],[project]],dim_project_dates[Project],dim_project_dates[Start Date])</f>
        <v>44620</v>
      </c>
    </row>
    <row r="782" spans="1:8" x14ac:dyDescent="0.25">
      <c r="A782">
        <v>427</v>
      </c>
      <c r="B782" t="s">
        <v>3</v>
      </c>
      <c r="C782">
        <v>1</v>
      </c>
      <c r="D782">
        <v>227.52</v>
      </c>
      <c r="E782">
        <v>217.24</v>
      </c>
      <c r="F782">
        <v>10.28</v>
      </c>
      <c r="G782">
        <v>15</v>
      </c>
      <c r="H782" s="1">
        <f>_xlfn.XLOOKUP(fct_weights[[#This Row],[project]],dim_project_dates[Project],dim_project_dates[Start Date])</f>
        <v>44620</v>
      </c>
    </row>
    <row r="783" spans="1:8" x14ac:dyDescent="0.25">
      <c r="A783">
        <v>476</v>
      </c>
      <c r="B783" t="s">
        <v>2</v>
      </c>
      <c r="C783">
        <v>1</v>
      </c>
      <c r="D783">
        <v>225.7</v>
      </c>
      <c r="E783">
        <v>217.95</v>
      </c>
      <c r="F783">
        <v>7.75</v>
      </c>
      <c r="G783">
        <v>15</v>
      </c>
      <c r="H783" s="1">
        <f>_xlfn.XLOOKUP(fct_weights[[#This Row],[project]],dim_project_dates[Project],dim_project_dates[Start Date])</f>
        <v>44620</v>
      </c>
    </row>
    <row r="784" spans="1:8" x14ac:dyDescent="0.25">
      <c r="A784">
        <v>498</v>
      </c>
      <c r="B784" t="s">
        <v>2</v>
      </c>
      <c r="C784">
        <v>1</v>
      </c>
      <c r="D784">
        <v>232.23999999999998</v>
      </c>
      <c r="E784">
        <v>219.54</v>
      </c>
      <c r="F784">
        <v>12.7</v>
      </c>
      <c r="G784">
        <v>15</v>
      </c>
      <c r="H784" s="1">
        <f>_xlfn.XLOOKUP(fct_weights[[#This Row],[project]],dim_project_dates[Project],dim_project_dates[Start Date])</f>
        <v>44620</v>
      </c>
    </row>
    <row r="785" spans="1:8" x14ac:dyDescent="0.25">
      <c r="A785">
        <v>505</v>
      </c>
      <c r="B785" t="s">
        <v>3</v>
      </c>
      <c r="C785">
        <v>1</v>
      </c>
      <c r="D785">
        <v>231.03</v>
      </c>
      <c r="E785">
        <v>218.31</v>
      </c>
      <c r="F785">
        <v>12.72</v>
      </c>
      <c r="G785">
        <v>16</v>
      </c>
      <c r="H785" s="1">
        <f>_xlfn.XLOOKUP(fct_weights[[#This Row],[project]],dim_project_dates[Project],dim_project_dates[Start Date])</f>
        <v>44620</v>
      </c>
    </row>
    <row r="786" spans="1:8" x14ac:dyDescent="0.25">
      <c r="A786">
        <v>510</v>
      </c>
      <c r="B786" t="s">
        <v>2</v>
      </c>
      <c r="C786">
        <v>0</v>
      </c>
      <c r="D786">
        <v>233.82</v>
      </c>
      <c r="E786">
        <v>222.76</v>
      </c>
      <c r="F786">
        <v>11.06</v>
      </c>
      <c r="G786">
        <v>16</v>
      </c>
      <c r="H786" s="1">
        <f>_xlfn.XLOOKUP(fct_weights[[#This Row],[project]],dim_project_dates[Project],dim_project_dates[Start Date])</f>
        <v>44620</v>
      </c>
    </row>
    <row r="787" spans="1:8" x14ac:dyDescent="0.25">
      <c r="A787">
        <v>528</v>
      </c>
      <c r="B787" t="s">
        <v>2</v>
      </c>
      <c r="C787">
        <v>0</v>
      </c>
      <c r="D787">
        <v>227</v>
      </c>
      <c r="E787">
        <v>218.75</v>
      </c>
      <c r="F787">
        <v>8.25</v>
      </c>
      <c r="G787">
        <v>15</v>
      </c>
      <c r="H787" s="1">
        <f>_xlfn.XLOOKUP(fct_weights[[#This Row],[project]],dim_project_dates[Project],dim_project_dates[Start Date])</f>
        <v>44620</v>
      </c>
    </row>
    <row r="788" spans="1:8" x14ac:dyDescent="0.25">
      <c r="A788">
        <v>536</v>
      </c>
      <c r="B788" t="s">
        <v>2</v>
      </c>
      <c r="C788">
        <v>1</v>
      </c>
      <c r="D788">
        <v>234.88</v>
      </c>
      <c r="E788">
        <v>220.98</v>
      </c>
      <c r="F788">
        <v>13.9</v>
      </c>
      <c r="G788">
        <v>15</v>
      </c>
      <c r="H788" s="1">
        <f>_xlfn.XLOOKUP(fct_weights[[#This Row],[project]],dim_project_dates[Project],dim_project_dates[Start Date])</f>
        <v>44620</v>
      </c>
    </row>
    <row r="789" spans="1:8" x14ac:dyDescent="0.25">
      <c r="A789">
        <v>544</v>
      </c>
      <c r="B789" t="s">
        <v>2</v>
      </c>
      <c r="C789">
        <v>1</v>
      </c>
      <c r="D789">
        <v>231.4</v>
      </c>
      <c r="E789">
        <v>220.78</v>
      </c>
      <c r="F789">
        <v>10.62</v>
      </c>
      <c r="G789">
        <v>15</v>
      </c>
      <c r="H789" s="1">
        <f>_xlfn.XLOOKUP(fct_weights[[#This Row],[project]],dim_project_dates[Project],dim_project_dates[Start Date])</f>
        <v>44620</v>
      </c>
    </row>
    <row r="790" spans="1:8" x14ac:dyDescent="0.25">
      <c r="A790">
        <v>548</v>
      </c>
      <c r="B790" t="s">
        <v>3</v>
      </c>
      <c r="C790">
        <v>1</v>
      </c>
      <c r="D790">
        <v>229.72</v>
      </c>
      <c r="E790">
        <v>218.85</v>
      </c>
      <c r="F790">
        <v>10.87</v>
      </c>
      <c r="G790">
        <v>16</v>
      </c>
      <c r="H790" s="1">
        <f>_xlfn.XLOOKUP(fct_weights[[#This Row],[project]],dim_project_dates[Project],dim_project_dates[Start Date])</f>
        <v>44620</v>
      </c>
    </row>
    <row r="791" spans="1:8" x14ac:dyDescent="0.25">
      <c r="A791">
        <v>556</v>
      </c>
      <c r="B791" t="s">
        <v>2</v>
      </c>
      <c r="C791">
        <v>1</v>
      </c>
      <c r="D791">
        <v>230.23000000000002</v>
      </c>
      <c r="E791">
        <v>221.65</v>
      </c>
      <c r="F791">
        <v>8.58</v>
      </c>
      <c r="G791">
        <v>15</v>
      </c>
      <c r="H791" s="1">
        <f>_xlfn.XLOOKUP(fct_weights[[#This Row],[project]],dim_project_dates[Project],dim_project_dates[Start Date])</f>
        <v>44620</v>
      </c>
    </row>
    <row r="792" spans="1:8" x14ac:dyDescent="0.25">
      <c r="A792">
        <v>561</v>
      </c>
      <c r="B792" t="s">
        <v>3</v>
      </c>
      <c r="C792">
        <v>0</v>
      </c>
      <c r="D792">
        <v>233.38</v>
      </c>
      <c r="E792">
        <v>220.71</v>
      </c>
      <c r="F792">
        <v>12.67</v>
      </c>
      <c r="G792">
        <v>16</v>
      </c>
      <c r="H792" s="1">
        <f>_xlfn.XLOOKUP(fct_weights[[#This Row],[project]],dim_project_dates[Project],dim_project_dates[Start Date])</f>
        <v>44620</v>
      </c>
    </row>
    <row r="793" spans="1:8" x14ac:dyDescent="0.25">
      <c r="A793">
        <v>574</v>
      </c>
      <c r="B793" t="s">
        <v>3</v>
      </c>
      <c r="C793">
        <v>1</v>
      </c>
      <c r="D793">
        <v>226.02</v>
      </c>
      <c r="E793">
        <v>216.77</v>
      </c>
      <c r="F793">
        <v>9.25</v>
      </c>
      <c r="G793">
        <v>15</v>
      </c>
      <c r="H793" s="1">
        <f>_xlfn.XLOOKUP(fct_weights[[#This Row],[project]],dim_project_dates[Project],dim_project_dates[Start Date])</f>
        <v>44620</v>
      </c>
    </row>
    <row r="794" spans="1:8" x14ac:dyDescent="0.25">
      <c r="A794">
        <v>587</v>
      </c>
      <c r="B794" t="s">
        <v>2</v>
      </c>
      <c r="C794">
        <v>1</v>
      </c>
      <c r="D794">
        <v>235.65</v>
      </c>
      <c r="E794">
        <v>219.9</v>
      </c>
      <c r="F794">
        <v>15.75</v>
      </c>
      <c r="G794">
        <v>15</v>
      </c>
      <c r="H794" s="1">
        <f>_xlfn.XLOOKUP(fct_weights[[#This Row],[project]],dim_project_dates[Project],dim_project_dates[Start Date])</f>
        <v>44620</v>
      </c>
    </row>
    <row r="795" spans="1:8" x14ac:dyDescent="0.25">
      <c r="A795">
        <v>600</v>
      </c>
      <c r="B795" t="s">
        <v>2</v>
      </c>
      <c r="C795">
        <v>1</v>
      </c>
      <c r="D795">
        <v>231.12</v>
      </c>
      <c r="E795">
        <v>219.93</v>
      </c>
      <c r="F795">
        <v>11.19</v>
      </c>
      <c r="G795">
        <v>16</v>
      </c>
      <c r="H795" s="1">
        <f>_xlfn.XLOOKUP(fct_weights[[#This Row],[project]],dim_project_dates[Project],dim_project_dates[Start Date])</f>
        <v>44620</v>
      </c>
    </row>
    <row r="796" spans="1:8" x14ac:dyDescent="0.25">
      <c r="A796">
        <v>604</v>
      </c>
      <c r="B796" t="s">
        <v>2</v>
      </c>
      <c r="C796">
        <v>0</v>
      </c>
      <c r="D796">
        <v>224.53</v>
      </c>
      <c r="E796">
        <v>217.6</v>
      </c>
      <c r="F796">
        <v>6.93</v>
      </c>
      <c r="G796">
        <v>15</v>
      </c>
      <c r="H796" s="1">
        <f>_xlfn.XLOOKUP(fct_weights[[#This Row],[project]],dim_project_dates[Project],dim_project_dates[Start Date])</f>
        <v>44620</v>
      </c>
    </row>
    <row r="797" spans="1:8" x14ac:dyDescent="0.25">
      <c r="A797">
        <v>606</v>
      </c>
      <c r="B797" t="s">
        <v>2</v>
      </c>
      <c r="C797">
        <v>0</v>
      </c>
      <c r="D797">
        <v>233.33</v>
      </c>
      <c r="E797">
        <v>221.33</v>
      </c>
      <c r="F797">
        <v>12</v>
      </c>
      <c r="G797">
        <v>16</v>
      </c>
      <c r="H797" s="1">
        <f>_xlfn.XLOOKUP(fct_weights[[#This Row],[project]],dim_project_dates[Project],dim_project_dates[Start Date])</f>
        <v>44620</v>
      </c>
    </row>
    <row r="798" spans="1:8" x14ac:dyDescent="0.25">
      <c r="A798">
        <v>634</v>
      </c>
      <c r="B798" t="s">
        <v>3</v>
      </c>
      <c r="C798">
        <v>0</v>
      </c>
      <c r="D798">
        <v>230.17</v>
      </c>
      <c r="E798">
        <v>220.64</v>
      </c>
      <c r="F798">
        <v>9.5299999999999994</v>
      </c>
      <c r="G798">
        <v>16</v>
      </c>
      <c r="H798" s="1">
        <f>_xlfn.XLOOKUP(fct_weights[[#This Row],[project]],dim_project_dates[Project],dim_project_dates[Start Date])</f>
        <v>44620</v>
      </c>
    </row>
    <row r="799" spans="1:8" x14ac:dyDescent="0.25">
      <c r="A799">
        <v>661</v>
      </c>
      <c r="B799" t="s">
        <v>2</v>
      </c>
      <c r="C799">
        <v>1</v>
      </c>
      <c r="D799">
        <v>231.49</v>
      </c>
      <c r="E799">
        <v>219.93</v>
      </c>
      <c r="F799">
        <v>11.56</v>
      </c>
      <c r="G799">
        <v>16</v>
      </c>
      <c r="H799" s="1">
        <f>_xlfn.XLOOKUP(fct_weights[[#This Row],[project]],dim_project_dates[Project],dim_project_dates[Start Date])</f>
        <v>44620</v>
      </c>
    </row>
    <row r="800" spans="1:8" x14ac:dyDescent="0.25">
      <c r="A800">
        <v>664</v>
      </c>
      <c r="B800" t="s">
        <v>2</v>
      </c>
      <c r="C800">
        <v>0</v>
      </c>
      <c r="D800">
        <v>225.2</v>
      </c>
      <c r="E800">
        <v>216.44</v>
      </c>
      <c r="F800">
        <v>8.76</v>
      </c>
      <c r="G800">
        <v>16</v>
      </c>
      <c r="H800" s="1">
        <f>_xlfn.XLOOKUP(fct_weights[[#This Row],[project]],dim_project_dates[Project],dim_project_dates[Start Date])</f>
        <v>44620</v>
      </c>
    </row>
    <row r="801" spans="1:8" x14ac:dyDescent="0.25">
      <c r="A801">
        <v>694</v>
      </c>
      <c r="B801" t="s">
        <v>3</v>
      </c>
      <c r="C801">
        <v>0</v>
      </c>
      <c r="D801">
        <v>220.99</v>
      </c>
      <c r="E801">
        <v>216.84</v>
      </c>
      <c r="F801">
        <v>4.1500000000000004</v>
      </c>
      <c r="G801">
        <v>15</v>
      </c>
      <c r="H801" s="1">
        <f>_xlfn.XLOOKUP(fct_weights[[#This Row],[project]],dim_project_dates[Project],dim_project_dates[Start Date])</f>
        <v>44620</v>
      </c>
    </row>
    <row r="802" spans="1:8" x14ac:dyDescent="0.25">
      <c r="A802">
        <v>750</v>
      </c>
      <c r="B802" t="s">
        <v>2</v>
      </c>
      <c r="C802">
        <v>1</v>
      </c>
      <c r="D802">
        <v>233.45</v>
      </c>
      <c r="E802">
        <v>221.85</v>
      </c>
      <c r="F802">
        <v>11.6</v>
      </c>
      <c r="G802">
        <v>15</v>
      </c>
      <c r="H802" s="1">
        <f>_xlfn.XLOOKUP(fct_weights[[#This Row],[project]],dim_project_dates[Project],dim_project_dates[Start Date])</f>
        <v>44620</v>
      </c>
    </row>
    <row r="803" spans="1:8" x14ac:dyDescent="0.25">
      <c r="A803">
        <v>757</v>
      </c>
      <c r="B803" t="s">
        <v>3</v>
      </c>
      <c r="C803">
        <v>0</v>
      </c>
      <c r="D803">
        <v>228.60000000000002</v>
      </c>
      <c r="E803">
        <v>219.3</v>
      </c>
      <c r="F803">
        <v>9.3000000000000007</v>
      </c>
      <c r="G803">
        <v>15</v>
      </c>
      <c r="H803" s="1">
        <f>_xlfn.XLOOKUP(fct_weights[[#This Row],[project]],dim_project_dates[Project],dim_project_dates[Start Date])</f>
        <v>44620</v>
      </c>
    </row>
    <row r="804" spans="1:8" x14ac:dyDescent="0.25">
      <c r="A804">
        <v>771</v>
      </c>
      <c r="B804" t="s">
        <v>3</v>
      </c>
      <c r="C804">
        <v>1</v>
      </c>
      <c r="D804">
        <v>225.68</v>
      </c>
      <c r="E804">
        <v>217.59</v>
      </c>
      <c r="F804">
        <v>8.09</v>
      </c>
      <c r="G804">
        <v>15</v>
      </c>
      <c r="H804" s="1">
        <f>_xlfn.XLOOKUP(fct_weights[[#This Row],[project]],dim_project_dates[Project],dim_project_dates[Start Date])</f>
        <v>44620</v>
      </c>
    </row>
    <row r="805" spans="1:8" x14ac:dyDescent="0.25">
      <c r="A805">
        <v>774</v>
      </c>
      <c r="B805" t="s">
        <v>3</v>
      </c>
      <c r="C805">
        <v>0</v>
      </c>
      <c r="D805">
        <v>228.48</v>
      </c>
      <c r="E805">
        <v>218.72</v>
      </c>
      <c r="F805">
        <v>9.76</v>
      </c>
      <c r="G805">
        <v>15</v>
      </c>
      <c r="H805" s="1">
        <f>_xlfn.XLOOKUP(fct_weights[[#This Row],[project]],dim_project_dates[Project],dim_project_dates[Start Date])</f>
        <v>44620</v>
      </c>
    </row>
    <row r="806" spans="1:8" x14ac:dyDescent="0.25">
      <c r="A806">
        <v>784</v>
      </c>
      <c r="B806" t="s">
        <v>3</v>
      </c>
      <c r="C806">
        <v>1</v>
      </c>
      <c r="D806">
        <v>226.82</v>
      </c>
      <c r="E806">
        <v>216.93</v>
      </c>
      <c r="F806">
        <v>9.89</v>
      </c>
      <c r="G806">
        <v>16</v>
      </c>
      <c r="H806" s="1">
        <f>_xlfn.XLOOKUP(fct_weights[[#This Row],[project]],dim_project_dates[Project],dim_project_dates[Start Date])</f>
        <v>44620</v>
      </c>
    </row>
    <row r="807" spans="1:8" x14ac:dyDescent="0.25">
      <c r="A807">
        <v>787</v>
      </c>
      <c r="B807" t="s">
        <v>2</v>
      </c>
      <c r="C807">
        <v>0</v>
      </c>
      <c r="D807">
        <v>225.88</v>
      </c>
      <c r="E807">
        <v>217.89</v>
      </c>
      <c r="F807">
        <v>7.99</v>
      </c>
      <c r="G807">
        <v>15</v>
      </c>
      <c r="H807" s="1">
        <f>_xlfn.XLOOKUP(fct_weights[[#This Row],[project]],dim_project_dates[Project],dim_project_dates[Start Date])</f>
        <v>44620</v>
      </c>
    </row>
    <row r="808" spans="1:8" x14ac:dyDescent="0.25">
      <c r="A808">
        <v>789</v>
      </c>
      <c r="B808" t="s">
        <v>2</v>
      </c>
      <c r="C808">
        <v>0</v>
      </c>
      <c r="D808">
        <v>228.53</v>
      </c>
      <c r="E808">
        <v>219.82</v>
      </c>
      <c r="F808">
        <v>8.7100000000000009</v>
      </c>
      <c r="G808">
        <v>15</v>
      </c>
      <c r="H808" s="1">
        <f>_xlfn.XLOOKUP(fct_weights[[#This Row],[project]],dim_project_dates[Project],dim_project_dates[Start Date])</f>
        <v>44620</v>
      </c>
    </row>
    <row r="809" spans="1:8" x14ac:dyDescent="0.25">
      <c r="A809">
        <v>792</v>
      </c>
      <c r="B809" t="s">
        <v>3</v>
      </c>
      <c r="C809">
        <v>0</v>
      </c>
      <c r="D809">
        <v>226.6</v>
      </c>
      <c r="E809">
        <v>217.75</v>
      </c>
      <c r="F809">
        <v>8.85</v>
      </c>
      <c r="G809">
        <v>15</v>
      </c>
      <c r="H809" s="1">
        <f>_xlfn.XLOOKUP(fct_weights[[#This Row],[project]],dim_project_dates[Project],dim_project_dates[Start Date])</f>
        <v>44620</v>
      </c>
    </row>
    <row r="810" spans="1:8" x14ac:dyDescent="0.25">
      <c r="A810">
        <v>818</v>
      </c>
      <c r="B810" t="s">
        <v>3</v>
      </c>
      <c r="C810">
        <v>0</v>
      </c>
      <c r="D810">
        <v>222.18</v>
      </c>
      <c r="E810">
        <v>215.02</v>
      </c>
      <c r="F810">
        <v>7.16</v>
      </c>
      <c r="G810">
        <v>15</v>
      </c>
      <c r="H810" s="1">
        <f>_xlfn.XLOOKUP(fct_weights[[#This Row],[project]],dim_project_dates[Project],dim_project_dates[Start Date])</f>
        <v>44620</v>
      </c>
    </row>
    <row r="811" spans="1:8" x14ac:dyDescent="0.25">
      <c r="A811">
        <v>866</v>
      </c>
      <c r="B811" t="s">
        <v>3</v>
      </c>
      <c r="C811">
        <v>1</v>
      </c>
      <c r="D811">
        <v>229.14999999999998</v>
      </c>
      <c r="E811">
        <v>218.26</v>
      </c>
      <c r="F811">
        <v>10.89</v>
      </c>
      <c r="G811">
        <v>16</v>
      </c>
      <c r="H811" s="1">
        <f>_xlfn.XLOOKUP(fct_weights[[#This Row],[project]],dim_project_dates[Project],dim_project_dates[Start Date])</f>
        <v>44620</v>
      </c>
    </row>
    <row r="812" spans="1:8" x14ac:dyDescent="0.25">
      <c r="A812">
        <v>872</v>
      </c>
      <c r="B812" t="s">
        <v>2</v>
      </c>
      <c r="C812">
        <v>1</v>
      </c>
      <c r="D812">
        <v>234.12</v>
      </c>
      <c r="E812">
        <v>219.93</v>
      </c>
      <c r="F812">
        <v>14.19</v>
      </c>
      <c r="G812">
        <v>16</v>
      </c>
      <c r="H812" s="1">
        <f>_xlfn.XLOOKUP(fct_weights[[#This Row],[project]],dim_project_dates[Project],dim_project_dates[Start Date])</f>
        <v>44620</v>
      </c>
    </row>
    <row r="813" spans="1:8" x14ac:dyDescent="0.25">
      <c r="A813">
        <v>908</v>
      </c>
      <c r="B813" t="s">
        <v>3</v>
      </c>
      <c r="C813">
        <v>1</v>
      </c>
      <c r="D813">
        <v>223.79</v>
      </c>
      <c r="E813">
        <v>214.67</v>
      </c>
      <c r="F813">
        <v>9.1199999999999992</v>
      </c>
      <c r="G813">
        <v>16</v>
      </c>
      <c r="H813" s="1">
        <f>_xlfn.XLOOKUP(fct_weights[[#This Row],[project]],dim_project_dates[Project],dim_project_dates[Start Date])</f>
        <v>44620</v>
      </c>
    </row>
    <row r="814" spans="1:8" x14ac:dyDescent="0.25">
      <c r="A814">
        <v>919</v>
      </c>
      <c r="B814" t="s">
        <v>2</v>
      </c>
      <c r="C814">
        <v>1</v>
      </c>
      <c r="D814">
        <v>227.82</v>
      </c>
      <c r="E814">
        <v>218.19</v>
      </c>
      <c r="F814">
        <v>9.6300000000000008</v>
      </c>
      <c r="G814">
        <v>15</v>
      </c>
      <c r="H814" s="1">
        <f>_xlfn.XLOOKUP(fct_weights[[#This Row],[project]],dim_project_dates[Project],dim_project_dates[Start Date])</f>
        <v>44620</v>
      </c>
    </row>
    <row r="815" spans="1:8" x14ac:dyDescent="0.25">
      <c r="A815">
        <v>971</v>
      </c>
      <c r="B815" t="s">
        <v>3</v>
      </c>
      <c r="C815">
        <v>1</v>
      </c>
      <c r="D815">
        <v>227.54999999999998</v>
      </c>
      <c r="E815">
        <v>217.6</v>
      </c>
      <c r="F815">
        <v>9.9499999999999993</v>
      </c>
      <c r="G815">
        <v>15</v>
      </c>
      <c r="H815" s="1">
        <f>_xlfn.XLOOKUP(fct_weights[[#This Row],[project]],dim_project_dates[Project],dim_project_dates[Start Date])</f>
        <v>44620</v>
      </c>
    </row>
    <row r="816" spans="1:8" x14ac:dyDescent="0.25">
      <c r="A816">
        <v>982</v>
      </c>
      <c r="B816" t="s">
        <v>2</v>
      </c>
      <c r="C816">
        <v>1</v>
      </c>
      <c r="D816">
        <v>231.73</v>
      </c>
      <c r="E816">
        <v>222.04</v>
      </c>
      <c r="F816">
        <v>9.69</v>
      </c>
      <c r="G816">
        <v>16</v>
      </c>
      <c r="H816" s="1">
        <f>_xlfn.XLOOKUP(fct_weights[[#This Row],[project]],dim_project_dates[Project],dim_project_dates[Start Date])</f>
        <v>44620</v>
      </c>
    </row>
    <row r="817" spans="1:8" x14ac:dyDescent="0.25">
      <c r="A817">
        <v>1001</v>
      </c>
      <c r="B817" t="s">
        <v>2</v>
      </c>
      <c r="C817">
        <v>1</v>
      </c>
      <c r="D817">
        <v>233.62</v>
      </c>
      <c r="E817">
        <v>220.47</v>
      </c>
      <c r="F817">
        <v>13.15</v>
      </c>
      <c r="G817">
        <v>16</v>
      </c>
      <c r="H817" s="1">
        <f>_xlfn.XLOOKUP(fct_weights[[#This Row],[project]],dim_project_dates[Project],dim_project_dates[Start Date])</f>
        <v>44620</v>
      </c>
    </row>
    <row r="818" spans="1:8" x14ac:dyDescent="0.25">
      <c r="A818">
        <v>1019</v>
      </c>
      <c r="B818" t="s">
        <v>3</v>
      </c>
      <c r="C818">
        <v>1</v>
      </c>
      <c r="D818">
        <v>224.47</v>
      </c>
      <c r="E818">
        <v>217.19</v>
      </c>
      <c r="F818">
        <v>7.28</v>
      </c>
      <c r="G818">
        <v>15</v>
      </c>
      <c r="H818" s="1">
        <f>_xlfn.XLOOKUP(fct_weights[[#This Row],[project]],dim_project_dates[Project],dim_project_dates[Start Date])</f>
        <v>44620</v>
      </c>
    </row>
    <row r="819" spans="1:8" x14ac:dyDescent="0.25">
      <c r="A819">
        <v>1021</v>
      </c>
      <c r="B819" t="s">
        <v>3</v>
      </c>
      <c r="C819">
        <v>1</v>
      </c>
      <c r="D819">
        <v>228.61</v>
      </c>
      <c r="E819">
        <v>218.15</v>
      </c>
      <c r="F819">
        <v>10.46</v>
      </c>
      <c r="G819">
        <v>16</v>
      </c>
      <c r="H819" s="1">
        <f>_xlfn.XLOOKUP(fct_weights[[#This Row],[project]],dim_project_dates[Project],dim_project_dates[Start Date])</f>
        <v>44620</v>
      </c>
    </row>
    <row r="820" spans="1:8" x14ac:dyDescent="0.25">
      <c r="A820">
        <v>1030</v>
      </c>
      <c r="B820" t="s">
        <v>2</v>
      </c>
      <c r="C820">
        <v>1</v>
      </c>
      <c r="D820">
        <v>233.99</v>
      </c>
      <c r="E820">
        <v>219.78</v>
      </c>
      <c r="F820">
        <v>14.21</v>
      </c>
      <c r="G820">
        <v>15</v>
      </c>
      <c r="H820" s="1">
        <f>_xlfn.XLOOKUP(fct_weights[[#This Row],[project]],dim_project_dates[Project],dim_project_dates[Start Date])</f>
        <v>44620</v>
      </c>
    </row>
    <row r="821" spans="1:8" x14ac:dyDescent="0.25">
      <c r="A821">
        <v>1032</v>
      </c>
      <c r="B821" t="s">
        <v>3</v>
      </c>
      <c r="C821">
        <v>0</v>
      </c>
      <c r="D821">
        <v>222.5</v>
      </c>
      <c r="E821">
        <v>216.37</v>
      </c>
      <c r="F821">
        <v>6.13</v>
      </c>
      <c r="G821">
        <v>15</v>
      </c>
      <c r="H821" s="1">
        <f>_xlfn.XLOOKUP(fct_weights[[#This Row],[project]],dim_project_dates[Project],dim_project_dates[Start Date])</f>
        <v>44620</v>
      </c>
    </row>
    <row r="822" spans="1:8" x14ac:dyDescent="0.25">
      <c r="A822">
        <v>1052</v>
      </c>
      <c r="B822" t="s">
        <v>3</v>
      </c>
      <c r="C822">
        <v>1</v>
      </c>
      <c r="D822">
        <v>230.06</v>
      </c>
      <c r="E822">
        <v>217.41</v>
      </c>
      <c r="F822">
        <v>12.65</v>
      </c>
      <c r="G822">
        <v>16</v>
      </c>
      <c r="H822" s="1">
        <f>_xlfn.XLOOKUP(fct_weights[[#This Row],[project]],dim_project_dates[Project],dim_project_dates[Start Date])</f>
        <v>44620</v>
      </c>
    </row>
    <row r="823" spans="1:8" x14ac:dyDescent="0.25">
      <c r="A823">
        <v>1058</v>
      </c>
      <c r="B823" t="s">
        <v>2</v>
      </c>
      <c r="C823">
        <v>1</v>
      </c>
      <c r="D823">
        <v>230.67</v>
      </c>
      <c r="E823">
        <v>220.91</v>
      </c>
      <c r="F823">
        <v>9.76</v>
      </c>
      <c r="G823">
        <v>15</v>
      </c>
      <c r="H823" s="1">
        <f>_xlfn.XLOOKUP(fct_weights[[#This Row],[project]],dim_project_dates[Project],dim_project_dates[Start Date])</f>
        <v>44620</v>
      </c>
    </row>
    <row r="824" spans="1:8" x14ac:dyDescent="0.25">
      <c r="A824">
        <v>1067</v>
      </c>
      <c r="B824" t="s">
        <v>2</v>
      </c>
      <c r="C824">
        <v>1</v>
      </c>
      <c r="D824">
        <v>232.04000000000002</v>
      </c>
      <c r="E824">
        <v>219.96</v>
      </c>
      <c r="F824">
        <v>12.08</v>
      </c>
      <c r="G824">
        <v>15</v>
      </c>
      <c r="H824" s="1">
        <f>_xlfn.XLOOKUP(fct_weights[[#This Row],[project]],dim_project_dates[Project],dim_project_dates[Start Date])</f>
        <v>44620</v>
      </c>
    </row>
    <row r="825" spans="1:8" x14ac:dyDescent="0.25">
      <c r="A825">
        <v>1105</v>
      </c>
      <c r="B825" t="s">
        <v>2</v>
      </c>
      <c r="C825">
        <v>1</v>
      </c>
      <c r="D825">
        <v>226.43</v>
      </c>
      <c r="E825">
        <v>217.62</v>
      </c>
      <c r="F825">
        <v>8.81</v>
      </c>
      <c r="G825">
        <v>15</v>
      </c>
      <c r="H825" s="1">
        <f>_xlfn.XLOOKUP(fct_weights[[#This Row],[project]],dim_project_dates[Project],dim_project_dates[Start Date])</f>
        <v>44620</v>
      </c>
    </row>
    <row r="826" spans="1:8" x14ac:dyDescent="0.25">
      <c r="A826">
        <v>1117</v>
      </c>
      <c r="B826" t="s">
        <v>3</v>
      </c>
      <c r="C826">
        <v>0</v>
      </c>
      <c r="D826">
        <v>229.39</v>
      </c>
      <c r="E826">
        <v>218.19</v>
      </c>
      <c r="F826">
        <v>11.2</v>
      </c>
      <c r="G826">
        <v>16</v>
      </c>
      <c r="H826" s="1">
        <f>_xlfn.XLOOKUP(fct_weights[[#This Row],[project]],dim_project_dates[Project],dim_project_dates[Start Date])</f>
        <v>44620</v>
      </c>
    </row>
    <row r="827" spans="1:8" x14ac:dyDescent="0.25">
      <c r="A827">
        <v>1138</v>
      </c>
      <c r="B827" t="s">
        <v>2</v>
      </c>
      <c r="C827">
        <v>1</v>
      </c>
      <c r="D827">
        <v>230.78</v>
      </c>
      <c r="E827">
        <v>219.33</v>
      </c>
      <c r="F827">
        <v>11.45</v>
      </c>
      <c r="G827">
        <v>16</v>
      </c>
      <c r="H827" s="1">
        <f>_xlfn.XLOOKUP(fct_weights[[#This Row],[project]],dim_project_dates[Project],dim_project_dates[Start Date])</f>
        <v>44620</v>
      </c>
    </row>
    <row r="828" spans="1:8" x14ac:dyDescent="0.25">
      <c r="A828">
        <v>1146</v>
      </c>
      <c r="B828" t="s">
        <v>2</v>
      </c>
      <c r="C828">
        <v>1</v>
      </c>
      <c r="D828">
        <v>237.23000000000002</v>
      </c>
      <c r="E828">
        <v>221.86</v>
      </c>
      <c r="F828">
        <v>15.37</v>
      </c>
      <c r="G828">
        <v>16</v>
      </c>
      <c r="H828" s="1">
        <f>_xlfn.XLOOKUP(fct_weights[[#This Row],[project]],dim_project_dates[Project],dim_project_dates[Start Date])</f>
        <v>44620</v>
      </c>
    </row>
    <row r="829" spans="1:8" x14ac:dyDescent="0.25">
      <c r="A829">
        <v>1159</v>
      </c>
      <c r="B829" t="s">
        <v>2</v>
      </c>
      <c r="C829">
        <v>0</v>
      </c>
      <c r="D829">
        <v>228.77</v>
      </c>
      <c r="E829">
        <v>218.5</v>
      </c>
      <c r="F829">
        <v>10.27</v>
      </c>
      <c r="G829">
        <v>15</v>
      </c>
      <c r="H829" s="1">
        <f>_xlfn.XLOOKUP(fct_weights[[#This Row],[project]],dim_project_dates[Project],dim_project_dates[Start Date])</f>
        <v>44620</v>
      </c>
    </row>
    <row r="830" spans="1:8" x14ac:dyDescent="0.25">
      <c r="A830">
        <v>1192</v>
      </c>
      <c r="B830" t="s">
        <v>2</v>
      </c>
      <c r="C830">
        <v>0</v>
      </c>
      <c r="D830">
        <v>234.79999999999998</v>
      </c>
      <c r="E830">
        <v>220.2</v>
      </c>
      <c r="F830">
        <v>14.6</v>
      </c>
      <c r="G830">
        <v>15</v>
      </c>
      <c r="H830" s="1">
        <f>_xlfn.XLOOKUP(fct_weights[[#This Row],[project]],dim_project_dates[Project],dim_project_dates[Start Date])</f>
        <v>44620</v>
      </c>
    </row>
    <row r="831" spans="1:8" x14ac:dyDescent="0.25">
      <c r="A831">
        <v>1197</v>
      </c>
      <c r="B831" t="s">
        <v>3</v>
      </c>
      <c r="C831">
        <v>1</v>
      </c>
      <c r="D831">
        <v>224.83999999999997</v>
      </c>
      <c r="E831">
        <v>216.95</v>
      </c>
      <c r="F831">
        <v>7.89</v>
      </c>
      <c r="G831">
        <v>16</v>
      </c>
      <c r="H831" s="1">
        <f>_xlfn.XLOOKUP(fct_weights[[#This Row],[project]],dim_project_dates[Project],dim_project_dates[Start Date])</f>
        <v>44620</v>
      </c>
    </row>
    <row r="832" spans="1:8" x14ac:dyDescent="0.25">
      <c r="A832">
        <v>1204</v>
      </c>
      <c r="B832" t="s">
        <v>2</v>
      </c>
      <c r="C832">
        <v>1</v>
      </c>
      <c r="D832">
        <v>226.88</v>
      </c>
      <c r="E832">
        <v>219.66</v>
      </c>
      <c r="F832">
        <v>7.22</v>
      </c>
      <c r="G832">
        <v>16</v>
      </c>
      <c r="H832" s="1">
        <f>_xlfn.XLOOKUP(fct_weights[[#This Row],[project]],dim_project_dates[Project],dim_project_dates[Start Date])</f>
        <v>44620</v>
      </c>
    </row>
    <row r="833" spans="1:8" x14ac:dyDescent="0.25">
      <c r="A833">
        <v>1212</v>
      </c>
      <c r="B833" t="s">
        <v>2</v>
      </c>
      <c r="C833">
        <v>1</v>
      </c>
      <c r="D833">
        <v>235.31</v>
      </c>
      <c r="E833">
        <v>221.72</v>
      </c>
      <c r="F833">
        <v>13.59</v>
      </c>
      <c r="G833">
        <v>16</v>
      </c>
      <c r="H833" s="1">
        <f>_xlfn.XLOOKUP(fct_weights[[#This Row],[project]],dim_project_dates[Project],dim_project_dates[Start Date])</f>
        <v>44620</v>
      </c>
    </row>
    <row r="834" spans="1:8" x14ac:dyDescent="0.25">
      <c r="A834">
        <v>1221</v>
      </c>
      <c r="B834" t="s">
        <v>2</v>
      </c>
      <c r="C834">
        <v>1</v>
      </c>
      <c r="D834">
        <v>227.08</v>
      </c>
      <c r="E834">
        <v>219.02</v>
      </c>
      <c r="F834">
        <v>8.06</v>
      </c>
      <c r="G834">
        <v>15</v>
      </c>
      <c r="H834" s="1">
        <f>_xlfn.XLOOKUP(fct_weights[[#This Row],[project]],dim_project_dates[Project],dim_project_dates[Start Date])</f>
        <v>44620</v>
      </c>
    </row>
    <row r="835" spans="1:8" x14ac:dyDescent="0.25">
      <c r="A835">
        <v>1230</v>
      </c>
      <c r="B835" t="s">
        <v>2</v>
      </c>
      <c r="C835">
        <v>0</v>
      </c>
      <c r="D835">
        <v>229.41</v>
      </c>
      <c r="E835">
        <v>219.59</v>
      </c>
      <c r="F835">
        <v>9.82</v>
      </c>
      <c r="G835">
        <v>16</v>
      </c>
      <c r="H835" s="1">
        <f>_xlfn.XLOOKUP(fct_weights[[#This Row],[project]],dim_project_dates[Project],dim_project_dates[Start Date])</f>
        <v>44620</v>
      </c>
    </row>
    <row r="836" spans="1:8" x14ac:dyDescent="0.25">
      <c r="A836">
        <v>1268</v>
      </c>
      <c r="B836" t="s">
        <v>2</v>
      </c>
      <c r="C836">
        <v>1</v>
      </c>
      <c r="D836">
        <v>231.5</v>
      </c>
      <c r="E836">
        <v>220.01</v>
      </c>
      <c r="F836">
        <v>11.49</v>
      </c>
      <c r="G836">
        <v>15</v>
      </c>
      <c r="H836" s="1">
        <f>_xlfn.XLOOKUP(fct_weights[[#This Row],[project]],dim_project_dates[Project],dim_project_dates[Start Date])</f>
        <v>44620</v>
      </c>
    </row>
    <row r="837" spans="1:8" x14ac:dyDescent="0.25">
      <c r="A837">
        <v>1335</v>
      </c>
      <c r="B837" t="s">
        <v>3</v>
      </c>
      <c r="C837">
        <v>0</v>
      </c>
      <c r="D837">
        <v>225.74</v>
      </c>
      <c r="E837">
        <v>218.34</v>
      </c>
      <c r="F837">
        <v>7.4</v>
      </c>
      <c r="G837">
        <v>15</v>
      </c>
      <c r="H837" s="1">
        <f>_xlfn.XLOOKUP(fct_weights[[#This Row],[project]],dim_project_dates[Project],dim_project_dates[Start Date])</f>
        <v>44620</v>
      </c>
    </row>
    <row r="838" spans="1:8" x14ac:dyDescent="0.25">
      <c r="A838">
        <v>1349</v>
      </c>
      <c r="B838" t="s">
        <v>3</v>
      </c>
      <c r="C838">
        <v>0</v>
      </c>
      <c r="D838">
        <v>223.11</v>
      </c>
      <c r="E838">
        <v>215.59</v>
      </c>
      <c r="F838">
        <v>7.52</v>
      </c>
      <c r="G838">
        <v>15</v>
      </c>
      <c r="H838" s="1">
        <f>_xlfn.XLOOKUP(fct_weights[[#This Row],[project]],dim_project_dates[Project],dim_project_dates[Start Date])</f>
        <v>44620</v>
      </c>
    </row>
    <row r="839" spans="1:8" x14ac:dyDescent="0.25">
      <c r="A839">
        <v>1352</v>
      </c>
      <c r="B839" t="s">
        <v>3</v>
      </c>
      <c r="C839">
        <v>1</v>
      </c>
      <c r="D839">
        <v>225.62</v>
      </c>
      <c r="E839">
        <v>215.58</v>
      </c>
      <c r="F839">
        <v>10.039999999999999</v>
      </c>
      <c r="G839">
        <v>16</v>
      </c>
      <c r="H839" s="1">
        <f>_xlfn.XLOOKUP(fct_weights[[#This Row],[project]],dim_project_dates[Project],dim_project_dates[Start Date])</f>
        <v>44620</v>
      </c>
    </row>
    <row r="840" spans="1:8" x14ac:dyDescent="0.25">
      <c r="A840">
        <v>1385</v>
      </c>
      <c r="B840" t="s">
        <v>2</v>
      </c>
      <c r="C840">
        <v>0</v>
      </c>
      <c r="D840">
        <v>227.95</v>
      </c>
      <c r="E840">
        <v>218.26</v>
      </c>
      <c r="F840">
        <v>9.69</v>
      </c>
      <c r="G840">
        <v>15</v>
      </c>
      <c r="H840" s="1">
        <f>_xlfn.XLOOKUP(fct_weights[[#This Row],[project]],dim_project_dates[Project],dim_project_dates[Start Date])</f>
        <v>44620</v>
      </c>
    </row>
    <row r="841" spans="1:8" x14ac:dyDescent="0.25">
      <c r="A841">
        <v>1388</v>
      </c>
      <c r="B841" t="s">
        <v>2</v>
      </c>
      <c r="C841">
        <v>1</v>
      </c>
      <c r="D841">
        <v>235.95999999999998</v>
      </c>
      <c r="E841">
        <v>220.57</v>
      </c>
      <c r="F841">
        <v>15.39</v>
      </c>
      <c r="G841">
        <v>15</v>
      </c>
      <c r="H841" s="1">
        <f>_xlfn.XLOOKUP(fct_weights[[#This Row],[project]],dim_project_dates[Project],dim_project_dates[Start Date])</f>
        <v>44620</v>
      </c>
    </row>
    <row r="842" spans="1:8" x14ac:dyDescent="0.25">
      <c r="A842">
        <v>1399</v>
      </c>
      <c r="B842" t="s">
        <v>2</v>
      </c>
      <c r="C842">
        <v>1</v>
      </c>
      <c r="D842">
        <v>225.98999999999998</v>
      </c>
      <c r="E842">
        <v>217.42</v>
      </c>
      <c r="F842">
        <v>8.57</v>
      </c>
      <c r="G842">
        <v>15</v>
      </c>
      <c r="H842" s="1">
        <f>_xlfn.XLOOKUP(fct_weights[[#This Row],[project]],dim_project_dates[Project],dim_project_dates[Start Date])</f>
        <v>44620</v>
      </c>
    </row>
    <row r="843" spans="1:8" x14ac:dyDescent="0.25">
      <c r="A843">
        <v>1404</v>
      </c>
      <c r="B843" t="s">
        <v>2</v>
      </c>
      <c r="C843">
        <v>1</v>
      </c>
      <c r="D843">
        <v>230.85999999999999</v>
      </c>
      <c r="E843">
        <v>219.92</v>
      </c>
      <c r="F843">
        <v>10.94</v>
      </c>
      <c r="G843">
        <v>15</v>
      </c>
      <c r="H843" s="1">
        <f>_xlfn.XLOOKUP(fct_weights[[#This Row],[project]],dim_project_dates[Project],dim_project_dates[Start Date])</f>
        <v>44620</v>
      </c>
    </row>
    <row r="844" spans="1:8" x14ac:dyDescent="0.25">
      <c r="A844">
        <v>1408</v>
      </c>
      <c r="B844" t="s">
        <v>2</v>
      </c>
      <c r="C844">
        <v>0</v>
      </c>
      <c r="D844">
        <v>235.37</v>
      </c>
      <c r="E844">
        <v>221.07</v>
      </c>
      <c r="F844">
        <v>14.3</v>
      </c>
      <c r="G844">
        <v>15</v>
      </c>
      <c r="H844" s="1">
        <f>_xlfn.XLOOKUP(fct_weights[[#This Row],[project]],dim_project_dates[Project],dim_project_dates[Start Date])</f>
        <v>44620</v>
      </c>
    </row>
    <row r="845" spans="1:8" x14ac:dyDescent="0.25">
      <c r="A845">
        <v>1410</v>
      </c>
      <c r="B845" t="s">
        <v>2</v>
      </c>
      <c r="C845">
        <v>1</v>
      </c>
      <c r="D845">
        <v>228.62</v>
      </c>
      <c r="E845">
        <v>219.68</v>
      </c>
      <c r="F845">
        <v>8.94</v>
      </c>
      <c r="G845">
        <v>16</v>
      </c>
      <c r="H845" s="1">
        <f>_xlfn.XLOOKUP(fct_weights[[#This Row],[project]],dim_project_dates[Project],dim_project_dates[Start Date])</f>
        <v>44620</v>
      </c>
    </row>
    <row r="846" spans="1:8" x14ac:dyDescent="0.25">
      <c r="A846">
        <v>1432</v>
      </c>
      <c r="B846" t="s">
        <v>3</v>
      </c>
      <c r="C846">
        <v>0</v>
      </c>
      <c r="D846">
        <v>227.83</v>
      </c>
      <c r="E846">
        <v>217.33</v>
      </c>
      <c r="F846">
        <v>10.5</v>
      </c>
      <c r="G846">
        <v>16</v>
      </c>
      <c r="H846" s="1">
        <f>_xlfn.XLOOKUP(fct_weights[[#This Row],[project]],dim_project_dates[Project],dim_project_dates[Start Date])</f>
        <v>44620</v>
      </c>
    </row>
    <row r="847" spans="1:8" x14ac:dyDescent="0.25">
      <c r="A847">
        <v>1453</v>
      </c>
      <c r="B847" t="s">
        <v>2</v>
      </c>
      <c r="C847">
        <v>1</v>
      </c>
      <c r="D847">
        <v>235.5</v>
      </c>
      <c r="E847">
        <v>221.9</v>
      </c>
      <c r="F847">
        <v>13.6</v>
      </c>
      <c r="G847">
        <v>15</v>
      </c>
      <c r="H847" s="1">
        <f>_xlfn.XLOOKUP(fct_weights[[#This Row],[project]],dim_project_dates[Project],dim_project_dates[Start Date])</f>
        <v>44620</v>
      </c>
    </row>
    <row r="848" spans="1:8" x14ac:dyDescent="0.25">
      <c r="A848">
        <v>1488</v>
      </c>
      <c r="B848" t="s">
        <v>3</v>
      </c>
      <c r="C848">
        <v>0</v>
      </c>
      <c r="D848">
        <v>241.35999999999999</v>
      </c>
      <c r="E848">
        <v>225.67</v>
      </c>
      <c r="F848">
        <v>15.69</v>
      </c>
      <c r="G848">
        <v>15</v>
      </c>
      <c r="H848" s="1">
        <f>_xlfn.XLOOKUP(fct_weights[[#This Row],[project]],dim_project_dates[Project],dim_project_dates[Start Date])</f>
        <v>44620</v>
      </c>
    </row>
    <row r="849" spans="1:8" x14ac:dyDescent="0.25">
      <c r="A849">
        <v>1493</v>
      </c>
      <c r="B849" t="s">
        <v>3</v>
      </c>
      <c r="C849">
        <v>1</v>
      </c>
      <c r="D849">
        <v>227.60999999999999</v>
      </c>
      <c r="E849">
        <v>217.57</v>
      </c>
      <c r="F849">
        <v>10.039999999999999</v>
      </c>
      <c r="G849">
        <v>15</v>
      </c>
      <c r="H849" s="1">
        <f>_xlfn.XLOOKUP(fct_weights[[#This Row],[project]],dim_project_dates[Project],dim_project_dates[Start Date])</f>
        <v>44620</v>
      </c>
    </row>
    <row r="850" spans="1:8" x14ac:dyDescent="0.25">
      <c r="A850">
        <v>1503</v>
      </c>
      <c r="B850" t="s">
        <v>3</v>
      </c>
      <c r="C850">
        <v>0</v>
      </c>
      <c r="D850">
        <v>222.98</v>
      </c>
      <c r="E850">
        <v>217</v>
      </c>
      <c r="F850">
        <v>5.98</v>
      </c>
      <c r="G850">
        <v>15</v>
      </c>
      <c r="H850" s="1">
        <f>_xlfn.XLOOKUP(fct_weights[[#This Row],[project]],dim_project_dates[Project],dim_project_dates[Start Date])</f>
        <v>44620</v>
      </c>
    </row>
    <row r="851" spans="1:8" x14ac:dyDescent="0.25">
      <c r="A851">
        <v>1515</v>
      </c>
      <c r="B851" t="s">
        <v>2</v>
      </c>
      <c r="C851">
        <v>0</v>
      </c>
      <c r="D851">
        <v>225.95</v>
      </c>
      <c r="E851">
        <v>215.2</v>
      </c>
      <c r="F851">
        <v>10.75</v>
      </c>
      <c r="G851">
        <v>15</v>
      </c>
      <c r="H851" s="1">
        <f>_xlfn.XLOOKUP(fct_weights[[#This Row],[project]],dim_project_dates[Project],dim_project_dates[Start Date])</f>
        <v>44620</v>
      </c>
    </row>
    <row r="852" spans="1:8" x14ac:dyDescent="0.25">
      <c r="A852">
        <v>1527</v>
      </c>
      <c r="B852" t="s">
        <v>3</v>
      </c>
      <c r="C852">
        <v>0</v>
      </c>
      <c r="D852">
        <v>229.85</v>
      </c>
      <c r="E852">
        <v>218.6</v>
      </c>
      <c r="F852">
        <v>11.25</v>
      </c>
      <c r="G852">
        <v>16</v>
      </c>
      <c r="H852" s="1">
        <f>_xlfn.XLOOKUP(fct_weights[[#This Row],[project]],dim_project_dates[Project],dim_project_dates[Start Date])</f>
        <v>44620</v>
      </c>
    </row>
    <row r="853" spans="1:8" x14ac:dyDescent="0.25">
      <c r="A853">
        <v>1533</v>
      </c>
      <c r="B853" t="s">
        <v>2</v>
      </c>
      <c r="C853">
        <v>1</v>
      </c>
      <c r="D853">
        <v>224.17000000000002</v>
      </c>
      <c r="E853">
        <v>217.31</v>
      </c>
      <c r="F853">
        <v>6.86</v>
      </c>
      <c r="G853">
        <v>15</v>
      </c>
      <c r="H853" s="1">
        <f>_xlfn.XLOOKUP(fct_weights[[#This Row],[project]],dim_project_dates[Project],dim_project_dates[Start Date])</f>
        <v>44620</v>
      </c>
    </row>
    <row r="854" spans="1:8" x14ac:dyDescent="0.25">
      <c r="A854">
        <v>1539</v>
      </c>
      <c r="B854" t="s">
        <v>2</v>
      </c>
      <c r="C854">
        <v>1</v>
      </c>
      <c r="D854">
        <v>230.88</v>
      </c>
      <c r="E854">
        <v>218.52</v>
      </c>
      <c r="F854">
        <v>12.36</v>
      </c>
      <c r="G854">
        <v>16</v>
      </c>
      <c r="H854" s="1">
        <f>_xlfn.XLOOKUP(fct_weights[[#This Row],[project]],dim_project_dates[Project],dim_project_dates[Start Date])</f>
        <v>44620</v>
      </c>
    </row>
    <row r="855" spans="1:8" x14ac:dyDescent="0.25">
      <c r="A855">
        <v>1565</v>
      </c>
      <c r="B855" t="s">
        <v>2</v>
      </c>
      <c r="C855">
        <v>1</v>
      </c>
      <c r="D855">
        <v>229.28</v>
      </c>
      <c r="E855">
        <v>218.99</v>
      </c>
      <c r="F855">
        <v>10.29</v>
      </c>
      <c r="G855">
        <v>15</v>
      </c>
      <c r="H855" s="1">
        <f>_xlfn.XLOOKUP(fct_weights[[#This Row],[project]],dim_project_dates[Project],dim_project_dates[Start Date])</f>
        <v>44620</v>
      </c>
    </row>
    <row r="856" spans="1:8" x14ac:dyDescent="0.25">
      <c r="A856">
        <v>1579</v>
      </c>
      <c r="B856" t="s">
        <v>3</v>
      </c>
      <c r="C856">
        <v>0</v>
      </c>
      <c r="D856">
        <v>219.47</v>
      </c>
      <c r="E856">
        <v>215.96</v>
      </c>
      <c r="F856">
        <v>3.51</v>
      </c>
      <c r="G856">
        <v>16</v>
      </c>
      <c r="H856" s="1">
        <f>_xlfn.XLOOKUP(fct_weights[[#This Row],[project]],dim_project_dates[Project],dim_project_dates[Start Date])</f>
        <v>44620</v>
      </c>
    </row>
    <row r="857" spans="1:8" x14ac:dyDescent="0.25">
      <c r="A857">
        <v>1581</v>
      </c>
      <c r="B857" t="s">
        <v>2</v>
      </c>
      <c r="C857">
        <v>1</v>
      </c>
      <c r="D857">
        <v>231.2</v>
      </c>
      <c r="E857">
        <v>220.48</v>
      </c>
      <c r="F857">
        <v>10.72</v>
      </c>
      <c r="G857">
        <v>15</v>
      </c>
      <c r="H857" s="1">
        <f>_xlfn.XLOOKUP(fct_weights[[#This Row],[project]],dim_project_dates[Project],dim_project_dates[Start Date])</f>
        <v>44620</v>
      </c>
    </row>
    <row r="858" spans="1:8" x14ac:dyDescent="0.25">
      <c r="A858">
        <v>29</v>
      </c>
      <c r="B858" t="s">
        <v>2</v>
      </c>
      <c r="C858">
        <v>1</v>
      </c>
      <c r="D858">
        <v>226.87</v>
      </c>
      <c r="E858">
        <v>219.26</v>
      </c>
      <c r="F858">
        <v>7.61</v>
      </c>
      <c r="G858">
        <v>17</v>
      </c>
      <c r="H858" s="1">
        <f>_xlfn.XLOOKUP(fct_weights[[#This Row],[project]],dim_project_dates[Project],dim_project_dates[Start Date])</f>
        <v>44627</v>
      </c>
    </row>
    <row r="859" spans="1:8" x14ac:dyDescent="0.25">
      <c r="A859">
        <v>73</v>
      </c>
      <c r="B859" t="s">
        <v>2</v>
      </c>
      <c r="C859">
        <v>0</v>
      </c>
      <c r="D859">
        <v>233.83</v>
      </c>
      <c r="E859">
        <v>220.43</v>
      </c>
      <c r="F859">
        <v>13.4</v>
      </c>
      <c r="G859">
        <v>17</v>
      </c>
      <c r="H859" s="1">
        <f>_xlfn.XLOOKUP(fct_weights[[#This Row],[project]],dim_project_dates[Project],dim_project_dates[Start Date])</f>
        <v>44627</v>
      </c>
    </row>
    <row r="860" spans="1:8" x14ac:dyDescent="0.25">
      <c r="A860">
        <v>83</v>
      </c>
      <c r="B860" t="s">
        <v>2</v>
      </c>
      <c r="C860">
        <v>0</v>
      </c>
      <c r="D860">
        <v>229.54000000000002</v>
      </c>
      <c r="E860">
        <v>220.24</v>
      </c>
      <c r="F860">
        <v>9.3000000000000007</v>
      </c>
      <c r="G860">
        <v>17</v>
      </c>
      <c r="H860" s="1">
        <f>_xlfn.XLOOKUP(fct_weights[[#This Row],[project]],dim_project_dates[Project],dim_project_dates[Start Date])</f>
        <v>44627</v>
      </c>
    </row>
    <row r="861" spans="1:8" x14ac:dyDescent="0.25">
      <c r="A861">
        <v>88</v>
      </c>
      <c r="B861" t="s">
        <v>3</v>
      </c>
      <c r="C861">
        <v>0</v>
      </c>
      <c r="D861">
        <v>222.73</v>
      </c>
      <c r="E861">
        <v>217.26</v>
      </c>
      <c r="F861">
        <v>5.47</v>
      </c>
      <c r="G861">
        <v>17</v>
      </c>
      <c r="H861" s="1">
        <f>_xlfn.XLOOKUP(fct_weights[[#This Row],[project]],dim_project_dates[Project],dim_project_dates[Start Date])</f>
        <v>44627</v>
      </c>
    </row>
    <row r="862" spans="1:8" x14ac:dyDescent="0.25">
      <c r="A862">
        <v>102</v>
      </c>
      <c r="B862" t="s">
        <v>3</v>
      </c>
      <c r="C862">
        <v>1</v>
      </c>
      <c r="D862">
        <v>222.38000000000002</v>
      </c>
      <c r="E862">
        <v>216.11</v>
      </c>
      <c r="F862">
        <v>6.27</v>
      </c>
      <c r="G862">
        <v>18</v>
      </c>
      <c r="H862" s="1">
        <f>_xlfn.XLOOKUP(fct_weights[[#This Row],[project]],dim_project_dates[Project],dim_project_dates[Start Date])</f>
        <v>44627</v>
      </c>
    </row>
    <row r="863" spans="1:8" x14ac:dyDescent="0.25">
      <c r="A863">
        <v>111</v>
      </c>
      <c r="B863" t="s">
        <v>3</v>
      </c>
      <c r="C863">
        <v>0</v>
      </c>
      <c r="D863">
        <v>230.10999999999999</v>
      </c>
      <c r="E863">
        <v>220.16</v>
      </c>
      <c r="F863">
        <v>9.9499999999999993</v>
      </c>
      <c r="G863">
        <v>17</v>
      </c>
      <c r="H863" s="1">
        <f>_xlfn.XLOOKUP(fct_weights[[#This Row],[project]],dim_project_dates[Project],dim_project_dates[Start Date])</f>
        <v>44627</v>
      </c>
    </row>
    <row r="864" spans="1:8" x14ac:dyDescent="0.25">
      <c r="A864">
        <v>122</v>
      </c>
      <c r="B864" t="s">
        <v>2</v>
      </c>
      <c r="C864">
        <v>0</v>
      </c>
      <c r="D864">
        <v>231.12</v>
      </c>
      <c r="E864">
        <v>219.21</v>
      </c>
      <c r="F864">
        <v>11.91</v>
      </c>
      <c r="G864">
        <v>18</v>
      </c>
      <c r="H864" s="1">
        <f>_xlfn.XLOOKUP(fct_weights[[#This Row],[project]],dim_project_dates[Project],dim_project_dates[Start Date])</f>
        <v>44627</v>
      </c>
    </row>
    <row r="865" spans="1:8" x14ac:dyDescent="0.25">
      <c r="A865">
        <v>132</v>
      </c>
      <c r="B865" t="s">
        <v>3</v>
      </c>
      <c r="C865">
        <v>0</v>
      </c>
      <c r="D865">
        <v>226.23</v>
      </c>
      <c r="E865">
        <v>219.16</v>
      </c>
      <c r="F865">
        <v>7.07</v>
      </c>
      <c r="G865">
        <v>17</v>
      </c>
      <c r="H865" s="1">
        <f>_xlfn.XLOOKUP(fct_weights[[#This Row],[project]],dim_project_dates[Project],dim_project_dates[Start Date])</f>
        <v>44627</v>
      </c>
    </row>
    <row r="866" spans="1:8" x14ac:dyDescent="0.25">
      <c r="A866">
        <v>141</v>
      </c>
      <c r="B866" t="s">
        <v>3</v>
      </c>
      <c r="C866">
        <v>0</v>
      </c>
      <c r="D866">
        <v>221.75</v>
      </c>
      <c r="E866">
        <v>216.22</v>
      </c>
      <c r="F866">
        <v>5.53</v>
      </c>
      <c r="G866">
        <v>18</v>
      </c>
      <c r="H866" s="1">
        <f>_xlfn.XLOOKUP(fct_weights[[#This Row],[project]],dim_project_dates[Project],dim_project_dates[Start Date])</f>
        <v>44627</v>
      </c>
    </row>
    <row r="867" spans="1:8" x14ac:dyDescent="0.25">
      <c r="A867">
        <v>154</v>
      </c>
      <c r="B867" t="s">
        <v>2</v>
      </c>
      <c r="C867">
        <v>0</v>
      </c>
      <c r="D867">
        <v>237.15</v>
      </c>
      <c r="E867">
        <v>222.44</v>
      </c>
      <c r="F867">
        <v>14.71</v>
      </c>
      <c r="G867">
        <v>17</v>
      </c>
      <c r="H867" s="1">
        <f>_xlfn.XLOOKUP(fct_weights[[#This Row],[project]],dim_project_dates[Project],dim_project_dates[Start Date])</f>
        <v>44627</v>
      </c>
    </row>
    <row r="868" spans="1:8" x14ac:dyDescent="0.25">
      <c r="A868">
        <v>157</v>
      </c>
      <c r="B868" t="s">
        <v>2</v>
      </c>
      <c r="C868">
        <v>0</v>
      </c>
      <c r="D868">
        <v>226.91</v>
      </c>
      <c r="E868">
        <v>218.48</v>
      </c>
      <c r="F868">
        <v>8.43</v>
      </c>
      <c r="G868">
        <v>18</v>
      </c>
      <c r="H868" s="1">
        <f>_xlfn.XLOOKUP(fct_weights[[#This Row],[project]],dim_project_dates[Project],dim_project_dates[Start Date])</f>
        <v>44627</v>
      </c>
    </row>
    <row r="869" spans="1:8" x14ac:dyDescent="0.25">
      <c r="A869">
        <v>177</v>
      </c>
      <c r="B869" t="s">
        <v>2</v>
      </c>
      <c r="C869">
        <v>0</v>
      </c>
      <c r="D869">
        <v>232.27</v>
      </c>
      <c r="E869">
        <v>218.56</v>
      </c>
      <c r="F869">
        <v>13.71</v>
      </c>
      <c r="G869">
        <v>18</v>
      </c>
      <c r="H869" s="1">
        <f>_xlfn.XLOOKUP(fct_weights[[#This Row],[project]],dim_project_dates[Project],dim_project_dates[Start Date])</f>
        <v>44627</v>
      </c>
    </row>
    <row r="870" spans="1:8" x14ac:dyDescent="0.25">
      <c r="A870">
        <v>217</v>
      </c>
      <c r="B870" t="s">
        <v>3</v>
      </c>
      <c r="C870">
        <v>1</v>
      </c>
      <c r="D870">
        <v>227.49</v>
      </c>
      <c r="E870">
        <v>216.97</v>
      </c>
      <c r="F870">
        <v>10.52</v>
      </c>
      <c r="G870">
        <v>17</v>
      </c>
      <c r="H870" s="1">
        <f>_xlfn.XLOOKUP(fct_weights[[#This Row],[project]],dim_project_dates[Project],dim_project_dates[Start Date])</f>
        <v>44627</v>
      </c>
    </row>
    <row r="871" spans="1:8" x14ac:dyDescent="0.25">
      <c r="A871">
        <v>241</v>
      </c>
      <c r="B871" t="s">
        <v>2</v>
      </c>
      <c r="C871">
        <v>1</v>
      </c>
      <c r="D871">
        <v>232.45999999999998</v>
      </c>
      <c r="E871">
        <v>220.01</v>
      </c>
      <c r="F871">
        <v>12.45</v>
      </c>
      <c r="G871">
        <v>18</v>
      </c>
      <c r="H871" s="1">
        <f>_xlfn.XLOOKUP(fct_weights[[#This Row],[project]],dim_project_dates[Project],dim_project_dates[Start Date])</f>
        <v>44627</v>
      </c>
    </row>
    <row r="872" spans="1:8" x14ac:dyDescent="0.25">
      <c r="A872">
        <v>243</v>
      </c>
      <c r="B872" t="s">
        <v>2</v>
      </c>
      <c r="C872">
        <v>0</v>
      </c>
      <c r="D872">
        <v>234.12</v>
      </c>
      <c r="E872">
        <v>221.94</v>
      </c>
      <c r="F872">
        <v>12.18</v>
      </c>
      <c r="G872">
        <v>17</v>
      </c>
      <c r="H872" s="1">
        <f>_xlfn.XLOOKUP(fct_weights[[#This Row],[project]],dim_project_dates[Project],dim_project_dates[Start Date])</f>
        <v>44627</v>
      </c>
    </row>
    <row r="873" spans="1:8" x14ac:dyDescent="0.25">
      <c r="A873">
        <v>245</v>
      </c>
      <c r="B873" t="s">
        <v>2</v>
      </c>
      <c r="C873">
        <v>1</v>
      </c>
      <c r="D873">
        <v>227.03</v>
      </c>
      <c r="E873">
        <v>217.13</v>
      </c>
      <c r="F873">
        <v>9.9</v>
      </c>
      <c r="G873">
        <v>17</v>
      </c>
      <c r="H873" s="1">
        <f>_xlfn.XLOOKUP(fct_weights[[#This Row],[project]],dim_project_dates[Project],dim_project_dates[Start Date])</f>
        <v>44627</v>
      </c>
    </row>
    <row r="874" spans="1:8" x14ac:dyDescent="0.25">
      <c r="A874">
        <v>250</v>
      </c>
      <c r="B874" t="s">
        <v>2</v>
      </c>
      <c r="C874">
        <v>1</v>
      </c>
      <c r="D874">
        <v>232.26999999999998</v>
      </c>
      <c r="E874">
        <v>220.13</v>
      </c>
      <c r="F874">
        <v>12.14</v>
      </c>
      <c r="G874">
        <v>18</v>
      </c>
      <c r="H874" s="1">
        <f>_xlfn.XLOOKUP(fct_weights[[#This Row],[project]],dim_project_dates[Project],dim_project_dates[Start Date])</f>
        <v>44627</v>
      </c>
    </row>
    <row r="875" spans="1:8" x14ac:dyDescent="0.25">
      <c r="A875">
        <v>251</v>
      </c>
      <c r="B875" t="s">
        <v>3</v>
      </c>
      <c r="C875">
        <v>1</v>
      </c>
      <c r="D875">
        <v>227.57000000000002</v>
      </c>
      <c r="E875">
        <v>217.27</v>
      </c>
      <c r="F875">
        <v>10.3</v>
      </c>
      <c r="G875">
        <v>18</v>
      </c>
      <c r="H875" s="1">
        <f>_xlfn.XLOOKUP(fct_weights[[#This Row],[project]],dim_project_dates[Project],dim_project_dates[Start Date])</f>
        <v>44627</v>
      </c>
    </row>
    <row r="876" spans="1:8" x14ac:dyDescent="0.25">
      <c r="A876">
        <v>263</v>
      </c>
      <c r="B876" t="s">
        <v>3</v>
      </c>
      <c r="C876">
        <v>1</v>
      </c>
      <c r="D876">
        <v>223.29</v>
      </c>
      <c r="E876">
        <v>215.76</v>
      </c>
      <c r="F876">
        <v>7.53</v>
      </c>
      <c r="G876">
        <v>17</v>
      </c>
      <c r="H876" s="1">
        <f>_xlfn.XLOOKUP(fct_weights[[#This Row],[project]],dim_project_dates[Project],dim_project_dates[Start Date])</f>
        <v>44627</v>
      </c>
    </row>
    <row r="877" spans="1:8" x14ac:dyDescent="0.25">
      <c r="A877">
        <v>277</v>
      </c>
      <c r="B877" t="s">
        <v>3</v>
      </c>
      <c r="C877">
        <v>0</v>
      </c>
      <c r="D877">
        <v>225.87</v>
      </c>
      <c r="E877">
        <v>217.34</v>
      </c>
      <c r="F877">
        <v>8.5299999999999994</v>
      </c>
      <c r="G877">
        <v>17</v>
      </c>
      <c r="H877" s="1">
        <f>_xlfn.XLOOKUP(fct_weights[[#This Row],[project]],dim_project_dates[Project],dim_project_dates[Start Date])</f>
        <v>44627</v>
      </c>
    </row>
    <row r="878" spans="1:8" x14ac:dyDescent="0.25">
      <c r="A878">
        <v>297</v>
      </c>
      <c r="B878" t="s">
        <v>2</v>
      </c>
      <c r="C878">
        <v>1</v>
      </c>
      <c r="D878">
        <v>230.09</v>
      </c>
      <c r="E878">
        <v>218.33</v>
      </c>
      <c r="F878">
        <v>11.76</v>
      </c>
      <c r="G878">
        <v>17</v>
      </c>
      <c r="H878" s="1">
        <f>_xlfn.XLOOKUP(fct_weights[[#This Row],[project]],dim_project_dates[Project],dim_project_dates[Start Date])</f>
        <v>44627</v>
      </c>
    </row>
    <row r="879" spans="1:8" x14ac:dyDescent="0.25">
      <c r="A879">
        <v>309</v>
      </c>
      <c r="B879" t="s">
        <v>2</v>
      </c>
      <c r="C879">
        <v>1</v>
      </c>
      <c r="D879">
        <v>228.62</v>
      </c>
      <c r="E879">
        <v>216.99</v>
      </c>
      <c r="F879">
        <v>11.63</v>
      </c>
      <c r="G879">
        <v>17</v>
      </c>
      <c r="H879" s="1">
        <f>_xlfn.XLOOKUP(fct_weights[[#This Row],[project]],dim_project_dates[Project],dim_project_dates[Start Date])</f>
        <v>44627</v>
      </c>
    </row>
    <row r="880" spans="1:8" x14ac:dyDescent="0.25">
      <c r="A880">
        <v>316</v>
      </c>
      <c r="B880" t="s">
        <v>2</v>
      </c>
      <c r="C880">
        <v>0</v>
      </c>
      <c r="D880">
        <v>233.4</v>
      </c>
      <c r="E880">
        <v>220.49</v>
      </c>
      <c r="F880">
        <v>12.91</v>
      </c>
      <c r="G880">
        <v>18</v>
      </c>
      <c r="H880" s="1">
        <f>_xlfn.XLOOKUP(fct_weights[[#This Row],[project]],dim_project_dates[Project],dim_project_dates[Start Date])</f>
        <v>44627</v>
      </c>
    </row>
    <row r="881" spans="1:8" x14ac:dyDescent="0.25">
      <c r="A881">
        <v>367</v>
      </c>
      <c r="B881" t="s">
        <v>3</v>
      </c>
      <c r="C881">
        <v>1</v>
      </c>
      <c r="D881">
        <v>226.2</v>
      </c>
      <c r="E881">
        <v>216.92</v>
      </c>
      <c r="F881">
        <v>9.2799999999999994</v>
      </c>
      <c r="G881">
        <v>18</v>
      </c>
      <c r="H881" s="1">
        <f>_xlfn.XLOOKUP(fct_weights[[#This Row],[project]],dim_project_dates[Project],dim_project_dates[Start Date])</f>
        <v>44627</v>
      </c>
    </row>
    <row r="882" spans="1:8" x14ac:dyDescent="0.25">
      <c r="A882">
        <v>376</v>
      </c>
      <c r="B882" t="s">
        <v>3</v>
      </c>
      <c r="C882">
        <v>1</v>
      </c>
      <c r="D882">
        <v>226.53</v>
      </c>
      <c r="E882">
        <v>216.98</v>
      </c>
      <c r="F882">
        <v>9.5500000000000007</v>
      </c>
      <c r="G882">
        <v>18</v>
      </c>
      <c r="H882" s="1">
        <f>_xlfn.XLOOKUP(fct_weights[[#This Row],[project]],dim_project_dates[Project],dim_project_dates[Start Date])</f>
        <v>44627</v>
      </c>
    </row>
    <row r="883" spans="1:8" x14ac:dyDescent="0.25">
      <c r="A883">
        <v>382</v>
      </c>
      <c r="B883" t="s">
        <v>2</v>
      </c>
      <c r="C883">
        <v>0</v>
      </c>
      <c r="D883">
        <v>230.20999999999998</v>
      </c>
      <c r="E883">
        <v>218.82</v>
      </c>
      <c r="F883">
        <v>11.39</v>
      </c>
      <c r="G883">
        <v>18</v>
      </c>
      <c r="H883" s="1">
        <f>_xlfn.XLOOKUP(fct_weights[[#This Row],[project]],dim_project_dates[Project],dim_project_dates[Start Date])</f>
        <v>44627</v>
      </c>
    </row>
    <row r="884" spans="1:8" x14ac:dyDescent="0.25">
      <c r="A884">
        <v>400</v>
      </c>
      <c r="B884" t="s">
        <v>2</v>
      </c>
      <c r="C884">
        <v>1</v>
      </c>
      <c r="D884">
        <v>232.77</v>
      </c>
      <c r="E884">
        <v>221.3</v>
      </c>
      <c r="F884">
        <v>11.47</v>
      </c>
      <c r="G884">
        <v>17</v>
      </c>
      <c r="H884" s="1">
        <f>_xlfn.XLOOKUP(fct_weights[[#This Row],[project]],dim_project_dates[Project],dim_project_dates[Start Date])</f>
        <v>44627</v>
      </c>
    </row>
    <row r="885" spans="1:8" x14ac:dyDescent="0.25">
      <c r="A885">
        <v>402</v>
      </c>
      <c r="B885" t="s">
        <v>2</v>
      </c>
      <c r="C885">
        <v>0</v>
      </c>
      <c r="D885">
        <v>236.7</v>
      </c>
      <c r="E885">
        <v>223.42</v>
      </c>
      <c r="F885">
        <v>13.28</v>
      </c>
      <c r="G885">
        <v>18</v>
      </c>
      <c r="H885" s="1">
        <f>_xlfn.XLOOKUP(fct_weights[[#This Row],[project]],dim_project_dates[Project],dim_project_dates[Start Date])</f>
        <v>44627</v>
      </c>
    </row>
    <row r="886" spans="1:8" x14ac:dyDescent="0.25">
      <c r="A886">
        <v>409</v>
      </c>
      <c r="B886" t="s">
        <v>2</v>
      </c>
      <c r="C886">
        <v>1</v>
      </c>
      <c r="D886">
        <v>234.79000000000002</v>
      </c>
      <c r="E886">
        <v>220.71</v>
      </c>
      <c r="F886">
        <v>14.08</v>
      </c>
      <c r="G886">
        <v>17</v>
      </c>
      <c r="H886" s="1">
        <f>_xlfn.XLOOKUP(fct_weights[[#This Row],[project]],dim_project_dates[Project],dim_project_dates[Start Date])</f>
        <v>44627</v>
      </c>
    </row>
    <row r="887" spans="1:8" x14ac:dyDescent="0.25">
      <c r="A887">
        <v>414</v>
      </c>
      <c r="B887" t="s">
        <v>3</v>
      </c>
      <c r="C887">
        <v>1</v>
      </c>
      <c r="D887">
        <v>226.35999999999999</v>
      </c>
      <c r="E887">
        <v>216.79</v>
      </c>
      <c r="F887">
        <v>9.57</v>
      </c>
      <c r="G887">
        <v>17</v>
      </c>
      <c r="H887" s="1">
        <f>_xlfn.XLOOKUP(fct_weights[[#This Row],[project]],dim_project_dates[Project],dim_project_dates[Start Date])</f>
        <v>44627</v>
      </c>
    </row>
    <row r="888" spans="1:8" x14ac:dyDescent="0.25">
      <c r="A888">
        <v>429</v>
      </c>
      <c r="B888" t="s">
        <v>3</v>
      </c>
      <c r="C888">
        <v>0</v>
      </c>
      <c r="D888">
        <v>219.36</v>
      </c>
      <c r="E888">
        <v>215.03</v>
      </c>
      <c r="F888">
        <v>4.33</v>
      </c>
      <c r="G888">
        <v>17</v>
      </c>
      <c r="H888" s="1">
        <f>_xlfn.XLOOKUP(fct_weights[[#This Row],[project]],dim_project_dates[Project],dim_project_dates[Start Date])</f>
        <v>44627</v>
      </c>
    </row>
    <row r="889" spans="1:8" x14ac:dyDescent="0.25">
      <c r="A889">
        <v>453</v>
      </c>
      <c r="B889" t="s">
        <v>3</v>
      </c>
      <c r="C889">
        <v>0</v>
      </c>
      <c r="D889">
        <v>228.26</v>
      </c>
      <c r="E889">
        <v>219.37</v>
      </c>
      <c r="F889">
        <v>8.89</v>
      </c>
      <c r="G889">
        <v>17</v>
      </c>
      <c r="H889" s="1">
        <f>_xlfn.XLOOKUP(fct_weights[[#This Row],[project]],dim_project_dates[Project],dim_project_dates[Start Date])</f>
        <v>44627</v>
      </c>
    </row>
    <row r="890" spans="1:8" x14ac:dyDescent="0.25">
      <c r="A890">
        <v>466</v>
      </c>
      <c r="B890" t="s">
        <v>3</v>
      </c>
      <c r="C890">
        <v>1</v>
      </c>
      <c r="D890">
        <v>223.19</v>
      </c>
      <c r="E890">
        <v>215.4</v>
      </c>
      <c r="F890">
        <v>7.79</v>
      </c>
      <c r="G890">
        <v>17</v>
      </c>
      <c r="H890" s="1">
        <f>_xlfn.XLOOKUP(fct_weights[[#This Row],[project]],dim_project_dates[Project],dim_project_dates[Start Date])</f>
        <v>44627</v>
      </c>
    </row>
    <row r="891" spans="1:8" x14ac:dyDescent="0.25">
      <c r="A891">
        <v>473</v>
      </c>
      <c r="B891" t="s">
        <v>3</v>
      </c>
      <c r="C891">
        <v>1</v>
      </c>
      <c r="D891">
        <v>221.32</v>
      </c>
      <c r="E891">
        <v>213.64</v>
      </c>
      <c r="F891">
        <v>7.68</v>
      </c>
      <c r="G891">
        <v>17</v>
      </c>
      <c r="H891" s="1">
        <f>_xlfn.XLOOKUP(fct_weights[[#This Row],[project]],dim_project_dates[Project],dim_project_dates[Start Date])</f>
        <v>44627</v>
      </c>
    </row>
    <row r="892" spans="1:8" x14ac:dyDescent="0.25">
      <c r="A892">
        <v>474</v>
      </c>
      <c r="B892" t="s">
        <v>3</v>
      </c>
      <c r="C892">
        <v>0</v>
      </c>
      <c r="D892">
        <v>230.32999999999998</v>
      </c>
      <c r="E892">
        <v>217.98</v>
      </c>
      <c r="F892">
        <v>12.35</v>
      </c>
      <c r="G892">
        <v>17</v>
      </c>
      <c r="H892" s="1">
        <f>_xlfn.XLOOKUP(fct_weights[[#This Row],[project]],dim_project_dates[Project],dim_project_dates[Start Date])</f>
        <v>44627</v>
      </c>
    </row>
    <row r="893" spans="1:8" x14ac:dyDescent="0.25">
      <c r="A893">
        <v>482</v>
      </c>
      <c r="B893" t="s">
        <v>3</v>
      </c>
      <c r="C893">
        <v>0</v>
      </c>
      <c r="D893">
        <v>231.93</v>
      </c>
      <c r="E893">
        <v>219.5</v>
      </c>
      <c r="F893">
        <v>12.43</v>
      </c>
      <c r="G893">
        <v>18</v>
      </c>
      <c r="H893" s="1">
        <f>_xlfn.XLOOKUP(fct_weights[[#This Row],[project]],dim_project_dates[Project],dim_project_dates[Start Date])</f>
        <v>44627</v>
      </c>
    </row>
    <row r="894" spans="1:8" x14ac:dyDescent="0.25">
      <c r="A894">
        <v>493</v>
      </c>
      <c r="B894" t="s">
        <v>3</v>
      </c>
      <c r="C894">
        <v>1</v>
      </c>
      <c r="D894">
        <v>229.45000000000002</v>
      </c>
      <c r="E894">
        <v>218.62</v>
      </c>
      <c r="F894">
        <v>10.83</v>
      </c>
      <c r="G894">
        <v>18</v>
      </c>
      <c r="H894" s="1">
        <f>_xlfn.XLOOKUP(fct_weights[[#This Row],[project]],dim_project_dates[Project],dim_project_dates[Start Date])</f>
        <v>44627</v>
      </c>
    </row>
    <row r="895" spans="1:8" x14ac:dyDescent="0.25">
      <c r="A895">
        <v>494</v>
      </c>
      <c r="B895" t="s">
        <v>3</v>
      </c>
      <c r="C895">
        <v>0</v>
      </c>
      <c r="D895">
        <v>227.66</v>
      </c>
      <c r="E895">
        <v>217.03</v>
      </c>
      <c r="F895">
        <v>10.63</v>
      </c>
      <c r="G895">
        <v>17</v>
      </c>
      <c r="H895" s="1">
        <f>_xlfn.XLOOKUP(fct_weights[[#This Row],[project]],dim_project_dates[Project],dim_project_dates[Start Date])</f>
        <v>44627</v>
      </c>
    </row>
    <row r="896" spans="1:8" x14ac:dyDescent="0.25">
      <c r="A896">
        <v>504</v>
      </c>
      <c r="B896" t="s">
        <v>3</v>
      </c>
      <c r="C896">
        <v>0</v>
      </c>
      <c r="D896">
        <v>227.03</v>
      </c>
      <c r="E896">
        <v>218.47</v>
      </c>
      <c r="F896">
        <v>8.56</v>
      </c>
      <c r="G896">
        <v>18</v>
      </c>
      <c r="H896" s="1">
        <f>_xlfn.XLOOKUP(fct_weights[[#This Row],[project]],dim_project_dates[Project],dim_project_dates[Start Date])</f>
        <v>44627</v>
      </c>
    </row>
    <row r="897" spans="1:8" x14ac:dyDescent="0.25">
      <c r="A897">
        <v>526</v>
      </c>
      <c r="B897" t="s">
        <v>3</v>
      </c>
      <c r="C897">
        <v>0</v>
      </c>
      <c r="D897">
        <v>226.91000000000003</v>
      </c>
      <c r="E897">
        <v>218.52</v>
      </c>
      <c r="F897">
        <v>8.39</v>
      </c>
      <c r="G897">
        <v>18</v>
      </c>
      <c r="H897" s="1">
        <f>_xlfn.XLOOKUP(fct_weights[[#This Row],[project]],dim_project_dates[Project],dim_project_dates[Start Date])</f>
        <v>44627</v>
      </c>
    </row>
    <row r="898" spans="1:8" x14ac:dyDescent="0.25">
      <c r="A898">
        <v>529</v>
      </c>
      <c r="B898" t="s">
        <v>2</v>
      </c>
      <c r="C898">
        <v>1</v>
      </c>
      <c r="D898">
        <v>226.34</v>
      </c>
      <c r="E898">
        <v>217.09</v>
      </c>
      <c r="F898">
        <v>9.25</v>
      </c>
      <c r="G898">
        <v>18</v>
      </c>
      <c r="H898" s="1">
        <f>_xlfn.XLOOKUP(fct_weights[[#This Row],[project]],dim_project_dates[Project],dim_project_dates[Start Date])</f>
        <v>44627</v>
      </c>
    </row>
    <row r="899" spans="1:8" x14ac:dyDescent="0.25">
      <c r="A899">
        <v>547</v>
      </c>
      <c r="B899" t="s">
        <v>3</v>
      </c>
      <c r="C899">
        <v>1</v>
      </c>
      <c r="D899">
        <v>230.38</v>
      </c>
      <c r="E899">
        <v>217.53</v>
      </c>
      <c r="F899">
        <v>12.85</v>
      </c>
      <c r="G899">
        <v>18</v>
      </c>
      <c r="H899" s="1">
        <f>_xlfn.XLOOKUP(fct_weights[[#This Row],[project]],dim_project_dates[Project],dim_project_dates[Start Date])</f>
        <v>44627</v>
      </c>
    </row>
    <row r="900" spans="1:8" x14ac:dyDescent="0.25">
      <c r="A900">
        <v>555</v>
      </c>
      <c r="B900" t="s">
        <v>2</v>
      </c>
      <c r="C900">
        <v>0</v>
      </c>
      <c r="D900">
        <v>228.39</v>
      </c>
      <c r="E900">
        <v>220.2</v>
      </c>
      <c r="F900">
        <v>8.19</v>
      </c>
      <c r="G900">
        <v>17</v>
      </c>
      <c r="H900" s="1">
        <f>_xlfn.XLOOKUP(fct_weights[[#This Row],[project]],dim_project_dates[Project],dim_project_dates[Start Date])</f>
        <v>44627</v>
      </c>
    </row>
    <row r="901" spans="1:8" x14ac:dyDescent="0.25">
      <c r="A901">
        <v>566</v>
      </c>
      <c r="B901" t="s">
        <v>3</v>
      </c>
      <c r="C901">
        <v>1</v>
      </c>
      <c r="D901">
        <v>233.66</v>
      </c>
      <c r="E901">
        <v>220.13</v>
      </c>
      <c r="F901">
        <v>13.53</v>
      </c>
      <c r="G901">
        <v>18</v>
      </c>
      <c r="H901" s="1">
        <f>_xlfn.XLOOKUP(fct_weights[[#This Row],[project]],dim_project_dates[Project],dim_project_dates[Start Date])</f>
        <v>44627</v>
      </c>
    </row>
    <row r="902" spans="1:8" x14ac:dyDescent="0.25">
      <c r="A902">
        <v>581</v>
      </c>
      <c r="B902" t="s">
        <v>3</v>
      </c>
      <c r="C902">
        <v>1</v>
      </c>
      <c r="D902">
        <v>221.19</v>
      </c>
      <c r="E902">
        <v>214.98</v>
      </c>
      <c r="F902">
        <v>6.21</v>
      </c>
      <c r="G902">
        <v>18</v>
      </c>
      <c r="H902" s="1">
        <f>_xlfn.XLOOKUP(fct_weights[[#This Row],[project]],dim_project_dates[Project],dim_project_dates[Start Date])</f>
        <v>44627</v>
      </c>
    </row>
    <row r="903" spans="1:8" x14ac:dyDescent="0.25">
      <c r="A903">
        <v>589</v>
      </c>
      <c r="B903" t="s">
        <v>3</v>
      </c>
      <c r="C903">
        <v>0</v>
      </c>
      <c r="D903">
        <v>228.44</v>
      </c>
      <c r="E903">
        <v>219.92</v>
      </c>
      <c r="F903">
        <v>8.52</v>
      </c>
      <c r="G903">
        <v>17</v>
      </c>
      <c r="H903" s="1">
        <f>_xlfn.XLOOKUP(fct_weights[[#This Row],[project]],dim_project_dates[Project],dim_project_dates[Start Date])</f>
        <v>44627</v>
      </c>
    </row>
    <row r="904" spans="1:8" x14ac:dyDescent="0.25">
      <c r="A904">
        <v>639</v>
      </c>
      <c r="B904" t="s">
        <v>3</v>
      </c>
      <c r="C904">
        <v>0</v>
      </c>
      <c r="D904">
        <v>219.29000000000002</v>
      </c>
      <c r="E904">
        <v>215.58</v>
      </c>
      <c r="F904">
        <v>3.71</v>
      </c>
      <c r="G904">
        <v>18</v>
      </c>
      <c r="H904" s="1">
        <f>_xlfn.XLOOKUP(fct_weights[[#This Row],[project]],dim_project_dates[Project],dim_project_dates[Start Date])</f>
        <v>44627</v>
      </c>
    </row>
    <row r="905" spans="1:8" x14ac:dyDescent="0.25">
      <c r="A905">
        <v>643</v>
      </c>
      <c r="B905" t="s">
        <v>3</v>
      </c>
      <c r="C905">
        <v>1</v>
      </c>
      <c r="D905">
        <v>227.84</v>
      </c>
      <c r="E905">
        <v>218.99</v>
      </c>
      <c r="F905">
        <v>8.85</v>
      </c>
      <c r="G905">
        <v>17</v>
      </c>
      <c r="H905" s="1">
        <f>_xlfn.XLOOKUP(fct_weights[[#This Row],[project]],dim_project_dates[Project],dim_project_dates[Start Date])</f>
        <v>44627</v>
      </c>
    </row>
    <row r="906" spans="1:8" x14ac:dyDescent="0.25">
      <c r="A906">
        <v>647</v>
      </c>
      <c r="B906" t="s">
        <v>2</v>
      </c>
      <c r="C906">
        <v>1</v>
      </c>
      <c r="D906">
        <v>237.68</v>
      </c>
      <c r="E906">
        <v>223.53</v>
      </c>
      <c r="F906">
        <v>14.15</v>
      </c>
      <c r="G906">
        <v>18</v>
      </c>
      <c r="H906" s="1">
        <f>_xlfn.XLOOKUP(fct_weights[[#This Row],[project]],dim_project_dates[Project],dim_project_dates[Start Date])</f>
        <v>44627</v>
      </c>
    </row>
    <row r="907" spans="1:8" x14ac:dyDescent="0.25">
      <c r="A907">
        <v>655</v>
      </c>
      <c r="B907" t="s">
        <v>3</v>
      </c>
      <c r="C907">
        <v>0</v>
      </c>
      <c r="D907">
        <v>224.69</v>
      </c>
      <c r="E907">
        <v>216.53</v>
      </c>
      <c r="F907">
        <v>8.16</v>
      </c>
      <c r="G907">
        <v>17</v>
      </c>
      <c r="H907" s="1">
        <f>_xlfn.XLOOKUP(fct_weights[[#This Row],[project]],dim_project_dates[Project],dim_project_dates[Start Date])</f>
        <v>44627</v>
      </c>
    </row>
    <row r="908" spans="1:8" x14ac:dyDescent="0.25">
      <c r="A908">
        <v>669</v>
      </c>
      <c r="B908" t="s">
        <v>3</v>
      </c>
      <c r="C908">
        <v>1</v>
      </c>
      <c r="D908">
        <v>221.89000000000001</v>
      </c>
      <c r="E908">
        <v>214.56</v>
      </c>
      <c r="F908">
        <v>7.33</v>
      </c>
      <c r="G908">
        <v>18</v>
      </c>
      <c r="H908" s="1">
        <f>_xlfn.XLOOKUP(fct_weights[[#This Row],[project]],dim_project_dates[Project],dim_project_dates[Start Date])</f>
        <v>44627</v>
      </c>
    </row>
    <row r="909" spans="1:8" x14ac:dyDescent="0.25">
      <c r="A909">
        <v>678</v>
      </c>
      <c r="B909" t="s">
        <v>3</v>
      </c>
      <c r="C909">
        <v>0</v>
      </c>
      <c r="D909">
        <v>218.38</v>
      </c>
      <c r="E909">
        <v>214.23</v>
      </c>
      <c r="F909">
        <v>4.1500000000000004</v>
      </c>
      <c r="G909">
        <v>18</v>
      </c>
      <c r="H909" s="1">
        <f>_xlfn.XLOOKUP(fct_weights[[#This Row],[project]],dim_project_dates[Project],dim_project_dates[Start Date])</f>
        <v>44627</v>
      </c>
    </row>
    <row r="910" spans="1:8" x14ac:dyDescent="0.25">
      <c r="A910">
        <v>688</v>
      </c>
      <c r="B910" t="s">
        <v>2</v>
      </c>
      <c r="C910">
        <v>0</v>
      </c>
      <c r="D910">
        <v>226.62</v>
      </c>
      <c r="E910">
        <v>218.52</v>
      </c>
      <c r="F910">
        <v>8.1</v>
      </c>
      <c r="G910">
        <v>17</v>
      </c>
      <c r="H910" s="1">
        <f>_xlfn.XLOOKUP(fct_weights[[#This Row],[project]],dim_project_dates[Project],dim_project_dates[Start Date])</f>
        <v>44627</v>
      </c>
    </row>
    <row r="911" spans="1:8" x14ac:dyDescent="0.25">
      <c r="A911">
        <v>689</v>
      </c>
      <c r="B911" t="s">
        <v>2</v>
      </c>
      <c r="C911">
        <v>1</v>
      </c>
      <c r="D911">
        <v>230.5</v>
      </c>
      <c r="E911">
        <v>218.12</v>
      </c>
      <c r="F911">
        <v>12.38</v>
      </c>
      <c r="G911">
        <v>18</v>
      </c>
      <c r="H911" s="1">
        <f>_xlfn.XLOOKUP(fct_weights[[#This Row],[project]],dim_project_dates[Project],dim_project_dates[Start Date])</f>
        <v>44627</v>
      </c>
    </row>
    <row r="912" spans="1:8" x14ac:dyDescent="0.25">
      <c r="A912">
        <v>700</v>
      </c>
      <c r="B912" t="s">
        <v>3</v>
      </c>
      <c r="C912">
        <v>1</v>
      </c>
      <c r="D912">
        <v>226.01000000000002</v>
      </c>
      <c r="E912">
        <v>217.77</v>
      </c>
      <c r="F912">
        <v>8.24</v>
      </c>
      <c r="G912">
        <v>18</v>
      </c>
      <c r="H912" s="1">
        <f>_xlfn.XLOOKUP(fct_weights[[#This Row],[project]],dim_project_dates[Project],dim_project_dates[Start Date])</f>
        <v>44627</v>
      </c>
    </row>
    <row r="913" spans="1:8" x14ac:dyDescent="0.25">
      <c r="A913">
        <v>740</v>
      </c>
      <c r="B913" t="s">
        <v>2</v>
      </c>
      <c r="C913">
        <v>1</v>
      </c>
      <c r="D913">
        <v>233.76000000000002</v>
      </c>
      <c r="E913">
        <v>220.43</v>
      </c>
      <c r="F913">
        <v>13.33</v>
      </c>
      <c r="G913">
        <v>18</v>
      </c>
      <c r="H913" s="1">
        <f>_xlfn.XLOOKUP(fct_weights[[#This Row],[project]],dim_project_dates[Project],dim_project_dates[Start Date])</f>
        <v>44627</v>
      </c>
    </row>
    <row r="914" spans="1:8" x14ac:dyDescent="0.25">
      <c r="A914">
        <v>742</v>
      </c>
      <c r="B914" t="s">
        <v>2</v>
      </c>
      <c r="C914">
        <v>0</v>
      </c>
      <c r="D914">
        <v>231.26000000000002</v>
      </c>
      <c r="E914">
        <v>219.68</v>
      </c>
      <c r="F914">
        <v>11.58</v>
      </c>
      <c r="G914">
        <v>17</v>
      </c>
      <c r="H914" s="1">
        <f>_xlfn.XLOOKUP(fct_weights[[#This Row],[project]],dim_project_dates[Project],dim_project_dates[Start Date])</f>
        <v>44627</v>
      </c>
    </row>
    <row r="915" spans="1:8" x14ac:dyDescent="0.25">
      <c r="A915">
        <v>743</v>
      </c>
      <c r="B915" t="s">
        <v>2</v>
      </c>
      <c r="C915">
        <v>1</v>
      </c>
      <c r="D915">
        <v>228.56</v>
      </c>
      <c r="E915">
        <v>219.34</v>
      </c>
      <c r="F915">
        <v>9.2200000000000006</v>
      </c>
      <c r="G915">
        <v>18</v>
      </c>
      <c r="H915" s="1">
        <f>_xlfn.XLOOKUP(fct_weights[[#This Row],[project]],dim_project_dates[Project],dim_project_dates[Start Date])</f>
        <v>44627</v>
      </c>
    </row>
    <row r="916" spans="1:8" x14ac:dyDescent="0.25">
      <c r="A916">
        <v>749</v>
      </c>
      <c r="B916" t="s">
        <v>3</v>
      </c>
      <c r="C916">
        <v>1</v>
      </c>
      <c r="D916">
        <v>229.52</v>
      </c>
      <c r="E916">
        <v>217.62</v>
      </c>
      <c r="F916">
        <v>11.9</v>
      </c>
      <c r="G916">
        <v>18</v>
      </c>
      <c r="H916" s="1">
        <f>_xlfn.XLOOKUP(fct_weights[[#This Row],[project]],dim_project_dates[Project],dim_project_dates[Start Date])</f>
        <v>44627</v>
      </c>
    </row>
    <row r="917" spans="1:8" x14ac:dyDescent="0.25">
      <c r="A917">
        <v>758</v>
      </c>
      <c r="B917" t="s">
        <v>2</v>
      </c>
      <c r="C917">
        <v>1</v>
      </c>
      <c r="D917">
        <v>228.69</v>
      </c>
      <c r="E917">
        <v>219.01</v>
      </c>
      <c r="F917">
        <v>9.68</v>
      </c>
      <c r="G917">
        <v>17</v>
      </c>
      <c r="H917" s="1">
        <f>_xlfn.XLOOKUP(fct_weights[[#This Row],[project]],dim_project_dates[Project],dim_project_dates[Start Date])</f>
        <v>44627</v>
      </c>
    </row>
    <row r="918" spans="1:8" x14ac:dyDescent="0.25">
      <c r="A918">
        <v>778</v>
      </c>
      <c r="B918" t="s">
        <v>2</v>
      </c>
      <c r="C918">
        <v>0</v>
      </c>
      <c r="D918">
        <v>233.39999999999998</v>
      </c>
      <c r="E918">
        <v>220.95</v>
      </c>
      <c r="F918">
        <v>12.45</v>
      </c>
      <c r="G918">
        <v>17</v>
      </c>
      <c r="H918" s="1">
        <f>_xlfn.XLOOKUP(fct_weights[[#This Row],[project]],dim_project_dates[Project],dim_project_dates[Start Date])</f>
        <v>44627</v>
      </c>
    </row>
    <row r="919" spans="1:8" x14ac:dyDescent="0.25">
      <c r="A919">
        <v>805</v>
      </c>
      <c r="B919" t="s">
        <v>3</v>
      </c>
      <c r="C919">
        <v>1</v>
      </c>
      <c r="D919">
        <v>223.86</v>
      </c>
      <c r="E919">
        <v>214.34</v>
      </c>
      <c r="F919">
        <v>9.52</v>
      </c>
      <c r="G919">
        <v>18</v>
      </c>
      <c r="H919" s="1">
        <f>_xlfn.XLOOKUP(fct_weights[[#This Row],[project]],dim_project_dates[Project],dim_project_dates[Start Date])</f>
        <v>44627</v>
      </c>
    </row>
    <row r="920" spans="1:8" x14ac:dyDescent="0.25">
      <c r="A920">
        <v>806</v>
      </c>
      <c r="B920" t="s">
        <v>3</v>
      </c>
      <c r="C920">
        <v>1</v>
      </c>
      <c r="D920">
        <v>222.97</v>
      </c>
      <c r="E920">
        <v>215.19</v>
      </c>
      <c r="F920">
        <v>7.78</v>
      </c>
      <c r="G920">
        <v>18</v>
      </c>
      <c r="H920" s="1">
        <f>_xlfn.XLOOKUP(fct_weights[[#This Row],[project]],dim_project_dates[Project],dim_project_dates[Start Date])</f>
        <v>44627</v>
      </c>
    </row>
    <row r="921" spans="1:8" x14ac:dyDescent="0.25">
      <c r="A921">
        <v>824</v>
      </c>
      <c r="B921" t="s">
        <v>3</v>
      </c>
      <c r="C921">
        <v>1</v>
      </c>
      <c r="D921">
        <v>227.98000000000002</v>
      </c>
      <c r="E921">
        <v>216.83</v>
      </c>
      <c r="F921">
        <v>11.15</v>
      </c>
      <c r="G921">
        <v>17</v>
      </c>
      <c r="H921" s="1">
        <f>_xlfn.XLOOKUP(fct_weights[[#This Row],[project]],dim_project_dates[Project],dim_project_dates[Start Date])</f>
        <v>44627</v>
      </c>
    </row>
    <row r="922" spans="1:8" x14ac:dyDescent="0.25">
      <c r="A922">
        <v>837</v>
      </c>
      <c r="B922" t="s">
        <v>3</v>
      </c>
      <c r="C922">
        <v>0</v>
      </c>
      <c r="D922">
        <v>226.74</v>
      </c>
      <c r="E922">
        <v>218.24</v>
      </c>
      <c r="F922">
        <v>8.5</v>
      </c>
      <c r="G922">
        <v>17</v>
      </c>
      <c r="H922" s="1">
        <f>_xlfn.XLOOKUP(fct_weights[[#This Row],[project]],dim_project_dates[Project],dim_project_dates[Start Date])</f>
        <v>44627</v>
      </c>
    </row>
    <row r="923" spans="1:8" x14ac:dyDescent="0.25">
      <c r="A923">
        <v>844</v>
      </c>
      <c r="B923" t="s">
        <v>3</v>
      </c>
      <c r="C923">
        <v>1</v>
      </c>
      <c r="D923">
        <v>231.09</v>
      </c>
      <c r="E923">
        <v>219.11</v>
      </c>
      <c r="F923">
        <v>11.98</v>
      </c>
      <c r="G923">
        <v>18</v>
      </c>
      <c r="H923" s="1">
        <f>_xlfn.XLOOKUP(fct_weights[[#This Row],[project]],dim_project_dates[Project],dim_project_dates[Start Date])</f>
        <v>44627</v>
      </c>
    </row>
    <row r="924" spans="1:8" x14ac:dyDescent="0.25">
      <c r="A924">
        <v>867</v>
      </c>
      <c r="B924" t="s">
        <v>3</v>
      </c>
      <c r="C924">
        <v>0</v>
      </c>
      <c r="D924">
        <v>222.53</v>
      </c>
      <c r="E924">
        <v>215.83</v>
      </c>
      <c r="F924">
        <v>6.7</v>
      </c>
      <c r="G924">
        <v>18</v>
      </c>
      <c r="H924" s="1">
        <f>_xlfn.XLOOKUP(fct_weights[[#This Row],[project]],dim_project_dates[Project],dim_project_dates[Start Date])</f>
        <v>44627</v>
      </c>
    </row>
    <row r="925" spans="1:8" x14ac:dyDescent="0.25">
      <c r="A925">
        <v>868</v>
      </c>
      <c r="B925" t="s">
        <v>3</v>
      </c>
      <c r="C925">
        <v>0</v>
      </c>
      <c r="D925">
        <v>220.3</v>
      </c>
      <c r="E925">
        <v>216.12</v>
      </c>
      <c r="F925">
        <v>4.18</v>
      </c>
      <c r="G925">
        <v>18</v>
      </c>
      <c r="H925" s="1">
        <f>_xlfn.XLOOKUP(fct_weights[[#This Row],[project]],dim_project_dates[Project],dim_project_dates[Start Date])</f>
        <v>44627</v>
      </c>
    </row>
    <row r="926" spans="1:8" x14ac:dyDescent="0.25">
      <c r="A926">
        <v>869</v>
      </c>
      <c r="B926" t="s">
        <v>2</v>
      </c>
      <c r="C926">
        <v>1</v>
      </c>
      <c r="D926">
        <v>234.76000000000002</v>
      </c>
      <c r="E926">
        <v>222.49</v>
      </c>
      <c r="F926">
        <v>12.27</v>
      </c>
      <c r="G926">
        <v>18</v>
      </c>
      <c r="H926" s="1">
        <f>_xlfn.XLOOKUP(fct_weights[[#This Row],[project]],dim_project_dates[Project],dim_project_dates[Start Date])</f>
        <v>44627</v>
      </c>
    </row>
    <row r="927" spans="1:8" x14ac:dyDescent="0.25">
      <c r="A927">
        <v>877</v>
      </c>
      <c r="B927" t="s">
        <v>3</v>
      </c>
      <c r="C927">
        <v>0</v>
      </c>
      <c r="D927">
        <v>223.71</v>
      </c>
      <c r="E927">
        <v>216.61</v>
      </c>
      <c r="F927">
        <v>7.1</v>
      </c>
      <c r="G927">
        <v>17</v>
      </c>
      <c r="H927" s="1">
        <f>_xlfn.XLOOKUP(fct_weights[[#This Row],[project]],dim_project_dates[Project],dim_project_dates[Start Date])</f>
        <v>44627</v>
      </c>
    </row>
    <row r="928" spans="1:8" x14ac:dyDescent="0.25">
      <c r="A928">
        <v>894</v>
      </c>
      <c r="B928" t="s">
        <v>3</v>
      </c>
      <c r="C928">
        <v>1</v>
      </c>
      <c r="D928">
        <v>224.03</v>
      </c>
      <c r="E928">
        <v>216.5</v>
      </c>
      <c r="F928">
        <v>7.53</v>
      </c>
      <c r="G928">
        <v>18</v>
      </c>
      <c r="H928" s="1">
        <f>_xlfn.XLOOKUP(fct_weights[[#This Row],[project]],dim_project_dates[Project],dim_project_dates[Start Date])</f>
        <v>44627</v>
      </c>
    </row>
    <row r="929" spans="1:8" x14ac:dyDescent="0.25">
      <c r="A929">
        <v>903</v>
      </c>
      <c r="B929" t="s">
        <v>3</v>
      </c>
      <c r="C929">
        <v>1</v>
      </c>
      <c r="D929">
        <v>227.23</v>
      </c>
      <c r="E929">
        <v>215.79</v>
      </c>
      <c r="F929">
        <v>11.44</v>
      </c>
      <c r="G929">
        <v>18</v>
      </c>
      <c r="H929" s="1">
        <f>_xlfn.XLOOKUP(fct_weights[[#This Row],[project]],dim_project_dates[Project],dim_project_dates[Start Date])</f>
        <v>44627</v>
      </c>
    </row>
    <row r="930" spans="1:8" x14ac:dyDescent="0.25">
      <c r="A930">
        <v>911</v>
      </c>
      <c r="B930" t="s">
        <v>3</v>
      </c>
      <c r="C930">
        <v>0</v>
      </c>
      <c r="D930">
        <v>219.95999999999998</v>
      </c>
      <c r="E930">
        <v>215.32</v>
      </c>
      <c r="F930">
        <v>4.6399999999999997</v>
      </c>
      <c r="G930">
        <v>17</v>
      </c>
      <c r="H930" s="1">
        <f>_xlfn.XLOOKUP(fct_weights[[#This Row],[project]],dim_project_dates[Project],dim_project_dates[Start Date])</f>
        <v>44627</v>
      </c>
    </row>
    <row r="931" spans="1:8" x14ac:dyDescent="0.25">
      <c r="A931">
        <v>937</v>
      </c>
      <c r="B931" t="s">
        <v>2</v>
      </c>
      <c r="C931">
        <v>0</v>
      </c>
      <c r="D931">
        <v>234.56</v>
      </c>
      <c r="E931">
        <v>221.96</v>
      </c>
      <c r="F931">
        <v>12.6</v>
      </c>
      <c r="G931">
        <v>18</v>
      </c>
      <c r="H931" s="1">
        <f>_xlfn.XLOOKUP(fct_weights[[#This Row],[project]],dim_project_dates[Project],dim_project_dates[Start Date])</f>
        <v>44627</v>
      </c>
    </row>
    <row r="932" spans="1:8" x14ac:dyDescent="0.25">
      <c r="A932">
        <v>946</v>
      </c>
      <c r="B932" t="s">
        <v>2</v>
      </c>
      <c r="C932">
        <v>0</v>
      </c>
      <c r="D932">
        <v>226.91</v>
      </c>
      <c r="E932">
        <v>217.94</v>
      </c>
      <c r="F932">
        <v>8.9700000000000006</v>
      </c>
      <c r="G932">
        <v>17</v>
      </c>
      <c r="H932" s="1">
        <f>_xlfn.XLOOKUP(fct_weights[[#This Row],[project]],dim_project_dates[Project],dim_project_dates[Start Date])</f>
        <v>44627</v>
      </c>
    </row>
    <row r="933" spans="1:8" x14ac:dyDescent="0.25">
      <c r="A933">
        <v>953</v>
      </c>
      <c r="B933" t="s">
        <v>3</v>
      </c>
      <c r="C933">
        <v>1</v>
      </c>
      <c r="D933">
        <v>225.5</v>
      </c>
      <c r="E933">
        <v>216.87</v>
      </c>
      <c r="F933">
        <v>8.6300000000000008</v>
      </c>
      <c r="G933">
        <v>18</v>
      </c>
      <c r="H933" s="1">
        <f>_xlfn.XLOOKUP(fct_weights[[#This Row],[project]],dim_project_dates[Project],dim_project_dates[Start Date])</f>
        <v>44627</v>
      </c>
    </row>
    <row r="934" spans="1:8" x14ac:dyDescent="0.25">
      <c r="A934">
        <v>994</v>
      </c>
      <c r="B934" t="s">
        <v>3</v>
      </c>
      <c r="C934">
        <v>1</v>
      </c>
      <c r="D934">
        <v>228.91</v>
      </c>
      <c r="E934">
        <v>217.63</v>
      </c>
      <c r="F934">
        <v>11.28</v>
      </c>
      <c r="G934">
        <v>17</v>
      </c>
      <c r="H934" s="1">
        <f>_xlfn.XLOOKUP(fct_weights[[#This Row],[project]],dim_project_dates[Project],dim_project_dates[Start Date])</f>
        <v>44627</v>
      </c>
    </row>
    <row r="935" spans="1:8" x14ac:dyDescent="0.25">
      <c r="A935">
        <v>1002</v>
      </c>
      <c r="B935" t="s">
        <v>3</v>
      </c>
      <c r="C935">
        <v>1</v>
      </c>
      <c r="D935">
        <v>222.51</v>
      </c>
      <c r="E935">
        <v>215.53</v>
      </c>
      <c r="F935">
        <v>6.98</v>
      </c>
      <c r="G935">
        <v>18</v>
      </c>
      <c r="H935" s="1">
        <f>_xlfn.XLOOKUP(fct_weights[[#This Row],[project]],dim_project_dates[Project],dim_project_dates[Start Date])</f>
        <v>44627</v>
      </c>
    </row>
    <row r="936" spans="1:8" x14ac:dyDescent="0.25">
      <c r="A936">
        <v>1008</v>
      </c>
      <c r="B936" t="s">
        <v>2</v>
      </c>
      <c r="C936">
        <v>1</v>
      </c>
      <c r="D936">
        <v>235.98000000000002</v>
      </c>
      <c r="E936">
        <v>222.86</v>
      </c>
      <c r="F936">
        <v>13.12</v>
      </c>
      <c r="G936">
        <v>18</v>
      </c>
      <c r="H936" s="1">
        <f>_xlfn.XLOOKUP(fct_weights[[#This Row],[project]],dim_project_dates[Project],dim_project_dates[Start Date])</f>
        <v>44627</v>
      </c>
    </row>
    <row r="937" spans="1:8" x14ac:dyDescent="0.25">
      <c r="A937">
        <v>1029</v>
      </c>
      <c r="B937" t="s">
        <v>3</v>
      </c>
      <c r="C937">
        <v>1</v>
      </c>
      <c r="D937">
        <v>226.07000000000002</v>
      </c>
      <c r="E937">
        <v>216.86</v>
      </c>
      <c r="F937">
        <v>9.2100000000000009</v>
      </c>
      <c r="G937">
        <v>18</v>
      </c>
      <c r="H937" s="1">
        <f>_xlfn.XLOOKUP(fct_weights[[#This Row],[project]],dim_project_dates[Project],dim_project_dates[Start Date])</f>
        <v>44627</v>
      </c>
    </row>
    <row r="938" spans="1:8" x14ac:dyDescent="0.25">
      <c r="A938">
        <v>1031</v>
      </c>
      <c r="B938" t="s">
        <v>3</v>
      </c>
      <c r="C938">
        <v>0</v>
      </c>
      <c r="D938">
        <v>215.89000000000001</v>
      </c>
      <c r="E938">
        <v>213.4</v>
      </c>
      <c r="F938">
        <v>2.4900000000000002</v>
      </c>
      <c r="G938">
        <v>18</v>
      </c>
      <c r="H938" s="1">
        <f>_xlfn.XLOOKUP(fct_weights[[#This Row],[project]],dim_project_dates[Project],dim_project_dates[Start Date])</f>
        <v>44627</v>
      </c>
    </row>
    <row r="939" spans="1:8" x14ac:dyDescent="0.25">
      <c r="A939">
        <v>1033</v>
      </c>
      <c r="B939" t="s">
        <v>3</v>
      </c>
      <c r="C939">
        <v>0</v>
      </c>
      <c r="D939">
        <v>223.16</v>
      </c>
      <c r="E939">
        <v>217.39</v>
      </c>
      <c r="F939">
        <v>5.77</v>
      </c>
      <c r="G939">
        <v>18</v>
      </c>
      <c r="H939" s="1">
        <f>_xlfn.XLOOKUP(fct_weights[[#This Row],[project]],dim_project_dates[Project],dim_project_dates[Start Date])</f>
        <v>44627</v>
      </c>
    </row>
    <row r="940" spans="1:8" x14ac:dyDescent="0.25">
      <c r="A940">
        <v>1050</v>
      </c>
      <c r="B940" t="s">
        <v>3</v>
      </c>
      <c r="C940">
        <v>1</v>
      </c>
      <c r="D940">
        <v>224.28</v>
      </c>
      <c r="E940">
        <v>215.23</v>
      </c>
      <c r="F940">
        <v>9.0500000000000007</v>
      </c>
      <c r="G940">
        <v>18</v>
      </c>
      <c r="H940" s="1">
        <f>_xlfn.XLOOKUP(fct_weights[[#This Row],[project]],dim_project_dates[Project],dim_project_dates[Start Date])</f>
        <v>44627</v>
      </c>
    </row>
    <row r="941" spans="1:8" x14ac:dyDescent="0.25">
      <c r="A941">
        <v>1054</v>
      </c>
      <c r="B941" t="s">
        <v>2</v>
      </c>
      <c r="C941">
        <v>0</v>
      </c>
      <c r="D941">
        <v>235.8</v>
      </c>
      <c r="E941">
        <v>221.41</v>
      </c>
      <c r="F941">
        <v>14.39</v>
      </c>
      <c r="G941">
        <v>18</v>
      </c>
      <c r="H941" s="1">
        <f>_xlfn.XLOOKUP(fct_weights[[#This Row],[project]],dim_project_dates[Project],dim_project_dates[Start Date])</f>
        <v>44627</v>
      </c>
    </row>
    <row r="942" spans="1:8" x14ac:dyDescent="0.25">
      <c r="A942">
        <v>1077</v>
      </c>
      <c r="B942" t="s">
        <v>3</v>
      </c>
      <c r="C942">
        <v>0</v>
      </c>
      <c r="D942">
        <v>224.79999999999998</v>
      </c>
      <c r="E942">
        <v>216.48</v>
      </c>
      <c r="F942">
        <v>8.32</v>
      </c>
      <c r="G942">
        <v>18</v>
      </c>
      <c r="H942" s="1">
        <f>_xlfn.XLOOKUP(fct_weights[[#This Row],[project]],dim_project_dates[Project],dim_project_dates[Start Date])</f>
        <v>44627</v>
      </c>
    </row>
    <row r="943" spans="1:8" x14ac:dyDescent="0.25">
      <c r="A943">
        <v>1090</v>
      </c>
      <c r="B943" t="s">
        <v>3</v>
      </c>
      <c r="C943">
        <v>1</v>
      </c>
      <c r="D943">
        <v>233.54999999999998</v>
      </c>
      <c r="E943">
        <v>219.82</v>
      </c>
      <c r="F943">
        <v>13.73</v>
      </c>
      <c r="G943">
        <v>17</v>
      </c>
      <c r="H943" s="1">
        <f>_xlfn.XLOOKUP(fct_weights[[#This Row],[project]],dim_project_dates[Project],dim_project_dates[Start Date])</f>
        <v>44627</v>
      </c>
    </row>
    <row r="944" spans="1:8" x14ac:dyDescent="0.25">
      <c r="A944">
        <v>1097</v>
      </c>
      <c r="B944" t="s">
        <v>3</v>
      </c>
      <c r="C944">
        <v>0</v>
      </c>
      <c r="D944">
        <v>221.95</v>
      </c>
      <c r="E944">
        <v>216.5</v>
      </c>
      <c r="F944">
        <v>5.45</v>
      </c>
      <c r="G944">
        <v>18</v>
      </c>
      <c r="H944" s="1">
        <f>_xlfn.XLOOKUP(fct_weights[[#This Row],[project]],dim_project_dates[Project],dim_project_dates[Start Date])</f>
        <v>44627</v>
      </c>
    </row>
    <row r="945" spans="1:8" x14ac:dyDescent="0.25">
      <c r="A945">
        <v>1103</v>
      </c>
      <c r="B945" t="s">
        <v>2</v>
      </c>
      <c r="C945">
        <v>0</v>
      </c>
      <c r="D945">
        <v>235.06</v>
      </c>
      <c r="E945">
        <v>221.53</v>
      </c>
      <c r="F945">
        <v>13.53</v>
      </c>
      <c r="G945">
        <v>17</v>
      </c>
      <c r="H945" s="1">
        <f>_xlfn.XLOOKUP(fct_weights[[#This Row],[project]],dim_project_dates[Project],dim_project_dates[Start Date])</f>
        <v>44627</v>
      </c>
    </row>
    <row r="946" spans="1:8" x14ac:dyDescent="0.25">
      <c r="A946">
        <v>1115</v>
      </c>
      <c r="B946" t="s">
        <v>3</v>
      </c>
      <c r="C946">
        <v>0</v>
      </c>
      <c r="D946">
        <v>224.5</v>
      </c>
      <c r="E946">
        <v>217.09</v>
      </c>
      <c r="F946">
        <v>7.41</v>
      </c>
      <c r="G946">
        <v>17</v>
      </c>
      <c r="H946" s="1">
        <f>_xlfn.XLOOKUP(fct_weights[[#This Row],[project]],dim_project_dates[Project],dim_project_dates[Start Date])</f>
        <v>44627</v>
      </c>
    </row>
    <row r="947" spans="1:8" x14ac:dyDescent="0.25">
      <c r="A947">
        <v>1127</v>
      </c>
      <c r="B947" t="s">
        <v>2</v>
      </c>
      <c r="C947">
        <v>0</v>
      </c>
      <c r="D947">
        <v>225.14</v>
      </c>
      <c r="E947">
        <v>217</v>
      </c>
      <c r="F947">
        <v>8.14</v>
      </c>
      <c r="G947">
        <v>17</v>
      </c>
      <c r="H947" s="1">
        <f>_xlfn.XLOOKUP(fct_weights[[#This Row],[project]],dim_project_dates[Project],dim_project_dates[Start Date])</f>
        <v>44627</v>
      </c>
    </row>
    <row r="948" spans="1:8" x14ac:dyDescent="0.25">
      <c r="A948">
        <v>1143</v>
      </c>
      <c r="B948" t="s">
        <v>3</v>
      </c>
      <c r="C948">
        <v>0</v>
      </c>
      <c r="D948">
        <v>220.85000000000002</v>
      </c>
      <c r="E948">
        <v>216.24</v>
      </c>
      <c r="F948">
        <v>4.6100000000000003</v>
      </c>
      <c r="G948">
        <v>18</v>
      </c>
      <c r="H948" s="1">
        <f>_xlfn.XLOOKUP(fct_weights[[#This Row],[project]],dim_project_dates[Project],dim_project_dates[Start Date])</f>
        <v>44627</v>
      </c>
    </row>
    <row r="949" spans="1:8" x14ac:dyDescent="0.25">
      <c r="A949">
        <v>1149</v>
      </c>
      <c r="B949" t="s">
        <v>2</v>
      </c>
      <c r="C949">
        <v>0</v>
      </c>
      <c r="D949">
        <v>235.64999999999998</v>
      </c>
      <c r="E949">
        <v>221.7</v>
      </c>
      <c r="F949">
        <v>13.95</v>
      </c>
      <c r="G949">
        <v>18</v>
      </c>
      <c r="H949" s="1">
        <f>_xlfn.XLOOKUP(fct_weights[[#This Row],[project]],dim_project_dates[Project],dim_project_dates[Start Date])</f>
        <v>44627</v>
      </c>
    </row>
    <row r="950" spans="1:8" x14ac:dyDescent="0.25">
      <c r="A950">
        <v>1161</v>
      </c>
      <c r="B950" t="s">
        <v>3</v>
      </c>
      <c r="C950">
        <v>0</v>
      </c>
      <c r="D950">
        <v>224.02</v>
      </c>
      <c r="E950">
        <v>216.28</v>
      </c>
      <c r="F950">
        <v>7.74</v>
      </c>
      <c r="G950">
        <v>18</v>
      </c>
      <c r="H950" s="1">
        <f>_xlfn.XLOOKUP(fct_weights[[#This Row],[project]],dim_project_dates[Project],dim_project_dates[Start Date])</f>
        <v>44627</v>
      </c>
    </row>
    <row r="951" spans="1:8" x14ac:dyDescent="0.25">
      <c r="A951">
        <v>1167</v>
      </c>
      <c r="B951" t="s">
        <v>2</v>
      </c>
      <c r="C951">
        <v>1</v>
      </c>
      <c r="D951">
        <v>230.29999999999998</v>
      </c>
      <c r="E951">
        <v>220.73</v>
      </c>
      <c r="F951">
        <v>9.57</v>
      </c>
      <c r="G951">
        <v>18</v>
      </c>
      <c r="H951" s="1">
        <f>_xlfn.XLOOKUP(fct_weights[[#This Row],[project]],dim_project_dates[Project],dim_project_dates[Start Date])</f>
        <v>44627</v>
      </c>
    </row>
    <row r="952" spans="1:8" x14ac:dyDescent="0.25">
      <c r="A952">
        <v>1169</v>
      </c>
      <c r="B952" t="s">
        <v>3</v>
      </c>
      <c r="C952">
        <v>1</v>
      </c>
      <c r="D952">
        <v>221.82</v>
      </c>
      <c r="E952">
        <v>213.92</v>
      </c>
      <c r="F952">
        <v>7.9</v>
      </c>
      <c r="G952">
        <v>17</v>
      </c>
      <c r="H952" s="1">
        <f>_xlfn.XLOOKUP(fct_weights[[#This Row],[project]],dim_project_dates[Project],dim_project_dates[Start Date])</f>
        <v>44627</v>
      </c>
    </row>
    <row r="953" spans="1:8" x14ac:dyDescent="0.25">
      <c r="A953">
        <v>1196</v>
      </c>
      <c r="B953" t="s">
        <v>3</v>
      </c>
      <c r="C953">
        <v>0</v>
      </c>
      <c r="D953">
        <v>225.70000000000002</v>
      </c>
      <c r="E953">
        <v>217.87</v>
      </c>
      <c r="F953">
        <v>7.83</v>
      </c>
      <c r="G953">
        <v>18</v>
      </c>
      <c r="H953" s="1">
        <f>_xlfn.XLOOKUP(fct_weights[[#This Row],[project]],dim_project_dates[Project],dim_project_dates[Start Date])</f>
        <v>44627</v>
      </c>
    </row>
    <row r="954" spans="1:8" x14ac:dyDescent="0.25">
      <c r="A954">
        <v>1206</v>
      </c>
      <c r="B954" t="s">
        <v>3</v>
      </c>
      <c r="C954">
        <v>0</v>
      </c>
      <c r="D954">
        <v>221.19</v>
      </c>
      <c r="E954">
        <v>216.05</v>
      </c>
      <c r="F954">
        <v>5.14</v>
      </c>
      <c r="G954">
        <v>18</v>
      </c>
      <c r="H954" s="1">
        <f>_xlfn.XLOOKUP(fct_weights[[#This Row],[project]],dim_project_dates[Project],dim_project_dates[Start Date])</f>
        <v>44627</v>
      </c>
    </row>
    <row r="955" spans="1:8" x14ac:dyDescent="0.25">
      <c r="A955">
        <v>1207</v>
      </c>
      <c r="B955" t="s">
        <v>3</v>
      </c>
      <c r="C955">
        <v>0</v>
      </c>
      <c r="D955">
        <v>220.85999999999999</v>
      </c>
      <c r="E955">
        <v>215.44</v>
      </c>
      <c r="F955">
        <v>5.42</v>
      </c>
      <c r="G955">
        <v>18</v>
      </c>
      <c r="H955" s="1">
        <f>_xlfn.XLOOKUP(fct_weights[[#This Row],[project]],dim_project_dates[Project],dim_project_dates[Start Date])</f>
        <v>44627</v>
      </c>
    </row>
    <row r="956" spans="1:8" x14ac:dyDescent="0.25">
      <c r="A956">
        <v>1218</v>
      </c>
      <c r="B956" t="s">
        <v>2</v>
      </c>
      <c r="C956">
        <v>1</v>
      </c>
      <c r="D956">
        <v>235.75</v>
      </c>
      <c r="E956">
        <v>221.73</v>
      </c>
      <c r="F956">
        <v>14.02</v>
      </c>
      <c r="G956">
        <v>17</v>
      </c>
      <c r="H956" s="1">
        <f>_xlfn.XLOOKUP(fct_weights[[#This Row],[project]],dim_project_dates[Project],dim_project_dates[Start Date])</f>
        <v>44627</v>
      </c>
    </row>
    <row r="957" spans="1:8" x14ac:dyDescent="0.25">
      <c r="A957">
        <v>1222</v>
      </c>
      <c r="B957" t="s">
        <v>2</v>
      </c>
      <c r="C957">
        <v>1</v>
      </c>
      <c r="D957">
        <v>234.32000000000002</v>
      </c>
      <c r="E957">
        <v>222.24</v>
      </c>
      <c r="F957">
        <v>12.08</v>
      </c>
      <c r="G957">
        <v>18</v>
      </c>
      <c r="H957" s="1">
        <f>_xlfn.XLOOKUP(fct_weights[[#This Row],[project]],dim_project_dates[Project],dim_project_dates[Start Date])</f>
        <v>44627</v>
      </c>
    </row>
    <row r="958" spans="1:8" x14ac:dyDescent="0.25">
      <c r="A958">
        <v>1223</v>
      </c>
      <c r="B958" t="s">
        <v>2</v>
      </c>
      <c r="C958">
        <v>1</v>
      </c>
      <c r="D958">
        <v>230.37</v>
      </c>
      <c r="E958">
        <v>220.16</v>
      </c>
      <c r="F958">
        <v>10.210000000000001</v>
      </c>
      <c r="G958">
        <v>18</v>
      </c>
      <c r="H958" s="1">
        <f>_xlfn.XLOOKUP(fct_weights[[#This Row],[project]],dim_project_dates[Project],dim_project_dates[Start Date])</f>
        <v>44627</v>
      </c>
    </row>
    <row r="959" spans="1:8" x14ac:dyDescent="0.25">
      <c r="A959">
        <v>1265</v>
      </c>
      <c r="B959" t="s">
        <v>3</v>
      </c>
      <c r="C959">
        <v>1</v>
      </c>
      <c r="D959">
        <v>228.46</v>
      </c>
      <c r="E959">
        <v>217</v>
      </c>
      <c r="F959">
        <v>11.46</v>
      </c>
      <c r="G959">
        <v>17</v>
      </c>
      <c r="H959" s="1">
        <f>_xlfn.XLOOKUP(fct_weights[[#This Row],[project]],dim_project_dates[Project],dim_project_dates[Start Date])</f>
        <v>44627</v>
      </c>
    </row>
    <row r="960" spans="1:8" x14ac:dyDescent="0.25">
      <c r="A960">
        <v>1281</v>
      </c>
      <c r="B960" t="s">
        <v>2</v>
      </c>
      <c r="C960">
        <v>0</v>
      </c>
      <c r="D960">
        <v>229.73000000000002</v>
      </c>
      <c r="E960">
        <v>219.27</v>
      </c>
      <c r="F960">
        <v>10.46</v>
      </c>
      <c r="G960">
        <v>18</v>
      </c>
      <c r="H960" s="1">
        <f>_xlfn.XLOOKUP(fct_weights[[#This Row],[project]],dim_project_dates[Project],dim_project_dates[Start Date])</f>
        <v>44627</v>
      </c>
    </row>
    <row r="961" spans="1:8" x14ac:dyDescent="0.25">
      <c r="A961">
        <v>1292</v>
      </c>
      <c r="B961" t="s">
        <v>3</v>
      </c>
      <c r="C961">
        <v>1</v>
      </c>
      <c r="D961">
        <v>228.18</v>
      </c>
      <c r="E961">
        <v>217.75</v>
      </c>
      <c r="F961">
        <v>10.43</v>
      </c>
      <c r="G961">
        <v>17</v>
      </c>
      <c r="H961" s="1">
        <f>_xlfn.XLOOKUP(fct_weights[[#This Row],[project]],dim_project_dates[Project],dim_project_dates[Start Date])</f>
        <v>44627</v>
      </c>
    </row>
    <row r="962" spans="1:8" x14ac:dyDescent="0.25">
      <c r="A962">
        <v>1315</v>
      </c>
      <c r="B962" t="s">
        <v>2</v>
      </c>
      <c r="C962">
        <v>1</v>
      </c>
      <c r="D962">
        <v>229</v>
      </c>
      <c r="E962">
        <v>218.95</v>
      </c>
      <c r="F962">
        <v>10.050000000000001</v>
      </c>
      <c r="G962">
        <v>18</v>
      </c>
      <c r="H962" s="1">
        <f>_xlfn.XLOOKUP(fct_weights[[#This Row],[project]],dim_project_dates[Project],dim_project_dates[Start Date])</f>
        <v>44627</v>
      </c>
    </row>
    <row r="963" spans="1:8" x14ac:dyDescent="0.25">
      <c r="A963">
        <v>1346</v>
      </c>
      <c r="B963" t="s">
        <v>3</v>
      </c>
      <c r="C963">
        <v>0</v>
      </c>
      <c r="D963">
        <v>221.26000000000002</v>
      </c>
      <c r="E963">
        <v>215.55</v>
      </c>
      <c r="F963">
        <v>5.71</v>
      </c>
      <c r="G963">
        <v>17</v>
      </c>
      <c r="H963" s="1">
        <f>_xlfn.XLOOKUP(fct_weights[[#This Row],[project]],dim_project_dates[Project],dim_project_dates[Start Date])</f>
        <v>44627</v>
      </c>
    </row>
    <row r="964" spans="1:8" x14ac:dyDescent="0.25">
      <c r="A964">
        <v>1380</v>
      </c>
      <c r="B964" t="s">
        <v>2</v>
      </c>
      <c r="C964">
        <v>1</v>
      </c>
      <c r="D964">
        <v>230.11</v>
      </c>
      <c r="E964">
        <v>219.47</v>
      </c>
      <c r="F964">
        <v>10.64</v>
      </c>
      <c r="G964">
        <v>18</v>
      </c>
      <c r="H964" s="1">
        <f>_xlfn.XLOOKUP(fct_weights[[#This Row],[project]],dim_project_dates[Project],dim_project_dates[Start Date])</f>
        <v>44627</v>
      </c>
    </row>
    <row r="965" spans="1:8" x14ac:dyDescent="0.25">
      <c r="A965">
        <v>1386</v>
      </c>
      <c r="B965" t="s">
        <v>3</v>
      </c>
      <c r="C965">
        <v>1</v>
      </c>
      <c r="D965">
        <v>218.03</v>
      </c>
      <c r="E965">
        <v>213.32</v>
      </c>
      <c r="F965">
        <v>4.71</v>
      </c>
      <c r="G965">
        <v>18</v>
      </c>
      <c r="H965" s="1">
        <f>_xlfn.XLOOKUP(fct_weights[[#This Row],[project]],dim_project_dates[Project],dim_project_dates[Start Date])</f>
        <v>44627</v>
      </c>
    </row>
    <row r="966" spans="1:8" x14ac:dyDescent="0.25">
      <c r="A966">
        <v>1395</v>
      </c>
      <c r="B966" t="s">
        <v>3</v>
      </c>
      <c r="C966">
        <v>1</v>
      </c>
      <c r="D966">
        <v>229.67000000000002</v>
      </c>
      <c r="E966">
        <v>217.56</v>
      </c>
      <c r="F966">
        <v>12.11</v>
      </c>
      <c r="G966">
        <v>18</v>
      </c>
      <c r="H966" s="1">
        <f>_xlfn.XLOOKUP(fct_weights[[#This Row],[project]],dim_project_dates[Project],dim_project_dates[Start Date])</f>
        <v>44627</v>
      </c>
    </row>
    <row r="967" spans="1:8" x14ac:dyDescent="0.25">
      <c r="A967">
        <v>1397</v>
      </c>
      <c r="B967" t="s">
        <v>2</v>
      </c>
      <c r="C967">
        <v>0</v>
      </c>
      <c r="D967">
        <v>234.63</v>
      </c>
      <c r="E967">
        <v>223.19</v>
      </c>
      <c r="F967">
        <v>11.44</v>
      </c>
      <c r="G967">
        <v>18</v>
      </c>
      <c r="H967" s="1">
        <f>_xlfn.XLOOKUP(fct_weights[[#This Row],[project]],dim_project_dates[Project],dim_project_dates[Start Date])</f>
        <v>44627</v>
      </c>
    </row>
    <row r="968" spans="1:8" x14ac:dyDescent="0.25">
      <c r="A968">
        <v>1403</v>
      </c>
      <c r="B968" t="s">
        <v>2</v>
      </c>
      <c r="C968">
        <v>1</v>
      </c>
      <c r="D968">
        <v>227.64999999999998</v>
      </c>
      <c r="E968">
        <v>217.89</v>
      </c>
      <c r="F968">
        <v>9.76</v>
      </c>
      <c r="G968">
        <v>17</v>
      </c>
      <c r="H968" s="1">
        <f>_xlfn.XLOOKUP(fct_weights[[#This Row],[project]],dim_project_dates[Project],dim_project_dates[Start Date])</f>
        <v>44627</v>
      </c>
    </row>
    <row r="969" spans="1:8" x14ac:dyDescent="0.25">
      <c r="A969">
        <v>1415</v>
      </c>
      <c r="B969" t="s">
        <v>2</v>
      </c>
      <c r="C969">
        <v>0</v>
      </c>
      <c r="D969">
        <v>225.48</v>
      </c>
      <c r="E969">
        <v>218.75</v>
      </c>
      <c r="F969">
        <v>6.73</v>
      </c>
      <c r="G969">
        <v>17</v>
      </c>
      <c r="H969" s="1">
        <f>_xlfn.XLOOKUP(fct_weights[[#This Row],[project]],dim_project_dates[Project],dim_project_dates[Start Date])</f>
        <v>44627</v>
      </c>
    </row>
    <row r="970" spans="1:8" x14ac:dyDescent="0.25">
      <c r="A970">
        <v>1466</v>
      </c>
      <c r="B970" t="s">
        <v>3</v>
      </c>
      <c r="C970">
        <v>0</v>
      </c>
      <c r="D970">
        <v>230.84</v>
      </c>
      <c r="E970">
        <v>220.9</v>
      </c>
      <c r="F970">
        <v>9.94</v>
      </c>
      <c r="G970">
        <v>17</v>
      </c>
      <c r="H970" s="1">
        <f>_xlfn.XLOOKUP(fct_weights[[#This Row],[project]],dim_project_dates[Project],dim_project_dates[Start Date])</f>
        <v>44627</v>
      </c>
    </row>
    <row r="971" spans="1:8" x14ac:dyDescent="0.25">
      <c r="A971">
        <v>1477</v>
      </c>
      <c r="B971" t="s">
        <v>2</v>
      </c>
      <c r="C971">
        <v>0</v>
      </c>
      <c r="D971">
        <v>233.97</v>
      </c>
      <c r="E971">
        <v>221.06</v>
      </c>
      <c r="F971">
        <v>12.91</v>
      </c>
      <c r="G971">
        <v>18</v>
      </c>
      <c r="H971" s="1">
        <f>_xlfn.XLOOKUP(fct_weights[[#This Row],[project]],dim_project_dates[Project],dim_project_dates[Start Date])</f>
        <v>44627</v>
      </c>
    </row>
    <row r="972" spans="1:8" x14ac:dyDescent="0.25">
      <c r="A972">
        <v>1480</v>
      </c>
      <c r="B972" t="s">
        <v>3</v>
      </c>
      <c r="C972">
        <v>0</v>
      </c>
      <c r="D972">
        <v>222.78</v>
      </c>
      <c r="E972">
        <v>215.15</v>
      </c>
      <c r="F972">
        <v>7.63</v>
      </c>
      <c r="G972">
        <v>17</v>
      </c>
      <c r="H972" s="1">
        <f>_xlfn.XLOOKUP(fct_weights[[#This Row],[project]],dim_project_dates[Project],dim_project_dates[Start Date])</f>
        <v>44627</v>
      </c>
    </row>
    <row r="973" spans="1:8" x14ac:dyDescent="0.25">
      <c r="A973">
        <v>1484</v>
      </c>
      <c r="B973" t="s">
        <v>2</v>
      </c>
      <c r="C973">
        <v>1</v>
      </c>
      <c r="D973">
        <v>232.91000000000003</v>
      </c>
      <c r="E973">
        <v>220.83</v>
      </c>
      <c r="F973">
        <v>12.08</v>
      </c>
      <c r="G973">
        <v>18</v>
      </c>
      <c r="H973" s="1">
        <f>_xlfn.XLOOKUP(fct_weights[[#This Row],[project]],dim_project_dates[Project],dim_project_dates[Start Date])</f>
        <v>44627</v>
      </c>
    </row>
    <row r="974" spans="1:8" x14ac:dyDescent="0.25">
      <c r="A974">
        <v>1491</v>
      </c>
      <c r="B974" t="s">
        <v>3</v>
      </c>
      <c r="C974">
        <v>1</v>
      </c>
      <c r="D974">
        <v>226.4</v>
      </c>
      <c r="E974">
        <v>216.35</v>
      </c>
      <c r="F974">
        <v>10.050000000000001</v>
      </c>
      <c r="G974">
        <v>17</v>
      </c>
      <c r="H974" s="1">
        <f>_xlfn.XLOOKUP(fct_weights[[#This Row],[project]],dim_project_dates[Project],dim_project_dates[Start Date])</f>
        <v>44627</v>
      </c>
    </row>
    <row r="975" spans="1:8" x14ac:dyDescent="0.25">
      <c r="A975">
        <v>1526</v>
      </c>
      <c r="B975" t="s">
        <v>3</v>
      </c>
      <c r="C975">
        <v>0</v>
      </c>
      <c r="D975">
        <v>225.15</v>
      </c>
      <c r="E975">
        <v>218.86</v>
      </c>
      <c r="F975">
        <v>6.29</v>
      </c>
      <c r="G975">
        <v>17</v>
      </c>
      <c r="H975" s="1">
        <f>_xlfn.XLOOKUP(fct_weights[[#This Row],[project]],dim_project_dates[Project],dim_project_dates[Start Date])</f>
        <v>44627</v>
      </c>
    </row>
    <row r="976" spans="1:8" x14ac:dyDescent="0.25">
      <c r="A976">
        <v>1543</v>
      </c>
      <c r="B976" t="s">
        <v>2</v>
      </c>
      <c r="C976">
        <v>1</v>
      </c>
      <c r="D976">
        <v>226.19</v>
      </c>
      <c r="E976">
        <v>218.66</v>
      </c>
      <c r="F976">
        <v>7.53</v>
      </c>
      <c r="G976">
        <v>18</v>
      </c>
      <c r="H976" s="1">
        <f>_xlfn.XLOOKUP(fct_weights[[#This Row],[project]],dim_project_dates[Project],dim_project_dates[Start Date])</f>
        <v>44627</v>
      </c>
    </row>
    <row r="977" spans="1:8" x14ac:dyDescent="0.25">
      <c r="A977">
        <v>1546</v>
      </c>
      <c r="B977" t="s">
        <v>3</v>
      </c>
      <c r="C977">
        <v>0</v>
      </c>
      <c r="D977">
        <v>220.87</v>
      </c>
      <c r="E977">
        <v>215.44</v>
      </c>
      <c r="F977">
        <v>5.43</v>
      </c>
      <c r="G977">
        <v>18</v>
      </c>
      <c r="H977" s="1">
        <f>_xlfn.XLOOKUP(fct_weights[[#This Row],[project]],dim_project_dates[Project],dim_project_dates[Start Date])</f>
        <v>44627</v>
      </c>
    </row>
    <row r="978" spans="1:8" x14ac:dyDescent="0.25">
      <c r="A978">
        <v>1583</v>
      </c>
      <c r="B978" t="s">
        <v>3</v>
      </c>
      <c r="C978">
        <v>0</v>
      </c>
      <c r="D978">
        <v>225.63</v>
      </c>
      <c r="E978">
        <v>218.4</v>
      </c>
      <c r="F978">
        <v>7.23</v>
      </c>
      <c r="G978">
        <v>18</v>
      </c>
      <c r="H978" s="1">
        <f>_xlfn.XLOOKUP(fct_weights[[#This Row],[project]],dim_project_dates[Project],dim_project_dates[Start Date])</f>
        <v>44627</v>
      </c>
    </row>
    <row r="979" spans="1:8" x14ac:dyDescent="0.25">
      <c r="A979">
        <v>1600</v>
      </c>
      <c r="B979" t="s">
        <v>3</v>
      </c>
      <c r="C979">
        <v>1</v>
      </c>
      <c r="D979">
        <v>222.84</v>
      </c>
      <c r="E979">
        <v>216.46</v>
      </c>
      <c r="F979">
        <v>6.38</v>
      </c>
      <c r="G979">
        <v>18</v>
      </c>
      <c r="H979" s="1">
        <f>_xlfn.XLOOKUP(fct_weights[[#This Row],[project]],dim_project_dates[Project],dim_project_dates[Start Date])</f>
        <v>44627</v>
      </c>
    </row>
    <row r="980" spans="1:8" x14ac:dyDescent="0.25">
      <c r="A980">
        <v>2</v>
      </c>
      <c r="B980" t="s">
        <v>3</v>
      </c>
      <c r="C980">
        <v>1</v>
      </c>
      <c r="D980">
        <v>226.27</v>
      </c>
      <c r="E980">
        <v>216.28</v>
      </c>
      <c r="F980">
        <v>9.99</v>
      </c>
      <c r="G980">
        <v>20</v>
      </c>
      <c r="H980" s="1">
        <f>_xlfn.XLOOKUP(fct_weights[[#This Row],[project]],dim_project_dates[Project],dim_project_dates[Start Date])</f>
        <v>44634</v>
      </c>
    </row>
    <row r="981" spans="1:8" x14ac:dyDescent="0.25">
      <c r="A981">
        <v>12</v>
      </c>
      <c r="B981" t="s">
        <v>3</v>
      </c>
      <c r="C981">
        <v>1</v>
      </c>
      <c r="D981">
        <v>224.35</v>
      </c>
      <c r="E981">
        <v>216.79</v>
      </c>
      <c r="F981">
        <v>7.56</v>
      </c>
      <c r="G981">
        <v>19</v>
      </c>
      <c r="H981" s="1">
        <f>_xlfn.XLOOKUP(fct_weights[[#This Row],[project]],dim_project_dates[Project],dim_project_dates[Start Date])</f>
        <v>44634</v>
      </c>
    </row>
    <row r="982" spans="1:8" x14ac:dyDescent="0.25">
      <c r="A982">
        <v>27</v>
      </c>
      <c r="B982" t="s">
        <v>3</v>
      </c>
      <c r="C982">
        <v>0</v>
      </c>
      <c r="D982">
        <v>222.79</v>
      </c>
      <c r="E982">
        <v>216.91</v>
      </c>
      <c r="F982">
        <v>5.88</v>
      </c>
      <c r="G982">
        <v>19</v>
      </c>
      <c r="H982" s="1">
        <f>_xlfn.XLOOKUP(fct_weights[[#This Row],[project]],dim_project_dates[Project],dim_project_dates[Start Date])</f>
        <v>44634</v>
      </c>
    </row>
    <row r="983" spans="1:8" x14ac:dyDescent="0.25">
      <c r="A983">
        <v>59</v>
      </c>
      <c r="B983" t="s">
        <v>3</v>
      </c>
      <c r="C983">
        <v>0</v>
      </c>
      <c r="D983">
        <v>227.77</v>
      </c>
      <c r="E983">
        <v>219.21</v>
      </c>
      <c r="F983">
        <v>8.56</v>
      </c>
      <c r="G983">
        <v>21</v>
      </c>
      <c r="H983" s="1">
        <f>_xlfn.XLOOKUP(fct_weights[[#This Row],[project]],dim_project_dates[Project],dim_project_dates[Start Date])</f>
        <v>44634</v>
      </c>
    </row>
    <row r="984" spans="1:8" x14ac:dyDescent="0.25">
      <c r="A984">
        <v>66</v>
      </c>
      <c r="B984" t="s">
        <v>3</v>
      </c>
      <c r="C984">
        <v>0</v>
      </c>
      <c r="D984">
        <v>224.51</v>
      </c>
      <c r="E984">
        <v>217.42</v>
      </c>
      <c r="F984">
        <v>7.09</v>
      </c>
      <c r="G984">
        <v>21</v>
      </c>
      <c r="H984" s="1">
        <f>_xlfn.XLOOKUP(fct_weights[[#This Row],[project]],dim_project_dates[Project],dim_project_dates[Start Date])</f>
        <v>44634</v>
      </c>
    </row>
    <row r="985" spans="1:8" x14ac:dyDescent="0.25">
      <c r="A985">
        <v>78</v>
      </c>
      <c r="B985" t="s">
        <v>2</v>
      </c>
      <c r="C985">
        <v>1</v>
      </c>
      <c r="D985">
        <v>230.55</v>
      </c>
      <c r="E985">
        <v>221.11</v>
      </c>
      <c r="F985">
        <v>9.44</v>
      </c>
      <c r="G985">
        <v>21</v>
      </c>
      <c r="H985" s="1">
        <f>_xlfn.XLOOKUP(fct_weights[[#This Row],[project]],dim_project_dates[Project],dim_project_dates[Start Date])</f>
        <v>44634</v>
      </c>
    </row>
    <row r="986" spans="1:8" x14ac:dyDescent="0.25">
      <c r="A986">
        <v>100</v>
      </c>
      <c r="B986" t="s">
        <v>3</v>
      </c>
      <c r="C986">
        <v>1</v>
      </c>
      <c r="D986">
        <v>225.8</v>
      </c>
      <c r="E986">
        <v>216.52</v>
      </c>
      <c r="F986">
        <v>9.2799999999999994</v>
      </c>
      <c r="G986">
        <v>20</v>
      </c>
      <c r="H986" s="1">
        <f>_xlfn.XLOOKUP(fct_weights[[#This Row],[project]],dim_project_dates[Project],dim_project_dates[Start Date])</f>
        <v>44634</v>
      </c>
    </row>
    <row r="987" spans="1:8" x14ac:dyDescent="0.25">
      <c r="A987">
        <v>118</v>
      </c>
      <c r="B987" t="s">
        <v>3</v>
      </c>
      <c r="C987">
        <v>0</v>
      </c>
      <c r="D987">
        <v>221.06</v>
      </c>
      <c r="E987">
        <v>215.18</v>
      </c>
      <c r="F987">
        <v>5.88</v>
      </c>
      <c r="G987">
        <v>19</v>
      </c>
      <c r="H987" s="1">
        <f>_xlfn.XLOOKUP(fct_weights[[#This Row],[project]],dim_project_dates[Project],dim_project_dates[Start Date])</f>
        <v>44634</v>
      </c>
    </row>
    <row r="988" spans="1:8" x14ac:dyDescent="0.25">
      <c r="A988">
        <v>120</v>
      </c>
      <c r="B988" t="s">
        <v>3</v>
      </c>
      <c r="C988">
        <v>0</v>
      </c>
      <c r="D988">
        <v>226.03</v>
      </c>
      <c r="E988">
        <v>217.88</v>
      </c>
      <c r="F988">
        <v>8.15</v>
      </c>
      <c r="G988">
        <v>20</v>
      </c>
      <c r="H988" s="1">
        <f>_xlfn.XLOOKUP(fct_weights[[#This Row],[project]],dim_project_dates[Project],dim_project_dates[Start Date])</f>
        <v>44634</v>
      </c>
    </row>
    <row r="989" spans="1:8" x14ac:dyDescent="0.25">
      <c r="A989">
        <v>126</v>
      </c>
      <c r="B989" t="s">
        <v>3</v>
      </c>
      <c r="C989">
        <v>1</v>
      </c>
      <c r="D989">
        <v>234.22</v>
      </c>
      <c r="E989">
        <v>220.15</v>
      </c>
      <c r="F989">
        <v>14.07</v>
      </c>
      <c r="G989">
        <v>21</v>
      </c>
      <c r="H989" s="1">
        <f>_xlfn.XLOOKUP(fct_weights[[#This Row],[project]],dim_project_dates[Project],dim_project_dates[Start Date])</f>
        <v>44634</v>
      </c>
    </row>
    <row r="990" spans="1:8" x14ac:dyDescent="0.25">
      <c r="A990">
        <v>150</v>
      </c>
      <c r="B990" t="s">
        <v>2</v>
      </c>
      <c r="C990">
        <v>1</v>
      </c>
      <c r="D990">
        <v>234.31</v>
      </c>
      <c r="E990">
        <v>220.85</v>
      </c>
      <c r="F990">
        <v>13.46</v>
      </c>
      <c r="G990">
        <v>19</v>
      </c>
      <c r="H990" s="1">
        <f>_xlfn.XLOOKUP(fct_weights[[#This Row],[project]],dim_project_dates[Project],dim_project_dates[Start Date])</f>
        <v>44634</v>
      </c>
    </row>
    <row r="991" spans="1:8" x14ac:dyDescent="0.25">
      <c r="A991">
        <v>189</v>
      </c>
      <c r="B991" t="s">
        <v>3</v>
      </c>
      <c r="C991">
        <v>0</v>
      </c>
      <c r="D991">
        <v>216.07</v>
      </c>
      <c r="E991">
        <v>213.87</v>
      </c>
      <c r="F991">
        <v>2.2000000000000002</v>
      </c>
      <c r="G991">
        <v>19</v>
      </c>
      <c r="H991" s="1">
        <f>_xlfn.XLOOKUP(fct_weights[[#This Row],[project]],dim_project_dates[Project],dim_project_dates[Start Date])</f>
        <v>44634</v>
      </c>
    </row>
    <row r="992" spans="1:8" x14ac:dyDescent="0.25">
      <c r="A992">
        <v>199</v>
      </c>
      <c r="B992" t="s">
        <v>2</v>
      </c>
      <c r="C992">
        <v>0</v>
      </c>
      <c r="D992">
        <v>227.51</v>
      </c>
      <c r="E992">
        <v>217.56</v>
      </c>
      <c r="F992">
        <v>9.9499999999999993</v>
      </c>
      <c r="G992">
        <v>19</v>
      </c>
      <c r="H992" s="1">
        <f>_xlfn.XLOOKUP(fct_weights[[#This Row],[project]],dim_project_dates[Project],dim_project_dates[Start Date])</f>
        <v>44634</v>
      </c>
    </row>
    <row r="993" spans="1:8" x14ac:dyDescent="0.25">
      <c r="A993">
        <v>208</v>
      </c>
      <c r="B993" t="s">
        <v>3</v>
      </c>
      <c r="C993">
        <v>1</v>
      </c>
      <c r="D993">
        <v>227.99</v>
      </c>
      <c r="E993">
        <v>219.16</v>
      </c>
      <c r="F993">
        <v>8.83</v>
      </c>
      <c r="G993">
        <v>20</v>
      </c>
      <c r="H993" s="1">
        <f>_xlfn.XLOOKUP(fct_weights[[#This Row],[project]],dim_project_dates[Project],dim_project_dates[Start Date])</f>
        <v>44634</v>
      </c>
    </row>
    <row r="994" spans="1:8" x14ac:dyDescent="0.25">
      <c r="A994">
        <v>211</v>
      </c>
      <c r="B994" t="s">
        <v>2</v>
      </c>
      <c r="C994">
        <v>1</v>
      </c>
      <c r="D994">
        <v>235.45999999999998</v>
      </c>
      <c r="E994">
        <v>220.92</v>
      </c>
      <c r="F994">
        <v>14.54</v>
      </c>
      <c r="G994">
        <v>20</v>
      </c>
      <c r="H994" s="1">
        <f>_xlfn.XLOOKUP(fct_weights[[#This Row],[project]],dim_project_dates[Project],dim_project_dates[Start Date])</f>
        <v>44634</v>
      </c>
    </row>
    <row r="995" spans="1:8" x14ac:dyDescent="0.25">
      <c r="A995">
        <v>218</v>
      </c>
      <c r="B995" t="s">
        <v>2</v>
      </c>
      <c r="C995">
        <v>1</v>
      </c>
      <c r="D995">
        <v>226.24</v>
      </c>
      <c r="E995">
        <v>217.36</v>
      </c>
      <c r="F995">
        <v>8.8800000000000008</v>
      </c>
      <c r="G995">
        <v>20</v>
      </c>
      <c r="H995" s="1">
        <f>_xlfn.XLOOKUP(fct_weights[[#This Row],[project]],dim_project_dates[Project],dim_project_dates[Start Date])</f>
        <v>44634</v>
      </c>
    </row>
    <row r="996" spans="1:8" x14ac:dyDescent="0.25">
      <c r="A996">
        <v>230</v>
      </c>
      <c r="B996" t="s">
        <v>2</v>
      </c>
      <c r="C996">
        <v>0</v>
      </c>
      <c r="D996">
        <v>231.96</v>
      </c>
      <c r="E996">
        <v>219.94</v>
      </c>
      <c r="F996">
        <v>12.02</v>
      </c>
      <c r="G996">
        <v>19</v>
      </c>
      <c r="H996" s="1">
        <f>_xlfn.XLOOKUP(fct_weights[[#This Row],[project]],dim_project_dates[Project],dim_project_dates[Start Date])</f>
        <v>44634</v>
      </c>
    </row>
    <row r="997" spans="1:8" x14ac:dyDescent="0.25">
      <c r="A997">
        <v>252</v>
      </c>
      <c r="B997" t="s">
        <v>3</v>
      </c>
      <c r="C997">
        <v>1</v>
      </c>
      <c r="D997">
        <v>230.56</v>
      </c>
      <c r="E997">
        <v>218.4</v>
      </c>
      <c r="F997">
        <v>12.16</v>
      </c>
      <c r="G997">
        <v>19</v>
      </c>
      <c r="H997" s="1">
        <f>_xlfn.XLOOKUP(fct_weights[[#This Row],[project]],dim_project_dates[Project],dim_project_dates[Start Date])</f>
        <v>44634</v>
      </c>
    </row>
    <row r="998" spans="1:8" x14ac:dyDescent="0.25">
      <c r="A998">
        <v>262</v>
      </c>
      <c r="B998" t="s">
        <v>3</v>
      </c>
      <c r="C998">
        <v>0</v>
      </c>
      <c r="D998">
        <v>231.54</v>
      </c>
      <c r="E998">
        <v>221.34</v>
      </c>
      <c r="F998">
        <v>10.199999999999999</v>
      </c>
      <c r="G998">
        <v>19</v>
      </c>
      <c r="H998" s="1">
        <f>_xlfn.XLOOKUP(fct_weights[[#This Row],[project]],dim_project_dates[Project],dim_project_dates[Start Date])</f>
        <v>44634</v>
      </c>
    </row>
    <row r="999" spans="1:8" x14ac:dyDescent="0.25">
      <c r="A999">
        <v>295</v>
      </c>
      <c r="B999" t="s">
        <v>3</v>
      </c>
      <c r="C999">
        <v>0</v>
      </c>
      <c r="D999">
        <v>218.82999999999998</v>
      </c>
      <c r="E999">
        <v>214.51</v>
      </c>
      <c r="F999">
        <v>4.32</v>
      </c>
      <c r="G999">
        <v>21</v>
      </c>
      <c r="H999" s="1">
        <f>_xlfn.XLOOKUP(fct_weights[[#This Row],[project]],dim_project_dates[Project],dim_project_dates[Start Date])</f>
        <v>44634</v>
      </c>
    </row>
    <row r="1000" spans="1:8" x14ac:dyDescent="0.25">
      <c r="A1000">
        <v>324</v>
      </c>
      <c r="B1000" t="s">
        <v>2</v>
      </c>
      <c r="C1000">
        <v>1</v>
      </c>
      <c r="D1000">
        <v>233.35999999999999</v>
      </c>
      <c r="E1000">
        <v>220.54</v>
      </c>
      <c r="F1000">
        <v>12.82</v>
      </c>
      <c r="G1000">
        <v>20</v>
      </c>
      <c r="H1000" s="1">
        <f>_xlfn.XLOOKUP(fct_weights[[#This Row],[project]],dim_project_dates[Project],dim_project_dates[Start Date])</f>
        <v>44634</v>
      </c>
    </row>
    <row r="1001" spans="1:8" x14ac:dyDescent="0.25">
      <c r="A1001">
        <v>328</v>
      </c>
      <c r="B1001" t="s">
        <v>2</v>
      </c>
      <c r="C1001">
        <v>1</v>
      </c>
      <c r="D1001">
        <v>226.98000000000002</v>
      </c>
      <c r="E1001">
        <v>218.11</v>
      </c>
      <c r="F1001">
        <v>8.8699999999999992</v>
      </c>
      <c r="G1001">
        <v>19</v>
      </c>
      <c r="H1001" s="1">
        <f>_xlfn.XLOOKUP(fct_weights[[#This Row],[project]],dim_project_dates[Project],dim_project_dates[Start Date])</f>
        <v>44634</v>
      </c>
    </row>
    <row r="1002" spans="1:8" x14ac:dyDescent="0.25">
      <c r="A1002">
        <v>330</v>
      </c>
      <c r="B1002" t="s">
        <v>3</v>
      </c>
      <c r="C1002">
        <v>0</v>
      </c>
      <c r="D1002">
        <v>217.17</v>
      </c>
      <c r="E1002">
        <v>213.23</v>
      </c>
      <c r="F1002">
        <v>3.94</v>
      </c>
      <c r="G1002">
        <v>20</v>
      </c>
      <c r="H1002" s="1">
        <f>_xlfn.XLOOKUP(fct_weights[[#This Row],[project]],dim_project_dates[Project],dim_project_dates[Start Date])</f>
        <v>44634</v>
      </c>
    </row>
    <row r="1003" spans="1:8" x14ac:dyDescent="0.25">
      <c r="A1003">
        <v>333</v>
      </c>
      <c r="B1003" t="s">
        <v>2</v>
      </c>
      <c r="C1003">
        <v>0</v>
      </c>
      <c r="D1003">
        <v>230.22</v>
      </c>
      <c r="E1003">
        <v>218.57</v>
      </c>
      <c r="F1003">
        <v>11.65</v>
      </c>
      <c r="G1003">
        <v>21</v>
      </c>
      <c r="H1003" s="1">
        <f>_xlfn.XLOOKUP(fct_weights[[#This Row],[project]],dim_project_dates[Project],dim_project_dates[Start Date])</f>
        <v>44634</v>
      </c>
    </row>
    <row r="1004" spans="1:8" x14ac:dyDescent="0.25">
      <c r="A1004">
        <v>344</v>
      </c>
      <c r="B1004" t="s">
        <v>2</v>
      </c>
      <c r="C1004">
        <v>1</v>
      </c>
      <c r="D1004">
        <v>231.7</v>
      </c>
      <c r="E1004">
        <v>220.01</v>
      </c>
      <c r="F1004">
        <v>11.69</v>
      </c>
      <c r="G1004">
        <v>21</v>
      </c>
      <c r="H1004" s="1">
        <f>_xlfn.XLOOKUP(fct_weights[[#This Row],[project]],dim_project_dates[Project],dim_project_dates[Start Date])</f>
        <v>44634</v>
      </c>
    </row>
    <row r="1005" spans="1:8" x14ac:dyDescent="0.25">
      <c r="A1005">
        <v>416</v>
      </c>
      <c r="B1005" t="s">
        <v>3</v>
      </c>
      <c r="C1005">
        <v>0</v>
      </c>
      <c r="D1005">
        <v>228.06</v>
      </c>
      <c r="E1005">
        <v>220.48</v>
      </c>
      <c r="F1005">
        <v>7.58</v>
      </c>
      <c r="G1005">
        <v>20</v>
      </c>
      <c r="H1005" s="1">
        <f>_xlfn.XLOOKUP(fct_weights[[#This Row],[project]],dim_project_dates[Project],dim_project_dates[Start Date])</f>
        <v>44634</v>
      </c>
    </row>
    <row r="1006" spans="1:8" x14ac:dyDescent="0.25">
      <c r="A1006">
        <v>421</v>
      </c>
      <c r="B1006" t="s">
        <v>2</v>
      </c>
      <c r="C1006">
        <v>0</v>
      </c>
      <c r="D1006">
        <v>226.34</v>
      </c>
      <c r="E1006">
        <v>217.35</v>
      </c>
      <c r="F1006">
        <v>8.99</v>
      </c>
      <c r="G1006">
        <v>21</v>
      </c>
      <c r="H1006" s="1">
        <f>_xlfn.XLOOKUP(fct_weights[[#This Row],[project]],dim_project_dates[Project],dim_project_dates[Start Date])</f>
        <v>44634</v>
      </c>
    </row>
    <row r="1007" spans="1:8" x14ac:dyDescent="0.25">
      <c r="A1007">
        <v>430</v>
      </c>
      <c r="B1007" t="s">
        <v>3</v>
      </c>
      <c r="C1007">
        <v>0</v>
      </c>
      <c r="D1007">
        <v>225.45</v>
      </c>
      <c r="E1007">
        <v>217.19</v>
      </c>
      <c r="F1007">
        <v>8.26</v>
      </c>
      <c r="G1007">
        <v>20</v>
      </c>
      <c r="H1007" s="1">
        <f>_xlfn.XLOOKUP(fct_weights[[#This Row],[project]],dim_project_dates[Project],dim_project_dates[Start Date])</f>
        <v>44634</v>
      </c>
    </row>
    <row r="1008" spans="1:8" x14ac:dyDescent="0.25">
      <c r="A1008">
        <v>433</v>
      </c>
      <c r="B1008" t="s">
        <v>3</v>
      </c>
      <c r="C1008">
        <v>0</v>
      </c>
      <c r="D1008">
        <v>220.85999999999999</v>
      </c>
      <c r="E1008">
        <v>216.26</v>
      </c>
      <c r="F1008">
        <v>4.5999999999999996</v>
      </c>
      <c r="G1008">
        <v>19</v>
      </c>
      <c r="H1008" s="1">
        <f>_xlfn.XLOOKUP(fct_weights[[#This Row],[project]],dim_project_dates[Project],dim_project_dates[Start Date])</f>
        <v>44634</v>
      </c>
    </row>
    <row r="1009" spans="1:8" x14ac:dyDescent="0.25">
      <c r="A1009">
        <v>435</v>
      </c>
      <c r="B1009" t="s">
        <v>3</v>
      </c>
      <c r="C1009">
        <v>0</v>
      </c>
      <c r="D1009">
        <v>228.69</v>
      </c>
      <c r="E1009">
        <v>217.89</v>
      </c>
      <c r="F1009">
        <v>10.8</v>
      </c>
      <c r="G1009">
        <v>19</v>
      </c>
      <c r="H1009" s="1">
        <f>_xlfn.XLOOKUP(fct_weights[[#This Row],[project]],dim_project_dates[Project],dim_project_dates[Start Date])</f>
        <v>44634</v>
      </c>
    </row>
    <row r="1010" spans="1:8" x14ac:dyDescent="0.25">
      <c r="A1010">
        <v>451</v>
      </c>
      <c r="B1010" t="s">
        <v>2</v>
      </c>
      <c r="C1010">
        <v>0</v>
      </c>
      <c r="D1010">
        <v>232</v>
      </c>
      <c r="E1010">
        <v>219.64</v>
      </c>
      <c r="F1010">
        <v>12.36</v>
      </c>
      <c r="G1010">
        <v>21</v>
      </c>
      <c r="H1010" s="1">
        <f>_xlfn.XLOOKUP(fct_weights[[#This Row],[project]],dim_project_dates[Project],dim_project_dates[Start Date])</f>
        <v>44634</v>
      </c>
    </row>
    <row r="1011" spans="1:8" x14ac:dyDescent="0.25">
      <c r="A1011">
        <v>457</v>
      </c>
      <c r="B1011" t="s">
        <v>2</v>
      </c>
      <c r="C1011">
        <v>1</v>
      </c>
      <c r="D1011">
        <v>227.35999999999999</v>
      </c>
      <c r="E1011">
        <v>218.85</v>
      </c>
      <c r="F1011">
        <v>8.51</v>
      </c>
      <c r="G1011">
        <v>21</v>
      </c>
      <c r="H1011" s="1">
        <f>_xlfn.XLOOKUP(fct_weights[[#This Row],[project]],dim_project_dates[Project],dim_project_dates[Start Date])</f>
        <v>44634</v>
      </c>
    </row>
    <row r="1012" spans="1:8" x14ac:dyDescent="0.25">
      <c r="A1012">
        <v>475</v>
      </c>
      <c r="B1012" t="s">
        <v>2</v>
      </c>
      <c r="C1012">
        <v>0</v>
      </c>
      <c r="D1012">
        <v>228.73000000000002</v>
      </c>
      <c r="E1012">
        <v>219.77</v>
      </c>
      <c r="F1012">
        <v>8.9600000000000009</v>
      </c>
      <c r="G1012">
        <v>21</v>
      </c>
      <c r="H1012" s="1">
        <f>_xlfn.XLOOKUP(fct_weights[[#This Row],[project]],dim_project_dates[Project],dim_project_dates[Start Date])</f>
        <v>44634</v>
      </c>
    </row>
    <row r="1013" spans="1:8" x14ac:dyDescent="0.25">
      <c r="A1013">
        <v>492</v>
      </c>
      <c r="B1013" t="s">
        <v>2</v>
      </c>
      <c r="C1013">
        <v>1</v>
      </c>
      <c r="D1013">
        <v>228.91</v>
      </c>
      <c r="E1013">
        <v>220.24</v>
      </c>
      <c r="F1013">
        <v>8.67</v>
      </c>
      <c r="G1013">
        <v>20</v>
      </c>
      <c r="H1013" s="1">
        <f>_xlfn.XLOOKUP(fct_weights[[#This Row],[project]],dim_project_dates[Project],dim_project_dates[Start Date])</f>
        <v>44634</v>
      </c>
    </row>
    <row r="1014" spans="1:8" x14ac:dyDescent="0.25">
      <c r="A1014">
        <v>501</v>
      </c>
      <c r="B1014" t="s">
        <v>2</v>
      </c>
      <c r="C1014">
        <v>0</v>
      </c>
      <c r="D1014">
        <v>229.10999999999999</v>
      </c>
      <c r="E1014">
        <v>220.38</v>
      </c>
      <c r="F1014">
        <v>8.73</v>
      </c>
      <c r="G1014">
        <v>21</v>
      </c>
      <c r="H1014" s="1">
        <f>_xlfn.XLOOKUP(fct_weights[[#This Row],[project]],dim_project_dates[Project],dim_project_dates[Start Date])</f>
        <v>44634</v>
      </c>
    </row>
    <row r="1015" spans="1:8" x14ac:dyDescent="0.25">
      <c r="A1015">
        <v>503</v>
      </c>
      <c r="B1015" t="s">
        <v>3</v>
      </c>
      <c r="C1015">
        <v>1</v>
      </c>
      <c r="D1015">
        <v>219.16</v>
      </c>
      <c r="E1015">
        <v>214.07</v>
      </c>
      <c r="F1015">
        <v>5.09</v>
      </c>
      <c r="G1015">
        <v>20</v>
      </c>
      <c r="H1015" s="1">
        <f>_xlfn.XLOOKUP(fct_weights[[#This Row],[project]],dim_project_dates[Project],dim_project_dates[Start Date])</f>
        <v>44634</v>
      </c>
    </row>
    <row r="1016" spans="1:8" x14ac:dyDescent="0.25">
      <c r="A1016">
        <v>507</v>
      </c>
      <c r="B1016" t="s">
        <v>2</v>
      </c>
      <c r="C1016">
        <v>0</v>
      </c>
      <c r="D1016">
        <v>235.01</v>
      </c>
      <c r="E1016">
        <v>220.78</v>
      </c>
      <c r="F1016">
        <v>14.23</v>
      </c>
      <c r="G1016">
        <v>19</v>
      </c>
      <c r="H1016" s="1">
        <f>_xlfn.XLOOKUP(fct_weights[[#This Row],[project]],dim_project_dates[Project],dim_project_dates[Start Date])</f>
        <v>44634</v>
      </c>
    </row>
    <row r="1017" spans="1:8" x14ac:dyDescent="0.25">
      <c r="A1017">
        <v>518</v>
      </c>
      <c r="B1017" t="s">
        <v>2</v>
      </c>
      <c r="C1017">
        <v>1</v>
      </c>
      <c r="D1017">
        <v>232.03</v>
      </c>
      <c r="E1017">
        <v>219.83</v>
      </c>
      <c r="F1017">
        <v>12.2</v>
      </c>
      <c r="G1017">
        <v>19</v>
      </c>
      <c r="H1017" s="1">
        <f>_xlfn.XLOOKUP(fct_weights[[#This Row],[project]],dim_project_dates[Project],dim_project_dates[Start Date])</f>
        <v>44634</v>
      </c>
    </row>
    <row r="1018" spans="1:8" x14ac:dyDescent="0.25">
      <c r="A1018">
        <v>519</v>
      </c>
      <c r="B1018" t="s">
        <v>2</v>
      </c>
      <c r="C1018">
        <v>1</v>
      </c>
      <c r="D1018">
        <v>235.26999999999998</v>
      </c>
      <c r="E1018">
        <v>221.7</v>
      </c>
      <c r="F1018">
        <v>13.57</v>
      </c>
      <c r="G1018">
        <v>19</v>
      </c>
      <c r="H1018" s="1">
        <f>_xlfn.XLOOKUP(fct_weights[[#This Row],[project]],dim_project_dates[Project],dim_project_dates[Start Date])</f>
        <v>44634</v>
      </c>
    </row>
    <row r="1019" spans="1:8" x14ac:dyDescent="0.25">
      <c r="A1019">
        <v>541</v>
      </c>
      <c r="B1019" t="s">
        <v>3</v>
      </c>
      <c r="C1019">
        <v>1</v>
      </c>
      <c r="D1019">
        <v>223.91</v>
      </c>
      <c r="E1019">
        <v>216.34</v>
      </c>
      <c r="F1019">
        <v>7.57</v>
      </c>
      <c r="G1019">
        <v>19</v>
      </c>
      <c r="H1019" s="1">
        <f>_xlfn.XLOOKUP(fct_weights[[#This Row],[project]],dim_project_dates[Project],dim_project_dates[Start Date])</f>
        <v>44634</v>
      </c>
    </row>
    <row r="1020" spans="1:8" x14ac:dyDescent="0.25">
      <c r="A1020">
        <v>546</v>
      </c>
      <c r="B1020" t="s">
        <v>3</v>
      </c>
      <c r="C1020">
        <v>1</v>
      </c>
      <c r="D1020">
        <v>229.22</v>
      </c>
      <c r="E1020">
        <v>218.68</v>
      </c>
      <c r="F1020">
        <v>10.54</v>
      </c>
      <c r="G1020">
        <v>19</v>
      </c>
      <c r="H1020" s="1">
        <f>_xlfn.XLOOKUP(fct_weights[[#This Row],[project]],dim_project_dates[Project],dim_project_dates[Start Date])</f>
        <v>44634</v>
      </c>
    </row>
    <row r="1021" spans="1:8" x14ac:dyDescent="0.25">
      <c r="A1021">
        <v>569</v>
      </c>
      <c r="B1021" t="s">
        <v>3</v>
      </c>
      <c r="C1021">
        <v>1</v>
      </c>
      <c r="D1021">
        <v>225.1</v>
      </c>
      <c r="E1021">
        <v>216.62</v>
      </c>
      <c r="F1021">
        <v>8.48</v>
      </c>
      <c r="G1021">
        <v>19</v>
      </c>
      <c r="H1021" s="1">
        <f>_xlfn.XLOOKUP(fct_weights[[#This Row],[project]],dim_project_dates[Project],dim_project_dates[Start Date])</f>
        <v>44634</v>
      </c>
    </row>
    <row r="1022" spans="1:8" x14ac:dyDescent="0.25">
      <c r="A1022">
        <v>570</v>
      </c>
      <c r="B1022" t="s">
        <v>3</v>
      </c>
      <c r="C1022">
        <v>1</v>
      </c>
      <c r="D1022">
        <v>223.79999999999998</v>
      </c>
      <c r="E1022">
        <v>215.73</v>
      </c>
      <c r="F1022">
        <v>8.07</v>
      </c>
      <c r="G1022">
        <v>19</v>
      </c>
      <c r="H1022" s="1">
        <f>_xlfn.XLOOKUP(fct_weights[[#This Row],[project]],dim_project_dates[Project],dim_project_dates[Start Date])</f>
        <v>44634</v>
      </c>
    </row>
    <row r="1023" spans="1:8" x14ac:dyDescent="0.25">
      <c r="A1023">
        <v>612</v>
      </c>
      <c r="B1023" t="s">
        <v>2</v>
      </c>
      <c r="C1023">
        <v>0</v>
      </c>
      <c r="D1023">
        <v>232.82</v>
      </c>
      <c r="E1023">
        <v>220.26</v>
      </c>
      <c r="F1023">
        <v>12.56</v>
      </c>
      <c r="G1023">
        <v>21</v>
      </c>
      <c r="H1023" s="1">
        <f>_xlfn.XLOOKUP(fct_weights[[#This Row],[project]],dim_project_dates[Project],dim_project_dates[Start Date])</f>
        <v>44634</v>
      </c>
    </row>
    <row r="1024" spans="1:8" x14ac:dyDescent="0.25">
      <c r="A1024">
        <v>618</v>
      </c>
      <c r="B1024" t="s">
        <v>3</v>
      </c>
      <c r="C1024">
        <v>1</v>
      </c>
      <c r="D1024">
        <v>231.35</v>
      </c>
      <c r="E1024">
        <v>218.04</v>
      </c>
      <c r="F1024">
        <v>13.31</v>
      </c>
      <c r="G1024">
        <v>19</v>
      </c>
      <c r="H1024" s="1">
        <f>_xlfn.XLOOKUP(fct_weights[[#This Row],[project]],dim_project_dates[Project],dim_project_dates[Start Date])</f>
        <v>44634</v>
      </c>
    </row>
    <row r="1025" spans="1:8" x14ac:dyDescent="0.25">
      <c r="A1025">
        <v>622</v>
      </c>
      <c r="B1025" t="s">
        <v>3</v>
      </c>
      <c r="C1025">
        <v>1</v>
      </c>
      <c r="D1025">
        <v>229.96</v>
      </c>
      <c r="E1025">
        <v>218.4</v>
      </c>
      <c r="F1025">
        <v>11.56</v>
      </c>
      <c r="G1025">
        <v>19</v>
      </c>
      <c r="H1025" s="1">
        <f>_xlfn.XLOOKUP(fct_weights[[#This Row],[project]],dim_project_dates[Project],dim_project_dates[Start Date])</f>
        <v>44634</v>
      </c>
    </row>
    <row r="1026" spans="1:8" x14ac:dyDescent="0.25">
      <c r="A1026">
        <v>623</v>
      </c>
      <c r="B1026" t="s">
        <v>3</v>
      </c>
      <c r="C1026">
        <v>1</v>
      </c>
      <c r="D1026">
        <v>224.35</v>
      </c>
      <c r="E1026">
        <v>215.57</v>
      </c>
      <c r="F1026">
        <v>8.7799999999999994</v>
      </c>
      <c r="G1026">
        <v>21</v>
      </c>
      <c r="H1026" s="1">
        <f>_xlfn.XLOOKUP(fct_weights[[#This Row],[project]],dim_project_dates[Project],dim_project_dates[Start Date])</f>
        <v>44634</v>
      </c>
    </row>
    <row r="1027" spans="1:8" x14ac:dyDescent="0.25">
      <c r="A1027">
        <v>646</v>
      </c>
      <c r="B1027" t="s">
        <v>3</v>
      </c>
      <c r="C1027">
        <v>1</v>
      </c>
      <c r="D1027">
        <v>227.60999999999999</v>
      </c>
      <c r="E1027">
        <v>216.6</v>
      </c>
      <c r="F1027">
        <v>11.01</v>
      </c>
      <c r="G1027">
        <v>20</v>
      </c>
      <c r="H1027" s="1">
        <f>_xlfn.XLOOKUP(fct_weights[[#This Row],[project]],dim_project_dates[Project],dim_project_dates[Start Date])</f>
        <v>44634</v>
      </c>
    </row>
    <row r="1028" spans="1:8" x14ac:dyDescent="0.25">
      <c r="A1028">
        <v>651</v>
      </c>
      <c r="B1028" t="s">
        <v>3</v>
      </c>
      <c r="C1028">
        <v>0</v>
      </c>
      <c r="D1028">
        <v>230.72</v>
      </c>
      <c r="E1028">
        <v>220.12</v>
      </c>
      <c r="F1028">
        <v>10.6</v>
      </c>
      <c r="G1028">
        <v>21</v>
      </c>
      <c r="H1028" s="1">
        <f>_xlfn.XLOOKUP(fct_weights[[#This Row],[project]],dim_project_dates[Project],dim_project_dates[Start Date])</f>
        <v>44634</v>
      </c>
    </row>
    <row r="1029" spans="1:8" x14ac:dyDescent="0.25">
      <c r="A1029">
        <v>679</v>
      </c>
      <c r="B1029" t="s">
        <v>3</v>
      </c>
      <c r="C1029">
        <v>1</v>
      </c>
      <c r="D1029">
        <v>218.95</v>
      </c>
      <c r="E1029">
        <v>213.91</v>
      </c>
      <c r="F1029">
        <v>5.04</v>
      </c>
      <c r="G1029">
        <v>21</v>
      </c>
      <c r="H1029" s="1">
        <f>_xlfn.XLOOKUP(fct_weights[[#This Row],[project]],dim_project_dates[Project],dim_project_dates[Start Date])</f>
        <v>44634</v>
      </c>
    </row>
    <row r="1030" spans="1:8" x14ac:dyDescent="0.25">
      <c r="A1030">
        <v>701</v>
      </c>
      <c r="B1030" t="s">
        <v>2</v>
      </c>
      <c r="C1030">
        <v>1</v>
      </c>
      <c r="D1030">
        <v>234.22</v>
      </c>
      <c r="E1030">
        <v>221.82</v>
      </c>
      <c r="F1030">
        <v>12.4</v>
      </c>
      <c r="G1030">
        <v>19</v>
      </c>
      <c r="H1030" s="1">
        <f>_xlfn.XLOOKUP(fct_weights[[#This Row],[project]],dim_project_dates[Project],dim_project_dates[Start Date])</f>
        <v>44634</v>
      </c>
    </row>
    <row r="1031" spans="1:8" x14ac:dyDescent="0.25">
      <c r="A1031">
        <v>705</v>
      </c>
      <c r="B1031" t="s">
        <v>2</v>
      </c>
      <c r="C1031">
        <v>0</v>
      </c>
      <c r="D1031">
        <v>228.94</v>
      </c>
      <c r="E1031">
        <v>217.91</v>
      </c>
      <c r="F1031">
        <v>11.03</v>
      </c>
      <c r="G1031">
        <v>21</v>
      </c>
      <c r="H1031" s="1">
        <f>_xlfn.XLOOKUP(fct_weights[[#This Row],[project]],dim_project_dates[Project],dim_project_dates[Start Date])</f>
        <v>44634</v>
      </c>
    </row>
    <row r="1032" spans="1:8" x14ac:dyDescent="0.25">
      <c r="A1032">
        <v>721</v>
      </c>
      <c r="B1032" t="s">
        <v>2</v>
      </c>
      <c r="C1032">
        <v>0</v>
      </c>
      <c r="D1032">
        <v>232.29</v>
      </c>
      <c r="E1032">
        <v>222.66</v>
      </c>
      <c r="F1032">
        <v>9.6300000000000008</v>
      </c>
      <c r="G1032">
        <v>20</v>
      </c>
      <c r="H1032" s="1">
        <f>_xlfn.XLOOKUP(fct_weights[[#This Row],[project]],dim_project_dates[Project],dim_project_dates[Start Date])</f>
        <v>44634</v>
      </c>
    </row>
    <row r="1033" spans="1:8" x14ac:dyDescent="0.25">
      <c r="A1033">
        <v>759</v>
      </c>
      <c r="B1033" t="s">
        <v>3</v>
      </c>
      <c r="C1033">
        <v>1</v>
      </c>
      <c r="D1033">
        <v>221.52</v>
      </c>
      <c r="E1033">
        <v>217.03</v>
      </c>
      <c r="F1033">
        <v>4.49</v>
      </c>
      <c r="G1033">
        <v>21</v>
      </c>
      <c r="H1033" s="1">
        <f>_xlfn.XLOOKUP(fct_weights[[#This Row],[project]],dim_project_dates[Project],dim_project_dates[Start Date])</f>
        <v>44634</v>
      </c>
    </row>
    <row r="1034" spans="1:8" x14ac:dyDescent="0.25">
      <c r="A1034">
        <v>782</v>
      </c>
      <c r="B1034" t="s">
        <v>2</v>
      </c>
      <c r="C1034">
        <v>0</v>
      </c>
      <c r="D1034">
        <v>233.85</v>
      </c>
      <c r="E1034">
        <v>221.23</v>
      </c>
      <c r="F1034">
        <v>12.62</v>
      </c>
      <c r="G1034">
        <v>21</v>
      </c>
      <c r="H1034" s="1">
        <f>_xlfn.XLOOKUP(fct_weights[[#This Row],[project]],dim_project_dates[Project],dim_project_dates[Start Date])</f>
        <v>44634</v>
      </c>
    </row>
    <row r="1035" spans="1:8" x14ac:dyDescent="0.25">
      <c r="A1035">
        <v>786</v>
      </c>
      <c r="B1035" t="s">
        <v>2</v>
      </c>
      <c r="C1035">
        <v>1</v>
      </c>
      <c r="D1035">
        <v>233.43</v>
      </c>
      <c r="E1035">
        <v>219.25</v>
      </c>
      <c r="F1035">
        <v>14.18</v>
      </c>
      <c r="G1035">
        <v>19</v>
      </c>
      <c r="H1035" s="1">
        <f>_xlfn.XLOOKUP(fct_weights[[#This Row],[project]],dim_project_dates[Project],dim_project_dates[Start Date])</f>
        <v>44634</v>
      </c>
    </row>
    <row r="1036" spans="1:8" x14ac:dyDescent="0.25">
      <c r="A1036">
        <v>788</v>
      </c>
      <c r="B1036" t="s">
        <v>2</v>
      </c>
      <c r="C1036">
        <v>0</v>
      </c>
      <c r="D1036">
        <v>232.26000000000002</v>
      </c>
      <c r="E1036">
        <v>220.24</v>
      </c>
      <c r="F1036">
        <v>12.02</v>
      </c>
      <c r="G1036">
        <v>21</v>
      </c>
      <c r="H1036" s="1">
        <f>_xlfn.XLOOKUP(fct_weights[[#This Row],[project]],dim_project_dates[Project],dim_project_dates[Start Date])</f>
        <v>44634</v>
      </c>
    </row>
    <row r="1037" spans="1:8" x14ac:dyDescent="0.25">
      <c r="A1037">
        <v>835</v>
      </c>
      <c r="B1037" t="s">
        <v>2</v>
      </c>
      <c r="C1037">
        <v>0</v>
      </c>
      <c r="D1037">
        <v>230.61999999999998</v>
      </c>
      <c r="E1037">
        <v>218.64</v>
      </c>
      <c r="F1037">
        <v>11.98</v>
      </c>
      <c r="G1037">
        <v>19</v>
      </c>
      <c r="H1037" s="1">
        <f>_xlfn.XLOOKUP(fct_weights[[#This Row],[project]],dim_project_dates[Project],dim_project_dates[Start Date])</f>
        <v>44634</v>
      </c>
    </row>
    <row r="1038" spans="1:8" x14ac:dyDescent="0.25">
      <c r="A1038">
        <v>850</v>
      </c>
      <c r="B1038" t="s">
        <v>2</v>
      </c>
      <c r="C1038">
        <v>1</v>
      </c>
      <c r="D1038">
        <v>234.28</v>
      </c>
      <c r="E1038">
        <v>222.5</v>
      </c>
      <c r="F1038">
        <v>11.78</v>
      </c>
      <c r="G1038">
        <v>20</v>
      </c>
      <c r="H1038" s="1">
        <f>_xlfn.XLOOKUP(fct_weights[[#This Row],[project]],dim_project_dates[Project],dim_project_dates[Start Date])</f>
        <v>44634</v>
      </c>
    </row>
    <row r="1039" spans="1:8" x14ac:dyDescent="0.25">
      <c r="A1039">
        <v>852</v>
      </c>
      <c r="B1039" t="s">
        <v>2</v>
      </c>
      <c r="C1039">
        <v>0</v>
      </c>
      <c r="D1039">
        <v>229.34</v>
      </c>
      <c r="E1039">
        <v>219.78</v>
      </c>
      <c r="F1039">
        <v>9.56</v>
      </c>
      <c r="G1039">
        <v>20</v>
      </c>
      <c r="H1039" s="1">
        <f>_xlfn.XLOOKUP(fct_weights[[#This Row],[project]],dim_project_dates[Project],dim_project_dates[Start Date])</f>
        <v>44634</v>
      </c>
    </row>
    <row r="1040" spans="1:8" x14ac:dyDescent="0.25">
      <c r="A1040">
        <v>854</v>
      </c>
      <c r="B1040" t="s">
        <v>3</v>
      </c>
      <c r="C1040">
        <v>0</v>
      </c>
      <c r="D1040">
        <v>216.64</v>
      </c>
      <c r="E1040">
        <v>214.19</v>
      </c>
      <c r="F1040">
        <v>2.4500000000000002</v>
      </c>
      <c r="G1040">
        <v>20</v>
      </c>
      <c r="H1040" s="1">
        <f>_xlfn.XLOOKUP(fct_weights[[#This Row],[project]],dim_project_dates[Project],dim_project_dates[Start Date])</f>
        <v>44634</v>
      </c>
    </row>
    <row r="1041" spans="1:8" x14ac:dyDescent="0.25">
      <c r="A1041">
        <v>855</v>
      </c>
      <c r="B1041" t="s">
        <v>2</v>
      </c>
      <c r="C1041">
        <v>0</v>
      </c>
      <c r="D1041">
        <v>234.59</v>
      </c>
      <c r="E1041">
        <v>223.04</v>
      </c>
      <c r="F1041">
        <v>11.55</v>
      </c>
      <c r="G1041">
        <v>19</v>
      </c>
      <c r="H1041" s="1">
        <f>_xlfn.XLOOKUP(fct_weights[[#This Row],[project]],dim_project_dates[Project],dim_project_dates[Start Date])</f>
        <v>44634</v>
      </c>
    </row>
    <row r="1042" spans="1:8" x14ac:dyDescent="0.25">
      <c r="A1042">
        <v>857</v>
      </c>
      <c r="B1042" t="s">
        <v>2</v>
      </c>
      <c r="C1042">
        <v>0</v>
      </c>
      <c r="D1042">
        <v>234.77</v>
      </c>
      <c r="E1042">
        <v>221.77</v>
      </c>
      <c r="F1042">
        <v>13</v>
      </c>
      <c r="G1042">
        <v>21</v>
      </c>
      <c r="H1042" s="1">
        <f>_xlfn.XLOOKUP(fct_weights[[#This Row],[project]],dim_project_dates[Project],dim_project_dates[Start Date])</f>
        <v>44634</v>
      </c>
    </row>
    <row r="1043" spans="1:8" x14ac:dyDescent="0.25">
      <c r="A1043">
        <v>876</v>
      </c>
      <c r="B1043" t="s">
        <v>3</v>
      </c>
      <c r="C1043">
        <v>1</v>
      </c>
      <c r="D1043">
        <v>223.25</v>
      </c>
      <c r="E1043">
        <v>215.06</v>
      </c>
      <c r="F1043">
        <v>8.19</v>
      </c>
      <c r="G1043">
        <v>20</v>
      </c>
      <c r="H1043" s="1">
        <f>_xlfn.XLOOKUP(fct_weights[[#This Row],[project]],dim_project_dates[Project],dim_project_dates[Start Date])</f>
        <v>44634</v>
      </c>
    </row>
    <row r="1044" spans="1:8" x14ac:dyDescent="0.25">
      <c r="A1044">
        <v>884</v>
      </c>
      <c r="B1044" t="s">
        <v>3</v>
      </c>
      <c r="C1044">
        <v>1</v>
      </c>
      <c r="D1044">
        <v>240.33</v>
      </c>
      <c r="E1044">
        <v>223.03</v>
      </c>
      <c r="F1044">
        <v>17.3</v>
      </c>
      <c r="G1044">
        <v>21</v>
      </c>
      <c r="H1044" s="1">
        <f>_xlfn.XLOOKUP(fct_weights[[#This Row],[project]],dim_project_dates[Project],dim_project_dates[Start Date])</f>
        <v>44634</v>
      </c>
    </row>
    <row r="1045" spans="1:8" x14ac:dyDescent="0.25">
      <c r="A1045">
        <v>886</v>
      </c>
      <c r="B1045" t="s">
        <v>2</v>
      </c>
      <c r="C1045">
        <v>1</v>
      </c>
      <c r="D1045">
        <v>232.1</v>
      </c>
      <c r="E1045">
        <v>220.82</v>
      </c>
      <c r="F1045">
        <v>11.28</v>
      </c>
      <c r="G1045">
        <v>20</v>
      </c>
      <c r="H1045" s="1">
        <f>_xlfn.XLOOKUP(fct_weights[[#This Row],[project]],dim_project_dates[Project],dim_project_dates[Start Date])</f>
        <v>44634</v>
      </c>
    </row>
    <row r="1046" spans="1:8" x14ac:dyDescent="0.25">
      <c r="A1046">
        <v>899</v>
      </c>
      <c r="B1046" t="s">
        <v>2</v>
      </c>
      <c r="C1046">
        <v>1</v>
      </c>
      <c r="D1046">
        <v>232.14</v>
      </c>
      <c r="E1046">
        <v>219.07</v>
      </c>
      <c r="F1046">
        <v>13.07</v>
      </c>
      <c r="G1046">
        <v>21</v>
      </c>
      <c r="H1046" s="1">
        <f>_xlfn.XLOOKUP(fct_weights[[#This Row],[project]],dim_project_dates[Project],dim_project_dates[Start Date])</f>
        <v>44634</v>
      </c>
    </row>
    <row r="1047" spans="1:8" x14ac:dyDescent="0.25">
      <c r="A1047">
        <v>907</v>
      </c>
      <c r="B1047" t="s">
        <v>2</v>
      </c>
      <c r="C1047">
        <v>1</v>
      </c>
      <c r="D1047">
        <v>227.76000000000002</v>
      </c>
      <c r="E1047">
        <v>218.43</v>
      </c>
      <c r="F1047">
        <v>9.33</v>
      </c>
      <c r="G1047">
        <v>19</v>
      </c>
      <c r="H1047" s="1">
        <f>_xlfn.XLOOKUP(fct_weights[[#This Row],[project]],dim_project_dates[Project],dim_project_dates[Start Date])</f>
        <v>44634</v>
      </c>
    </row>
    <row r="1048" spans="1:8" x14ac:dyDescent="0.25">
      <c r="A1048">
        <v>912</v>
      </c>
      <c r="B1048" t="s">
        <v>2</v>
      </c>
      <c r="C1048">
        <v>0</v>
      </c>
      <c r="D1048">
        <v>230.12</v>
      </c>
      <c r="E1048">
        <v>220.3</v>
      </c>
      <c r="F1048">
        <v>9.82</v>
      </c>
      <c r="G1048">
        <v>19</v>
      </c>
      <c r="H1048" s="1">
        <f>_xlfn.XLOOKUP(fct_weights[[#This Row],[project]],dim_project_dates[Project],dim_project_dates[Start Date])</f>
        <v>44634</v>
      </c>
    </row>
    <row r="1049" spans="1:8" x14ac:dyDescent="0.25">
      <c r="A1049">
        <v>916</v>
      </c>
      <c r="B1049" t="s">
        <v>3</v>
      </c>
      <c r="C1049">
        <v>1</v>
      </c>
      <c r="D1049">
        <v>226.44</v>
      </c>
      <c r="E1049">
        <v>216.13</v>
      </c>
      <c r="F1049">
        <v>10.31</v>
      </c>
      <c r="G1049">
        <v>19</v>
      </c>
      <c r="H1049" s="1">
        <f>_xlfn.XLOOKUP(fct_weights[[#This Row],[project]],dim_project_dates[Project],dim_project_dates[Start Date])</f>
        <v>44634</v>
      </c>
    </row>
    <row r="1050" spans="1:8" x14ac:dyDescent="0.25">
      <c r="A1050">
        <v>918</v>
      </c>
      <c r="B1050" t="s">
        <v>2</v>
      </c>
      <c r="C1050">
        <v>1</v>
      </c>
      <c r="D1050">
        <v>227.89</v>
      </c>
      <c r="E1050">
        <v>219.28</v>
      </c>
      <c r="F1050">
        <v>8.61</v>
      </c>
      <c r="G1050">
        <v>19</v>
      </c>
      <c r="H1050" s="1">
        <f>_xlfn.XLOOKUP(fct_weights[[#This Row],[project]],dim_project_dates[Project],dim_project_dates[Start Date])</f>
        <v>44634</v>
      </c>
    </row>
    <row r="1051" spans="1:8" x14ac:dyDescent="0.25">
      <c r="A1051">
        <v>920</v>
      </c>
      <c r="B1051" t="s">
        <v>3</v>
      </c>
      <c r="C1051">
        <v>0</v>
      </c>
      <c r="D1051">
        <v>231.57</v>
      </c>
      <c r="E1051">
        <v>221.18</v>
      </c>
      <c r="F1051">
        <v>10.39</v>
      </c>
      <c r="G1051">
        <v>20</v>
      </c>
      <c r="H1051" s="1">
        <f>_xlfn.XLOOKUP(fct_weights[[#This Row],[project]],dim_project_dates[Project],dim_project_dates[Start Date])</f>
        <v>44634</v>
      </c>
    </row>
    <row r="1052" spans="1:8" x14ac:dyDescent="0.25">
      <c r="A1052">
        <v>921</v>
      </c>
      <c r="B1052" t="s">
        <v>3</v>
      </c>
      <c r="C1052">
        <v>0</v>
      </c>
      <c r="D1052">
        <v>227.87</v>
      </c>
      <c r="E1052">
        <v>219.62</v>
      </c>
      <c r="F1052">
        <v>8.25</v>
      </c>
      <c r="G1052">
        <v>21</v>
      </c>
      <c r="H1052" s="1">
        <f>_xlfn.XLOOKUP(fct_weights[[#This Row],[project]],dim_project_dates[Project],dim_project_dates[Start Date])</f>
        <v>44634</v>
      </c>
    </row>
    <row r="1053" spans="1:8" x14ac:dyDescent="0.25">
      <c r="A1053">
        <v>930</v>
      </c>
      <c r="B1053" t="s">
        <v>3</v>
      </c>
      <c r="C1053">
        <v>1</v>
      </c>
      <c r="D1053">
        <v>225.45000000000002</v>
      </c>
      <c r="E1053">
        <v>216.18</v>
      </c>
      <c r="F1053">
        <v>9.27</v>
      </c>
      <c r="G1053">
        <v>19</v>
      </c>
      <c r="H1053" s="1">
        <f>_xlfn.XLOOKUP(fct_weights[[#This Row],[project]],dim_project_dates[Project],dim_project_dates[Start Date])</f>
        <v>44634</v>
      </c>
    </row>
    <row r="1054" spans="1:8" x14ac:dyDescent="0.25">
      <c r="A1054">
        <v>931</v>
      </c>
      <c r="B1054" t="s">
        <v>2</v>
      </c>
      <c r="C1054">
        <v>1</v>
      </c>
      <c r="D1054">
        <v>235.17000000000002</v>
      </c>
      <c r="E1054">
        <v>222.36</v>
      </c>
      <c r="F1054">
        <v>12.81</v>
      </c>
      <c r="G1054">
        <v>20</v>
      </c>
      <c r="H1054" s="1">
        <f>_xlfn.XLOOKUP(fct_weights[[#This Row],[project]],dim_project_dates[Project],dim_project_dates[Start Date])</f>
        <v>44634</v>
      </c>
    </row>
    <row r="1055" spans="1:8" x14ac:dyDescent="0.25">
      <c r="A1055">
        <v>938</v>
      </c>
      <c r="B1055" t="s">
        <v>2</v>
      </c>
      <c r="C1055">
        <v>1</v>
      </c>
      <c r="D1055">
        <v>227.94</v>
      </c>
      <c r="E1055">
        <v>219.2</v>
      </c>
      <c r="F1055">
        <v>8.74</v>
      </c>
      <c r="G1055">
        <v>21</v>
      </c>
      <c r="H1055" s="1">
        <f>_xlfn.XLOOKUP(fct_weights[[#This Row],[project]],dim_project_dates[Project],dim_project_dates[Start Date])</f>
        <v>44634</v>
      </c>
    </row>
    <row r="1056" spans="1:8" x14ac:dyDescent="0.25">
      <c r="A1056">
        <v>940</v>
      </c>
      <c r="B1056" t="s">
        <v>3</v>
      </c>
      <c r="C1056">
        <v>1</v>
      </c>
      <c r="D1056">
        <v>218.75</v>
      </c>
      <c r="E1056">
        <v>213.49</v>
      </c>
      <c r="F1056">
        <v>5.26</v>
      </c>
      <c r="G1056">
        <v>21</v>
      </c>
      <c r="H1056" s="1">
        <f>_xlfn.XLOOKUP(fct_weights[[#This Row],[project]],dim_project_dates[Project],dim_project_dates[Start Date])</f>
        <v>44634</v>
      </c>
    </row>
    <row r="1057" spans="1:8" x14ac:dyDescent="0.25">
      <c r="A1057">
        <v>950</v>
      </c>
      <c r="B1057" t="s">
        <v>3</v>
      </c>
      <c r="C1057">
        <v>1</v>
      </c>
      <c r="D1057">
        <v>226.49</v>
      </c>
      <c r="E1057">
        <v>216.44</v>
      </c>
      <c r="F1057">
        <v>10.050000000000001</v>
      </c>
      <c r="G1057">
        <v>21</v>
      </c>
      <c r="H1057" s="1">
        <f>_xlfn.XLOOKUP(fct_weights[[#This Row],[project]],dim_project_dates[Project],dim_project_dates[Start Date])</f>
        <v>44634</v>
      </c>
    </row>
    <row r="1058" spans="1:8" x14ac:dyDescent="0.25">
      <c r="A1058">
        <v>952</v>
      </c>
      <c r="B1058" t="s">
        <v>2</v>
      </c>
      <c r="C1058">
        <v>0</v>
      </c>
      <c r="D1058">
        <v>236.78</v>
      </c>
      <c r="E1058">
        <v>221.53</v>
      </c>
      <c r="F1058">
        <v>15.25</v>
      </c>
      <c r="G1058">
        <v>21</v>
      </c>
      <c r="H1058" s="1">
        <f>_xlfn.XLOOKUP(fct_weights[[#This Row],[project]],dim_project_dates[Project],dim_project_dates[Start Date])</f>
        <v>44634</v>
      </c>
    </row>
    <row r="1059" spans="1:8" x14ac:dyDescent="0.25">
      <c r="A1059">
        <v>977</v>
      </c>
      <c r="B1059" t="s">
        <v>2</v>
      </c>
      <c r="C1059">
        <v>0</v>
      </c>
      <c r="D1059">
        <v>231.09</v>
      </c>
      <c r="E1059">
        <v>219.71</v>
      </c>
      <c r="F1059">
        <v>11.38</v>
      </c>
      <c r="G1059">
        <v>19</v>
      </c>
      <c r="H1059" s="1">
        <f>_xlfn.XLOOKUP(fct_weights[[#This Row],[project]],dim_project_dates[Project],dim_project_dates[Start Date])</f>
        <v>44634</v>
      </c>
    </row>
    <row r="1060" spans="1:8" x14ac:dyDescent="0.25">
      <c r="A1060">
        <v>999</v>
      </c>
      <c r="B1060" t="s">
        <v>3</v>
      </c>
      <c r="C1060">
        <v>1</v>
      </c>
      <c r="D1060">
        <v>227.65</v>
      </c>
      <c r="E1060">
        <v>217.21</v>
      </c>
      <c r="F1060">
        <v>10.44</v>
      </c>
      <c r="G1060">
        <v>19</v>
      </c>
      <c r="H1060" s="1">
        <f>_xlfn.XLOOKUP(fct_weights[[#This Row],[project]],dim_project_dates[Project],dim_project_dates[Start Date])</f>
        <v>44634</v>
      </c>
    </row>
    <row r="1061" spans="1:8" x14ac:dyDescent="0.25">
      <c r="A1061">
        <v>1015</v>
      </c>
      <c r="B1061" t="s">
        <v>2</v>
      </c>
      <c r="C1061">
        <v>1</v>
      </c>
      <c r="D1061">
        <v>229.05</v>
      </c>
      <c r="E1061">
        <v>218.72</v>
      </c>
      <c r="F1061">
        <v>10.33</v>
      </c>
      <c r="G1061">
        <v>21</v>
      </c>
      <c r="H1061" s="1">
        <f>_xlfn.XLOOKUP(fct_weights[[#This Row],[project]],dim_project_dates[Project],dim_project_dates[Start Date])</f>
        <v>44634</v>
      </c>
    </row>
    <row r="1062" spans="1:8" x14ac:dyDescent="0.25">
      <c r="A1062">
        <v>1020</v>
      </c>
      <c r="B1062" t="s">
        <v>3</v>
      </c>
      <c r="C1062">
        <v>1</v>
      </c>
      <c r="D1062">
        <v>228.22000000000003</v>
      </c>
      <c r="E1062">
        <v>216.83</v>
      </c>
      <c r="F1062">
        <v>11.39</v>
      </c>
      <c r="G1062">
        <v>19</v>
      </c>
      <c r="H1062" s="1">
        <f>_xlfn.XLOOKUP(fct_weights[[#This Row],[project]],dim_project_dates[Project],dim_project_dates[Start Date])</f>
        <v>44634</v>
      </c>
    </row>
    <row r="1063" spans="1:8" x14ac:dyDescent="0.25">
      <c r="A1063">
        <v>1042</v>
      </c>
      <c r="B1063" t="s">
        <v>2</v>
      </c>
      <c r="C1063">
        <v>0</v>
      </c>
      <c r="D1063">
        <v>229.67</v>
      </c>
      <c r="E1063">
        <v>218.98</v>
      </c>
      <c r="F1063">
        <v>10.69</v>
      </c>
      <c r="G1063">
        <v>19</v>
      </c>
      <c r="H1063" s="1">
        <f>_xlfn.XLOOKUP(fct_weights[[#This Row],[project]],dim_project_dates[Project],dim_project_dates[Start Date])</f>
        <v>44634</v>
      </c>
    </row>
    <row r="1064" spans="1:8" x14ac:dyDescent="0.25">
      <c r="A1064">
        <v>1066</v>
      </c>
      <c r="B1064" t="s">
        <v>3</v>
      </c>
      <c r="C1064">
        <v>0</v>
      </c>
      <c r="D1064">
        <v>221.77</v>
      </c>
      <c r="E1064">
        <v>214.99</v>
      </c>
      <c r="F1064">
        <v>6.78</v>
      </c>
      <c r="G1064">
        <v>21</v>
      </c>
      <c r="H1064" s="1">
        <f>_xlfn.XLOOKUP(fct_weights[[#This Row],[project]],dim_project_dates[Project],dim_project_dates[Start Date])</f>
        <v>44634</v>
      </c>
    </row>
    <row r="1065" spans="1:8" x14ac:dyDescent="0.25">
      <c r="A1065">
        <v>1073</v>
      </c>
      <c r="B1065" t="s">
        <v>2</v>
      </c>
      <c r="C1065">
        <v>0</v>
      </c>
      <c r="D1065">
        <v>223.29</v>
      </c>
      <c r="E1065">
        <v>215.54</v>
      </c>
      <c r="F1065">
        <v>7.75</v>
      </c>
      <c r="G1065">
        <v>21</v>
      </c>
      <c r="H1065" s="1">
        <f>_xlfn.XLOOKUP(fct_weights[[#This Row],[project]],dim_project_dates[Project],dim_project_dates[Start Date])</f>
        <v>44634</v>
      </c>
    </row>
    <row r="1066" spans="1:8" x14ac:dyDescent="0.25">
      <c r="A1066">
        <v>1076</v>
      </c>
      <c r="B1066" t="s">
        <v>2</v>
      </c>
      <c r="C1066">
        <v>1</v>
      </c>
      <c r="D1066">
        <v>234.33</v>
      </c>
      <c r="E1066">
        <v>221.77</v>
      </c>
      <c r="F1066">
        <v>12.56</v>
      </c>
      <c r="G1066">
        <v>19</v>
      </c>
      <c r="H1066" s="1">
        <f>_xlfn.XLOOKUP(fct_weights[[#This Row],[project]],dim_project_dates[Project],dim_project_dates[Start Date])</f>
        <v>44634</v>
      </c>
    </row>
    <row r="1067" spans="1:8" x14ac:dyDescent="0.25">
      <c r="A1067">
        <v>1085</v>
      </c>
      <c r="B1067" t="s">
        <v>3</v>
      </c>
      <c r="C1067">
        <v>1</v>
      </c>
      <c r="D1067">
        <v>223.22</v>
      </c>
      <c r="E1067">
        <v>215.96</v>
      </c>
      <c r="F1067">
        <v>7.26</v>
      </c>
      <c r="G1067">
        <v>20</v>
      </c>
      <c r="H1067" s="1">
        <f>_xlfn.XLOOKUP(fct_weights[[#This Row],[project]],dim_project_dates[Project],dim_project_dates[Start Date])</f>
        <v>44634</v>
      </c>
    </row>
    <row r="1068" spans="1:8" x14ac:dyDescent="0.25">
      <c r="A1068">
        <v>1100</v>
      </c>
      <c r="B1068" t="s">
        <v>3</v>
      </c>
      <c r="C1068">
        <v>0</v>
      </c>
      <c r="D1068">
        <v>222.92000000000002</v>
      </c>
      <c r="E1068">
        <v>215.15</v>
      </c>
      <c r="F1068">
        <v>7.77</v>
      </c>
      <c r="G1068">
        <v>20</v>
      </c>
      <c r="H1068" s="1">
        <f>_xlfn.XLOOKUP(fct_weights[[#This Row],[project]],dim_project_dates[Project],dim_project_dates[Start Date])</f>
        <v>44634</v>
      </c>
    </row>
    <row r="1069" spans="1:8" x14ac:dyDescent="0.25">
      <c r="A1069">
        <v>1106</v>
      </c>
      <c r="B1069" t="s">
        <v>2</v>
      </c>
      <c r="C1069">
        <v>1</v>
      </c>
      <c r="D1069">
        <v>226.54</v>
      </c>
      <c r="E1069">
        <v>219.01</v>
      </c>
      <c r="F1069">
        <v>7.53</v>
      </c>
      <c r="G1069">
        <v>21</v>
      </c>
      <c r="H1069" s="1">
        <f>_xlfn.XLOOKUP(fct_weights[[#This Row],[project]],dim_project_dates[Project],dim_project_dates[Start Date])</f>
        <v>44634</v>
      </c>
    </row>
    <row r="1070" spans="1:8" x14ac:dyDescent="0.25">
      <c r="A1070">
        <v>1109</v>
      </c>
      <c r="B1070" t="s">
        <v>3</v>
      </c>
      <c r="C1070">
        <v>1</v>
      </c>
      <c r="D1070">
        <v>225.47</v>
      </c>
      <c r="E1070">
        <v>216.54</v>
      </c>
      <c r="F1070">
        <v>8.93</v>
      </c>
      <c r="G1070">
        <v>21</v>
      </c>
      <c r="H1070" s="1">
        <f>_xlfn.XLOOKUP(fct_weights[[#This Row],[project]],dim_project_dates[Project],dim_project_dates[Start Date])</f>
        <v>44634</v>
      </c>
    </row>
    <row r="1071" spans="1:8" x14ac:dyDescent="0.25">
      <c r="A1071">
        <v>1113</v>
      </c>
      <c r="B1071" t="s">
        <v>3</v>
      </c>
      <c r="C1071">
        <v>1</v>
      </c>
      <c r="D1071">
        <v>227.97</v>
      </c>
      <c r="E1071">
        <v>217.5</v>
      </c>
      <c r="F1071">
        <v>10.47</v>
      </c>
      <c r="G1071">
        <v>19</v>
      </c>
      <c r="H1071" s="1">
        <f>_xlfn.XLOOKUP(fct_weights[[#This Row],[project]],dim_project_dates[Project],dim_project_dates[Start Date])</f>
        <v>44634</v>
      </c>
    </row>
    <row r="1072" spans="1:8" x14ac:dyDescent="0.25">
      <c r="A1072">
        <v>1136</v>
      </c>
      <c r="B1072" t="s">
        <v>2</v>
      </c>
      <c r="C1072">
        <v>0</v>
      </c>
      <c r="D1072">
        <v>228.20000000000002</v>
      </c>
      <c r="E1072">
        <v>218.9</v>
      </c>
      <c r="F1072">
        <v>9.3000000000000007</v>
      </c>
      <c r="G1072">
        <v>19</v>
      </c>
      <c r="H1072" s="1">
        <f>_xlfn.XLOOKUP(fct_weights[[#This Row],[project]],dim_project_dates[Project],dim_project_dates[Start Date])</f>
        <v>44634</v>
      </c>
    </row>
    <row r="1073" spans="1:8" x14ac:dyDescent="0.25">
      <c r="A1073">
        <v>1142</v>
      </c>
      <c r="B1073" t="s">
        <v>3</v>
      </c>
      <c r="C1073">
        <v>1</v>
      </c>
      <c r="D1073">
        <v>226.04</v>
      </c>
      <c r="E1073">
        <v>217.72</v>
      </c>
      <c r="F1073">
        <v>8.32</v>
      </c>
      <c r="G1073">
        <v>20</v>
      </c>
      <c r="H1073" s="1">
        <f>_xlfn.XLOOKUP(fct_weights[[#This Row],[project]],dim_project_dates[Project],dim_project_dates[Start Date])</f>
        <v>44634</v>
      </c>
    </row>
    <row r="1074" spans="1:8" x14ac:dyDescent="0.25">
      <c r="A1074">
        <v>1157</v>
      </c>
      <c r="B1074" t="s">
        <v>2</v>
      </c>
      <c r="C1074">
        <v>1</v>
      </c>
      <c r="D1074">
        <v>232.70999999999998</v>
      </c>
      <c r="E1074">
        <v>220.73</v>
      </c>
      <c r="F1074">
        <v>11.98</v>
      </c>
      <c r="G1074">
        <v>19</v>
      </c>
      <c r="H1074" s="1">
        <f>_xlfn.XLOOKUP(fct_weights[[#This Row],[project]],dim_project_dates[Project],dim_project_dates[Start Date])</f>
        <v>44634</v>
      </c>
    </row>
    <row r="1075" spans="1:8" x14ac:dyDescent="0.25">
      <c r="A1075">
        <v>1158</v>
      </c>
      <c r="B1075" t="s">
        <v>2</v>
      </c>
      <c r="C1075">
        <v>1</v>
      </c>
      <c r="D1075">
        <v>233.23000000000002</v>
      </c>
      <c r="E1075">
        <v>221.12</v>
      </c>
      <c r="F1075">
        <v>12.11</v>
      </c>
      <c r="G1075">
        <v>21</v>
      </c>
      <c r="H1075" s="1">
        <f>_xlfn.XLOOKUP(fct_weights[[#This Row],[project]],dim_project_dates[Project],dim_project_dates[Start Date])</f>
        <v>44634</v>
      </c>
    </row>
    <row r="1076" spans="1:8" x14ac:dyDescent="0.25">
      <c r="A1076">
        <v>1174</v>
      </c>
      <c r="B1076" t="s">
        <v>3</v>
      </c>
      <c r="C1076">
        <v>1</v>
      </c>
      <c r="D1076">
        <v>226</v>
      </c>
      <c r="E1076">
        <v>217.15</v>
      </c>
      <c r="F1076">
        <v>8.85</v>
      </c>
      <c r="G1076">
        <v>20</v>
      </c>
      <c r="H1076" s="1">
        <f>_xlfn.XLOOKUP(fct_weights[[#This Row],[project]],dim_project_dates[Project],dim_project_dates[Start Date])</f>
        <v>44634</v>
      </c>
    </row>
    <row r="1077" spans="1:8" x14ac:dyDescent="0.25">
      <c r="A1077">
        <v>1179</v>
      </c>
      <c r="B1077" t="s">
        <v>3</v>
      </c>
      <c r="C1077">
        <v>1</v>
      </c>
      <c r="D1077">
        <v>218.41</v>
      </c>
      <c r="E1077">
        <v>212.98</v>
      </c>
      <c r="F1077">
        <v>5.43</v>
      </c>
      <c r="G1077">
        <v>19</v>
      </c>
      <c r="H1077" s="1">
        <f>_xlfn.XLOOKUP(fct_weights[[#This Row],[project]],dim_project_dates[Project],dim_project_dates[Start Date])</f>
        <v>44634</v>
      </c>
    </row>
    <row r="1078" spans="1:8" x14ac:dyDescent="0.25">
      <c r="A1078">
        <v>1200</v>
      </c>
      <c r="B1078" t="s">
        <v>2</v>
      </c>
      <c r="C1078">
        <v>0</v>
      </c>
      <c r="D1078">
        <v>234.49</v>
      </c>
      <c r="E1078">
        <v>222.24</v>
      </c>
      <c r="F1078">
        <v>12.25</v>
      </c>
      <c r="G1078">
        <v>19</v>
      </c>
      <c r="H1078" s="1">
        <f>_xlfn.XLOOKUP(fct_weights[[#This Row],[project]],dim_project_dates[Project],dim_project_dates[Start Date])</f>
        <v>44634</v>
      </c>
    </row>
    <row r="1079" spans="1:8" x14ac:dyDescent="0.25">
      <c r="A1079">
        <v>1210</v>
      </c>
      <c r="B1079" t="s">
        <v>2</v>
      </c>
      <c r="C1079">
        <v>0</v>
      </c>
      <c r="D1079">
        <v>229.53</v>
      </c>
      <c r="E1079">
        <v>218.74</v>
      </c>
      <c r="F1079">
        <v>10.79</v>
      </c>
      <c r="G1079">
        <v>20</v>
      </c>
      <c r="H1079" s="1">
        <f>_xlfn.XLOOKUP(fct_weights[[#This Row],[project]],dim_project_dates[Project],dim_project_dates[Start Date])</f>
        <v>44634</v>
      </c>
    </row>
    <row r="1080" spans="1:8" x14ac:dyDescent="0.25">
      <c r="A1080">
        <v>1214</v>
      </c>
      <c r="B1080" t="s">
        <v>3</v>
      </c>
      <c r="C1080">
        <v>0</v>
      </c>
      <c r="D1080">
        <v>224.14000000000001</v>
      </c>
      <c r="E1080">
        <v>216.99</v>
      </c>
      <c r="F1080">
        <v>7.15</v>
      </c>
      <c r="G1080">
        <v>20</v>
      </c>
      <c r="H1080" s="1">
        <f>_xlfn.XLOOKUP(fct_weights[[#This Row],[project]],dim_project_dates[Project],dim_project_dates[Start Date])</f>
        <v>44634</v>
      </c>
    </row>
    <row r="1081" spans="1:8" x14ac:dyDescent="0.25">
      <c r="A1081">
        <v>1217</v>
      </c>
      <c r="B1081" t="s">
        <v>3</v>
      </c>
      <c r="C1081">
        <v>1</v>
      </c>
      <c r="D1081">
        <v>225.27</v>
      </c>
      <c r="E1081">
        <v>215.75</v>
      </c>
      <c r="F1081">
        <v>9.52</v>
      </c>
      <c r="G1081">
        <v>21</v>
      </c>
      <c r="H1081" s="1">
        <f>_xlfn.XLOOKUP(fct_weights[[#This Row],[project]],dim_project_dates[Project],dim_project_dates[Start Date])</f>
        <v>44634</v>
      </c>
    </row>
    <row r="1082" spans="1:8" x14ac:dyDescent="0.25">
      <c r="A1082">
        <v>1231</v>
      </c>
      <c r="B1082" t="s">
        <v>2</v>
      </c>
      <c r="C1082">
        <v>1</v>
      </c>
      <c r="D1082">
        <v>235.45000000000002</v>
      </c>
      <c r="E1082">
        <v>222.71</v>
      </c>
      <c r="F1082">
        <v>12.74</v>
      </c>
      <c r="G1082">
        <v>19</v>
      </c>
      <c r="H1082" s="1">
        <f>_xlfn.XLOOKUP(fct_weights[[#This Row],[project]],dim_project_dates[Project],dim_project_dates[Start Date])</f>
        <v>44634</v>
      </c>
    </row>
    <row r="1083" spans="1:8" x14ac:dyDescent="0.25">
      <c r="A1083">
        <v>1240</v>
      </c>
      <c r="B1083" t="s">
        <v>3</v>
      </c>
      <c r="C1083">
        <v>1</v>
      </c>
      <c r="D1083">
        <v>230.78</v>
      </c>
      <c r="E1083">
        <v>218.19</v>
      </c>
      <c r="F1083">
        <v>12.59</v>
      </c>
      <c r="G1083">
        <v>20</v>
      </c>
      <c r="H1083" s="1">
        <f>_xlfn.XLOOKUP(fct_weights[[#This Row],[project]],dim_project_dates[Project],dim_project_dates[Start Date])</f>
        <v>44634</v>
      </c>
    </row>
    <row r="1084" spans="1:8" x14ac:dyDescent="0.25">
      <c r="A1084">
        <v>1246</v>
      </c>
      <c r="B1084" t="s">
        <v>2</v>
      </c>
      <c r="C1084">
        <v>1</v>
      </c>
      <c r="D1084">
        <v>230.59</v>
      </c>
      <c r="E1084">
        <v>217.59</v>
      </c>
      <c r="F1084">
        <v>13</v>
      </c>
      <c r="G1084">
        <v>19</v>
      </c>
      <c r="H1084" s="1">
        <f>_xlfn.XLOOKUP(fct_weights[[#This Row],[project]],dim_project_dates[Project],dim_project_dates[Start Date])</f>
        <v>44634</v>
      </c>
    </row>
    <row r="1085" spans="1:8" x14ac:dyDescent="0.25">
      <c r="A1085">
        <v>1248</v>
      </c>
      <c r="B1085" t="s">
        <v>2</v>
      </c>
      <c r="C1085">
        <v>0</v>
      </c>
      <c r="D1085">
        <v>225.47</v>
      </c>
      <c r="E1085">
        <v>217.54</v>
      </c>
      <c r="F1085">
        <v>7.93</v>
      </c>
      <c r="G1085">
        <v>21</v>
      </c>
      <c r="H1085" s="1">
        <f>_xlfn.XLOOKUP(fct_weights[[#This Row],[project]],dim_project_dates[Project],dim_project_dates[Start Date])</f>
        <v>44634</v>
      </c>
    </row>
    <row r="1086" spans="1:8" x14ac:dyDescent="0.25">
      <c r="A1086">
        <v>1254</v>
      </c>
      <c r="B1086" t="s">
        <v>2</v>
      </c>
      <c r="C1086">
        <v>0</v>
      </c>
      <c r="D1086">
        <v>228.58</v>
      </c>
      <c r="E1086">
        <v>217.55</v>
      </c>
      <c r="F1086">
        <v>11.03</v>
      </c>
      <c r="G1086">
        <v>21</v>
      </c>
      <c r="H1086" s="1">
        <f>_xlfn.XLOOKUP(fct_weights[[#This Row],[project]],dim_project_dates[Project],dim_project_dates[Start Date])</f>
        <v>44634</v>
      </c>
    </row>
    <row r="1087" spans="1:8" x14ac:dyDescent="0.25">
      <c r="A1087">
        <v>1257</v>
      </c>
      <c r="B1087" t="s">
        <v>3</v>
      </c>
      <c r="C1087">
        <v>1</v>
      </c>
      <c r="D1087">
        <v>226.35999999999999</v>
      </c>
      <c r="E1087">
        <v>216.19</v>
      </c>
      <c r="F1087">
        <v>10.17</v>
      </c>
      <c r="G1087">
        <v>20</v>
      </c>
      <c r="H1087" s="1">
        <f>_xlfn.XLOOKUP(fct_weights[[#This Row],[project]],dim_project_dates[Project],dim_project_dates[Start Date])</f>
        <v>44634</v>
      </c>
    </row>
    <row r="1088" spans="1:8" x14ac:dyDescent="0.25">
      <c r="A1088">
        <v>1271</v>
      </c>
      <c r="B1088" t="s">
        <v>3</v>
      </c>
      <c r="C1088">
        <v>0</v>
      </c>
      <c r="D1088">
        <v>218.01999999999998</v>
      </c>
      <c r="E1088">
        <v>214.6</v>
      </c>
      <c r="F1088">
        <v>3.42</v>
      </c>
      <c r="G1088">
        <v>19</v>
      </c>
      <c r="H1088" s="1">
        <f>_xlfn.XLOOKUP(fct_weights[[#This Row],[project]],dim_project_dates[Project],dim_project_dates[Start Date])</f>
        <v>44634</v>
      </c>
    </row>
    <row r="1089" spans="1:8" x14ac:dyDescent="0.25">
      <c r="A1089">
        <v>1282</v>
      </c>
      <c r="B1089" t="s">
        <v>2</v>
      </c>
      <c r="C1089">
        <v>0</v>
      </c>
      <c r="D1089">
        <v>231.17000000000002</v>
      </c>
      <c r="E1089">
        <v>221.11</v>
      </c>
      <c r="F1089">
        <v>10.06</v>
      </c>
      <c r="G1089">
        <v>19</v>
      </c>
      <c r="H1089" s="1">
        <f>_xlfn.XLOOKUP(fct_weights[[#This Row],[project]],dim_project_dates[Project],dim_project_dates[Start Date])</f>
        <v>44634</v>
      </c>
    </row>
    <row r="1090" spans="1:8" x14ac:dyDescent="0.25">
      <c r="A1090">
        <v>1287</v>
      </c>
      <c r="B1090" t="s">
        <v>2</v>
      </c>
      <c r="C1090">
        <v>0</v>
      </c>
      <c r="D1090">
        <v>231.32000000000002</v>
      </c>
      <c r="E1090">
        <v>220.49</v>
      </c>
      <c r="F1090">
        <v>10.83</v>
      </c>
      <c r="G1090">
        <v>19</v>
      </c>
      <c r="H1090" s="1">
        <f>_xlfn.XLOOKUP(fct_weights[[#This Row],[project]],dim_project_dates[Project],dim_project_dates[Start Date])</f>
        <v>44634</v>
      </c>
    </row>
    <row r="1091" spans="1:8" x14ac:dyDescent="0.25">
      <c r="A1091">
        <v>1293</v>
      </c>
      <c r="B1091" t="s">
        <v>3</v>
      </c>
      <c r="C1091">
        <v>0</v>
      </c>
      <c r="D1091">
        <v>224.68</v>
      </c>
      <c r="E1091">
        <v>217.1</v>
      </c>
      <c r="F1091">
        <v>7.58</v>
      </c>
      <c r="G1091">
        <v>20</v>
      </c>
      <c r="H1091" s="1">
        <f>_xlfn.XLOOKUP(fct_weights[[#This Row],[project]],dim_project_dates[Project],dim_project_dates[Start Date])</f>
        <v>44634</v>
      </c>
    </row>
    <row r="1092" spans="1:8" x14ac:dyDescent="0.25">
      <c r="A1092">
        <v>1302</v>
      </c>
      <c r="B1092" t="s">
        <v>2</v>
      </c>
      <c r="C1092">
        <v>1</v>
      </c>
      <c r="D1092">
        <v>227.49</v>
      </c>
      <c r="E1092">
        <v>218.62</v>
      </c>
      <c r="F1092">
        <v>8.8699999999999992</v>
      </c>
      <c r="G1092">
        <v>19</v>
      </c>
      <c r="H1092" s="1">
        <f>_xlfn.XLOOKUP(fct_weights[[#This Row],[project]],dim_project_dates[Project],dim_project_dates[Start Date])</f>
        <v>44634</v>
      </c>
    </row>
    <row r="1093" spans="1:8" x14ac:dyDescent="0.25">
      <c r="A1093">
        <v>1305</v>
      </c>
      <c r="B1093" t="s">
        <v>3</v>
      </c>
      <c r="C1093">
        <v>0</v>
      </c>
      <c r="D1093">
        <v>224.79999999999998</v>
      </c>
      <c r="E1093">
        <v>216.67</v>
      </c>
      <c r="F1093">
        <v>8.1300000000000008</v>
      </c>
      <c r="G1093">
        <v>21</v>
      </c>
      <c r="H1093" s="1">
        <f>_xlfn.XLOOKUP(fct_weights[[#This Row],[project]],dim_project_dates[Project],dim_project_dates[Start Date])</f>
        <v>44634</v>
      </c>
    </row>
    <row r="1094" spans="1:8" x14ac:dyDescent="0.25">
      <c r="A1094">
        <v>1308</v>
      </c>
      <c r="B1094" t="s">
        <v>2</v>
      </c>
      <c r="C1094">
        <v>1</v>
      </c>
      <c r="D1094">
        <v>230</v>
      </c>
      <c r="E1094">
        <v>219.87</v>
      </c>
      <c r="F1094">
        <v>10.130000000000001</v>
      </c>
      <c r="G1094">
        <v>21</v>
      </c>
      <c r="H1094" s="1">
        <f>_xlfn.XLOOKUP(fct_weights[[#This Row],[project]],dim_project_dates[Project],dim_project_dates[Start Date])</f>
        <v>44634</v>
      </c>
    </row>
    <row r="1095" spans="1:8" x14ac:dyDescent="0.25">
      <c r="A1095">
        <v>1309</v>
      </c>
      <c r="B1095" t="s">
        <v>2</v>
      </c>
      <c r="C1095">
        <v>1</v>
      </c>
      <c r="D1095">
        <v>238.84</v>
      </c>
      <c r="E1095">
        <v>222.47</v>
      </c>
      <c r="F1095">
        <v>16.37</v>
      </c>
      <c r="G1095">
        <v>21</v>
      </c>
      <c r="H1095" s="1">
        <f>_xlfn.XLOOKUP(fct_weights[[#This Row],[project]],dim_project_dates[Project],dim_project_dates[Start Date])</f>
        <v>44634</v>
      </c>
    </row>
    <row r="1096" spans="1:8" x14ac:dyDescent="0.25">
      <c r="A1096">
        <v>1319</v>
      </c>
      <c r="B1096" t="s">
        <v>2</v>
      </c>
      <c r="C1096">
        <v>0</v>
      </c>
      <c r="D1096">
        <v>227.12</v>
      </c>
      <c r="E1096">
        <v>217.93</v>
      </c>
      <c r="F1096">
        <v>9.19</v>
      </c>
      <c r="G1096">
        <v>21</v>
      </c>
      <c r="H1096" s="1">
        <f>_xlfn.XLOOKUP(fct_weights[[#This Row],[project]],dim_project_dates[Project],dim_project_dates[Start Date])</f>
        <v>44634</v>
      </c>
    </row>
    <row r="1097" spans="1:8" x14ac:dyDescent="0.25">
      <c r="A1097">
        <v>1350</v>
      </c>
      <c r="B1097" t="s">
        <v>2</v>
      </c>
      <c r="C1097">
        <v>1</v>
      </c>
      <c r="D1097">
        <v>227.57000000000002</v>
      </c>
      <c r="E1097">
        <v>218.86</v>
      </c>
      <c r="F1097">
        <v>8.7100000000000009</v>
      </c>
      <c r="G1097">
        <v>20</v>
      </c>
      <c r="H1097" s="1">
        <f>_xlfn.XLOOKUP(fct_weights[[#This Row],[project]],dim_project_dates[Project],dim_project_dates[Start Date])</f>
        <v>44634</v>
      </c>
    </row>
    <row r="1098" spans="1:8" x14ac:dyDescent="0.25">
      <c r="A1098">
        <v>1418</v>
      </c>
      <c r="B1098" t="s">
        <v>3</v>
      </c>
      <c r="C1098">
        <v>0</v>
      </c>
      <c r="D1098">
        <v>223.89</v>
      </c>
      <c r="E1098">
        <v>217.72</v>
      </c>
      <c r="F1098">
        <v>6.17</v>
      </c>
      <c r="G1098">
        <v>19</v>
      </c>
      <c r="H1098" s="1">
        <f>_xlfn.XLOOKUP(fct_weights[[#This Row],[project]],dim_project_dates[Project],dim_project_dates[Start Date])</f>
        <v>44634</v>
      </c>
    </row>
    <row r="1099" spans="1:8" x14ac:dyDescent="0.25">
      <c r="A1099">
        <v>1429</v>
      </c>
      <c r="B1099" t="s">
        <v>2</v>
      </c>
      <c r="C1099">
        <v>1</v>
      </c>
      <c r="D1099">
        <v>232.98999999999998</v>
      </c>
      <c r="E1099">
        <v>221.73</v>
      </c>
      <c r="F1099">
        <v>11.26</v>
      </c>
      <c r="G1099">
        <v>20</v>
      </c>
      <c r="H1099" s="1">
        <f>_xlfn.XLOOKUP(fct_weights[[#This Row],[project]],dim_project_dates[Project],dim_project_dates[Start Date])</f>
        <v>44634</v>
      </c>
    </row>
    <row r="1100" spans="1:8" x14ac:dyDescent="0.25">
      <c r="A1100">
        <v>1434</v>
      </c>
      <c r="B1100" t="s">
        <v>3</v>
      </c>
      <c r="C1100">
        <v>1</v>
      </c>
      <c r="D1100">
        <v>227.3</v>
      </c>
      <c r="E1100">
        <v>219.22</v>
      </c>
      <c r="F1100">
        <v>8.08</v>
      </c>
      <c r="G1100">
        <v>21</v>
      </c>
      <c r="H1100" s="1">
        <f>_xlfn.XLOOKUP(fct_weights[[#This Row],[project]],dim_project_dates[Project],dim_project_dates[Start Date])</f>
        <v>44634</v>
      </c>
    </row>
    <row r="1101" spans="1:8" x14ac:dyDescent="0.25">
      <c r="A1101">
        <v>1439</v>
      </c>
      <c r="B1101" t="s">
        <v>2</v>
      </c>
      <c r="C1101">
        <v>1</v>
      </c>
      <c r="D1101">
        <v>226.14000000000001</v>
      </c>
      <c r="E1101">
        <v>218.36</v>
      </c>
      <c r="F1101">
        <v>7.78</v>
      </c>
      <c r="G1101">
        <v>21</v>
      </c>
      <c r="H1101" s="1">
        <f>_xlfn.XLOOKUP(fct_weights[[#This Row],[project]],dim_project_dates[Project],dim_project_dates[Start Date])</f>
        <v>44634</v>
      </c>
    </row>
    <row r="1102" spans="1:8" x14ac:dyDescent="0.25">
      <c r="A1102">
        <v>1457</v>
      </c>
      <c r="B1102" t="s">
        <v>2</v>
      </c>
      <c r="C1102">
        <v>1</v>
      </c>
      <c r="D1102">
        <v>231.19</v>
      </c>
      <c r="E1102">
        <v>219.81</v>
      </c>
      <c r="F1102">
        <v>11.38</v>
      </c>
      <c r="G1102">
        <v>20</v>
      </c>
      <c r="H1102" s="1">
        <f>_xlfn.XLOOKUP(fct_weights[[#This Row],[project]],dim_project_dates[Project],dim_project_dates[Start Date])</f>
        <v>44634</v>
      </c>
    </row>
    <row r="1103" spans="1:8" x14ac:dyDescent="0.25">
      <c r="A1103">
        <v>1464</v>
      </c>
      <c r="B1103" t="s">
        <v>3</v>
      </c>
      <c r="C1103">
        <v>1</v>
      </c>
      <c r="D1103">
        <v>223.98</v>
      </c>
      <c r="E1103">
        <v>216.14</v>
      </c>
      <c r="F1103">
        <v>7.84</v>
      </c>
      <c r="G1103">
        <v>19</v>
      </c>
      <c r="H1103" s="1">
        <f>_xlfn.XLOOKUP(fct_weights[[#This Row],[project]],dim_project_dates[Project],dim_project_dates[Start Date])</f>
        <v>44634</v>
      </c>
    </row>
    <row r="1104" spans="1:8" x14ac:dyDescent="0.25">
      <c r="A1104">
        <v>1467</v>
      </c>
      <c r="B1104" t="s">
        <v>3</v>
      </c>
      <c r="C1104">
        <v>0</v>
      </c>
      <c r="D1104">
        <v>228.27</v>
      </c>
      <c r="E1104">
        <v>218.31</v>
      </c>
      <c r="F1104">
        <v>9.9600000000000009</v>
      </c>
      <c r="G1104">
        <v>20</v>
      </c>
      <c r="H1104" s="1">
        <f>_xlfn.XLOOKUP(fct_weights[[#This Row],[project]],dim_project_dates[Project],dim_project_dates[Start Date])</f>
        <v>44634</v>
      </c>
    </row>
    <row r="1105" spans="1:8" x14ac:dyDescent="0.25">
      <c r="A1105">
        <v>1492</v>
      </c>
      <c r="B1105" t="s">
        <v>3</v>
      </c>
      <c r="C1105">
        <v>1</v>
      </c>
      <c r="D1105">
        <v>227.61</v>
      </c>
      <c r="E1105">
        <v>218.15</v>
      </c>
      <c r="F1105">
        <v>9.4600000000000009</v>
      </c>
      <c r="G1105">
        <v>21</v>
      </c>
      <c r="H1105" s="1">
        <f>_xlfn.XLOOKUP(fct_weights[[#This Row],[project]],dim_project_dates[Project],dim_project_dates[Start Date])</f>
        <v>44634</v>
      </c>
    </row>
    <row r="1106" spans="1:8" x14ac:dyDescent="0.25">
      <c r="A1106">
        <v>1495</v>
      </c>
      <c r="B1106" t="s">
        <v>2</v>
      </c>
      <c r="C1106">
        <v>1</v>
      </c>
      <c r="D1106">
        <v>236.21</v>
      </c>
      <c r="E1106">
        <v>221.12</v>
      </c>
      <c r="F1106">
        <v>15.09</v>
      </c>
      <c r="G1106">
        <v>19</v>
      </c>
      <c r="H1106" s="1">
        <f>_xlfn.XLOOKUP(fct_weights[[#This Row],[project]],dim_project_dates[Project],dim_project_dates[Start Date])</f>
        <v>44634</v>
      </c>
    </row>
    <row r="1107" spans="1:8" x14ac:dyDescent="0.25">
      <c r="A1107">
        <v>1508</v>
      </c>
      <c r="B1107" t="s">
        <v>2</v>
      </c>
      <c r="C1107">
        <v>0</v>
      </c>
      <c r="D1107">
        <v>231.51</v>
      </c>
      <c r="E1107">
        <v>220.75</v>
      </c>
      <c r="F1107">
        <v>10.76</v>
      </c>
      <c r="G1107">
        <v>19</v>
      </c>
      <c r="H1107" s="1">
        <f>_xlfn.XLOOKUP(fct_weights[[#This Row],[project]],dim_project_dates[Project],dim_project_dates[Start Date])</f>
        <v>44634</v>
      </c>
    </row>
    <row r="1108" spans="1:8" x14ac:dyDescent="0.25">
      <c r="A1108">
        <v>1523</v>
      </c>
      <c r="B1108" t="s">
        <v>3</v>
      </c>
      <c r="C1108">
        <v>0</v>
      </c>
      <c r="D1108">
        <v>221.71</v>
      </c>
      <c r="E1108">
        <v>216.63</v>
      </c>
      <c r="F1108">
        <v>5.08</v>
      </c>
      <c r="G1108">
        <v>19</v>
      </c>
      <c r="H1108" s="1">
        <f>_xlfn.XLOOKUP(fct_weights[[#This Row],[project]],dim_project_dates[Project],dim_project_dates[Start Date])</f>
        <v>44634</v>
      </c>
    </row>
    <row r="1109" spans="1:8" x14ac:dyDescent="0.25">
      <c r="A1109">
        <v>1584</v>
      </c>
      <c r="B1109" t="s">
        <v>3</v>
      </c>
      <c r="C1109">
        <v>1</v>
      </c>
      <c r="D1109">
        <v>224.8</v>
      </c>
      <c r="E1109">
        <v>216.03</v>
      </c>
      <c r="F1109">
        <v>8.77</v>
      </c>
      <c r="G1109">
        <v>19</v>
      </c>
      <c r="H1109" s="1">
        <f>_xlfn.XLOOKUP(fct_weights[[#This Row],[project]],dim_project_dates[Project],dim_project_dates[Start Date])</f>
        <v>44634</v>
      </c>
    </row>
    <row r="1110" spans="1:8" x14ac:dyDescent="0.25">
      <c r="A1110">
        <v>7</v>
      </c>
      <c r="B1110" t="s">
        <v>3</v>
      </c>
      <c r="C1110">
        <v>0</v>
      </c>
      <c r="D1110">
        <v>218.99</v>
      </c>
      <c r="E1110">
        <v>216.03</v>
      </c>
      <c r="F1110">
        <v>2.96</v>
      </c>
      <c r="G1110">
        <v>22</v>
      </c>
      <c r="H1110" s="1">
        <f>_xlfn.XLOOKUP(fct_weights[[#This Row],[project]],dim_project_dates[Project],dim_project_dates[Start Date])</f>
        <v>44641</v>
      </c>
    </row>
    <row r="1111" spans="1:8" x14ac:dyDescent="0.25">
      <c r="A1111">
        <v>26</v>
      </c>
      <c r="B1111" t="s">
        <v>2</v>
      </c>
      <c r="C1111">
        <v>0</v>
      </c>
      <c r="D1111">
        <v>229.76000000000002</v>
      </c>
      <c r="E1111">
        <v>220.08</v>
      </c>
      <c r="F1111">
        <v>9.68</v>
      </c>
      <c r="G1111">
        <v>22</v>
      </c>
      <c r="H1111" s="1">
        <f>_xlfn.XLOOKUP(fct_weights[[#This Row],[project]],dim_project_dates[Project],dim_project_dates[Start Date])</f>
        <v>44641</v>
      </c>
    </row>
    <row r="1112" spans="1:8" x14ac:dyDescent="0.25">
      <c r="A1112">
        <v>35</v>
      </c>
      <c r="B1112" t="s">
        <v>3</v>
      </c>
      <c r="C1112">
        <v>0</v>
      </c>
      <c r="D1112">
        <v>223.05</v>
      </c>
      <c r="E1112">
        <v>216.08</v>
      </c>
      <c r="F1112">
        <v>6.97</v>
      </c>
      <c r="G1112">
        <v>23</v>
      </c>
      <c r="H1112" s="1">
        <f>_xlfn.XLOOKUP(fct_weights[[#This Row],[project]],dim_project_dates[Project],dim_project_dates[Start Date])</f>
        <v>44641</v>
      </c>
    </row>
    <row r="1113" spans="1:8" x14ac:dyDescent="0.25">
      <c r="A1113">
        <v>49</v>
      </c>
      <c r="B1113" t="s">
        <v>2</v>
      </c>
      <c r="C1113">
        <v>1</v>
      </c>
      <c r="D1113">
        <v>226.84</v>
      </c>
      <c r="E1113">
        <v>218.26</v>
      </c>
      <c r="F1113">
        <v>8.58</v>
      </c>
      <c r="G1113">
        <v>22</v>
      </c>
      <c r="H1113" s="1">
        <f>_xlfn.XLOOKUP(fct_weights[[#This Row],[project]],dim_project_dates[Project],dim_project_dates[Start Date])</f>
        <v>44641</v>
      </c>
    </row>
    <row r="1114" spans="1:8" x14ac:dyDescent="0.25">
      <c r="A1114">
        <v>50</v>
      </c>
      <c r="B1114" t="s">
        <v>3</v>
      </c>
      <c r="C1114">
        <v>0</v>
      </c>
      <c r="D1114">
        <v>224.3</v>
      </c>
      <c r="E1114">
        <v>218.02</v>
      </c>
      <c r="F1114">
        <v>6.28</v>
      </c>
      <c r="G1114">
        <v>23</v>
      </c>
      <c r="H1114" s="1">
        <f>_xlfn.XLOOKUP(fct_weights[[#This Row],[project]],dim_project_dates[Project],dim_project_dates[Start Date])</f>
        <v>44641</v>
      </c>
    </row>
    <row r="1115" spans="1:8" x14ac:dyDescent="0.25">
      <c r="A1115">
        <v>95</v>
      </c>
      <c r="B1115" t="s">
        <v>2</v>
      </c>
      <c r="C1115">
        <v>0</v>
      </c>
      <c r="D1115">
        <v>232.42</v>
      </c>
      <c r="E1115">
        <v>219.57</v>
      </c>
      <c r="F1115">
        <v>12.85</v>
      </c>
      <c r="G1115">
        <v>23</v>
      </c>
      <c r="H1115" s="1">
        <f>_xlfn.XLOOKUP(fct_weights[[#This Row],[project]],dim_project_dates[Project],dim_project_dates[Start Date])</f>
        <v>44641</v>
      </c>
    </row>
    <row r="1116" spans="1:8" x14ac:dyDescent="0.25">
      <c r="A1116">
        <v>98</v>
      </c>
      <c r="B1116" t="s">
        <v>2</v>
      </c>
      <c r="C1116">
        <v>0</v>
      </c>
      <c r="D1116">
        <v>229.36</v>
      </c>
      <c r="E1116">
        <v>219.31</v>
      </c>
      <c r="F1116">
        <v>10.050000000000001</v>
      </c>
      <c r="G1116">
        <v>22</v>
      </c>
      <c r="H1116" s="1">
        <f>_xlfn.XLOOKUP(fct_weights[[#This Row],[project]],dim_project_dates[Project],dim_project_dates[Start Date])</f>
        <v>44641</v>
      </c>
    </row>
    <row r="1117" spans="1:8" x14ac:dyDescent="0.25">
      <c r="A1117">
        <v>105</v>
      </c>
      <c r="B1117" t="s">
        <v>3</v>
      </c>
      <c r="C1117">
        <v>0</v>
      </c>
      <c r="D1117">
        <v>226.42</v>
      </c>
      <c r="E1117">
        <v>217.44</v>
      </c>
      <c r="F1117">
        <v>8.98</v>
      </c>
      <c r="G1117">
        <v>23</v>
      </c>
      <c r="H1117" s="1">
        <f>_xlfn.XLOOKUP(fct_weights[[#This Row],[project]],dim_project_dates[Project],dim_project_dates[Start Date])</f>
        <v>44641</v>
      </c>
    </row>
    <row r="1118" spans="1:8" x14ac:dyDescent="0.25">
      <c r="A1118">
        <v>123</v>
      </c>
      <c r="B1118" t="s">
        <v>2</v>
      </c>
      <c r="C1118">
        <v>1</v>
      </c>
      <c r="D1118">
        <v>227.89</v>
      </c>
      <c r="E1118">
        <v>218.76</v>
      </c>
      <c r="F1118">
        <v>9.1300000000000008</v>
      </c>
      <c r="G1118">
        <v>23</v>
      </c>
      <c r="H1118" s="1">
        <f>_xlfn.XLOOKUP(fct_weights[[#This Row],[project]],dim_project_dates[Project],dim_project_dates[Start Date])</f>
        <v>44641</v>
      </c>
    </row>
    <row r="1119" spans="1:8" x14ac:dyDescent="0.25">
      <c r="A1119">
        <v>127</v>
      </c>
      <c r="B1119" t="s">
        <v>2</v>
      </c>
      <c r="C1119">
        <v>1</v>
      </c>
      <c r="D1119">
        <v>225.87</v>
      </c>
      <c r="E1119">
        <v>216.54</v>
      </c>
      <c r="F1119">
        <v>9.33</v>
      </c>
      <c r="G1119">
        <v>22</v>
      </c>
      <c r="H1119" s="1">
        <f>_xlfn.XLOOKUP(fct_weights[[#This Row],[project]],dim_project_dates[Project],dim_project_dates[Start Date])</f>
        <v>44641</v>
      </c>
    </row>
    <row r="1120" spans="1:8" x14ac:dyDescent="0.25">
      <c r="A1120">
        <v>131</v>
      </c>
      <c r="B1120" t="s">
        <v>2</v>
      </c>
      <c r="C1120">
        <v>1</v>
      </c>
      <c r="D1120">
        <v>222.17</v>
      </c>
      <c r="E1120">
        <v>216.51</v>
      </c>
      <c r="F1120">
        <v>5.66</v>
      </c>
      <c r="G1120">
        <v>22</v>
      </c>
      <c r="H1120" s="1">
        <f>_xlfn.XLOOKUP(fct_weights[[#This Row],[project]],dim_project_dates[Project],dim_project_dates[Start Date])</f>
        <v>44641</v>
      </c>
    </row>
    <row r="1121" spans="1:8" x14ac:dyDescent="0.25">
      <c r="A1121">
        <v>164</v>
      </c>
      <c r="B1121" t="s">
        <v>2</v>
      </c>
      <c r="C1121">
        <v>1</v>
      </c>
      <c r="D1121">
        <v>233.35</v>
      </c>
      <c r="E1121">
        <v>219.64</v>
      </c>
      <c r="F1121">
        <v>13.71</v>
      </c>
      <c r="G1121">
        <v>23</v>
      </c>
      <c r="H1121" s="1">
        <f>_xlfn.XLOOKUP(fct_weights[[#This Row],[project]],dim_project_dates[Project],dim_project_dates[Start Date])</f>
        <v>44641</v>
      </c>
    </row>
    <row r="1122" spans="1:8" x14ac:dyDescent="0.25">
      <c r="A1122">
        <v>168</v>
      </c>
      <c r="B1122" t="s">
        <v>3</v>
      </c>
      <c r="C1122">
        <v>1</v>
      </c>
      <c r="D1122">
        <v>224.03</v>
      </c>
      <c r="E1122">
        <v>215.7</v>
      </c>
      <c r="F1122">
        <v>8.33</v>
      </c>
      <c r="G1122">
        <v>23</v>
      </c>
      <c r="H1122" s="1">
        <f>_xlfn.XLOOKUP(fct_weights[[#This Row],[project]],dim_project_dates[Project],dim_project_dates[Start Date])</f>
        <v>44641</v>
      </c>
    </row>
    <row r="1123" spans="1:8" x14ac:dyDescent="0.25">
      <c r="A1123">
        <v>175</v>
      </c>
      <c r="B1123" t="s">
        <v>3</v>
      </c>
      <c r="C1123">
        <v>1</v>
      </c>
      <c r="D1123">
        <v>229.13</v>
      </c>
      <c r="E1123">
        <v>218.76</v>
      </c>
      <c r="F1123">
        <v>10.37</v>
      </c>
      <c r="G1123">
        <v>23</v>
      </c>
      <c r="H1123" s="1">
        <f>_xlfn.XLOOKUP(fct_weights[[#This Row],[project]],dim_project_dates[Project],dim_project_dates[Start Date])</f>
        <v>44641</v>
      </c>
    </row>
    <row r="1124" spans="1:8" x14ac:dyDescent="0.25">
      <c r="A1124">
        <v>196</v>
      </c>
      <c r="B1124" t="s">
        <v>3</v>
      </c>
      <c r="C1124">
        <v>1</v>
      </c>
      <c r="D1124">
        <v>233.87</v>
      </c>
      <c r="E1124">
        <v>219.19</v>
      </c>
      <c r="F1124">
        <v>14.68</v>
      </c>
      <c r="G1124">
        <v>22</v>
      </c>
      <c r="H1124" s="1">
        <f>_xlfn.XLOOKUP(fct_weights[[#This Row],[project]],dim_project_dates[Project],dim_project_dates[Start Date])</f>
        <v>44641</v>
      </c>
    </row>
    <row r="1125" spans="1:8" x14ac:dyDescent="0.25">
      <c r="A1125">
        <v>238</v>
      </c>
      <c r="B1125" t="s">
        <v>2</v>
      </c>
      <c r="C1125">
        <v>0</v>
      </c>
      <c r="D1125">
        <v>230.11</v>
      </c>
      <c r="E1125">
        <v>220.78</v>
      </c>
      <c r="F1125">
        <v>9.33</v>
      </c>
      <c r="G1125">
        <v>23</v>
      </c>
      <c r="H1125" s="1">
        <f>_xlfn.XLOOKUP(fct_weights[[#This Row],[project]],dim_project_dates[Project],dim_project_dates[Start Date])</f>
        <v>44641</v>
      </c>
    </row>
    <row r="1126" spans="1:8" x14ac:dyDescent="0.25">
      <c r="A1126">
        <v>266</v>
      </c>
      <c r="B1126" t="s">
        <v>3</v>
      </c>
      <c r="C1126">
        <v>1</v>
      </c>
      <c r="D1126">
        <v>231.98</v>
      </c>
      <c r="E1126">
        <v>220</v>
      </c>
      <c r="F1126">
        <v>11.98</v>
      </c>
      <c r="G1126">
        <v>23</v>
      </c>
      <c r="H1126" s="1">
        <f>_xlfn.XLOOKUP(fct_weights[[#This Row],[project]],dim_project_dates[Project],dim_project_dates[Start Date])</f>
        <v>44641</v>
      </c>
    </row>
    <row r="1127" spans="1:8" x14ac:dyDescent="0.25">
      <c r="A1127">
        <v>272</v>
      </c>
      <c r="B1127" t="s">
        <v>2</v>
      </c>
      <c r="C1127">
        <v>0</v>
      </c>
      <c r="D1127">
        <v>231.14</v>
      </c>
      <c r="E1127">
        <v>219.28</v>
      </c>
      <c r="F1127">
        <v>11.86</v>
      </c>
      <c r="G1127">
        <v>22</v>
      </c>
      <c r="H1127" s="1">
        <f>_xlfn.XLOOKUP(fct_weights[[#This Row],[project]],dim_project_dates[Project],dim_project_dates[Start Date])</f>
        <v>44641</v>
      </c>
    </row>
    <row r="1128" spans="1:8" x14ac:dyDescent="0.25">
      <c r="A1128">
        <v>280</v>
      </c>
      <c r="B1128" t="s">
        <v>3</v>
      </c>
      <c r="C1128">
        <v>1</v>
      </c>
      <c r="D1128">
        <v>224.76000000000002</v>
      </c>
      <c r="E1128">
        <v>216.58</v>
      </c>
      <c r="F1128">
        <v>8.18</v>
      </c>
      <c r="G1128">
        <v>23</v>
      </c>
      <c r="H1128" s="1">
        <f>_xlfn.XLOOKUP(fct_weights[[#This Row],[project]],dim_project_dates[Project],dim_project_dates[Start Date])</f>
        <v>44641</v>
      </c>
    </row>
    <row r="1129" spans="1:8" x14ac:dyDescent="0.25">
      <c r="A1129">
        <v>281</v>
      </c>
      <c r="B1129" t="s">
        <v>2</v>
      </c>
      <c r="C1129">
        <v>0</v>
      </c>
      <c r="D1129">
        <v>223.22</v>
      </c>
      <c r="E1129">
        <v>216.08</v>
      </c>
      <c r="F1129">
        <v>7.14</v>
      </c>
      <c r="G1129">
        <v>23</v>
      </c>
      <c r="H1129" s="1">
        <f>_xlfn.XLOOKUP(fct_weights[[#This Row],[project]],dim_project_dates[Project],dim_project_dates[Start Date])</f>
        <v>44641</v>
      </c>
    </row>
    <row r="1130" spans="1:8" x14ac:dyDescent="0.25">
      <c r="A1130">
        <v>303</v>
      </c>
      <c r="B1130" t="s">
        <v>2</v>
      </c>
      <c r="C1130">
        <v>0</v>
      </c>
      <c r="D1130">
        <v>229.47</v>
      </c>
      <c r="E1130">
        <v>218.26</v>
      </c>
      <c r="F1130">
        <v>11.21</v>
      </c>
      <c r="G1130">
        <v>22</v>
      </c>
      <c r="H1130" s="1">
        <f>_xlfn.XLOOKUP(fct_weights[[#This Row],[project]],dim_project_dates[Project],dim_project_dates[Start Date])</f>
        <v>44641</v>
      </c>
    </row>
    <row r="1131" spans="1:8" x14ac:dyDescent="0.25">
      <c r="A1131">
        <v>315</v>
      </c>
      <c r="B1131" t="s">
        <v>3</v>
      </c>
      <c r="C1131">
        <v>1</v>
      </c>
      <c r="D1131">
        <v>231.69</v>
      </c>
      <c r="E1131">
        <v>219.24</v>
      </c>
      <c r="F1131">
        <v>12.45</v>
      </c>
      <c r="G1131">
        <v>22</v>
      </c>
      <c r="H1131" s="1">
        <f>_xlfn.XLOOKUP(fct_weights[[#This Row],[project]],dim_project_dates[Project],dim_project_dates[Start Date])</f>
        <v>44641</v>
      </c>
    </row>
    <row r="1132" spans="1:8" x14ac:dyDescent="0.25">
      <c r="A1132">
        <v>319</v>
      </c>
      <c r="B1132" t="s">
        <v>2</v>
      </c>
      <c r="C1132">
        <v>1</v>
      </c>
      <c r="D1132">
        <v>229.79</v>
      </c>
      <c r="E1132">
        <v>217.81</v>
      </c>
      <c r="F1132">
        <v>11.98</v>
      </c>
      <c r="G1132">
        <v>22</v>
      </c>
      <c r="H1132" s="1">
        <f>_xlfn.XLOOKUP(fct_weights[[#This Row],[project]],dim_project_dates[Project],dim_project_dates[Start Date])</f>
        <v>44641</v>
      </c>
    </row>
    <row r="1133" spans="1:8" x14ac:dyDescent="0.25">
      <c r="A1133">
        <v>339</v>
      </c>
      <c r="B1133" t="s">
        <v>2</v>
      </c>
      <c r="C1133">
        <v>1</v>
      </c>
      <c r="D1133">
        <v>232.15</v>
      </c>
      <c r="E1133">
        <v>218.82</v>
      </c>
      <c r="F1133">
        <v>13.33</v>
      </c>
      <c r="G1133">
        <v>22</v>
      </c>
      <c r="H1133" s="1">
        <f>_xlfn.XLOOKUP(fct_weights[[#This Row],[project]],dim_project_dates[Project],dim_project_dates[Start Date])</f>
        <v>44641</v>
      </c>
    </row>
    <row r="1134" spans="1:8" x14ac:dyDescent="0.25">
      <c r="A1134">
        <v>350</v>
      </c>
      <c r="B1134" t="s">
        <v>3</v>
      </c>
      <c r="C1134">
        <v>1</v>
      </c>
      <c r="D1134">
        <v>225.68</v>
      </c>
      <c r="E1134">
        <v>217.35</v>
      </c>
      <c r="F1134">
        <v>8.33</v>
      </c>
      <c r="G1134">
        <v>23</v>
      </c>
      <c r="H1134" s="1">
        <f>_xlfn.XLOOKUP(fct_weights[[#This Row],[project]],dim_project_dates[Project],dim_project_dates[Start Date])</f>
        <v>44641</v>
      </c>
    </row>
    <row r="1135" spans="1:8" x14ac:dyDescent="0.25">
      <c r="A1135">
        <v>359</v>
      </c>
      <c r="B1135" t="s">
        <v>2</v>
      </c>
      <c r="C1135">
        <v>0</v>
      </c>
      <c r="D1135">
        <v>230.66</v>
      </c>
      <c r="E1135">
        <v>219.5</v>
      </c>
      <c r="F1135">
        <v>11.16</v>
      </c>
      <c r="G1135">
        <v>22</v>
      </c>
      <c r="H1135" s="1">
        <f>_xlfn.XLOOKUP(fct_weights[[#This Row],[project]],dim_project_dates[Project],dim_project_dates[Start Date])</f>
        <v>44641</v>
      </c>
    </row>
    <row r="1136" spans="1:8" x14ac:dyDescent="0.25">
      <c r="A1136">
        <v>362</v>
      </c>
      <c r="B1136" t="s">
        <v>2</v>
      </c>
      <c r="C1136">
        <v>1</v>
      </c>
      <c r="D1136">
        <v>227.91</v>
      </c>
      <c r="E1136">
        <v>217.88</v>
      </c>
      <c r="F1136">
        <v>10.029999999999999</v>
      </c>
      <c r="G1136">
        <v>23</v>
      </c>
      <c r="H1136" s="1">
        <f>_xlfn.XLOOKUP(fct_weights[[#This Row],[project]],dim_project_dates[Project],dim_project_dates[Start Date])</f>
        <v>44641</v>
      </c>
    </row>
    <row r="1137" spans="1:8" x14ac:dyDescent="0.25">
      <c r="A1137">
        <v>377</v>
      </c>
      <c r="B1137" t="s">
        <v>3</v>
      </c>
      <c r="C1137">
        <v>1</v>
      </c>
      <c r="D1137">
        <v>226.06</v>
      </c>
      <c r="E1137">
        <v>216.24</v>
      </c>
      <c r="F1137">
        <v>9.82</v>
      </c>
      <c r="G1137">
        <v>23</v>
      </c>
      <c r="H1137" s="1">
        <f>_xlfn.XLOOKUP(fct_weights[[#This Row],[project]],dim_project_dates[Project],dim_project_dates[Start Date])</f>
        <v>44641</v>
      </c>
    </row>
    <row r="1138" spans="1:8" x14ac:dyDescent="0.25">
      <c r="A1138">
        <v>380</v>
      </c>
      <c r="B1138" t="s">
        <v>2</v>
      </c>
      <c r="C1138">
        <v>0</v>
      </c>
      <c r="D1138">
        <v>225.79</v>
      </c>
      <c r="E1138">
        <v>218.38</v>
      </c>
      <c r="F1138">
        <v>7.41</v>
      </c>
      <c r="G1138">
        <v>23</v>
      </c>
      <c r="H1138" s="1">
        <f>_xlfn.XLOOKUP(fct_weights[[#This Row],[project]],dim_project_dates[Project],dim_project_dates[Start Date])</f>
        <v>44641</v>
      </c>
    </row>
    <row r="1139" spans="1:8" x14ac:dyDescent="0.25">
      <c r="A1139">
        <v>389</v>
      </c>
      <c r="B1139" t="s">
        <v>3</v>
      </c>
      <c r="C1139">
        <v>0</v>
      </c>
      <c r="D1139">
        <v>225.37</v>
      </c>
      <c r="E1139">
        <v>218.25</v>
      </c>
      <c r="F1139">
        <v>7.12</v>
      </c>
      <c r="G1139">
        <v>23</v>
      </c>
      <c r="H1139" s="1">
        <f>_xlfn.XLOOKUP(fct_weights[[#This Row],[project]],dim_project_dates[Project],dim_project_dates[Start Date])</f>
        <v>44641</v>
      </c>
    </row>
    <row r="1140" spans="1:8" x14ac:dyDescent="0.25">
      <c r="A1140">
        <v>392</v>
      </c>
      <c r="B1140" t="s">
        <v>2</v>
      </c>
      <c r="C1140">
        <v>0</v>
      </c>
      <c r="D1140">
        <v>230.62</v>
      </c>
      <c r="E1140">
        <v>217.8</v>
      </c>
      <c r="F1140">
        <v>12.82</v>
      </c>
      <c r="G1140">
        <v>23</v>
      </c>
      <c r="H1140" s="1">
        <f>_xlfn.XLOOKUP(fct_weights[[#This Row],[project]],dim_project_dates[Project],dim_project_dates[Start Date])</f>
        <v>44641</v>
      </c>
    </row>
    <row r="1141" spans="1:8" x14ac:dyDescent="0.25">
      <c r="A1141">
        <v>395</v>
      </c>
      <c r="B1141" t="s">
        <v>3</v>
      </c>
      <c r="C1141">
        <v>1</v>
      </c>
      <c r="D1141">
        <v>225.27</v>
      </c>
      <c r="E1141">
        <v>216.71</v>
      </c>
      <c r="F1141">
        <v>8.56</v>
      </c>
      <c r="G1141">
        <v>23</v>
      </c>
      <c r="H1141" s="1">
        <f>_xlfn.XLOOKUP(fct_weights[[#This Row],[project]],dim_project_dates[Project],dim_project_dates[Start Date])</f>
        <v>44641</v>
      </c>
    </row>
    <row r="1142" spans="1:8" x14ac:dyDescent="0.25">
      <c r="A1142">
        <v>436</v>
      </c>
      <c r="B1142" t="s">
        <v>2</v>
      </c>
      <c r="C1142">
        <v>0</v>
      </c>
      <c r="D1142">
        <v>228.88</v>
      </c>
      <c r="E1142">
        <v>217.69</v>
      </c>
      <c r="F1142">
        <v>11.19</v>
      </c>
      <c r="G1142">
        <v>23</v>
      </c>
      <c r="H1142" s="1">
        <f>_xlfn.XLOOKUP(fct_weights[[#This Row],[project]],dim_project_dates[Project],dim_project_dates[Start Date])</f>
        <v>44641</v>
      </c>
    </row>
    <row r="1143" spans="1:8" x14ac:dyDescent="0.25">
      <c r="A1143">
        <v>450</v>
      </c>
      <c r="B1143" t="s">
        <v>3</v>
      </c>
      <c r="C1143">
        <v>1</v>
      </c>
      <c r="D1143">
        <v>230.06</v>
      </c>
      <c r="E1143">
        <v>218.24</v>
      </c>
      <c r="F1143">
        <v>11.82</v>
      </c>
      <c r="G1143">
        <v>22</v>
      </c>
      <c r="H1143" s="1">
        <f>_xlfn.XLOOKUP(fct_weights[[#This Row],[project]],dim_project_dates[Project],dim_project_dates[Start Date])</f>
        <v>44641</v>
      </c>
    </row>
    <row r="1144" spans="1:8" x14ac:dyDescent="0.25">
      <c r="A1144">
        <v>455</v>
      </c>
      <c r="B1144" t="s">
        <v>2</v>
      </c>
      <c r="C1144">
        <v>0</v>
      </c>
      <c r="D1144">
        <v>234.51000000000002</v>
      </c>
      <c r="E1144">
        <v>219.99</v>
      </c>
      <c r="F1144">
        <v>14.52</v>
      </c>
      <c r="G1144">
        <v>23</v>
      </c>
      <c r="H1144" s="1">
        <f>_xlfn.XLOOKUP(fct_weights[[#This Row],[project]],dim_project_dates[Project],dim_project_dates[Start Date])</f>
        <v>44641</v>
      </c>
    </row>
    <row r="1145" spans="1:8" x14ac:dyDescent="0.25">
      <c r="A1145">
        <v>479</v>
      </c>
      <c r="B1145" t="s">
        <v>2</v>
      </c>
      <c r="C1145">
        <v>0</v>
      </c>
      <c r="D1145">
        <v>223.04999999999998</v>
      </c>
      <c r="E1145">
        <v>216.73</v>
      </c>
      <c r="F1145">
        <v>6.32</v>
      </c>
      <c r="G1145">
        <v>22</v>
      </c>
      <c r="H1145" s="1">
        <f>_xlfn.XLOOKUP(fct_weights[[#This Row],[project]],dim_project_dates[Project],dim_project_dates[Start Date])</f>
        <v>44641</v>
      </c>
    </row>
    <row r="1146" spans="1:8" x14ac:dyDescent="0.25">
      <c r="A1146">
        <v>481</v>
      </c>
      <c r="B1146" t="s">
        <v>3</v>
      </c>
      <c r="C1146">
        <v>0</v>
      </c>
      <c r="D1146">
        <v>217.93</v>
      </c>
      <c r="E1146">
        <v>213.85</v>
      </c>
      <c r="F1146">
        <v>4.08</v>
      </c>
      <c r="G1146">
        <v>23</v>
      </c>
      <c r="H1146" s="1">
        <f>_xlfn.XLOOKUP(fct_weights[[#This Row],[project]],dim_project_dates[Project],dim_project_dates[Start Date])</f>
        <v>44641</v>
      </c>
    </row>
    <row r="1147" spans="1:8" x14ac:dyDescent="0.25">
      <c r="A1147">
        <v>516</v>
      </c>
      <c r="B1147" t="s">
        <v>2</v>
      </c>
      <c r="C1147">
        <v>0</v>
      </c>
      <c r="D1147">
        <v>239.48000000000002</v>
      </c>
      <c r="E1147">
        <v>222.65</v>
      </c>
      <c r="F1147">
        <v>16.829999999999998</v>
      </c>
      <c r="G1147">
        <v>23</v>
      </c>
      <c r="H1147" s="1">
        <f>_xlfn.XLOOKUP(fct_weights[[#This Row],[project]],dim_project_dates[Project],dim_project_dates[Start Date])</f>
        <v>44641</v>
      </c>
    </row>
    <row r="1148" spans="1:8" x14ac:dyDescent="0.25">
      <c r="A1148">
        <v>520</v>
      </c>
      <c r="B1148" t="s">
        <v>2</v>
      </c>
      <c r="C1148">
        <v>1</v>
      </c>
      <c r="D1148">
        <v>233.07</v>
      </c>
      <c r="E1148">
        <v>219.93</v>
      </c>
      <c r="F1148">
        <v>13.14</v>
      </c>
      <c r="G1148">
        <v>22</v>
      </c>
      <c r="H1148" s="1">
        <f>_xlfn.XLOOKUP(fct_weights[[#This Row],[project]],dim_project_dates[Project],dim_project_dates[Start Date])</f>
        <v>44641</v>
      </c>
    </row>
    <row r="1149" spans="1:8" x14ac:dyDescent="0.25">
      <c r="A1149">
        <v>521</v>
      </c>
      <c r="B1149" t="s">
        <v>3</v>
      </c>
      <c r="C1149">
        <v>0</v>
      </c>
      <c r="D1149">
        <v>218.17000000000002</v>
      </c>
      <c r="E1149">
        <v>214.08</v>
      </c>
      <c r="F1149">
        <v>4.09</v>
      </c>
      <c r="G1149">
        <v>22</v>
      </c>
      <c r="H1149" s="1">
        <f>_xlfn.XLOOKUP(fct_weights[[#This Row],[project]],dim_project_dates[Project],dim_project_dates[Start Date])</f>
        <v>44641</v>
      </c>
    </row>
    <row r="1150" spans="1:8" x14ac:dyDescent="0.25">
      <c r="A1150">
        <v>552</v>
      </c>
      <c r="B1150" t="s">
        <v>3</v>
      </c>
      <c r="C1150">
        <v>0</v>
      </c>
      <c r="D1150">
        <v>223.96</v>
      </c>
      <c r="E1150">
        <v>217.1</v>
      </c>
      <c r="F1150">
        <v>6.86</v>
      </c>
      <c r="G1150">
        <v>22</v>
      </c>
      <c r="H1150" s="1">
        <f>_xlfn.XLOOKUP(fct_weights[[#This Row],[project]],dim_project_dates[Project],dim_project_dates[Start Date])</f>
        <v>44641</v>
      </c>
    </row>
    <row r="1151" spans="1:8" x14ac:dyDescent="0.25">
      <c r="A1151">
        <v>576</v>
      </c>
      <c r="B1151" t="s">
        <v>3</v>
      </c>
      <c r="C1151">
        <v>0</v>
      </c>
      <c r="D1151">
        <v>219.68</v>
      </c>
      <c r="E1151">
        <v>216.15</v>
      </c>
      <c r="F1151">
        <v>3.53</v>
      </c>
      <c r="G1151">
        <v>23</v>
      </c>
      <c r="H1151" s="1">
        <f>_xlfn.XLOOKUP(fct_weights[[#This Row],[project]],dim_project_dates[Project],dim_project_dates[Start Date])</f>
        <v>44641</v>
      </c>
    </row>
    <row r="1152" spans="1:8" x14ac:dyDescent="0.25">
      <c r="A1152">
        <v>585</v>
      </c>
      <c r="B1152" t="s">
        <v>2</v>
      </c>
      <c r="C1152">
        <v>1</v>
      </c>
      <c r="D1152">
        <v>236.08</v>
      </c>
      <c r="E1152">
        <v>223.52</v>
      </c>
      <c r="F1152">
        <v>12.56</v>
      </c>
      <c r="G1152">
        <v>23</v>
      </c>
      <c r="H1152" s="1">
        <f>_xlfn.XLOOKUP(fct_weights[[#This Row],[project]],dim_project_dates[Project],dim_project_dates[Start Date])</f>
        <v>44641</v>
      </c>
    </row>
    <row r="1153" spans="1:8" x14ac:dyDescent="0.25">
      <c r="A1153">
        <v>625</v>
      </c>
      <c r="B1153" t="s">
        <v>3</v>
      </c>
      <c r="C1153">
        <v>0</v>
      </c>
      <c r="D1153">
        <v>227.36</v>
      </c>
      <c r="E1153">
        <v>218.59</v>
      </c>
      <c r="F1153">
        <v>8.77</v>
      </c>
      <c r="G1153">
        <v>23</v>
      </c>
      <c r="H1153" s="1">
        <f>_xlfn.XLOOKUP(fct_weights[[#This Row],[project]],dim_project_dates[Project],dim_project_dates[Start Date])</f>
        <v>44641</v>
      </c>
    </row>
    <row r="1154" spans="1:8" x14ac:dyDescent="0.25">
      <c r="A1154">
        <v>644</v>
      </c>
      <c r="B1154" t="s">
        <v>2</v>
      </c>
      <c r="C1154">
        <v>1</v>
      </c>
      <c r="D1154">
        <v>237.6</v>
      </c>
      <c r="E1154">
        <v>222.66</v>
      </c>
      <c r="F1154">
        <v>14.94</v>
      </c>
      <c r="G1154">
        <v>23</v>
      </c>
      <c r="H1154" s="1">
        <f>_xlfn.XLOOKUP(fct_weights[[#This Row],[project]],dim_project_dates[Project],dim_project_dates[Start Date])</f>
        <v>44641</v>
      </c>
    </row>
    <row r="1155" spans="1:8" x14ac:dyDescent="0.25">
      <c r="A1155">
        <v>671</v>
      </c>
      <c r="B1155" t="s">
        <v>2</v>
      </c>
      <c r="C1155">
        <v>1</v>
      </c>
      <c r="D1155">
        <v>234.85999999999999</v>
      </c>
      <c r="E1155">
        <v>223.69</v>
      </c>
      <c r="F1155">
        <v>11.17</v>
      </c>
      <c r="G1155">
        <v>22</v>
      </c>
      <c r="H1155" s="1">
        <f>_xlfn.XLOOKUP(fct_weights[[#This Row],[project]],dim_project_dates[Project],dim_project_dates[Start Date])</f>
        <v>44641</v>
      </c>
    </row>
    <row r="1156" spans="1:8" x14ac:dyDescent="0.25">
      <c r="A1156">
        <v>674</v>
      </c>
      <c r="B1156" t="s">
        <v>2</v>
      </c>
      <c r="C1156">
        <v>1</v>
      </c>
      <c r="D1156">
        <v>233.58999999999997</v>
      </c>
      <c r="E1156">
        <v>220.17</v>
      </c>
      <c r="F1156">
        <v>13.42</v>
      </c>
      <c r="G1156">
        <v>22</v>
      </c>
      <c r="H1156" s="1">
        <f>_xlfn.XLOOKUP(fct_weights[[#This Row],[project]],dim_project_dates[Project],dim_project_dates[Start Date])</f>
        <v>44641</v>
      </c>
    </row>
    <row r="1157" spans="1:8" x14ac:dyDescent="0.25">
      <c r="A1157">
        <v>676</v>
      </c>
      <c r="B1157" t="s">
        <v>3</v>
      </c>
      <c r="C1157">
        <v>0</v>
      </c>
      <c r="D1157">
        <v>216.67</v>
      </c>
      <c r="E1157">
        <v>215.45</v>
      </c>
      <c r="F1157">
        <v>1.22</v>
      </c>
      <c r="G1157">
        <v>22</v>
      </c>
      <c r="H1157" s="1">
        <f>_xlfn.XLOOKUP(fct_weights[[#This Row],[project]],dim_project_dates[Project],dim_project_dates[Start Date])</f>
        <v>44641</v>
      </c>
    </row>
    <row r="1158" spans="1:8" x14ac:dyDescent="0.25">
      <c r="A1158">
        <v>699</v>
      </c>
      <c r="B1158" t="s">
        <v>2</v>
      </c>
      <c r="C1158">
        <v>1</v>
      </c>
      <c r="D1158">
        <v>238.18</v>
      </c>
      <c r="E1158">
        <v>224.65</v>
      </c>
      <c r="F1158">
        <v>13.53</v>
      </c>
      <c r="G1158">
        <v>23</v>
      </c>
      <c r="H1158" s="1">
        <f>_xlfn.XLOOKUP(fct_weights[[#This Row],[project]],dim_project_dates[Project],dim_project_dates[Start Date])</f>
        <v>44641</v>
      </c>
    </row>
    <row r="1159" spans="1:8" x14ac:dyDescent="0.25">
      <c r="A1159">
        <v>712</v>
      </c>
      <c r="B1159" t="s">
        <v>3</v>
      </c>
      <c r="C1159">
        <v>0</v>
      </c>
      <c r="D1159">
        <v>223.66</v>
      </c>
      <c r="E1159">
        <v>217.77</v>
      </c>
      <c r="F1159">
        <v>5.89</v>
      </c>
      <c r="G1159">
        <v>22</v>
      </c>
      <c r="H1159" s="1">
        <f>_xlfn.XLOOKUP(fct_weights[[#This Row],[project]],dim_project_dates[Project],dim_project_dates[Start Date])</f>
        <v>44641</v>
      </c>
    </row>
    <row r="1160" spans="1:8" x14ac:dyDescent="0.25">
      <c r="A1160">
        <v>714</v>
      </c>
      <c r="B1160" t="s">
        <v>3</v>
      </c>
      <c r="C1160">
        <v>1</v>
      </c>
      <c r="D1160">
        <v>232.34</v>
      </c>
      <c r="E1160">
        <v>219.66</v>
      </c>
      <c r="F1160">
        <v>12.68</v>
      </c>
      <c r="G1160">
        <v>23</v>
      </c>
      <c r="H1160" s="1">
        <f>_xlfn.XLOOKUP(fct_weights[[#This Row],[project]],dim_project_dates[Project],dim_project_dates[Start Date])</f>
        <v>44641</v>
      </c>
    </row>
    <row r="1161" spans="1:8" x14ac:dyDescent="0.25">
      <c r="A1161">
        <v>726</v>
      </c>
      <c r="B1161" t="s">
        <v>3</v>
      </c>
      <c r="C1161">
        <v>0</v>
      </c>
      <c r="D1161">
        <v>221.14</v>
      </c>
      <c r="E1161">
        <v>215.6</v>
      </c>
      <c r="F1161">
        <v>5.54</v>
      </c>
      <c r="G1161">
        <v>22</v>
      </c>
      <c r="H1161" s="1">
        <f>_xlfn.XLOOKUP(fct_weights[[#This Row],[project]],dim_project_dates[Project],dim_project_dates[Start Date])</f>
        <v>44641</v>
      </c>
    </row>
    <row r="1162" spans="1:8" x14ac:dyDescent="0.25">
      <c r="A1162">
        <v>727</v>
      </c>
      <c r="B1162" t="s">
        <v>3</v>
      </c>
      <c r="C1162">
        <v>1</v>
      </c>
      <c r="D1162">
        <v>221.57999999999998</v>
      </c>
      <c r="E1162">
        <v>215.6</v>
      </c>
      <c r="F1162">
        <v>5.98</v>
      </c>
      <c r="G1162">
        <v>22</v>
      </c>
      <c r="H1162" s="1">
        <f>_xlfn.XLOOKUP(fct_weights[[#This Row],[project]],dim_project_dates[Project],dim_project_dates[Start Date])</f>
        <v>44641</v>
      </c>
    </row>
    <row r="1163" spans="1:8" x14ac:dyDescent="0.25">
      <c r="A1163">
        <v>732</v>
      </c>
      <c r="B1163" t="s">
        <v>2</v>
      </c>
      <c r="C1163">
        <v>0</v>
      </c>
      <c r="D1163">
        <v>232.85000000000002</v>
      </c>
      <c r="E1163">
        <v>222.52</v>
      </c>
      <c r="F1163">
        <v>10.33</v>
      </c>
      <c r="G1163">
        <v>23</v>
      </c>
      <c r="H1163" s="1">
        <f>_xlfn.XLOOKUP(fct_weights[[#This Row],[project]],dim_project_dates[Project],dim_project_dates[Start Date])</f>
        <v>44641</v>
      </c>
    </row>
    <row r="1164" spans="1:8" x14ac:dyDescent="0.25">
      <c r="A1164">
        <v>763</v>
      </c>
      <c r="B1164" t="s">
        <v>3</v>
      </c>
      <c r="C1164">
        <v>0</v>
      </c>
      <c r="D1164">
        <v>222.19</v>
      </c>
      <c r="E1164">
        <v>217.62</v>
      </c>
      <c r="F1164">
        <v>4.57</v>
      </c>
      <c r="G1164">
        <v>22</v>
      </c>
      <c r="H1164" s="1">
        <f>_xlfn.XLOOKUP(fct_weights[[#This Row],[project]],dim_project_dates[Project],dim_project_dates[Start Date])</f>
        <v>44641</v>
      </c>
    </row>
    <row r="1165" spans="1:8" x14ac:dyDescent="0.25">
      <c r="A1165">
        <v>780</v>
      </c>
      <c r="B1165" t="s">
        <v>3</v>
      </c>
      <c r="C1165">
        <v>0</v>
      </c>
      <c r="D1165">
        <v>221.2</v>
      </c>
      <c r="E1165">
        <v>214.76</v>
      </c>
      <c r="F1165">
        <v>6.44</v>
      </c>
      <c r="G1165">
        <v>22</v>
      </c>
      <c r="H1165" s="1">
        <f>_xlfn.XLOOKUP(fct_weights[[#This Row],[project]],dim_project_dates[Project],dim_project_dates[Start Date])</f>
        <v>44641</v>
      </c>
    </row>
    <row r="1166" spans="1:8" x14ac:dyDescent="0.25">
      <c r="A1166">
        <v>785</v>
      </c>
      <c r="B1166" t="s">
        <v>3</v>
      </c>
      <c r="C1166">
        <v>0</v>
      </c>
      <c r="D1166">
        <v>220.4</v>
      </c>
      <c r="E1166">
        <v>215.27</v>
      </c>
      <c r="F1166">
        <v>5.13</v>
      </c>
      <c r="G1166">
        <v>23</v>
      </c>
      <c r="H1166" s="1">
        <f>_xlfn.XLOOKUP(fct_weights[[#This Row],[project]],dim_project_dates[Project],dim_project_dates[Start Date])</f>
        <v>44641</v>
      </c>
    </row>
    <row r="1167" spans="1:8" x14ac:dyDescent="0.25">
      <c r="A1167">
        <v>791</v>
      </c>
      <c r="B1167" t="s">
        <v>3</v>
      </c>
      <c r="C1167">
        <v>1</v>
      </c>
      <c r="D1167">
        <v>229.62</v>
      </c>
      <c r="E1167">
        <v>218.73</v>
      </c>
      <c r="F1167">
        <v>10.89</v>
      </c>
      <c r="G1167">
        <v>23</v>
      </c>
      <c r="H1167" s="1">
        <f>_xlfn.XLOOKUP(fct_weights[[#This Row],[project]],dim_project_dates[Project],dim_project_dates[Start Date])</f>
        <v>44641</v>
      </c>
    </row>
    <row r="1168" spans="1:8" x14ac:dyDescent="0.25">
      <c r="A1168">
        <v>801</v>
      </c>
      <c r="B1168" t="s">
        <v>3</v>
      </c>
      <c r="C1168">
        <v>0</v>
      </c>
      <c r="D1168">
        <v>222.91</v>
      </c>
      <c r="E1168">
        <v>216.45</v>
      </c>
      <c r="F1168">
        <v>6.46</v>
      </c>
      <c r="G1168">
        <v>22</v>
      </c>
      <c r="H1168" s="1">
        <f>_xlfn.XLOOKUP(fct_weights[[#This Row],[project]],dim_project_dates[Project],dim_project_dates[Start Date])</f>
        <v>44641</v>
      </c>
    </row>
    <row r="1169" spans="1:8" x14ac:dyDescent="0.25">
      <c r="A1169">
        <v>816</v>
      </c>
      <c r="B1169" t="s">
        <v>3</v>
      </c>
      <c r="C1169">
        <v>1</v>
      </c>
      <c r="D1169">
        <v>221.19</v>
      </c>
      <c r="E1169">
        <v>214.57</v>
      </c>
      <c r="F1169">
        <v>6.62</v>
      </c>
      <c r="G1169">
        <v>22</v>
      </c>
      <c r="H1169" s="1">
        <f>_xlfn.XLOOKUP(fct_weights[[#This Row],[project]],dim_project_dates[Project],dim_project_dates[Start Date])</f>
        <v>44641</v>
      </c>
    </row>
    <row r="1170" spans="1:8" x14ac:dyDescent="0.25">
      <c r="A1170">
        <v>825</v>
      </c>
      <c r="B1170" t="s">
        <v>2</v>
      </c>
      <c r="C1170">
        <v>1</v>
      </c>
      <c r="D1170">
        <v>226.72</v>
      </c>
      <c r="E1170">
        <v>218.27</v>
      </c>
      <c r="F1170">
        <v>8.4499999999999993</v>
      </c>
      <c r="G1170">
        <v>23</v>
      </c>
      <c r="H1170" s="1">
        <f>_xlfn.XLOOKUP(fct_weights[[#This Row],[project]],dim_project_dates[Project],dim_project_dates[Start Date])</f>
        <v>44641</v>
      </c>
    </row>
    <row r="1171" spans="1:8" x14ac:dyDescent="0.25">
      <c r="A1171">
        <v>826</v>
      </c>
      <c r="B1171" t="s">
        <v>2</v>
      </c>
      <c r="C1171">
        <v>1</v>
      </c>
      <c r="D1171">
        <v>231.14</v>
      </c>
      <c r="E1171">
        <v>219.85</v>
      </c>
      <c r="F1171">
        <v>11.29</v>
      </c>
      <c r="G1171">
        <v>22</v>
      </c>
      <c r="H1171" s="1">
        <f>_xlfn.XLOOKUP(fct_weights[[#This Row],[project]],dim_project_dates[Project],dim_project_dates[Start Date])</f>
        <v>44641</v>
      </c>
    </row>
    <row r="1172" spans="1:8" x14ac:dyDescent="0.25">
      <c r="A1172">
        <v>838</v>
      </c>
      <c r="B1172" t="s">
        <v>2</v>
      </c>
      <c r="C1172">
        <v>0</v>
      </c>
      <c r="D1172">
        <v>225.5</v>
      </c>
      <c r="E1172">
        <v>216.66</v>
      </c>
      <c r="F1172">
        <v>8.84</v>
      </c>
      <c r="G1172">
        <v>23</v>
      </c>
      <c r="H1172" s="1">
        <f>_xlfn.XLOOKUP(fct_weights[[#This Row],[project]],dim_project_dates[Project],dim_project_dates[Start Date])</f>
        <v>44641</v>
      </c>
    </row>
    <row r="1173" spans="1:8" x14ac:dyDescent="0.25">
      <c r="A1173">
        <v>840</v>
      </c>
      <c r="B1173" t="s">
        <v>2</v>
      </c>
      <c r="C1173">
        <v>1</v>
      </c>
      <c r="D1173">
        <v>231.70999999999998</v>
      </c>
      <c r="E1173">
        <v>219.89</v>
      </c>
      <c r="F1173">
        <v>11.82</v>
      </c>
      <c r="G1173">
        <v>22</v>
      </c>
      <c r="H1173" s="1">
        <f>_xlfn.XLOOKUP(fct_weights[[#This Row],[project]],dim_project_dates[Project],dim_project_dates[Start Date])</f>
        <v>44641</v>
      </c>
    </row>
    <row r="1174" spans="1:8" x14ac:dyDescent="0.25">
      <c r="A1174">
        <v>845</v>
      </c>
      <c r="B1174" t="s">
        <v>3</v>
      </c>
      <c r="C1174">
        <v>0</v>
      </c>
      <c r="D1174">
        <v>225.73000000000002</v>
      </c>
      <c r="E1174">
        <v>218.24</v>
      </c>
      <c r="F1174">
        <v>7.49</v>
      </c>
      <c r="G1174">
        <v>23</v>
      </c>
      <c r="H1174" s="1">
        <f>_xlfn.XLOOKUP(fct_weights[[#This Row],[project]],dim_project_dates[Project],dim_project_dates[Start Date])</f>
        <v>44641</v>
      </c>
    </row>
    <row r="1175" spans="1:8" x14ac:dyDescent="0.25">
      <c r="A1175">
        <v>858</v>
      </c>
      <c r="B1175" t="s">
        <v>2</v>
      </c>
      <c r="C1175">
        <v>0</v>
      </c>
      <c r="D1175">
        <v>228.69</v>
      </c>
      <c r="E1175">
        <v>217.54</v>
      </c>
      <c r="F1175">
        <v>11.15</v>
      </c>
      <c r="G1175">
        <v>23</v>
      </c>
      <c r="H1175" s="1">
        <f>_xlfn.XLOOKUP(fct_weights[[#This Row],[project]],dim_project_dates[Project],dim_project_dates[Start Date])</f>
        <v>44641</v>
      </c>
    </row>
    <row r="1176" spans="1:8" x14ac:dyDescent="0.25">
      <c r="A1176">
        <v>863</v>
      </c>
      <c r="B1176" t="s">
        <v>3</v>
      </c>
      <c r="C1176">
        <v>1</v>
      </c>
      <c r="D1176">
        <v>227.29999999999998</v>
      </c>
      <c r="E1176">
        <v>218.57</v>
      </c>
      <c r="F1176">
        <v>8.73</v>
      </c>
      <c r="G1176">
        <v>23</v>
      </c>
      <c r="H1176" s="1">
        <f>_xlfn.XLOOKUP(fct_weights[[#This Row],[project]],dim_project_dates[Project],dim_project_dates[Start Date])</f>
        <v>44641</v>
      </c>
    </row>
    <row r="1177" spans="1:8" x14ac:dyDescent="0.25">
      <c r="A1177">
        <v>865</v>
      </c>
      <c r="B1177" t="s">
        <v>2</v>
      </c>
      <c r="C1177">
        <v>0</v>
      </c>
      <c r="D1177">
        <v>230.18</v>
      </c>
      <c r="E1177">
        <v>220.08</v>
      </c>
      <c r="F1177">
        <v>10.1</v>
      </c>
      <c r="G1177">
        <v>22</v>
      </c>
      <c r="H1177" s="1">
        <f>_xlfn.XLOOKUP(fct_weights[[#This Row],[project]],dim_project_dates[Project],dim_project_dates[Start Date])</f>
        <v>44641</v>
      </c>
    </row>
    <row r="1178" spans="1:8" x14ac:dyDescent="0.25">
      <c r="A1178">
        <v>878</v>
      </c>
      <c r="B1178" t="s">
        <v>2</v>
      </c>
      <c r="C1178">
        <v>1</v>
      </c>
      <c r="D1178">
        <v>230.75</v>
      </c>
      <c r="E1178">
        <v>220.6</v>
      </c>
      <c r="F1178">
        <v>10.15</v>
      </c>
      <c r="G1178">
        <v>23</v>
      </c>
      <c r="H1178" s="1">
        <f>_xlfn.XLOOKUP(fct_weights[[#This Row],[project]],dim_project_dates[Project],dim_project_dates[Start Date])</f>
        <v>44641</v>
      </c>
    </row>
    <row r="1179" spans="1:8" x14ac:dyDescent="0.25">
      <c r="A1179">
        <v>890</v>
      </c>
      <c r="B1179" t="s">
        <v>2</v>
      </c>
      <c r="C1179">
        <v>0</v>
      </c>
      <c r="D1179">
        <v>226.63</v>
      </c>
      <c r="E1179">
        <v>216.75</v>
      </c>
      <c r="F1179">
        <v>9.8800000000000008</v>
      </c>
      <c r="G1179">
        <v>22</v>
      </c>
      <c r="H1179" s="1">
        <f>_xlfn.XLOOKUP(fct_weights[[#This Row],[project]],dim_project_dates[Project],dim_project_dates[Start Date])</f>
        <v>44641</v>
      </c>
    </row>
    <row r="1180" spans="1:8" x14ac:dyDescent="0.25">
      <c r="A1180">
        <v>917</v>
      </c>
      <c r="B1180" t="s">
        <v>3</v>
      </c>
      <c r="C1180">
        <v>1</v>
      </c>
      <c r="D1180">
        <v>229.16</v>
      </c>
      <c r="E1180">
        <v>217.96</v>
      </c>
      <c r="F1180">
        <v>11.2</v>
      </c>
      <c r="G1180">
        <v>22</v>
      </c>
      <c r="H1180" s="1">
        <f>_xlfn.XLOOKUP(fct_weights[[#This Row],[project]],dim_project_dates[Project],dim_project_dates[Start Date])</f>
        <v>44641</v>
      </c>
    </row>
    <row r="1181" spans="1:8" x14ac:dyDescent="0.25">
      <c r="A1181">
        <v>933</v>
      </c>
      <c r="B1181" t="s">
        <v>2</v>
      </c>
      <c r="C1181">
        <v>0</v>
      </c>
      <c r="D1181">
        <v>230.07</v>
      </c>
      <c r="E1181">
        <v>220.03</v>
      </c>
      <c r="F1181">
        <v>10.039999999999999</v>
      </c>
      <c r="G1181">
        <v>23</v>
      </c>
      <c r="H1181" s="1">
        <f>_xlfn.XLOOKUP(fct_weights[[#This Row],[project]],dim_project_dates[Project],dim_project_dates[Start Date])</f>
        <v>44641</v>
      </c>
    </row>
    <row r="1182" spans="1:8" x14ac:dyDescent="0.25">
      <c r="A1182">
        <v>949</v>
      </c>
      <c r="B1182" t="s">
        <v>3</v>
      </c>
      <c r="C1182">
        <v>0</v>
      </c>
      <c r="D1182">
        <v>223.65</v>
      </c>
      <c r="E1182">
        <v>217.62</v>
      </c>
      <c r="F1182">
        <v>6.03</v>
      </c>
      <c r="G1182">
        <v>23</v>
      </c>
      <c r="H1182" s="1">
        <f>_xlfn.XLOOKUP(fct_weights[[#This Row],[project]],dim_project_dates[Project],dim_project_dates[Start Date])</f>
        <v>44641</v>
      </c>
    </row>
    <row r="1183" spans="1:8" x14ac:dyDescent="0.25">
      <c r="A1183">
        <v>951</v>
      </c>
      <c r="B1183" t="s">
        <v>3</v>
      </c>
      <c r="C1183">
        <v>0</v>
      </c>
      <c r="D1183">
        <v>229.59</v>
      </c>
      <c r="E1183">
        <v>219.09</v>
      </c>
      <c r="F1183">
        <v>10.5</v>
      </c>
      <c r="G1183">
        <v>23</v>
      </c>
      <c r="H1183" s="1">
        <f>_xlfn.XLOOKUP(fct_weights[[#This Row],[project]],dim_project_dates[Project],dim_project_dates[Start Date])</f>
        <v>44641</v>
      </c>
    </row>
    <row r="1184" spans="1:8" x14ac:dyDescent="0.25">
      <c r="A1184">
        <v>958</v>
      </c>
      <c r="B1184" t="s">
        <v>2</v>
      </c>
      <c r="C1184">
        <v>1</v>
      </c>
      <c r="D1184">
        <v>235.64999999999998</v>
      </c>
      <c r="E1184">
        <v>222.48</v>
      </c>
      <c r="F1184">
        <v>13.17</v>
      </c>
      <c r="G1184">
        <v>23</v>
      </c>
      <c r="H1184" s="1">
        <f>_xlfn.XLOOKUP(fct_weights[[#This Row],[project]],dim_project_dates[Project],dim_project_dates[Start Date])</f>
        <v>44641</v>
      </c>
    </row>
    <row r="1185" spans="1:8" x14ac:dyDescent="0.25">
      <c r="A1185">
        <v>968</v>
      </c>
      <c r="B1185" t="s">
        <v>2</v>
      </c>
      <c r="C1185">
        <v>0</v>
      </c>
      <c r="D1185">
        <v>231.47000000000003</v>
      </c>
      <c r="E1185">
        <v>220.58</v>
      </c>
      <c r="F1185">
        <v>10.89</v>
      </c>
      <c r="G1185">
        <v>22</v>
      </c>
      <c r="H1185" s="1">
        <f>_xlfn.XLOOKUP(fct_weights[[#This Row],[project]],dim_project_dates[Project],dim_project_dates[Start Date])</f>
        <v>44641</v>
      </c>
    </row>
    <row r="1186" spans="1:8" x14ac:dyDescent="0.25">
      <c r="A1186">
        <v>979</v>
      </c>
      <c r="B1186" t="s">
        <v>2</v>
      </c>
      <c r="C1186">
        <v>0</v>
      </c>
      <c r="D1186">
        <v>229.95000000000002</v>
      </c>
      <c r="E1186">
        <v>220.55</v>
      </c>
      <c r="F1186">
        <v>9.4</v>
      </c>
      <c r="G1186">
        <v>22</v>
      </c>
      <c r="H1186" s="1">
        <f>_xlfn.XLOOKUP(fct_weights[[#This Row],[project]],dim_project_dates[Project],dim_project_dates[Start Date])</f>
        <v>44641</v>
      </c>
    </row>
    <row r="1187" spans="1:8" x14ac:dyDescent="0.25">
      <c r="A1187">
        <v>983</v>
      </c>
      <c r="B1187" t="s">
        <v>2</v>
      </c>
      <c r="C1187">
        <v>0</v>
      </c>
      <c r="D1187">
        <v>226.11</v>
      </c>
      <c r="E1187">
        <v>217.22</v>
      </c>
      <c r="F1187">
        <v>8.89</v>
      </c>
      <c r="G1187">
        <v>22</v>
      </c>
      <c r="H1187" s="1">
        <f>_xlfn.XLOOKUP(fct_weights[[#This Row],[project]],dim_project_dates[Project],dim_project_dates[Start Date])</f>
        <v>44641</v>
      </c>
    </row>
    <row r="1188" spans="1:8" x14ac:dyDescent="0.25">
      <c r="A1188">
        <v>1028</v>
      </c>
      <c r="B1188" t="s">
        <v>3</v>
      </c>
      <c r="C1188">
        <v>1</v>
      </c>
      <c r="D1188">
        <v>226.98</v>
      </c>
      <c r="E1188">
        <v>217.17</v>
      </c>
      <c r="F1188">
        <v>9.81</v>
      </c>
      <c r="G1188">
        <v>23</v>
      </c>
      <c r="H1188" s="1">
        <f>_xlfn.XLOOKUP(fct_weights[[#This Row],[project]],dim_project_dates[Project],dim_project_dates[Start Date])</f>
        <v>44641</v>
      </c>
    </row>
    <row r="1189" spans="1:8" x14ac:dyDescent="0.25">
      <c r="A1189">
        <v>1056</v>
      </c>
      <c r="B1189" t="s">
        <v>2</v>
      </c>
      <c r="C1189">
        <v>0</v>
      </c>
      <c r="D1189">
        <v>236.76999999999998</v>
      </c>
      <c r="E1189">
        <v>221.48</v>
      </c>
      <c r="F1189">
        <v>15.29</v>
      </c>
      <c r="G1189">
        <v>22</v>
      </c>
      <c r="H1189" s="1">
        <f>_xlfn.XLOOKUP(fct_weights[[#This Row],[project]],dim_project_dates[Project],dim_project_dates[Start Date])</f>
        <v>44641</v>
      </c>
    </row>
    <row r="1190" spans="1:8" x14ac:dyDescent="0.25">
      <c r="A1190">
        <v>1092</v>
      </c>
      <c r="B1190" t="s">
        <v>3</v>
      </c>
      <c r="C1190">
        <v>0</v>
      </c>
      <c r="D1190">
        <v>226.56</v>
      </c>
      <c r="E1190">
        <v>217.76</v>
      </c>
      <c r="F1190">
        <v>8.8000000000000007</v>
      </c>
      <c r="G1190">
        <v>23</v>
      </c>
      <c r="H1190" s="1">
        <f>_xlfn.XLOOKUP(fct_weights[[#This Row],[project]],dim_project_dates[Project],dim_project_dates[Start Date])</f>
        <v>44641</v>
      </c>
    </row>
    <row r="1191" spans="1:8" x14ac:dyDescent="0.25">
      <c r="A1191">
        <v>1096</v>
      </c>
      <c r="B1191" t="s">
        <v>3</v>
      </c>
      <c r="C1191">
        <v>1</v>
      </c>
      <c r="D1191">
        <v>226.14</v>
      </c>
      <c r="E1191">
        <v>216.89</v>
      </c>
      <c r="F1191">
        <v>9.25</v>
      </c>
      <c r="G1191">
        <v>23</v>
      </c>
      <c r="H1191" s="1">
        <f>_xlfn.XLOOKUP(fct_weights[[#This Row],[project]],dim_project_dates[Project],dim_project_dates[Start Date])</f>
        <v>44641</v>
      </c>
    </row>
    <row r="1192" spans="1:8" x14ac:dyDescent="0.25">
      <c r="A1192">
        <v>1112</v>
      </c>
      <c r="B1192" t="s">
        <v>3</v>
      </c>
      <c r="C1192">
        <v>0</v>
      </c>
      <c r="D1192">
        <v>224.94</v>
      </c>
      <c r="E1192">
        <v>216.74</v>
      </c>
      <c r="F1192">
        <v>8.1999999999999993</v>
      </c>
      <c r="G1192">
        <v>22</v>
      </c>
      <c r="H1192" s="1">
        <f>_xlfn.XLOOKUP(fct_weights[[#This Row],[project]],dim_project_dates[Project],dim_project_dates[Start Date])</f>
        <v>44641</v>
      </c>
    </row>
    <row r="1193" spans="1:8" x14ac:dyDescent="0.25">
      <c r="A1193">
        <v>1129</v>
      </c>
      <c r="B1193" t="s">
        <v>3</v>
      </c>
      <c r="C1193">
        <v>1</v>
      </c>
      <c r="D1193">
        <v>229</v>
      </c>
      <c r="E1193">
        <v>218.51</v>
      </c>
      <c r="F1193">
        <v>10.49</v>
      </c>
      <c r="G1193">
        <v>22</v>
      </c>
      <c r="H1193" s="1">
        <f>_xlfn.XLOOKUP(fct_weights[[#This Row],[project]],dim_project_dates[Project],dim_project_dates[Start Date])</f>
        <v>44641</v>
      </c>
    </row>
    <row r="1194" spans="1:8" x14ac:dyDescent="0.25">
      <c r="A1194">
        <v>1130</v>
      </c>
      <c r="B1194" t="s">
        <v>2</v>
      </c>
      <c r="C1194">
        <v>1</v>
      </c>
      <c r="D1194">
        <v>230.69</v>
      </c>
      <c r="E1194">
        <v>220.06</v>
      </c>
      <c r="F1194">
        <v>10.63</v>
      </c>
      <c r="G1194">
        <v>22</v>
      </c>
      <c r="H1194" s="1">
        <f>_xlfn.XLOOKUP(fct_weights[[#This Row],[project]],dim_project_dates[Project],dim_project_dates[Start Date])</f>
        <v>44641</v>
      </c>
    </row>
    <row r="1195" spans="1:8" x14ac:dyDescent="0.25">
      <c r="A1195">
        <v>1141</v>
      </c>
      <c r="B1195" t="s">
        <v>3</v>
      </c>
      <c r="C1195">
        <v>1</v>
      </c>
      <c r="D1195">
        <v>228.37</v>
      </c>
      <c r="E1195">
        <v>218.66</v>
      </c>
      <c r="F1195">
        <v>9.7100000000000009</v>
      </c>
      <c r="G1195">
        <v>22</v>
      </c>
      <c r="H1195" s="1">
        <f>_xlfn.XLOOKUP(fct_weights[[#This Row],[project]],dim_project_dates[Project],dim_project_dates[Start Date])</f>
        <v>44641</v>
      </c>
    </row>
    <row r="1196" spans="1:8" x14ac:dyDescent="0.25">
      <c r="A1196">
        <v>1154</v>
      </c>
      <c r="B1196" t="s">
        <v>2</v>
      </c>
      <c r="C1196">
        <v>1</v>
      </c>
      <c r="D1196">
        <v>235.41</v>
      </c>
      <c r="E1196">
        <v>222.97</v>
      </c>
      <c r="F1196">
        <v>12.44</v>
      </c>
      <c r="G1196">
        <v>23</v>
      </c>
      <c r="H1196" s="1">
        <f>_xlfn.XLOOKUP(fct_weights[[#This Row],[project]],dim_project_dates[Project],dim_project_dates[Start Date])</f>
        <v>44641</v>
      </c>
    </row>
    <row r="1197" spans="1:8" x14ac:dyDescent="0.25">
      <c r="A1197">
        <v>1156</v>
      </c>
      <c r="B1197" t="s">
        <v>2</v>
      </c>
      <c r="C1197">
        <v>0</v>
      </c>
      <c r="D1197">
        <v>229.44</v>
      </c>
      <c r="E1197">
        <v>218.72</v>
      </c>
      <c r="F1197">
        <v>10.72</v>
      </c>
      <c r="G1197">
        <v>22</v>
      </c>
      <c r="H1197" s="1">
        <f>_xlfn.XLOOKUP(fct_weights[[#This Row],[project]],dim_project_dates[Project],dim_project_dates[Start Date])</f>
        <v>44641</v>
      </c>
    </row>
    <row r="1198" spans="1:8" x14ac:dyDescent="0.25">
      <c r="A1198">
        <v>1181</v>
      </c>
      <c r="B1198" t="s">
        <v>3</v>
      </c>
      <c r="C1198">
        <v>0</v>
      </c>
      <c r="D1198">
        <v>227.51000000000002</v>
      </c>
      <c r="E1198">
        <v>219.65</v>
      </c>
      <c r="F1198">
        <v>7.86</v>
      </c>
      <c r="G1198">
        <v>23</v>
      </c>
      <c r="H1198" s="1">
        <f>_xlfn.XLOOKUP(fct_weights[[#This Row],[project]],dim_project_dates[Project],dim_project_dates[Start Date])</f>
        <v>44641</v>
      </c>
    </row>
    <row r="1199" spans="1:8" x14ac:dyDescent="0.25">
      <c r="A1199">
        <v>1276</v>
      </c>
      <c r="B1199" t="s">
        <v>3</v>
      </c>
      <c r="C1199">
        <v>0</v>
      </c>
      <c r="D1199">
        <v>219.38</v>
      </c>
      <c r="E1199">
        <v>215.64</v>
      </c>
      <c r="F1199">
        <v>3.74</v>
      </c>
      <c r="G1199">
        <v>23</v>
      </c>
      <c r="H1199" s="1">
        <f>_xlfn.XLOOKUP(fct_weights[[#This Row],[project]],dim_project_dates[Project],dim_project_dates[Start Date])</f>
        <v>44641</v>
      </c>
    </row>
    <row r="1200" spans="1:8" x14ac:dyDescent="0.25">
      <c r="A1200">
        <v>1296</v>
      </c>
      <c r="B1200" t="s">
        <v>3</v>
      </c>
      <c r="C1200">
        <v>0</v>
      </c>
      <c r="D1200">
        <v>221.6</v>
      </c>
      <c r="E1200">
        <v>216.09</v>
      </c>
      <c r="F1200">
        <v>5.51</v>
      </c>
      <c r="G1200">
        <v>22</v>
      </c>
      <c r="H1200" s="1">
        <f>_xlfn.XLOOKUP(fct_weights[[#This Row],[project]],dim_project_dates[Project],dim_project_dates[Start Date])</f>
        <v>44641</v>
      </c>
    </row>
    <row r="1201" spans="1:8" x14ac:dyDescent="0.25">
      <c r="A1201">
        <v>1326</v>
      </c>
      <c r="B1201" t="s">
        <v>2</v>
      </c>
      <c r="C1201">
        <v>1</v>
      </c>
      <c r="D1201">
        <v>236.79999999999998</v>
      </c>
      <c r="E1201">
        <v>221.89</v>
      </c>
      <c r="F1201">
        <v>14.91</v>
      </c>
      <c r="G1201">
        <v>23</v>
      </c>
      <c r="H1201" s="1">
        <f>_xlfn.XLOOKUP(fct_weights[[#This Row],[project]],dim_project_dates[Project],dim_project_dates[Start Date])</f>
        <v>44641</v>
      </c>
    </row>
    <row r="1202" spans="1:8" x14ac:dyDescent="0.25">
      <c r="A1202">
        <v>1328</v>
      </c>
      <c r="B1202" t="s">
        <v>2</v>
      </c>
      <c r="C1202">
        <v>1</v>
      </c>
      <c r="D1202">
        <v>230.32</v>
      </c>
      <c r="E1202">
        <v>219.39</v>
      </c>
      <c r="F1202">
        <v>10.93</v>
      </c>
      <c r="G1202">
        <v>23</v>
      </c>
      <c r="H1202" s="1">
        <f>_xlfn.XLOOKUP(fct_weights[[#This Row],[project]],dim_project_dates[Project],dim_project_dates[Start Date])</f>
        <v>44641</v>
      </c>
    </row>
    <row r="1203" spans="1:8" x14ac:dyDescent="0.25">
      <c r="A1203">
        <v>1336</v>
      </c>
      <c r="B1203" t="s">
        <v>2</v>
      </c>
      <c r="C1203">
        <v>1</v>
      </c>
      <c r="D1203">
        <v>224.85999999999999</v>
      </c>
      <c r="E1203">
        <v>217.88</v>
      </c>
      <c r="F1203">
        <v>6.98</v>
      </c>
      <c r="G1203">
        <v>23</v>
      </c>
      <c r="H1203" s="1">
        <f>_xlfn.XLOOKUP(fct_weights[[#This Row],[project]],dim_project_dates[Project],dim_project_dates[Start Date])</f>
        <v>44641</v>
      </c>
    </row>
    <row r="1204" spans="1:8" x14ac:dyDescent="0.25">
      <c r="A1204">
        <v>1365</v>
      </c>
      <c r="B1204" t="s">
        <v>3</v>
      </c>
      <c r="C1204">
        <v>0</v>
      </c>
      <c r="D1204">
        <v>226.28</v>
      </c>
      <c r="E1204">
        <v>218.37</v>
      </c>
      <c r="F1204">
        <v>7.91</v>
      </c>
      <c r="G1204">
        <v>22</v>
      </c>
      <c r="H1204" s="1">
        <f>_xlfn.XLOOKUP(fct_weights[[#This Row],[project]],dim_project_dates[Project],dim_project_dates[Start Date])</f>
        <v>44641</v>
      </c>
    </row>
    <row r="1205" spans="1:8" x14ac:dyDescent="0.25">
      <c r="A1205">
        <v>1391</v>
      </c>
      <c r="B1205" t="s">
        <v>2</v>
      </c>
      <c r="C1205">
        <v>0</v>
      </c>
      <c r="D1205">
        <v>228.33</v>
      </c>
      <c r="E1205">
        <v>218.65</v>
      </c>
      <c r="F1205">
        <v>9.68</v>
      </c>
      <c r="G1205">
        <v>23</v>
      </c>
      <c r="H1205" s="1">
        <f>_xlfn.XLOOKUP(fct_weights[[#This Row],[project]],dim_project_dates[Project],dim_project_dates[Start Date])</f>
        <v>44641</v>
      </c>
    </row>
    <row r="1206" spans="1:8" x14ac:dyDescent="0.25">
      <c r="A1206">
        <v>1392</v>
      </c>
      <c r="B1206" t="s">
        <v>3</v>
      </c>
      <c r="C1206">
        <v>0</v>
      </c>
      <c r="D1206">
        <v>222.72</v>
      </c>
      <c r="E1206">
        <v>216.32</v>
      </c>
      <c r="F1206">
        <v>6.4</v>
      </c>
      <c r="G1206">
        <v>22</v>
      </c>
      <c r="H1206" s="1">
        <f>_xlfn.XLOOKUP(fct_weights[[#This Row],[project]],dim_project_dates[Project],dim_project_dates[Start Date])</f>
        <v>44641</v>
      </c>
    </row>
    <row r="1207" spans="1:8" x14ac:dyDescent="0.25">
      <c r="A1207">
        <v>1413</v>
      </c>
      <c r="B1207" t="s">
        <v>2</v>
      </c>
      <c r="C1207">
        <v>1</v>
      </c>
      <c r="D1207">
        <v>232.41</v>
      </c>
      <c r="E1207">
        <v>221.99</v>
      </c>
      <c r="F1207">
        <v>10.42</v>
      </c>
      <c r="G1207">
        <v>22</v>
      </c>
      <c r="H1207" s="1">
        <f>_xlfn.XLOOKUP(fct_weights[[#This Row],[project]],dim_project_dates[Project],dim_project_dates[Start Date])</f>
        <v>44641</v>
      </c>
    </row>
    <row r="1208" spans="1:8" x14ac:dyDescent="0.25">
      <c r="A1208">
        <v>1417</v>
      </c>
      <c r="B1208" t="s">
        <v>3</v>
      </c>
      <c r="C1208">
        <v>1</v>
      </c>
      <c r="D1208">
        <v>227.9</v>
      </c>
      <c r="E1208">
        <v>216.11</v>
      </c>
      <c r="F1208">
        <v>11.79</v>
      </c>
      <c r="G1208">
        <v>23</v>
      </c>
      <c r="H1208" s="1">
        <f>_xlfn.XLOOKUP(fct_weights[[#This Row],[project]],dim_project_dates[Project],dim_project_dates[Start Date])</f>
        <v>44641</v>
      </c>
    </row>
    <row r="1209" spans="1:8" x14ac:dyDescent="0.25">
      <c r="A1209">
        <v>1421</v>
      </c>
      <c r="B1209" t="s">
        <v>3</v>
      </c>
      <c r="C1209">
        <v>1</v>
      </c>
      <c r="D1209">
        <v>225.76999999999998</v>
      </c>
      <c r="E1209">
        <v>215.91</v>
      </c>
      <c r="F1209">
        <v>9.86</v>
      </c>
      <c r="G1209">
        <v>23</v>
      </c>
      <c r="H1209" s="1">
        <f>_xlfn.XLOOKUP(fct_weights[[#This Row],[project]],dim_project_dates[Project],dim_project_dates[Start Date])</f>
        <v>44641</v>
      </c>
    </row>
    <row r="1210" spans="1:8" x14ac:dyDescent="0.25">
      <c r="A1210">
        <v>1428</v>
      </c>
      <c r="B1210" t="s">
        <v>3</v>
      </c>
      <c r="C1210">
        <v>1</v>
      </c>
      <c r="D1210">
        <v>221.31</v>
      </c>
      <c r="E1210">
        <v>215.24</v>
      </c>
      <c r="F1210">
        <v>6.07</v>
      </c>
      <c r="G1210">
        <v>22</v>
      </c>
      <c r="H1210" s="1">
        <f>_xlfn.XLOOKUP(fct_weights[[#This Row],[project]],dim_project_dates[Project],dim_project_dates[Start Date])</f>
        <v>44641</v>
      </c>
    </row>
    <row r="1211" spans="1:8" x14ac:dyDescent="0.25">
      <c r="A1211">
        <v>1446</v>
      </c>
      <c r="B1211" t="s">
        <v>3</v>
      </c>
      <c r="C1211">
        <v>1</v>
      </c>
      <c r="D1211">
        <v>228.3</v>
      </c>
      <c r="E1211">
        <v>216.41</v>
      </c>
      <c r="F1211">
        <v>11.89</v>
      </c>
      <c r="G1211">
        <v>23</v>
      </c>
      <c r="H1211" s="1">
        <f>_xlfn.XLOOKUP(fct_weights[[#This Row],[project]],dim_project_dates[Project],dim_project_dates[Start Date])</f>
        <v>44641</v>
      </c>
    </row>
    <row r="1212" spans="1:8" x14ac:dyDescent="0.25">
      <c r="A1212">
        <v>1449</v>
      </c>
      <c r="B1212" t="s">
        <v>3</v>
      </c>
      <c r="C1212">
        <v>0</v>
      </c>
      <c r="D1212">
        <v>227.89000000000001</v>
      </c>
      <c r="E1212">
        <v>218.62</v>
      </c>
      <c r="F1212">
        <v>9.27</v>
      </c>
      <c r="G1212">
        <v>22</v>
      </c>
      <c r="H1212" s="1">
        <f>_xlfn.XLOOKUP(fct_weights[[#This Row],[project]],dim_project_dates[Project],dim_project_dates[Start Date])</f>
        <v>44641</v>
      </c>
    </row>
    <row r="1213" spans="1:8" x14ac:dyDescent="0.25">
      <c r="A1213">
        <v>1456</v>
      </c>
      <c r="B1213" t="s">
        <v>3</v>
      </c>
      <c r="C1213">
        <v>0</v>
      </c>
      <c r="D1213">
        <v>230.2</v>
      </c>
      <c r="E1213">
        <v>219.63</v>
      </c>
      <c r="F1213">
        <v>10.57</v>
      </c>
      <c r="G1213">
        <v>22</v>
      </c>
      <c r="H1213" s="1">
        <f>_xlfn.XLOOKUP(fct_weights[[#This Row],[project]],dim_project_dates[Project],dim_project_dates[Start Date])</f>
        <v>44641</v>
      </c>
    </row>
    <row r="1214" spans="1:8" x14ac:dyDescent="0.25">
      <c r="A1214">
        <v>1472</v>
      </c>
      <c r="B1214" t="s">
        <v>3</v>
      </c>
      <c r="C1214">
        <v>0</v>
      </c>
      <c r="D1214">
        <v>229.86999999999998</v>
      </c>
      <c r="E1214">
        <v>220.17</v>
      </c>
      <c r="F1214">
        <v>9.6999999999999993</v>
      </c>
      <c r="G1214">
        <v>22</v>
      </c>
      <c r="H1214" s="1">
        <f>_xlfn.XLOOKUP(fct_weights[[#This Row],[project]],dim_project_dates[Project],dim_project_dates[Start Date])</f>
        <v>44641</v>
      </c>
    </row>
    <row r="1215" spans="1:8" x14ac:dyDescent="0.25">
      <c r="A1215">
        <v>1481</v>
      </c>
      <c r="B1215" t="s">
        <v>3</v>
      </c>
      <c r="C1215">
        <v>0</v>
      </c>
      <c r="D1215">
        <v>218.91</v>
      </c>
      <c r="E1215">
        <v>214.7</v>
      </c>
      <c r="F1215">
        <v>4.21</v>
      </c>
      <c r="G1215">
        <v>23</v>
      </c>
      <c r="H1215" s="1">
        <f>_xlfn.XLOOKUP(fct_weights[[#This Row],[project]],dim_project_dates[Project],dim_project_dates[Start Date])</f>
        <v>44641</v>
      </c>
    </row>
    <row r="1216" spans="1:8" x14ac:dyDescent="0.25">
      <c r="A1216">
        <v>1487</v>
      </c>
      <c r="B1216" t="s">
        <v>3</v>
      </c>
      <c r="C1216">
        <v>1</v>
      </c>
      <c r="D1216">
        <v>227.16</v>
      </c>
      <c r="E1216">
        <v>216.91</v>
      </c>
      <c r="F1216">
        <v>10.25</v>
      </c>
      <c r="G1216">
        <v>22</v>
      </c>
      <c r="H1216" s="1">
        <f>_xlfn.XLOOKUP(fct_weights[[#This Row],[project]],dim_project_dates[Project],dim_project_dates[Start Date])</f>
        <v>44641</v>
      </c>
    </row>
    <row r="1217" spans="1:8" x14ac:dyDescent="0.25">
      <c r="A1217">
        <v>1496</v>
      </c>
      <c r="B1217" t="s">
        <v>3</v>
      </c>
      <c r="C1217">
        <v>0</v>
      </c>
      <c r="D1217">
        <v>223.63</v>
      </c>
      <c r="E1217">
        <v>216.56</v>
      </c>
      <c r="F1217">
        <v>7.07</v>
      </c>
      <c r="G1217">
        <v>22</v>
      </c>
      <c r="H1217" s="1">
        <f>_xlfn.XLOOKUP(fct_weights[[#This Row],[project]],dim_project_dates[Project],dim_project_dates[Start Date])</f>
        <v>44641</v>
      </c>
    </row>
    <row r="1218" spans="1:8" x14ac:dyDescent="0.25">
      <c r="A1218">
        <v>1506</v>
      </c>
      <c r="B1218" t="s">
        <v>3</v>
      </c>
      <c r="C1218">
        <v>0</v>
      </c>
      <c r="D1218">
        <v>220</v>
      </c>
      <c r="E1218">
        <v>214.69</v>
      </c>
      <c r="F1218">
        <v>5.31</v>
      </c>
      <c r="G1218">
        <v>23</v>
      </c>
      <c r="H1218" s="1">
        <f>_xlfn.XLOOKUP(fct_weights[[#This Row],[project]],dim_project_dates[Project],dim_project_dates[Start Date])</f>
        <v>44641</v>
      </c>
    </row>
    <row r="1219" spans="1:8" x14ac:dyDescent="0.25">
      <c r="A1219">
        <v>1519</v>
      </c>
      <c r="B1219" t="s">
        <v>3</v>
      </c>
      <c r="C1219">
        <v>0</v>
      </c>
      <c r="D1219">
        <v>223.3</v>
      </c>
      <c r="E1219">
        <v>216.72</v>
      </c>
      <c r="F1219">
        <v>6.58</v>
      </c>
      <c r="G1219">
        <v>22</v>
      </c>
      <c r="H1219" s="1">
        <f>_xlfn.XLOOKUP(fct_weights[[#This Row],[project]],dim_project_dates[Project],dim_project_dates[Start Date])</f>
        <v>44641</v>
      </c>
    </row>
    <row r="1220" spans="1:8" x14ac:dyDescent="0.25">
      <c r="A1220">
        <v>1544</v>
      </c>
      <c r="B1220" t="s">
        <v>3</v>
      </c>
      <c r="C1220">
        <v>0</v>
      </c>
      <c r="D1220">
        <v>226.45000000000002</v>
      </c>
      <c r="E1220">
        <v>218.59</v>
      </c>
      <c r="F1220">
        <v>7.86</v>
      </c>
      <c r="G1220">
        <v>23</v>
      </c>
      <c r="H1220" s="1">
        <f>_xlfn.XLOOKUP(fct_weights[[#This Row],[project]],dim_project_dates[Project],dim_project_dates[Start Date])</f>
        <v>44641</v>
      </c>
    </row>
    <row r="1221" spans="1:8" x14ac:dyDescent="0.25">
      <c r="A1221">
        <v>1564</v>
      </c>
      <c r="B1221" t="s">
        <v>2</v>
      </c>
      <c r="C1221">
        <v>0</v>
      </c>
      <c r="D1221">
        <v>231.13</v>
      </c>
      <c r="E1221">
        <v>219.29</v>
      </c>
      <c r="F1221">
        <v>11.84</v>
      </c>
      <c r="G1221">
        <v>23</v>
      </c>
      <c r="H1221" s="1">
        <f>_xlfn.XLOOKUP(fct_weights[[#This Row],[project]],dim_project_dates[Project],dim_project_dates[Start Date])</f>
        <v>44641</v>
      </c>
    </row>
    <row r="1222" spans="1:8" x14ac:dyDescent="0.25">
      <c r="A1222">
        <v>1566</v>
      </c>
      <c r="B1222" t="s">
        <v>2</v>
      </c>
      <c r="C1222">
        <v>0</v>
      </c>
      <c r="D1222">
        <v>227.38</v>
      </c>
      <c r="E1222">
        <v>220.01</v>
      </c>
      <c r="F1222">
        <v>7.37</v>
      </c>
      <c r="G1222">
        <v>22</v>
      </c>
      <c r="H1222" s="1">
        <f>_xlfn.XLOOKUP(fct_weights[[#This Row],[project]],dim_project_dates[Project],dim_project_dates[Start Date])</f>
        <v>44641</v>
      </c>
    </row>
    <row r="1223" spans="1:8" x14ac:dyDescent="0.25">
      <c r="A1223">
        <v>1580</v>
      </c>
      <c r="B1223" t="s">
        <v>3</v>
      </c>
      <c r="C1223">
        <v>1</v>
      </c>
      <c r="D1223">
        <v>230.38000000000002</v>
      </c>
      <c r="E1223">
        <v>218.55</v>
      </c>
      <c r="F1223">
        <v>11.83</v>
      </c>
      <c r="G1223">
        <v>23</v>
      </c>
      <c r="H1223" s="1">
        <f>_xlfn.XLOOKUP(fct_weights[[#This Row],[project]],dim_project_dates[Project],dim_project_dates[Start Date])</f>
        <v>44641</v>
      </c>
    </row>
    <row r="1224" spans="1:8" x14ac:dyDescent="0.25">
      <c r="A1224">
        <v>1582</v>
      </c>
      <c r="B1224" t="s">
        <v>2</v>
      </c>
      <c r="C1224">
        <v>1</v>
      </c>
      <c r="D1224">
        <v>232.16000000000003</v>
      </c>
      <c r="E1224">
        <v>219.36</v>
      </c>
      <c r="F1224">
        <v>12.8</v>
      </c>
      <c r="G1224">
        <v>23</v>
      </c>
      <c r="H1224" s="1">
        <f>_xlfn.XLOOKUP(fct_weights[[#This Row],[project]],dim_project_dates[Project],dim_project_dates[Start Date])</f>
        <v>44641</v>
      </c>
    </row>
    <row r="1225" spans="1:8" x14ac:dyDescent="0.25">
      <c r="A1225">
        <v>1587</v>
      </c>
      <c r="B1225" t="s">
        <v>2</v>
      </c>
      <c r="C1225">
        <v>1</v>
      </c>
      <c r="D1225">
        <v>225.88000000000002</v>
      </c>
      <c r="E1225">
        <v>218.36</v>
      </c>
      <c r="F1225">
        <v>7.52</v>
      </c>
      <c r="G1225">
        <v>23</v>
      </c>
      <c r="H1225" s="1">
        <f>_xlfn.XLOOKUP(fct_weights[[#This Row],[project]],dim_project_dates[Project],dim_project_dates[Start Date])</f>
        <v>44641</v>
      </c>
    </row>
    <row r="1226" spans="1:8" x14ac:dyDescent="0.25">
      <c r="A1226">
        <v>1592</v>
      </c>
      <c r="B1226" t="s">
        <v>3</v>
      </c>
      <c r="C1226">
        <v>0</v>
      </c>
      <c r="D1226">
        <v>224.05</v>
      </c>
      <c r="E1226">
        <v>217.81</v>
      </c>
      <c r="F1226">
        <v>6.24</v>
      </c>
      <c r="G1226">
        <v>22</v>
      </c>
      <c r="H1226" s="1">
        <f>_xlfn.XLOOKUP(fct_weights[[#This Row],[project]],dim_project_dates[Project],dim_project_dates[Start Date])</f>
        <v>44641</v>
      </c>
    </row>
    <row r="1227" spans="1:8" x14ac:dyDescent="0.25">
      <c r="A1227">
        <v>5</v>
      </c>
      <c r="B1227" t="s">
        <v>2</v>
      </c>
      <c r="C1227">
        <v>0</v>
      </c>
      <c r="D1227">
        <v>229.63000000000002</v>
      </c>
      <c r="E1227">
        <v>219.86</v>
      </c>
      <c r="F1227">
        <v>9.77</v>
      </c>
      <c r="G1227">
        <v>25</v>
      </c>
      <c r="H1227" s="1">
        <f>_xlfn.XLOOKUP(fct_weights[[#This Row],[project]],dim_project_dates[Project],dim_project_dates[Start Date])</f>
        <v>44648</v>
      </c>
    </row>
    <row r="1228" spans="1:8" x14ac:dyDescent="0.25">
      <c r="A1228">
        <v>13</v>
      </c>
      <c r="B1228" t="s">
        <v>3</v>
      </c>
      <c r="C1228">
        <v>0</v>
      </c>
      <c r="D1228">
        <v>227.91</v>
      </c>
      <c r="E1228">
        <v>219.19</v>
      </c>
      <c r="F1228">
        <v>8.7200000000000006</v>
      </c>
      <c r="G1228">
        <v>24</v>
      </c>
      <c r="H1228" s="1">
        <f>_xlfn.XLOOKUP(fct_weights[[#This Row],[project]],dim_project_dates[Project],dim_project_dates[Start Date])</f>
        <v>44648</v>
      </c>
    </row>
    <row r="1229" spans="1:8" x14ac:dyDescent="0.25">
      <c r="A1229">
        <v>16</v>
      </c>
      <c r="B1229" t="s">
        <v>3</v>
      </c>
      <c r="C1229">
        <v>0</v>
      </c>
      <c r="D1229">
        <v>230.53</v>
      </c>
      <c r="E1229">
        <v>219.97</v>
      </c>
      <c r="F1229">
        <v>10.56</v>
      </c>
      <c r="G1229">
        <v>25</v>
      </c>
      <c r="H1229" s="1">
        <f>_xlfn.XLOOKUP(fct_weights[[#This Row],[project]],dim_project_dates[Project],dim_project_dates[Start Date])</f>
        <v>44648</v>
      </c>
    </row>
    <row r="1230" spans="1:8" x14ac:dyDescent="0.25">
      <c r="A1230">
        <v>30</v>
      </c>
      <c r="B1230" t="s">
        <v>3</v>
      </c>
      <c r="C1230">
        <v>1</v>
      </c>
      <c r="D1230">
        <v>229.56</v>
      </c>
      <c r="E1230">
        <v>218.38</v>
      </c>
      <c r="F1230">
        <v>11.18</v>
      </c>
      <c r="G1230">
        <v>24</v>
      </c>
      <c r="H1230" s="1">
        <f>_xlfn.XLOOKUP(fct_weights[[#This Row],[project]],dim_project_dates[Project],dim_project_dates[Start Date])</f>
        <v>44648</v>
      </c>
    </row>
    <row r="1231" spans="1:8" x14ac:dyDescent="0.25">
      <c r="A1231">
        <v>36</v>
      </c>
      <c r="B1231" t="s">
        <v>2</v>
      </c>
      <c r="C1231">
        <v>1</v>
      </c>
      <c r="D1231">
        <v>231.3</v>
      </c>
      <c r="E1231">
        <v>220.87</v>
      </c>
      <c r="F1231">
        <v>10.43</v>
      </c>
      <c r="G1231">
        <v>24</v>
      </c>
      <c r="H1231" s="1">
        <f>_xlfn.XLOOKUP(fct_weights[[#This Row],[project]],dim_project_dates[Project],dim_project_dates[Start Date])</f>
        <v>44648</v>
      </c>
    </row>
    <row r="1232" spans="1:8" x14ac:dyDescent="0.25">
      <c r="A1232">
        <v>42</v>
      </c>
      <c r="B1232" t="s">
        <v>3</v>
      </c>
      <c r="C1232">
        <v>1</v>
      </c>
      <c r="D1232">
        <v>220.34</v>
      </c>
      <c r="E1232">
        <v>214.56</v>
      </c>
      <c r="F1232">
        <v>5.78</v>
      </c>
      <c r="G1232">
        <v>24</v>
      </c>
      <c r="H1232" s="1">
        <f>_xlfn.XLOOKUP(fct_weights[[#This Row],[project]],dim_project_dates[Project],dim_project_dates[Start Date])</f>
        <v>44648</v>
      </c>
    </row>
    <row r="1233" spans="1:8" x14ac:dyDescent="0.25">
      <c r="A1233">
        <v>47</v>
      </c>
      <c r="B1233" t="s">
        <v>2</v>
      </c>
      <c r="C1233">
        <v>1</v>
      </c>
      <c r="D1233">
        <v>231.65</v>
      </c>
      <c r="E1233">
        <v>220.44</v>
      </c>
      <c r="F1233">
        <v>11.21</v>
      </c>
      <c r="G1233">
        <v>24</v>
      </c>
      <c r="H1233" s="1">
        <f>_xlfn.XLOOKUP(fct_weights[[#This Row],[project]],dim_project_dates[Project],dim_project_dates[Start Date])</f>
        <v>44648</v>
      </c>
    </row>
    <row r="1234" spans="1:8" x14ac:dyDescent="0.25">
      <c r="A1234">
        <v>55</v>
      </c>
      <c r="B1234" t="s">
        <v>3</v>
      </c>
      <c r="C1234">
        <v>1</v>
      </c>
      <c r="D1234">
        <v>223.43</v>
      </c>
      <c r="E1234">
        <v>215.94</v>
      </c>
      <c r="F1234">
        <v>7.49</v>
      </c>
      <c r="G1234">
        <v>24</v>
      </c>
      <c r="H1234" s="1">
        <f>_xlfn.XLOOKUP(fct_weights[[#This Row],[project]],dim_project_dates[Project],dim_project_dates[Start Date])</f>
        <v>44648</v>
      </c>
    </row>
    <row r="1235" spans="1:8" x14ac:dyDescent="0.25">
      <c r="A1235">
        <v>74</v>
      </c>
      <c r="B1235" t="s">
        <v>2</v>
      </c>
      <c r="C1235">
        <v>1</v>
      </c>
      <c r="D1235">
        <v>235.12</v>
      </c>
      <c r="E1235">
        <v>221.72</v>
      </c>
      <c r="F1235">
        <v>13.4</v>
      </c>
      <c r="G1235">
        <v>25</v>
      </c>
      <c r="H1235" s="1">
        <f>_xlfn.XLOOKUP(fct_weights[[#This Row],[project]],dim_project_dates[Project],dim_project_dates[Start Date])</f>
        <v>44648</v>
      </c>
    </row>
    <row r="1236" spans="1:8" x14ac:dyDescent="0.25">
      <c r="A1236">
        <v>76</v>
      </c>
      <c r="B1236" t="s">
        <v>3</v>
      </c>
      <c r="C1236">
        <v>0</v>
      </c>
      <c r="D1236">
        <v>224.93</v>
      </c>
      <c r="E1236">
        <v>218.3</v>
      </c>
      <c r="F1236">
        <v>6.63</v>
      </c>
      <c r="G1236">
        <v>25</v>
      </c>
      <c r="H1236" s="1">
        <f>_xlfn.XLOOKUP(fct_weights[[#This Row],[project]],dim_project_dates[Project],dim_project_dates[Start Date])</f>
        <v>44648</v>
      </c>
    </row>
    <row r="1237" spans="1:8" x14ac:dyDescent="0.25">
      <c r="A1237">
        <v>82</v>
      </c>
      <c r="B1237" t="s">
        <v>3</v>
      </c>
      <c r="C1237">
        <v>0</v>
      </c>
      <c r="D1237">
        <v>220.29</v>
      </c>
      <c r="E1237">
        <v>215.79</v>
      </c>
      <c r="F1237">
        <v>4.5</v>
      </c>
      <c r="G1237">
        <v>25</v>
      </c>
      <c r="H1237" s="1">
        <f>_xlfn.XLOOKUP(fct_weights[[#This Row],[project]],dim_project_dates[Project],dim_project_dates[Start Date])</f>
        <v>44648</v>
      </c>
    </row>
    <row r="1238" spans="1:8" x14ac:dyDescent="0.25">
      <c r="A1238">
        <v>93</v>
      </c>
      <c r="B1238" t="s">
        <v>3</v>
      </c>
      <c r="C1238">
        <v>0</v>
      </c>
      <c r="D1238">
        <v>226.70000000000002</v>
      </c>
      <c r="E1238">
        <v>217.62</v>
      </c>
      <c r="F1238">
        <v>9.08</v>
      </c>
      <c r="G1238">
        <v>25</v>
      </c>
      <c r="H1238" s="1">
        <f>_xlfn.XLOOKUP(fct_weights[[#This Row],[project]],dim_project_dates[Project],dim_project_dates[Start Date])</f>
        <v>44648</v>
      </c>
    </row>
    <row r="1239" spans="1:8" x14ac:dyDescent="0.25">
      <c r="A1239">
        <v>110</v>
      </c>
      <c r="B1239" t="s">
        <v>2</v>
      </c>
      <c r="C1239">
        <v>1</v>
      </c>
      <c r="D1239">
        <v>231.41</v>
      </c>
      <c r="E1239">
        <v>220.64</v>
      </c>
      <c r="F1239">
        <v>10.77</v>
      </c>
      <c r="G1239">
        <v>25</v>
      </c>
      <c r="H1239" s="1">
        <f>_xlfn.XLOOKUP(fct_weights[[#This Row],[project]],dim_project_dates[Project],dim_project_dates[Start Date])</f>
        <v>44648</v>
      </c>
    </row>
    <row r="1240" spans="1:8" x14ac:dyDescent="0.25">
      <c r="A1240">
        <v>153</v>
      </c>
      <c r="B1240" t="s">
        <v>3</v>
      </c>
      <c r="C1240">
        <v>0</v>
      </c>
      <c r="D1240">
        <v>223.25</v>
      </c>
      <c r="E1240">
        <v>216.15</v>
      </c>
      <c r="F1240">
        <v>7.1</v>
      </c>
      <c r="G1240">
        <v>25</v>
      </c>
      <c r="H1240" s="1">
        <f>_xlfn.XLOOKUP(fct_weights[[#This Row],[project]],dim_project_dates[Project],dim_project_dates[Start Date])</f>
        <v>44648</v>
      </c>
    </row>
    <row r="1241" spans="1:8" x14ac:dyDescent="0.25">
      <c r="A1241">
        <v>156</v>
      </c>
      <c r="B1241" t="s">
        <v>3</v>
      </c>
      <c r="C1241">
        <v>1</v>
      </c>
      <c r="D1241">
        <v>222.69</v>
      </c>
      <c r="E1241">
        <v>213.85</v>
      </c>
      <c r="F1241">
        <v>8.84</v>
      </c>
      <c r="G1241">
        <v>25</v>
      </c>
      <c r="H1241" s="1">
        <f>_xlfn.XLOOKUP(fct_weights[[#This Row],[project]],dim_project_dates[Project],dim_project_dates[Start Date])</f>
        <v>44648</v>
      </c>
    </row>
    <row r="1242" spans="1:8" x14ac:dyDescent="0.25">
      <c r="A1242">
        <v>190</v>
      </c>
      <c r="B1242" t="s">
        <v>2</v>
      </c>
      <c r="C1242">
        <v>0</v>
      </c>
      <c r="D1242">
        <v>228.62</v>
      </c>
      <c r="E1242">
        <v>219.56</v>
      </c>
      <c r="F1242">
        <v>9.06</v>
      </c>
      <c r="G1242">
        <v>24</v>
      </c>
      <c r="H1242" s="1">
        <f>_xlfn.XLOOKUP(fct_weights[[#This Row],[project]],dim_project_dates[Project],dim_project_dates[Start Date])</f>
        <v>44648</v>
      </c>
    </row>
    <row r="1243" spans="1:8" x14ac:dyDescent="0.25">
      <c r="A1243">
        <v>205</v>
      </c>
      <c r="B1243" t="s">
        <v>3</v>
      </c>
      <c r="C1243">
        <v>1</v>
      </c>
      <c r="D1243">
        <v>222.1</v>
      </c>
      <c r="E1243">
        <v>215.53</v>
      </c>
      <c r="F1243">
        <v>6.57</v>
      </c>
      <c r="G1243">
        <v>24</v>
      </c>
      <c r="H1243" s="1">
        <f>_xlfn.XLOOKUP(fct_weights[[#This Row],[project]],dim_project_dates[Project],dim_project_dates[Start Date])</f>
        <v>44648</v>
      </c>
    </row>
    <row r="1244" spans="1:8" x14ac:dyDescent="0.25">
      <c r="A1244">
        <v>212</v>
      </c>
      <c r="B1244" t="s">
        <v>2</v>
      </c>
      <c r="C1244">
        <v>0</v>
      </c>
      <c r="D1244">
        <v>235.3</v>
      </c>
      <c r="E1244">
        <v>220.83</v>
      </c>
      <c r="F1244">
        <v>14.47</v>
      </c>
      <c r="G1244">
        <v>25</v>
      </c>
      <c r="H1244" s="1">
        <f>_xlfn.XLOOKUP(fct_weights[[#This Row],[project]],dim_project_dates[Project],dim_project_dates[Start Date])</f>
        <v>44648</v>
      </c>
    </row>
    <row r="1245" spans="1:8" x14ac:dyDescent="0.25">
      <c r="A1245">
        <v>233</v>
      </c>
      <c r="B1245" t="s">
        <v>3</v>
      </c>
      <c r="C1245">
        <v>0</v>
      </c>
      <c r="D1245">
        <v>229.88</v>
      </c>
      <c r="E1245">
        <v>219.69</v>
      </c>
      <c r="F1245">
        <v>10.19</v>
      </c>
      <c r="G1245">
        <v>24</v>
      </c>
      <c r="H1245" s="1">
        <f>_xlfn.XLOOKUP(fct_weights[[#This Row],[project]],dim_project_dates[Project],dim_project_dates[Start Date])</f>
        <v>44648</v>
      </c>
    </row>
    <row r="1246" spans="1:8" x14ac:dyDescent="0.25">
      <c r="A1246">
        <v>260</v>
      </c>
      <c r="B1246" t="s">
        <v>2</v>
      </c>
      <c r="C1246">
        <v>0</v>
      </c>
      <c r="D1246">
        <v>230.27</v>
      </c>
      <c r="E1246">
        <v>219.86</v>
      </c>
      <c r="F1246">
        <v>10.41</v>
      </c>
      <c r="G1246">
        <v>24</v>
      </c>
      <c r="H1246" s="1">
        <f>_xlfn.XLOOKUP(fct_weights[[#This Row],[project]],dim_project_dates[Project],dim_project_dates[Start Date])</f>
        <v>44648</v>
      </c>
    </row>
    <row r="1247" spans="1:8" x14ac:dyDescent="0.25">
      <c r="A1247">
        <v>284</v>
      </c>
      <c r="B1247" t="s">
        <v>2</v>
      </c>
      <c r="C1247">
        <v>1</v>
      </c>
      <c r="D1247">
        <v>230.94</v>
      </c>
      <c r="E1247">
        <v>219.69</v>
      </c>
      <c r="F1247">
        <v>11.25</v>
      </c>
      <c r="G1247">
        <v>25</v>
      </c>
      <c r="H1247" s="1">
        <f>_xlfn.XLOOKUP(fct_weights[[#This Row],[project]],dim_project_dates[Project],dim_project_dates[Start Date])</f>
        <v>44648</v>
      </c>
    </row>
    <row r="1248" spans="1:8" x14ac:dyDescent="0.25">
      <c r="A1248">
        <v>291</v>
      </c>
      <c r="B1248" t="s">
        <v>3</v>
      </c>
      <c r="C1248">
        <v>0</v>
      </c>
      <c r="D1248">
        <v>222.18</v>
      </c>
      <c r="E1248">
        <v>216.43</v>
      </c>
      <c r="F1248">
        <v>5.75</v>
      </c>
      <c r="G1248">
        <v>25</v>
      </c>
      <c r="H1248" s="1">
        <f>_xlfn.XLOOKUP(fct_weights[[#This Row],[project]],dim_project_dates[Project],dim_project_dates[Start Date])</f>
        <v>44648</v>
      </c>
    </row>
    <row r="1249" spans="1:8" x14ac:dyDescent="0.25">
      <c r="A1249">
        <v>323</v>
      </c>
      <c r="B1249" t="s">
        <v>3</v>
      </c>
      <c r="C1249">
        <v>1</v>
      </c>
      <c r="D1249">
        <v>225.22</v>
      </c>
      <c r="E1249">
        <v>216.49</v>
      </c>
      <c r="F1249">
        <v>8.73</v>
      </c>
      <c r="G1249">
        <v>24</v>
      </c>
      <c r="H1249" s="1">
        <f>_xlfn.XLOOKUP(fct_weights[[#This Row],[project]],dim_project_dates[Project],dim_project_dates[Start Date])</f>
        <v>44648</v>
      </c>
    </row>
    <row r="1250" spans="1:8" x14ac:dyDescent="0.25">
      <c r="A1250">
        <v>342</v>
      </c>
      <c r="B1250" t="s">
        <v>2</v>
      </c>
      <c r="C1250">
        <v>0</v>
      </c>
      <c r="D1250">
        <v>233.56</v>
      </c>
      <c r="E1250">
        <v>220.49</v>
      </c>
      <c r="F1250">
        <v>13.07</v>
      </c>
      <c r="G1250">
        <v>25</v>
      </c>
      <c r="H1250" s="1">
        <f>_xlfn.XLOOKUP(fct_weights[[#This Row],[project]],dim_project_dates[Project],dim_project_dates[Start Date])</f>
        <v>44648</v>
      </c>
    </row>
    <row r="1251" spans="1:8" x14ac:dyDescent="0.25">
      <c r="A1251">
        <v>360</v>
      </c>
      <c r="B1251" t="s">
        <v>2</v>
      </c>
      <c r="C1251">
        <v>1</v>
      </c>
      <c r="D1251">
        <v>229.18</v>
      </c>
      <c r="E1251">
        <v>217.33</v>
      </c>
      <c r="F1251">
        <v>11.85</v>
      </c>
      <c r="G1251">
        <v>25</v>
      </c>
      <c r="H1251" s="1">
        <f>_xlfn.XLOOKUP(fct_weights[[#This Row],[project]],dim_project_dates[Project],dim_project_dates[Start Date])</f>
        <v>44648</v>
      </c>
    </row>
    <row r="1252" spans="1:8" x14ac:dyDescent="0.25">
      <c r="A1252">
        <v>369</v>
      </c>
      <c r="B1252" t="s">
        <v>2</v>
      </c>
      <c r="C1252">
        <v>1</v>
      </c>
      <c r="D1252">
        <v>238.16</v>
      </c>
      <c r="E1252">
        <v>223.41</v>
      </c>
      <c r="F1252">
        <v>14.75</v>
      </c>
      <c r="G1252">
        <v>24</v>
      </c>
      <c r="H1252" s="1">
        <f>_xlfn.XLOOKUP(fct_weights[[#This Row],[project]],dim_project_dates[Project],dim_project_dates[Start Date])</f>
        <v>44648</v>
      </c>
    </row>
    <row r="1253" spans="1:8" x14ac:dyDescent="0.25">
      <c r="A1253">
        <v>372</v>
      </c>
      <c r="B1253" t="s">
        <v>3</v>
      </c>
      <c r="C1253">
        <v>0</v>
      </c>
      <c r="D1253">
        <v>225.06</v>
      </c>
      <c r="E1253">
        <v>216.21</v>
      </c>
      <c r="F1253">
        <v>8.85</v>
      </c>
      <c r="G1253">
        <v>24</v>
      </c>
      <c r="H1253" s="1">
        <f>_xlfn.XLOOKUP(fct_weights[[#This Row],[project]],dim_project_dates[Project],dim_project_dates[Start Date])</f>
        <v>44648</v>
      </c>
    </row>
    <row r="1254" spans="1:8" x14ac:dyDescent="0.25">
      <c r="A1254">
        <v>387</v>
      </c>
      <c r="B1254" t="s">
        <v>2</v>
      </c>
      <c r="C1254">
        <v>1</v>
      </c>
      <c r="D1254">
        <v>228.41</v>
      </c>
      <c r="E1254">
        <v>217.74</v>
      </c>
      <c r="F1254">
        <v>10.67</v>
      </c>
      <c r="G1254">
        <v>24</v>
      </c>
      <c r="H1254" s="1">
        <f>_xlfn.XLOOKUP(fct_weights[[#This Row],[project]],dim_project_dates[Project],dim_project_dates[Start Date])</f>
        <v>44648</v>
      </c>
    </row>
    <row r="1255" spans="1:8" x14ac:dyDescent="0.25">
      <c r="A1255">
        <v>398</v>
      </c>
      <c r="B1255" t="s">
        <v>3</v>
      </c>
      <c r="C1255">
        <v>0</v>
      </c>
      <c r="D1255">
        <v>223.55</v>
      </c>
      <c r="E1255">
        <v>217.06</v>
      </c>
      <c r="F1255">
        <v>6.49</v>
      </c>
      <c r="G1255">
        <v>25</v>
      </c>
      <c r="H1255" s="1">
        <f>_xlfn.XLOOKUP(fct_weights[[#This Row],[project]],dim_project_dates[Project],dim_project_dates[Start Date])</f>
        <v>44648</v>
      </c>
    </row>
    <row r="1256" spans="1:8" x14ac:dyDescent="0.25">
      <c r="A1256">
        <v>412</v>
      </c>
      <c r="B1256" t="s">
        <v>3</v>
      </c>
      <c r="C1256">
        <v>1</v>
      </c>
      <c r="D1256">
        <v>229.46</v>
      </c>
      <c r="E1256">
        <v>217.74</v>
      </c>
      <c r="F1256">
        <v>11.72</v>
      </c>
      <c r="G1256">
        <v>25</v>
      </c>
      <c r="H1256" s="1">
        <f>_xlfn.XLOOKUP(fct_weights[[#This Row],[project]],dim_project_dates[Project],dim_project_dates[Start Date])</f>
        <v>44648</v>
      </c>
    </row>
    <row r="1257" spans="1:8" x14ac:dyDescent="0.25">
      <c r="A1257">
        <v>431</v>
      </c>
      <c r="B1257" t="s">
        <v>3</v>
      </c>
      <c r="C1257">
        <v>0</v>
      </c>
      <c r="D1257">
        <v>219.84</v>
      </c>
      <c r="E1257">
        <v>215.62</v>
      </c>
      <c r="F1257">
        <v>4.22</v>
      </c>
      <c r="G1257">
        <v>25</v>
      </c>
      <c r="H1257" s="1">
        <f>_xlfn.XLOOKUP(fct_weights[[#This Row],[project]],dim_project_dates[Project],dim_project_dates[Start Date])</f>
        <v>44648</v>
      </c>
    </row>
    <row r="1258" spans="1:8" x14ac:dyDescent="0.25">
      <c r="A1258">
        <v>439</v>
      </c>
      <c r="B1258" t="s">
        <v>2</v>
      </c>
      <c r="C1258">
        <v>1</v>
      </c>
      <c r="D1258">
        <v>230.73999999999998</v>
      </c>
      <c r="E1258">
        <v>220.2</v>
      </c>
      <c r="F1258">
        <v>10.54</v>
      </c>
      <c r="G1258">
        <v>25</v>
      </c>
      <c r="H1258" s="1">
        <f>_xlfn.XLOOKUP(fct_weights[[#This Row],[project]],dim_project_dates[Project],dim_project_dates[Start Date])</f>
        <v>44648</v>
      </c>
    </row>
    <row r="1259" spans="1:8" x14ac:dyDescent="0.25">
      <c r="A1259">
        <v>471</v>
      </c>
      <c r="B1259" t="s">
        <v>3</v>
      </c>
      <c r="C1259">
        <v>1</v>
      </c>
      <c r="D1259">
        <v>228.97000000000003</v>
      </c>
      <c r="E1259">
        <v>218.08</v>
      </c>
      <c r="F1259">
        <v>10.89</v>
      </c>
      <c r="G1259">
        <v>25</v>
      </c>
      <c r="H1259" s="1">
        <f>_xlfn.XLOOKUP(fct_weights[[#This Row],[project]],dim_project_dates[Project],dim_project_dates[Start Date])</f>
        <v>44648</v>
      </c>
    </row>
    <row r="1260" spans="1:8" x14ac:dyDescent="0.25">
      <c r="A1260">
        <v>497</v>
      </c>
      <c r="B1260" t="s">
        <v>3</v>
      </c>
      <c r="C1260">
        <v>1</v>
      </c>
      <c r="D1260">
        <v>226.17</v>
      </c>
      <c r="E1260">
        <v>216.67</v>
      </c>
      <c r="F1260">
        <v>9.5</v>
      </c>
      <c r="G1260">
        <v>24</v>
      </c>
      <c r="H1260" s="1">
        <f>_xlfn.XLOOKUP(fct_weights[[#This Row],[project]],dim_project_dates[Project],dim_project_dates[Start Date])</f>
        <v>44648</v>
      </c>
    </row>
    <row r="1261" spans="1:8" x14ac:dyDescent="0.25">
      <c r="A1261">
        <v>500</v>
      </c>
      <c r="B1261" t="s">
        <v>3</v>
      </c>
      <c r="C1261">
        <v>1</v>
      </c>
      <c r="D1261">
        <v>229.38</v>
      </c>
      <c r="E1261">
        <v>219.1</v>
      </c>
      <c r="F1261">
        <v>10.28</v>
      </c>
      <c r="G1261">
        <v>25</v>
      </c>
      <c r="H1261" s="1">
        <f>_xlfn.XLOOKUP(fct_weights[[#This Row],[project]],dim_project_dates[Project],dim_project_dates[Start Date])</f>
        <v>44648</v>
      </c>
    </row>
    <row r="1262" spans="1:8" x14ac:dyDescent="0.25">
      <c r="A1262">
        <v>509</v>
      </c>
      <c r="B1262" t="s">
        <v>2</v>
      </c>
      <c r="C1262">
        <v>0</v>
      </c>
      <c r="D1262">
        <v>229.68</v>
      </c>
      <c r="E1262">
        <v>219.18</v>
      </c>
      <c r="F1262">
        <v>10.5</v>
      </c>
      <c r="G1262">
        <v>24</v>
      </c>
      <c r="H1262" s="1">
        <f>_xlfn.XLOOKUP(fct_weights[[#This Row],[project]],dim_project_dates[Project],dim_project_dates[Start Date])</f>
        <v>44648</v>
      </c>
    </row>
    <row r="1263" spans="1:8" x14ac:dyDescent="0.25">
      <c r="A1263">
        <v>551</v>
      </c>
      <c r="B1263" t="s">
        <v>3</v>
      </c>
      <c r="C1263">
        <v>1</v>
      </c>
      <c r="D1263">
        <v>221.84</v>
      </c>
      <c r="E1263">
        <v>215.93</v>
      </c>
      <c r="F1263">
        <v>5.91</v>
      </c>
      <c r="G1263">
        <v>24</v>
      </c>
      <c r="H1263" s="1">
        <f>_xlfn.XLOOKUP(fct_weights[[#This Row],[project]],dim_project_dates[Project],dim_project_dates[Start Date])</f>
        <v>44648</v>
      </c>
    </row>
    <row r="1264" spans="1:8" x14ac:dyDescent="0.25">
      <c r="A1264">
        <v>562</v>
      </c>
      <c r="B1264" t="s">
        <v>2</v>
      </c>
      <c r="C1264">
        <v>1</v>
      </c>
      <c r="D1264">
        <v>222.5</v>
      </c>
      <c r="E1264">
        <v>215.64</v>
      </c>
      <c r="F1264">
        <v>6.86</v>
      </c>
      <c r="G1264">
        <v>24</v>
      </c>
      <c r="H1264" s="1">
        <f>_xlfn.XLOOKUP(fct_weights[[#This Row],[project]],dim_project_dates[Project],dim_project_dates[Start Date])</f>
        <v>44648</v>
      </c>
    </row>
    <row r="1265" spans="1:8" x14ac:dyDescent="0.25">
      <c r="A1265">
        <v>564</v>
      </c>
      <c r="B1265" t="s">
        <v>3</v>
      </c>
      <c r="C1265">
        <v>0</v>
      </c>
      <c r="D1265">
        <v>222.66000000000003</v>
      </c>
      <c r="E1265">
        <v>216.11</v>
      </c>
      <c r="F1265">
        <v>6.55</v>
      </c>
      <c r="G1265">
        <v>25</v>
      </c>
      <c r="H1265" s="1">
        <f>_xlfn.XLOOKUP(fct_weights[[#This Row],[project]],dim_project_dates[Project],dim_project_dates[Start Date])</f>
        <v>44648</v>
      </c>
    </row>
    <row r="1266" spans="1:8" x14ac:dyDescent="0.25">
      <c r="A1266">
        <v>578</v>
      </c>
      <c r="B1266" t="s">
        <v>2</v>
      </c>
      <c r="C1266">
        <v>0</v>
      </c>
      <c r="D1266">
        <v>232.93</v>
      </c>
      <c r="E1266">
        <v>220.8</v>
      </c>
      <c r="F1266">
        <v>12.13</v>
      </c>
      <c r="G1266">
        <v>24</v>
      </c>
      <c r="H1266" s="1">
        <f>_xlfn.XLOOKUP(fct_weights[[#This Row],[project]],dim_project_dates[Project],dim_project_dates[Start Date])</f>
        <v>44648</v>
      </c>
    </row>
    <row r="1267" spans="1:8" x14ac:dyDescent="0.25">
      <c r="A1267">
        <v>593</v>
      </c>
      <c r="B1267" t="s">
        <v>2</v>
      </c>
      <c r="C1267">
        <v>1</v>
      </c>
      <c r="D1267">
        <v>232.03</v>
      </c>
      <c r="E1267">
        <v>219.9</v>
      </c>
      <c r="F1267">
        <v>12.13</v>
      </c>
      <c r="G1267">
        <v>24</v>
      </c>
      <c r="H1267" s="1">
        <f>_xlfn.XLOOKUP(fct_weights[[#This Row],[project]],dim_project_dates[Project],dim_project_dates[Start Date])</f>
        <v>44648</v>
      </c>
    </row>
    <row r="1268" spans="1:8" x14ac:dyDescent="0.25">
      <c r="A1268">
        <v>599</v>
      </c>
      <c r="B1268" t="s">
        <v>3</v>
      </c>
      <c r="C1268">
        <v>0</v>
      </c>
      <c r="D1268">
        <v>226.85000000000002</v>
      </c>
      <c r="E1268">
        <v>218.33</v>
      </c>
      <c r="F1268">
        <v>8.52</v>
      </c>
      <c r="G1268">
        <v>25</v>
      </c>
      <c r="H1268" s="1">
        <f>_xlfn.XLOOKUP(fct_weights[[#This Row],[project]],dim_project_dates[Project],dim_project_dates[Start Date])</f>
        <v>44648</v>
      </c>
    </row>
    <row r="1269" spans="1:8" x14ac:dyDescent="0.25">
      <c r="A1269">
        <v>616</v>
      </c>
      <c r="B1269" t="s">
        <v>3</v>
      </c>
      <c r="C1269">
        <v>0</v>
      </c>
      <c r="D1269">
        <v>226.64000000000001</v>
      </c>
      <c r="E1269">
        <v>218.3</v>
      </c>
      <c r="F1269">
        <v>8.34</v>
      </c>
      <c r="G1269">
        <v>25</v>
      </c>
      <c r="H1269" s="1">
        <f>_xlfn.XLOOKUP(fct_weights[[#This Row],[project]],dim_project_dates[Project],dim_project_dates[Start Date])</f>
        <v>44648</v>
      </c>
    </row>
    <row r="1270" spans="1:8" x14ac:dyDescent="0.25">
      <c r="A1270">
        <v>617</v>
      </c>
      <c r="B1270" t="s">
        <v>3</v>
      </c>
      <c r="C1270">
        <v>1</v>
      </c>
      <c r="D1270">
        <v>222.35999999999999</v>
      </c>
      <c r="E1270">
        <v>214.7</v>
      </c>
      <c r="F1270">
        <v>7.66</v>
      </c>
      <c r="G1270">
        <v>24</v>
      </c>
      <c r="H1270" s="1">
        <f>_xlfn.XLOOKUP(fct_weights[[#This Row],[project]],dim_project_dates[Project],dim_project_dates[Start Date])</f>
        <v>44648</v>
      </c>
    </row>
    <row r="1271" spans="1:8" x14ac:dyDescent="0.25">
      <c r="A1271">
        <v>631</v>
      </c>
      <c r="B1271" t="s">
        <v>3</v>
      </c>
      <c r="C1271">
        <v>1</v>
      </c>
      <c r="D1271">
        <v>223.15</v>
      </c>
      <c r="E1271">
        <v>214.94</v>
      </c>
      <c r="F1271">
        <v>8.2100000000000009</v>
      </c>
      <c r="G1271">
        <v>25</v>
      </c>
      <c r="H1271" s="1">
        <f>_xlfn.XLOOKUP(fct_weights[[#This Row],[project]],dim_project_dates[Project],dim_project_dates[Start Date])</f>
        <v>44648</v>
      </c>
    </row>
    <row r="1272" spans="1:8" x14ac:dyDescent="0.25">
      <c r="A1272">
        <v>653</v>
      </c>
      <c r="B1272" t="s">
        <v>3</v>
      </c>
      <c r="C1272">
        <v>0</v>
      </c>
      <c r="D1272">
        <v>228.65</v>
      </c>
      <c r="E1272">
        <v>219.47</v>
      </c>
      <c r="F1272">
        <v>9.18</v>
      </c>
      <c r="G1272">
        <v>25</v>
      </c>
      <c r="H1272" s="1">
        <f>_xlfn.XLOOKUP(fct_weights[[#This Row],[project]],dim_project_dates[Project],dim_project_dates[Start Date])</f>
        <v>44648</v>
      </c>
    </row>
    <row r="1273" spans="1:8" x14ac:dyDescent="0.25">
      <c r="A1273">
        <v>657</v>
      </c>
      <c r="B1273" t="s">
        <v>2</v>
      </c>
      <c r="C1273">
        <v>0</v>
      </c>
      <c r="D1273">
        <v>232.79</v>
      </c>
      <c r="E1273">
        <v>222.2</v>
      </c>
      <c r="F1273">
        <v>10.59</v>
      </c>
      <c r="G1273">
        <v>24</v>
      </c>
      <c r="H1273" s="1">
        <f>_xlfn.XLOOKUP(fct_weights[[#This Row],[project]],dim_project_dates[Project],dim_project_dates[Start Date])</f>
        <v>44648</v>
      </c>
    </row>
    <row r="1274" spans="1:8" x14ac:dyDescent="0.25">
      <c r="A1274">
        <v>660</v>
      </c>
      <c r="B1274" t="s">
        <v>3</v>
      </c>
      <c r="C1274">
        <v>0</v>
      </c>
      <c r="D1274">
        <v>216.46</v>
      </c>
      <c r="E1274">
        <v>213.09</v>
      </c>
      <c r="F1274">
        <v>3.37</v>
      </c>
      <c r="G1274">
        <v>25</v>
      </c>
      <c r="H1274" s="1">
        <f>_xlfn.XLOOKUP(fct_weights[[#This Row],[project]],dim_project_dates[Project],dim_project_dates[Start Date])</f>
        <v>44648</v>
      </c>
    </row>
    <row r="1275" spans="1:8" x14ac:dyDescent="0.25">
      <c r="A1275">
        <v>668</v>
      </c>
      <c r="B1275" t="s">
        <v>2</v>
      </c>
      <c r="C1275">
        <v>1</v>
      </c>
      <c r="D1275">
        <v>225.84</v>
      </c>
      <c r="E1275">
        <v>216.72</v>
      </c>
      <c r="F1275">
        <v>9.1199999999999992</v>
      </c>
      <c r="G1275">
        <v>25</v>
      </c>
      <c r="H1275" s="1">
        <f>_xlfn.XLOOKUP(fct_weights[[#This Row],[project]],dim_project_dates[Project],dim_project_dates[Start Date])</f>
        <v>44648</v>
      </c>
    </row>
    <row r="1276" spans="1:8" x14ac:dyDescent="0.25">
      <c r="A1276">
        <v>675</v>
      </c>
      <c r="B1276" t="s">
        <v>3</v>
      </c>
      <c r="C1276">
        <v>1</v>
      </c>
      <c r="D1276">
        <v>231.04</v>
      </c>
      <c r="E1276">
        <v>219.13</v>
      </c>
      <c r="F1276">
        <v>11.91</v>
      </c>
      <c r="G1276">
        <v>24</v>
      </c>
      <c r="H1276" s="1">
        <f>_xlfn.XLOOKUP(fct_weights[[#This Row],[project]],dim_project_dates[Project],dim_project_dates[Start Date])</f>
        <v>44648</v>
      </c>
    </row>
    <row r="1277" spans="1:8" x14ac:dyDescent="0.25">
      <c r="A1277">
        <v>680</v>
      </c>
      <c r="B1277" t="s">
        <v>3</v>
      </c>
      <c r="C1277">
        <v>0</v>
      </c>
      <c r="D1277">
        <v>228.37</v>
      </c>
      <c r="E1277">
        <v>218.73</v>
      </c>
      <c r="F1277">
        <v>9.64</v>
      </c>
      <c r="G1277">
        <v>25</v>
      </c>
      <c r="H1277" s="1">
        <f>_xlfn.XLOOKUP(fct_weights[[#This Row],[project]],dim_project_dates[Project],dim_project_dates[Start Date])</f>
        <v>44648</v>
      </c>
    </row>
    <row r="1278" spans="1:8" x14ac:dyDescent="0.25">
      <c r="A1278">
        <v>709</v>
      </c>
      <c r="B1278" t="s">
        <v>3</v>
      </c>
      <c r="C1278">
        <v>1</v>
      </c>
      <c r="D1278">
        <v>233.26</v>
      </c>
      <c r="E1278">
        <v>219.26</v>
      </c>
      <c r="F1278">
        <v>14</v>
      </c>
      <c r="G1278">
        <v>25</v>
      </c>
      <c r="H1278" s="1">
        <f>_xlfn.XLOOKUP(fct_weights[[#This Row],[project]],dim_project_dates[Project],dim_project_dates[Start Date])</f>
        <v>44648</v>
      </c>
    </row>
    <row r="1279" spans="1:8" x14ac:dyDescent="0.25">
      <c r="A1279">
        <v>713</v>
      </c>
      <c r="B1279" t="s">
        <v>2</v>
      </c>
      <c r="C1279">
        <v>1</v>
      </c>
      <c r="D1279">
        <v>232.45000000000002</v>
      </c>
      <c r="E1279">
        <v>221.96</v>
      </c>
      <c r="F1279">
        <v>10.49</v>
      </c>
      <c r="G1279">
        <v>25</v>
      </c>
      <c r="H1279" s="1">
        <f>_xlfn.XLOOKUP(fct_weights[[#This Row],[project]],dim_project_dates[Project],dim_project_dates[Start Date])</f>
        <v>44648</v>
      </c>
    </row>
    <row r="1280" spans="1:8" x14ac:dyDescent="0.25">
      <c r="A1280">
        <v>723</v>
      </c>
      <c r="B1280" t="s">
        <v>2</v>
      </c>
      <c r="C1280">
        <v>1</v>
      </c>
      <c r="D1280">
        <v>228.39</v>
      </c>
      <c r="E1280">
        <v>219.13</v>
      </c>
      <c r="F1280">
        <v>9.26</v>
      </c>
      <c r="G1280">
        <v>24</v>
      </c>
      <c r="H1280" s="1">
        <f>_xlfn.XLOOKUP(fct_weights[[#This Row],[project]],dim_project_dates[Project],dim_project_dates[Start Date])</f>
        <v>44648</v>
      </c>
    </row>
    <row r="1281" spans="1:8" x14ac:dyDescent="0.25">
      <c r="A1281">
        <v>733</v>
      </c>
      <c r="B1281" t="s">
        <v>3</v>
      </c>
      <c r="C1281">
        <v>1</v>
      </c>
      <c r="D1281">
        <v>226.65</v>
      </c>
      <c r="E1281">
        <v>217.3</v>
      </c>
      <c r="F1281">
        <v>9.35</v>
      </c>
      <c r="G1281">
        <v>24</v>
      </c>
      <c r="H1281" s="1">
        <f>_xlfn.XLOOKUP(fct_weights[[#This Row],[project]],dim_project_dates[Project],dim_project_dates[Start Date])</f>
        <v>44648</v>
      </c>
    </row>
    <row r="1282" spans="1:8" x14ac:dyDescent="0.25">
      <c r="A1282">
        <v>737</v>
      </c>
      <c r="B1282" t="s">
        <v>3</v>
      </c>
      <c r="C1282">
        <v>1</v>
      </c>
      <c r="D1282">
        <v>225.20000000000002</v>
      </c>
      <c r="E1282">
        <v>215.4</v>
      </c>
      <c r="F1282">
        <v>9.8000000000000007</v>
      </c>
      <c r="G1282">
        <v>24</v>
      </c>
      <c r="H1282" s="1">
        <f>_xlfn.XLOOKUP(fct_weights[[#This Row],[project]],dim_project_dates[Project],dim_project_dates[Start Date])</f>
        <v>44648</v>
      </c>
    </row>
    <row r="1283" spans="1:8" x14ac:dyDescent="0.25">
      <c r="A1283">
        <v>765</v>
      </c>
      <c r="B1283" t="s">
        <v>2</v>
      </c>
      <c r="C1283">
        <v>0</v>
      </c>
      <c r="D1283">
        <v>231.86</v>
      </c>
      <c r="E1283">
        <v>220.87</v>
      </c>
      <c r="F1283">
        <v>10.99</v>
      </c>
      <c r="G1283">
        <v>25</v>
      </c>
      <c r="H1283" s="1">
        <f>_xlfn.XLOOKUP(fct_weights[[#This Row],[project]],dim_project_dates[Project],dim_project_dates[Start Date])</f>
        <v>44648</v>
      </c>
    </row>
    <row r="1284" spans="1:8" x14ac:dyDescent="0.25">
      <c r="A1284">
        <v>790</v>
      </c>
      <c r="B1284" t="s">
        <v>2</v>
      </c>
      <c r="C1284">
        <v>1</v>
      </c>
      <c r="D1284">
        <v>233.99</v>
      </c>
      <c r="E1284">
        <v>220.84</v>
      </c>
      <c r="F1284">
        <v>13.15</v>
      </c>
      <c r="G1284">
        <v>25</v>
      </c>
      <c r="H1284" s="1">
        <f>_xlfn.XLOOKUP(fct_weights[[#This Row],[project]],dim_project_dates[Project],dim_project_dates[Start Date])</f>
        <v>44648</v>
      </c>
    </row>
    <row r="1285" spans="1:8" x14ac:dyDescent="0.25">
      <c r="A1285">
        <v>795</v>
      </c>
      <c r="B1285" t="s">
        <v>2</v>
      </c>
      <c r="C1285">
        <v>1</v>
      </c>
      <c r="D1285">
        <v>229.54</v>
      </c>
      <c r="E1285">
        <v>219.59</v>
      </c>
      <c r="F1285">
        <v>9.9499999999999993</v>
      </c>
      <c r="G1285">
        <v>24</v>
      </c>
      <c r="H1285" s="1">
        <f>_xlfn.XLOOKUP(fct_weights[[#This Row],[project]],dim_project_dates[Project],dim_project_dates[Start Date])</f>
        <v>44648</v>
      </c>
    </row>
    <row r="1286" spans="1:8" x14ac:dyDescent="0.25">
      <c r="A1286">
        <v>812</v>
      </c>
      <c r="B1286" t="s">
        <v>3</v>
      </c>
      <c r="C1286">
        <v>1</v>
      </c>
      <c r="D1286">
        <v>230.25</v>
      </c>
      <c r="E1286">
        <v>218.3</v>
      </c>
      <c r="F1286">
        <v>11.95</v>
      </c>
      <c r="G1286">
        <v>24</v>
      </c>
      <c r="H1286" s="1">
        <f>_xlfn.XLOOKUP(fct_weights[[#This Row],[project]],dim_project_dates[Project],dim_project_dates[Start Date])</f>
        <v>44648</v>
      </c>
    </row>
    <row r="1287" spans="1:8" x14ac:dyDescent="0.25">
      <c r="A1287">
        <v>814</v>
      </c>
      <c r="B1287" t="s">
        <v>2</v>
      </c>
      <c r="C1287">
        <v>1</v>
      </c>
      <c r="D1287">
        <v>230.54999999999998</v>
      </c>
      <c r="E1287">
        <v>219.14</v>
      </c>
      <c r="F1287">
        <v>11.41</v>
      </c>
      <c r="G1287">
        <v>24</v>
      </c>
      <c r="H1287" s="1">
        <f>_xlfn.XLOOKUP(fct_weights[[#This Row],[project]],dim_project_dates[Project],dim_project_dates[Start Date])</f>
        <v>44648</v>
      </c>
    </row>
    <row r="1288" spans="1:8" x14ac:dyDescent="0.25">
      <c r="A1288">
        <v>821</v>
      </c>
      <c r="B1288" t="s">
        <v>2</v>
      </c>
      <c r="C1288">
        <v>1</v>
      </c>
      <c r="D1288">
        <v>228.60000000000002</v>
      </c>
      <c r="E1288">
        <v>220.83</v>
      </c>
      <c r="F1288">
        <v>7.77</v>
      </c>
      <c r="G1288">
        <v>24</v>
      </c>
      <c r="H1288" s="1">
        <f>_xlfn.XLOOKUP(fct_weights[[#This Row],[project]],dim_project_dates[Project],dim_project_dates[Start Date])</f>
        <v>44648</v>
      </c>
    </row>
    <row r="1289" spans="1:8" x14ac:dyDescent="0.25">
      <c r="A1289">
        <v>846</v>
      </c>
      <c r="B1289" t="s">
        <v>3</v>
      </c>
      <c r="C1289">
        <v>1</v>
      </c>
      <c r="D1289">
        <v>224.4</v>
      </c>
      <c r="E1289">
        <v>215.31</v>
      </c>
      <c r="F1289">
        <v>9.09</v>
      </c>
      <c r="G1289">
        <v>25</v>
      </c>
      <c r="H1289" s="1">
        <f>_xlfn.XLOOKUP(fct_weights[[#This Row],[project]],dim_project_dates[Project],dim_project_dates[Start Date])</f>
        <v>44648</v>
      </c>
    </row>
    <row r="1290" spans="1:8" x14ac:dyDescent="0.25">
      <c r="A1290">
        <v>849</v>
      </c>
      <c r="B1290" t="s">
        <v>2</v>
      </c>
      <c r="C1290">
        <v>0</v>
      </c>
      <c r="D1290">
        <v>234.04</v>
      </c>
      <c r="E1290">
        <v>220.66</v>
      </c>
      <c r="F1290">
        <v>13.38</v>
      </c>
      <c r="G1290">
        <v>25</v>
      </c>
      <c r="H1290" s="1">
        <f>_xlfn.XLOOKUP(fct_weights[[#This Row],[project]],dim_project_dates[Project],dim_project_dates[Start Date])</f>
        <v>44648</v>
      </c>
    </row>
    <row r="1291" spans="1:8" x14ac:dyDescent="0.25">
      <c r="A1291">
        <v>859</v>
      </c>
      <c r="B1291" t="s">
        <v>3</v>
      </c>
      <c r="C1291">
        <v>0</v>
      </c>
      <c r="D1291">
        <v>226.45</v>
      </c>
      <c r="E1291">
        <v>217.94</v>
      </c>
      <c r="F1291">
        <v>8.51</v>
      </c>
      <c r="G1291">
        <v>24</v>
      </c>
      <c r="H1291" s="1">
        <f>_xlfn.XLOOKUP(fct_weights[[#This Row],[project]],dim_project_dates[Project],dim_project_dates[Start Date])</f>
        <v>44648</v>
      </c>
    </row>
    <row r="1292" spans="1:8" x14ac:dyDescent="0.25">
      <c r="A1292">
        <v>860</v>
      </c>
      <c r="B1292" t="s">
        <v>3</v>
      </c>
      <c r="C1292">
        <v>1</v>
      </c>
      <c r="D1292">
        <v>224.34</v>
      </c>
      <c r="E1292">
        <v>214.46</v>
      </c>
      <c r="F1292">
        <v>9.8800000000000008</v>
      </c>
      <c r="G1292">
        <v>25</v>
      </c>
      <c r="H1292" s="1">
        <f>_xlfn.XLOOKUP(fct_weights[[#This Row],[project]],dim_project_dates[Project],dim_project_dates[Start Date])</f>
        <v>44648</v>
      </c>
    </row>
    <row r="1293" spans="1:8" x14ac:dyDescent="0.25">
      <c r="A1293">
        <v>861</v>
      </c>
      <c r="B1293" t="s">
        <v>2</v>
      </c>
      <c r="C1293">
        <v>0</v>
      </c>
      <c r="D1293">
        <v>236.34</v>
      </c>
      <c r="E1293">
        <v>223.18</v>
      </c>
      <c r="F1293">
        <v>13.16</v>
      </c>
      <c r="G1293">
        <v>24</v>
      </c>
      <c r="H1293" s="1">
        <f>_xlfn.XLOOKUP(fct_weights[[#This Row],[project]],dim_project_dates[Project],dim_project_dates[Start Date])</f>
        <v>44648</v>
      </c>
    </row>
    <row r="1294" spans="1:8" x14ac:dyDescent="0.25">
      <c r="A1294">
        <v>874</v>
      </c>
      <c r="B1294" t="s">
        <v>3</v>
      </c>
      <c r="C1294">
        <v>0</v>
      </c>
      <c r="D1294">
        <v>228.07</v>
      </c>
      <c r="E1294">
        <v>218.62</v>
      </c>
      <c r="F1294">
        <v>9.4499999999999993</v>
      </c>
      <c r="G1294">
        <v>25</v>
      </c>
      <c r="H1294" s="1">
        <f>_xlfn.XLOOKUP(fct_weights[[#This Row],[project]],dim_project_dates[Project],dim_project_dates[Start Date])</f>
        <v>44648</v>
      </c>
    </row>
    <row r="1295" spans="1:8" x14ac:dyDescent="0.25">
      <c r="A1295">
        <v>879</v>
      </c>
      <c r="B1295" t="s">
        <v>3</v>
      </c>
      <c r="C1295">
        <v>1</v>
      </c>
      <c r="D1295">
        <v>217.52</v>
      </c>
      <c r="E1295">
        <v>213.44</v>
      </c>
      <c r="F1295">
        <v>4.08</v>
      </c>
      <c r="G1295">
        <v>25</v>
      </c>
      <c r="H1295" s="1">
        <f>_xlfn.XLOOKUP(fct_weights[[#This Row],[project]],dim_project_dates[Project],dim_project_dates[Start Date])</f>
        <v>44648</v>
      </c>
    </row>
    <row r="1296" spans="1:8" x14ac:dyDescent="0.25">
      <c r="A1296">
        <v>893</v>
      </c>
      <c r="B1296" t="s">
        <v>2</v>
      </c>
      <c r="C1296">
        <v>0</v>
      </c>
      <c r="D1296">
        <v>234.7</v>
      </c>
      <c r="E1296">
        <v>221.45</v>
      </c>
      <c r="F1296">
        <v>13.25</v>
      </c>
      <c r="G1296">
        <v>25</v>
      </c>
      <c r="H1296" s="1">
        <f>_xlfn.XLOOKUP(fct_weights[[#This Row],[project]],dim_project_dates[Project],dim_project_dates[Start Date])</f>
        <v>44648</v>
      </c>
    </row>
    <row r="1297" spans="1:8" x14ac:dyDescent="0.25">
      <c r="A1297">
        <v>922</v>
      </c>
      <c r="B1297" t="s">
        <v>3</v>
      </c>
      <c r="C1297">
        <v>1</v>
      </c>
      <c r="D1297">
        <v>227.79</v>
      </c>
      <c r="E1297">
        <v>218.28</v>
      </c>
      <c r="F1297">
        <v>9.51</v>
      </c>
      <c r="G1297">
        <v>24</v>
      </c>
      <c r="H1297" s="1">
        <f>_xlfn.XLOOKUP(fct_weights[[#This Row],[project]],dim_project_dates[Project],dim_project_dates[Start Date])</f>
        <v>44648</v>
      </c>
    </row>
    <row r="1298" spans="1:8" x14ac:dyDescent="0.25">
      <c r="A1298">
        <v>926</v>
      </c>
      <c r="B1298" t="s">
        <v>3</v>
      </c>
      <c r="C1298">
        <v>1</v>
      </c>
      <c r="D1298">
        <v>232</v>
      </c>
      <c r="E1298">
        <v>218.06</v>
      </c>
      <c r="F1298">
        <v>13.94</v>
      </c>
      <c r="G1298">
        <v>24</v>
      </c>
      <c r="H1298" s="1">
        <f>_xlfn.XLOOKUP(fct_weights[[#This Row],[project]],dim_project_dates[Project],dim_project_dates[Start Date])</f>
        <v>44648</v>
      </c>
    </row>
    <row r="1299" spans="1:8" x14ac:dyDescent="0.25">
      <c r="A1299">
        <v>936</v>
      </c>
      <c r="B1299" t="s">
        <v>3</v>
      </c>
      <c r="C1299">
        <v>0</v>
      </c>
      <c r="D1299">
        <v>215.48</v>
      </c>
      <c r="E1299">
        <v>212.47</v>
      </c>
      <c r="F1299">
        <v>3.01</v>
      </c>
      <c r="G1299">
        <v>24</v>
      </c>
      <c r="H1299" s="1">
        <f>_xlfn.XLOOKUP(fct_weights[[#This Row],[project]],dim_project_dates[Project],dim_project_dates[Start Date])</f>
        <v>44648</v>
      </c>
    </row>
    <row r="1300" spans="1:8" x14ac:dyDescent="0.25">
      <c r="A1300">
        <v>939</v>
      </c>
      <c r="B1300" t="s">
        <v>2</v>
      </c>
      <c r="C1300">
        <v>1</v>
      </c>
      <c r="D1300">
        <v>229.49</v>
      </c>
      <c r="E1300">
        <v>218.11</v>
      </c>
      <c r="F1300">
        <v>11.38</v>
      </c>
      <c r="G1300">
        <v>25</v>
      </c>
      <c r="H1300" s="1">
        <f>_xlfn.XLOOKUP(fct_weights[[#This Row],[project]],dim_project_dates[Project],dim_project_dates[Start Date])</f>
        <v>44648</v>
      </c>
    </row>
    <row r="1301" spans="1:8" x14ac:dyDescent="0.25">
      <c r="A1301">
        <v>973</v>
      </c>
      <c r="B1301" t="s">
        <v>2</v>
      </c>
      <c r="C1301">
        <v>0</v>
      </c>
      <c r="D1301">
        <v>229.73</v>
      </c>
      <c r="E1301">
        <v>218.64</v>
      </c>
      <c r="F1301">
        <v>11.09</v>
      </c>
      <c r="G1301">
        <v>24</v>
      </c>
      <c r="H1301" s="1">
        <f>_xlfn.XLOOKUP(fct_weights[[#This Row],[project]],dim_project_dates[Project],dim_project_dates[Start Date])</f>
        <v>44648</v>
      </c>
    </row>
    <row r="1302" spans="1:8" x14ac:dyDescent="0.25">
      <c r="A1302">
        <v>988</v>
      </c>
      <c r="B1302" t="s">
        <v>2</v>
      </c>
      <c r="C1302">
        <v>0</v>
      </c>
      <c r="D1302">
        <v>230.96</v>
      </c>
      <c r="E1302">
        <v>218.58</v>
      </c>
      <c r="F1302">
        <v>12.38</v>
      </c>
      <c r="G1302">
        <v>24</v>
      </c>
      <c r="H1302" s="1">
        <f>_xlfn.XLOOKUP(fct_weights[[#This Row],[project]],dim_project_dates[Project],dim_project_dates[Start Date])</f>
        <v>44648</v>
      </c>
    </row>
    <row r="1303" spans="1:8" x14ac:dyDescent="0.25">
      <c r="A1303">
        <v>997</v>
      </c>
      <c r="B1303" t="s">
        <v>3</v>
      </c>
      <c r="C1303">
        <v>0</v>
      </c>
      <c r="D1303">
        <v>222.6</v>
      </c>
      <c r="E1303">
        <v>215.39</v>
      </c>
      <c r="F1303">
        <v>7.21</v>
      </c>
      <c r="G1303">
        <v>25</v>
      </c>
      <c r="H1303" s="1">
        <f>_xlfn.XLOOKUP(fct_weights[[#This Row],[project]],dim_project_dates[Project],dim_project_dates[Start Date])</f>
        <v>44648</v>
      </c>
    </row>
    <row r="1304" spans="1:8" x14ac:dyDescent="0.25">
      <c r="A1304">
        <v>998</v>
      </c>
      <c r="B1304" t="s">
        <v>2</v>
      </c>
      <c r="C1304">
        <v>0</v>
      </c>
      <c r="D1304">
        <v>234.95</v>
      </c>
      <c r="E1304">
        <v>221.28</v>
      </c>
      <c r="F1304">
        <v>13.67</v>
      </c>
      <c r="G1304">
        <v>24</v>
      </c>
      <c r="H1304" s="1">
        <f>_xlfn.XLOOKUP(fct_weights[[#This Row],[project]],dim_project_dates[Project],dim_project_dates[Start Date])</f>
        <v>44648</v>
      </c>
    </row>
    <row r="1305" spans="1:8" x14ac:dyDescent="0.25">
      <c r="A1305">
        <v>1014</v>
      </c>
      <c r="B1305" t="s">
        <v>2</v>
      </c>
      <c r="C1305">
        <v>1</v>
      </c>
      <c r="D1305">
        <v>225.53</v>
      </c>
      <c r="E1305">
        <v>217.09</v>
      </c>
      <c r="F1305">
        <v>8.44</v>
      </c>
      <c r="G1305">
        <v>25</v>
      </c>
      <c r="H1305" s="1">
        <f>_xlfn.XLOOKUP(fct_weights[[#This Row],[project]],dim_project_dates[Project],dim_project_dates[Start Date])</f>
        <v>44648</v>
      </c>
    </row>
    <row r="1306" spans="1:8" x14ac:dyDescent="0.25">
      <c r="A1306">
        <v>1039</v>
      </c>
      <c r="B1306" t="s">
        <v>3</v>
      </c>
      <c r="C1306">
        <v>1</v>
      </c>
      <c r="D1306">
        <v>227.39999999999998</v>
      </c>
      <c r="E1306">
        <v>216.79</v>
      </c>
      <c r="F1306">
        <v>10.61</v>
      </c>
      <c r="G1306">
        <v>24</v>
      </c>
      <c r="H1306" s="1">
        <f>_xlfn.XLOOKUP(fct_weights[[#This Row],[project]],dim_project_dates[Project],dim_project_dates[Start Date])</f>
        <v>44648</v>
      </c>
    </row>
    <row r="1307" spans="1:8" x14ac:dyDescent="0.25">
      <c r="A1307">
        <v>1047</v>
      </c>
      <c r="B1307" t="s">
        <v>3</v>
      </c>
      <c r="C1307">
        <v>1</v>
      </c>
      <c r="D1307">
        <v>228.68</v>
      </c>
      <c r="E1307">
        <v>218.49</v>
      </c>
      <c r="F1307">
        <v>10.19</v>
      </c>
      <c r="G1307">
        <v>24</v>
      </c>
      <c r="H1307" s="1">
        <f>_xlfn.XLOOKUP(fct_weights[[#This Row],[project]],dim_project_dates[Project],dim_project_dates[Start Date])</f>
        <v>44648</v>
      </c>
    </row>
    <row r="1308" spans="1:8" x14ac:dyDescent="0.25">
      <c r="A1308">
        <v>1048</v>
      </c>
      <c r="B1308" t="s">
        <v>2</v>
      </c>
      <c r="C1308">
        <v>1</v>
      </c>
      <c r="D1308">
        <v>227.25</v>
      </c>
      <c r="E1308">
        <v>217.69</v>
      </c>
      <c r="F1308">
        <v>9.56</v>
      </c>
      <c r="G1308">
        <v>25</v>
      </c>
      <c r="H1308" s="1">
        <f>_xlfn.XLOOKUP(fct_weights[[#This Row],[project]],dim_project_dates[Project],dim_project_dates[Start Date])</f>
        <v>44648</v>
      </c>
    </row>
    <row r="1309" spans="1:8" x14ac:dyDescent="0.25">
      <c r="A1309">
        <v>1069</v>
      </c>
      <c r="B1309" t="s">
        <v>2</v>
      </c>
      <c r="C1309">
        <v>0</v>
      </c>
      <c r="D1309">
        <v>229.82</v>
      </c>
      <c r="E1309">
        <v>219.12</v>
      </c>
      <c r="F1309">
        <v>10.7</v>
      </c>
      <c r="G1309">
        <v>24</v>
      </c>
      <c r="H1309" s="1">
        <f>_xlfn.XLOOKUP(fct_weights[[#This Row],[project]],dim_project_dates[Project],dim_project_dates[Start Date])</f>
        <v>44648</v>
      </c>
    </row>
    <row r="1310" spans="1:8" x14ac:dyDescent="0.25">
      <c r="A1310">
        <v>1083</v>
      </c>
      <c r="B1310" t="s">
        <v>2</v>
      </c>
      <c r="C1310">
        <v>1</v>
      </c>
      <c r="D1310">
        <v>229.84</v>
      </c>
      <c r="E1310">
        <v>220.06</v>
      </c>
      <c r="F1310">
        <v>9.7799999999999994</v>
      </c>
      <c r="G1310">
        <v>25</v>
      </c>
      <c r="H1310" s="1">
        <f>_xlfn.XLOOKUP(fct_weights[[#This Row],[project]],dim_project_dates[Project],dim_project_dates[Start Date])</f>
        <v>44648</v>
      </c>
    </row>
    <row r="1311" spans="1:8" x14ac:dyDescent="0.25">
      <c r="A1311">
        <v>1087</v>
      </c>
      <c r="B1311" t="s">
        <v>2</v>
      </c>
      <c r="C1311">
        <v>0</v>
      </c>
      <c r="D1311">
        <v>227.02</v>
      </c>
      <c r="E1311">
        <v>219.28</v>
      </c>
      <c r="F1311">
        <v>7.74</v>
      </c>
      <c r="G1311">
        <v>25</v>
      </c>
      <c r="H1311" s="1">
        <f>_xlfn.XLOOKUP(fct_weights[[#This Row],[project]],dim_project_dates[Project],dim_project_dates[Start Date])</f>
        <v>44648</v>
      </c>
    </row>
    <row r="1312" spans="1:8" x14ac:dyDescent="0.25">
      <c r="A1312">
        <v>1099</v>
      </c>
      <c r="B1312" t="s">
        <v>2</v>
      </c>
      <c r="C1312">
        <v>0</v>
      </c>
      <c r="D1312">
        <v>228.4</v>
      </c>
      <c r="E1312">
        <v>217.82</v>
      </c>
      <c r="F1312">
        <v>10.58</v>
      </c>
      <c r="G1312">
        <v>24</v>
      </c>
      <c r="H1312" s="1">
        <f>_xlfn.XLOOKUP(fct_weights[[#This Row],[project]],dim_project_dates[Project],dim_project_dates[Start Date])</f>
        <v>44648</v>
      </c>
    </row>
    <row r="1313" spans="1:8" x14ac:dyDescent="0.25">
      <c r="A1313">
        <v>1108</v>
      </c>
      <c r="B1313" t="s">
        <v>3</v>
      </c>
      <c r="C1313">
        <v>1</v>
      </c>
      <c r="D1313">
        <v>230.17</v>
      </c>
      <c r="E1313">
        <v>219.66</v>
      </c>
      <c r="F1313">
        <v>10.51</v>
      </c>
      <c r="G1313">
        <v>24</v>
      </c>
      <c r="H1313" s="1">
        <f>_xlfn.XLOOKUP(fct_weights[[#This Row],[project]],dim_project_dates[Project],dim_project_dates[Start Date])</f>
        <v>44648</v>
      </c>
    </row>
    <row r="1314" spans="1:8" x14ac:dyDescent="0.25">
      <c r="A1314">
        <v>1125</v>
      </c>
      <c r="B1314" t="s">
        <v>2</v>
      </c>
      <c r="C1314">
        <v>1</v>
      </c>
      <c r="D1314">
        <v>222.63</v>
      </c>
      <c r="E1314">
        <v>215.59</v>
      </c>
      <c r="F1314">
        <v>7.04</v>
      </c>
      <c r="G1314">
        <v>25</v>
      </c>
      <c r="H1314" s="1">
        <f>_xlfn.XLOOKUP(fct_weights[[#This Row],[project]],dim_project_dates[Project],dim_project_dates[Start Date])</f>
        <v>44648</v>
      </c>
    </row>
    <row r="1315" spans="1:8" x14ac:dyDescent="0.25">
      <c r="A1315">
        <v>1165</v>
      </c>
      <c r="B1315" t="s">
        <v>3</v>
      </c>
      <c r="C1315">
        <v>0</v>
      </c>
      <c r="D1315">
        <v>220.16</v>
      </c>
      <c r="E1315">
        <v>214.57</v>
      </c>
      <c r="F1315">
        <v>5.59</v>
      </c>
      <c r="G1315">
        <v>25</v>
      </c>
      <c r="H1315" s="1">
        <f>_xlfn.XLOOKUP(fct_weights[[#This Row],[project]],dim_project_dates[Project],dim_project_dates[Start Date])</f>
        <v>44648</v>
      </c>
    </row>
    <row r="1316" spans="1:8" x14ac:dyDescent="0.25">
      <c r="A1316">
        <v>1173</v>
      </c>
      <c r="B1316" t="s">
        <v>3</v>
      </c>
      <c r="C1316">
        <v>1</v>
      </c>
      <c r="D1316">
        <v>223.52</v>
      </c>
      <c r="E1316">
        <v>215.8</v>
      </c>
      <c r="F1316">
        <v>7.72</v>
      </c>
      <c r="G1316">
        <v>25</v>
      </c>
      <c r="H1316" s="1">
        <f>_xlfn.XLOOKUP(fct_weights[[#This Row],[project]],dim_project_dates[Project],dim_project_dates[Start Date])</f>
        <v>44648</v>
      </c>
    </row>
    <row r="1317" spans="1:8" x14ac:dyDescent="0.25">
      <c r="A1317">
        <v>1177</v>
      </c>
      <c r="B1317" t="s">
        <v>3</v>
      </c>
      <c r="C1317">
        <v>0</v>
      </c>
      <c r="D1317">
        <v>222.47</v>
      </c>
      <c r="E1317">
        <v>217.93</v>
      </c>
      <c r="F1317">
        <v>4.54</v>
      </c>
      <c r="G1317">
        <v>24</v>
      </c>
      <c r="H1317" s="1">
        <f>_xlfn.XLOOKUP(fct_weights[[#This Row],[project]],dim_project_dates[Project],dim_project_dates[Start Date])</f>
        <v>44648</v>
      </c>
    </row>
    <row r="1318" spans="1:8" x14ac:dyDescent="0.25">
      <c r="A1318">
        <v>1185</v>
      </c>
      <c r="B1318" t="s">
        <v>2</v>
      </c>
      <c r="C1318">
        <v>1</v>
      </c>
      <c r="D1318">
        <v>223.88</v>
      </c>
      <c r="E1318">
        <v>215.82</v>
      </c>
      <c r="F1318">
        <v>8.06</v>
      </c>
      <c r="G1318">
        <v>25</v>
      </c>
      <c r="H1318" s="1">
        <f>_xlfn.XLOOKUP(fct_weights[[#This Row],[project]],dim_project_dates[Project],dim_project_dates[Start Date])</f>
        <v>44648</v>
      </c>
    </row>
    <row r="1319" spans="1:8" x14ac:dyDescent="0.25">
      <c r="A1319">
        <v>1199</v>
      </c>
      <c r="B1319" t="s">
        <v>3</v>
      </c>
      <c r="C1319">
        <v>0</v>
      </c>
      <c r="D1319">
        <v>231.79</v>
      </c>
      <c r="E1319">
        <v>221.26</v>
      </c>
      <c r="F1319">
        <v>10.53</v>
      </c>
      <c r="G1319">
        <v>25</v>
      </c>
      <c r="H1319" s="1">
        <f>_xlfn.XLOOKUP(fct_weights[[#This Row],[project]],dim_project_dates[Project],dim_project_dates[Start Date])</f>
        <v>44648</v>
      </c>
    </row>
    <row r="1320" spans="1:8" x14ac:dyDescent="0.25">
      <c r="A1320">
        <v>1211</v>
      </c>
      <c r="B1320" t="s">
        <v>2</v>
      </c>
      <c r="C1320">
        <v>1</v>
      </c>
      <c r="D1320">
        <v>231.39000000000001</v>
      </c>
      <c r="E1320">
        <v>218.99</v>
      </c>
      <c r="F1320">
        <v>12.4</v>
      </c>
      <c r="G1320">
        <v>25</v>
      </c>
      <c r="H1320" s="1">
        <f>_xlfn.XLOOKUP(fct_weights[[#This Row],[project]],dim_project_dates[Project],dim_project_dates[Start Date])</f>
        <v>44648</v>
      </c>
    </row>
    <row r="1321" spans="1:8" x14ac:dyDescent="0.25">
      <c r="A1321">
        <v>1226</v>
      </c>
      <c r="B1321" t="s">
        <v>3</v>
      </c>
      <c r="C1321">
        <v>0</v>
      </c>
      <c r="D1321">
        <v>230.55</v>
      </c>
      <c r="E1321">
        <v>220.74</v>
      </c>
      <c r="F1321">
        <v>9.81</v>
      </c>
      <c r="G1321">
        <v>25</v>
      </c>
      <c r="H1321" s="1">
        <f>_xlfn.XLOOKUP(fct_weights[[#This Row],[project]],dim_project_dates[Project],dim_project_dates[Start Date])</f>
        <v>44648</v>
      </c>
    </row>
    <row r="1322" spans="1:8" x14ac:dyDescent="0.25">
      <c r="A1322">
        <v>1234</v>
      </c>
      <c r="B1322" t="s">
        <v>3</v>
      </c>
      <c r="C1322">
        <v>0</v>
      </c>
      <c r="D1322">
        <v>219.66000000000003</v>
      </c>
      <c r="E1322">
        <v>215.05</v>
      </c>
      <c r="F1322">
        <v>4.6100000000000003</v>
      </c>
      <c r="G1322">
        <v>24</v>
      </c>
      <c r="H1322" s="1">
        <f>_xlfn.XLOOKUP(fct_weights[[#This Row],[project]],dim_project_dates[Project],dim_project_dates[Start Date])</f>
        <v>44648</v>
      </c>
    </row>
    <row r="1323" spans="1:8" x14ac:dyDescent="0.25">
      <c r="A1323">
        <v>1250</v>
      </c>
      <c r="B1323" t="s">
        <v>3</v>
      </c>
      <c r="C1323">
        <v>1</v>
      </c>
      <c r="D1323">
        <v>233.01</v>
      </c>
      <c r="E1323">
        <v>219.67</v>
      </c>
      <c r="F1323">
        <v>13.34</v>
      </c>
      <c r="G1323">
        <v>24</v>
      </c>
      <c r="H1323" s="1">
        <f>_xlfn.XLOOKUP(fct_weights[[#This Row],[project]],dim_project_dates[Project],dim_project_dates[Start Date])</f>
        <v>44648</v>
      </c>
    </row>
    <row r="1324" spans="1:8" x14ac:dyDescent="0.25">
      <c r="A1324">
        <v>1264</v>
      </c>
      <c r="B1324" t="s">
        <v>2</v>
      </c>
      <c r="C1324">
        <v>0</v>
      </c>
      <c r="D1324">
        <v>219.85</v>
      </c>
      <c r="E1324">
        <v>214.89</v>
      </c>
      <c r="F1324">
        <v>4.96</v>
      </c>
      <c r="G1324">
        <v>25</v>
      </c>
      <c r="H1324" s="1">
        <f>_xlfn.XLOOKUP(fct_weights[[#This Row],[project]],dim_project_dates[Project],dim_project_dates[Start Date])</f>
        <v>44648</v>
      </c>
    </row>
    <row r="1325" spans="1:8" x14ac:dyDescent="0.25">
      <c r="A1325">
        <v>1277</v>
      </c>
      <c r="B1325" t="s">
        <v>3</v>
      </c>
      <c r="C1325">
        <v>0</v>
      </c>
      <c r="D1325">
        <v>225.72</v>
      </c>
      <c r="E1325">
        <v>218.28</v>
      </c>
      <c r="F1325">
        <v>7.44</v>
      </c>
      <c r="G1325">
        <v>25</v>
      </c>
      <c r="H1325" s="1">
        <f>_xlfn.XLOOKUP(fct_weights[[#This Row],[project]],dim_project_dates[Project],dim_project_dates[Start Date])</f>
        <v>44648</v>
      </c>
    </row>
    <row r="1326" spans="1:8" x14ac:dyDescent="0.25">
      <c r="A1326">
        <v>1280</v>
      </c>
      <c r="B1326" t="s">
        <v>2</v>
      </c>
      <c r="C1326">
        <v>0</v>
      </c>
      <c r="D1326">
        <v>232.41</v>
      </c>
      <c r="E1326">
        <v>220.2</v>
      </c>
      <c r="F1326">
        <v>12.21</v>
      </c>
      <c r="G1326">
        <v>25</v>
      </c>
      <c r="H1326" s="1">
        <f>_xlfn.XLOOKUP(fct_weights[[#This Row],[project]],dim_project_dates[Project],dim_project_dates[Start Date])</f>
        <v>44648</v>
      </c>
    </row>
    <row r="1327" spans="1:8" x14ac:dyDescent="0.25">
      <c r="A1327">
        <v>1285</v>
      </c>
      <c r="B1327" t="s">
        <v>2</v>
      </c>
      <c r="C1327">
        <v>1</v>
      </c>
      <c r="D1327">
        <v>233.09</v>
      </c>
      <c r="E1327">
        <v>221.76</v>
      </c>
      <c r="F1327">
        <v>11.33</v>
      </c>
      <c r="G1327">
        <v>25</v>
      </c>
      <c r="H1327" s="1">
        <f>_xlfn.XLOOKUP(fct_weights[[#This Row],[project]],dim_project_dates[Project],dim_project_dates[Start Date])</f>
        <v>44648</v>
      </c>
    </row>
    <row r="1328" spans="1:8" x14ac:dyDescent="0.25">
      <c r="A1328">
        <v>1290</v>
      </c>
      <c r="B1328" t="s">
        <v>3</v>
      </c>
      <c r="C1328">
        <v>0</v>
      </c>
      <c r="D1328">
        <v>223.45000000000002</v>
      </c>
      <c r="E1328">
        <v>216.12</v>
      </c>
      <c r="F1328">
        <v>7.33</v>
      </c>
      <c r="G1328">
        <v>25</v>
      </c>
      <c r="H1328" s="1">
        <f>_xlfn.XLOOKUP(fct_weights[[#This Row],[project]],dim_project_dates[Project],dim_project_dates[Start Date])</f>
        <v>44648</v>
      </c>
    </row>
    <row r="1329" spans="1:8" x14ac:dyDescent="0.25">
      <c r="A1329">
        <v>1298</v>
      </c>
      <c r="B1329" t="s">
        <v>3</v>
      </c>
      <c r="C1329">
        <v>0</v>
      </c>
      <c r="D1329">
        <v>217.68</v>
      </c>
      <c r="E1329">
        <v>213.55</v>
      </c>
      <c r="F1329">
        <v>4.13</v>
      </c>
      <c r="G1329">
        <v>24</v>
      </c>
      <c r="H1329" s="1">
        <f>_xlfn.XLOOKUP(fct_weights[[#This Row],[project]],dim_project_dates[Project],dim_project_dates[Start Date])</f>
        <v>44648</v>
      </c>
    </row>
    <row r="1330" spans="1:8" x14ac:dyDescent="0.25">
      <c r="A1330">
        <v>1301</v>
      </c>
      <c r="B1330" t="s">
        <v>2</v>
      </c>
      <c r="C1330">
        <v>0</v>
      </c>
      <c r="D1330">
        <v>235.5</v>
      </c>
      <c r="E1330">
        <v>221.23</v>
      </c>
      <c r="F1330">
        <v>14.27</v>
      </c>
      <c r="G1330">
        <v>24</v>
      </c>
      <c r="H1330" s="1">
        <f>_xlfn.XLOOKUP(fct_weights[[#This Row],[project]],dim_project_dates[Project],dim_project_dates[Start Date])</f>
        <v>44648</v>
      </c>
    </row>
    <row r="1331" spans="1:8" x14ac:dyDescent="0.25">
      <c r="A1331">
        <v>1323</v>
      </c>
      <c r="B1331" t="s">
        <v>2</v>
      </c>
      <c r="C1331">
        <v>1</v>
      </c>
      <c r="D1331">
        <v>240.5</v>
      </c>
      <c r="E1331">
        <v>223.01</v>
      </c>
      <c r="F1331">
        <v>17.489999999999998</v>
      </c>
      <c r="G1331">
        <v>24</v>
      </c>
      <c r="H1331" s="1">
        <f>_xlfn.XLOOKUP(fct_weights[[#This Row],[project]],dim_project_dates[Project],dim_project_dates[Start Date])</f>
        <v>44648</v>
      </c>
    </row>
    <row r="1332" spans="1:8" x14ac:dyDescent="0.25">
      <c r="A1332">
        <v>1331</v>
      </c>
      <c r="B1332" t="s">
        <v>2</v>
      </c>
      <c r="C1332">
        <v>1</v>
      </c>
      <c r="D1332">
        <v>231.31</v>
      </c>
      <c r="E1332">
        <v>221.03</v>
      </c>
      <c r="F1332">
        <v>10.28</v>
      </c>
      <c r="G1332">
        <v>25</v>
      </c>
      <c r="H1332" s="1">
        <f>_xlfn.XLOOKUP(fct_weights[[#This Row],[project]],dim_project_dates[Project],dim_project_dates[Start Date])</f>
        <v>44648</v>
      </c>
    </row>
    <row r="1333" spans="1:8" x14ac:dyDescent="0.25">
      <c r="A1333">
        <v>1343</v>
      </c>
      <c r="B1333" t="s">
        <v>2</v>
      </c>
      <c r="C1333">
        <v>1</v>
      </c>
      <c r="D1333">
        <v>228.32</v>
      </c>
      <c r="E1333">
        <v>218.59</v>
      </c>
      <c r="F1333">
        <v>9.73</v>
      </c>
      <c r="G1333">
        <v>24</v>
      </c>
      <c r="H1333" s="1">
        <f>_xlfn.XLOOKUP(fct_weights[[#This Row],[project]],dim_project_dates[Project],dim_project_dates[Start Date])</f>
        <v>44648</v>
      </c>
    </row>
    <row r="1334" spans="1:8" x14ac:dyDescent="0.25">
      <c r="A1334">
        <v>1348</v>
      </c>
      <c r="B1334" t="s">
        <v>3</v>
      </c>
      <c r="C1334">
        <v>0</v>
      </c>
      <c r="D1334">
        <v>227.87</v>
      </c>
      <c r="E1334">
        <v>220.03</v>
      </c>
      <c r="F1334">
        <v>7.84</v>
      </c>
      <c r="G1334">
        <v>25</v>
      </c>
      <c r="H1334" s="1">
        <f>_xlfn.XLOOKUP(fct_weights[[#This Row],[project]],dim_project_dates[Project],dim_project_dates[Start Date])</f>
        <v>44648</v>
      </c>
    </row>
    <row r="1335" spans="1:8" x14ac:dyDescent="0.25">
      <c r="A1335">
        <v>1354</v>
      </c>
      <c r="B1335" t="s">
        <v>2</v>
      </c>
      <c r="C1335">
        <v>1</v>
      </c>
      <c r="D1335">
        <v>224.55</v>
      </c>
      <c r="E1335">
        <v>216</v>
      </c>
      <c r="F1335">
        <v>8.5500000000000007</v>
      </c>
      <c r="G1335">
        <v>24</v>
      </c>
      <c r="H1335" s="1">
        <f>_xlfn.XLOOKUP(fct_weights[[#This Row],[project]],dim_project_dates[Project],dim_project_dates[Start Date])</f>
        <v>44648</v>
      </c>
    </row>
    <row r="1336" spans="1:8" x14ac:dyDescent="0.25">
      <c r="A1336">
        <v>1368</v>
      </c>
      <c r="B1336" t="s">
        <v>2</v>
      </c>
      <c r="C1336">
        <v>1</v>
      </c>
      <c r="D1336">
        <v>231.33</v>
      </c>
      <c r="E1336">
        <v>220.21</v>
      </c>
      <c r="F1336">
        <v>11.12</v>
      </c>
      <c r="G1336">
        <v>25</v>
      </c>
      <c r="H1336" s="1">
        <f>_xlfn.XLOOKUP(fct_weights[[#This Row],[project]],dim_project_dates[Project],dim_project_dates[Start Date])</f>
        <v>44648</v>
      </c>
    </row>
    <row r="1337" spans="1:8" x14ac:dyDescent="0.25">
      <c r="A1337">
        <v>1369</v>
      </c>
      <c r="B1337" t="s">
        <v>3</v>
      </c>
      <c r="C1337">
        <v>0</v>
      </c>
      <c r="D1337">
        <v>224.53</v>
      </c>
      <c r="E1337">
        <v>217.33</v>
      </c>
      <c r="F1337">
        <v>7.2</v>
      </c>
      <c r="G1337">
        <v>25</v>
      </c>
      <c r="H1337" s="1">
        <f>_xlfn.XLOOKUP(fct_weights[[#This Row],[project]],dim_project_dates[Project],dim_project_dates[Start Date])</f>
        <v>44648</v>
      </c>
    </row>
    <row r="1338" spans="1:8" x14ac:dyDescent="0.25">
      <c r="A1338">
        <v>1431</v>
      </c>
      <c r="B1338" t="s">
        <v>2</v>
      </c>
      <c r="C1338">
        <v>0</v>
      </c>
      <c r="D1338">
        <v>231.58</v>
      </c>
      <c r="E1338">
        <v>219.15</v>
      </c>
      <c r="F1338">
        <v>12.43</v>
      </c>
      <c r="G1338">
        <v>24</v>
      </c>
      <c r="H1338" s="1">
        <f>_xlfn.XLOOKUP(fct_weights[[#This Row],[project]],dim_project_dates[Project],dim_project_dates[Start Date])</f>
        <v>44648</v>
      </c>
    </row>
    <row r="1339" spans="1:8" x14ac:dyDescent="0.25">
      <c r="A1339">
        <v>1435</v>
      </c>
      <c r="B1339" t="s">
        <v>3</v>
      </c>
      <c r="C1339">
        <v>0</v>
      </c>
      <c r="D1339">
        <v>218.96</v>
      </c>
      <c r="E1339">
        <v>215.78</v>
      </c>
      <c r="F1339">
        <v>3.18</v>
      </c>
      <c r="G1339">
        <v>24</v>
      </c>
      <c r="H1339" s="1">
        <f>_xlfn.XLOOKUP(fct_weights[[#This Row],[project]],dim_project_dates[Project],dim_project_dates[Start Date])</f>
        <v>44648</v>
      </c>
    </row>
    <row r="1340" spans="1:8" x14ac:dyDescent="0.25">
      <c r="A1340">
        <v>1443</v>
      </c>
      <c r="B1340" t="s">
        <v>3</v>
      </c>
      <c r="C1340">
        <v>0</v>
      </c>
      <c r="D1340">
        <v>226.08</v>
      </c>
      <c r="E1340">
        <v>217.12</v>
      </c>
      <c r="F1340">
        <v>8.9600000000000009</v>
      </c>
      <c r="G1340">
        <v>24</v>
      </c>
      <c r="H1340" s="1">
        <f>_xlfn.XLOOKUP(fct_weights[[#This Row],[project]],dim_project_dates[Project],dim_project_dates[Start Date])</f>
        <v>44648</v>
      </c>
    </row>
    <row r="1341" spans="1:8" x14ac:dyDescent="0.25">
      <c r="A1341">
        <v>1447</v>
      </c>
      <c r="B1341" t="s">
        <v>2</v>
      </c>
      <c r="C1341">
        <v>0</v>
      </c>
      <c r="D1341">
        <v>224.07999999999998</v>
      </c>
      <c r="E1341">
        <v>215.63</v>
      </c>
      <c r="F1341">
        <v>8.4499999999999993</v>
      </c>
      <c r="G1341">
        <v>24</v>
      </c>
      <c r="H1341" s="1">
        <f>_xlfn.XLOOKUP(fct_weights[[#This Row],[project]],dim_project_dates[Project],dim_project_dates[Start Date])</f>
        <v>44648</v>
      </c>
    </row>
    <row r="1342" spans="1:8" x14ac:dyDescent="0.25">
      <c r="A1342">
        <v>1483</v>
      </c>
      <c r="B1342" t="s">
        <v>2</v>
      </c>
      <c r="C1342">
        <v>1</v>
      </c>
      <c r="D1342">
        <v>232.99</v>
      </c>
      <c r="E1342">
        <v>220.38</v>
      </c>
      <c r="F1342">
        <v>12.61</v>
      </c>
      <c r="G1342">
        <v>24</v>
      </c>
      <c r="H1342" s="1">
        <f>_xlfn.XLOOKUP(fct_weights[[#This Row],[project]],dim_project_dates[Project],dim_project_dates[Start Date])</f>
        <v>44648</v>
      </c>
    </row>
    <row r="1343" spans="1:8" x14ac:dyDescent="0.25">
      <c r="A1343">
        <v>1528</v>
      </c>
      <c r="B1343" t="s">
        <v>3</v>
      </c>
      <c r="C1343">
        <v>1</v>
      </c>
      <c r="D1343">
        <v>229.79999999999998</v>
      </c>
      <c r="E1343">
        <v>218.26</v>
      </c>
      <c r="F1343">
        <v>11.54</v>
      </c>
      <c r="G1343">
        <v>24</v>
      </c>
      <c r="H1343" s="1">
        <f>_xlfn.XLOOKUP(fct_weights[[#This Row],[project]],dim_project_dates[Project],dim_project_dates[Start Date])</f>
        <v>44648</v>
      </c>
    </row>
    <row r="1344" spans="1:8" x14ac:dyDescent="0.25">
      <c r="A1344">
        <v>1534</v>
      </c>
      <c r="B1344" t="s">
        <v>3</v>
      </c>
      <c r="C1344">
        <v>1</v>
      </c>
      <c r="D1344">
        <v>226.39000000000001</v>
      </c>
      <c r="E1344">
        <v>215.93</v>
      </c>
      <c r="F1344">
        <v>10.46</v>
      </c>
      <c r="G1344">
        <v>24</v>
      </c>
      <c r="H1344" s="1">
        <f>_xlfn.XLOOKUP(fct_weights[[#This Row],[project]],dim_project_dates[Project],dim_project_dates[Start Date])</f>
        <v>44648</v>
      </c>
    </row>
    <row r="1345" spans="1:8" x14ac:dyDescent="0.25">
      <c r="A1345">
        <v>1536</v>
      </c>
      <c r="B1345" t="s">
        <v>3</v>
      </c>
      <c r="C1345">
        <v>0</v>
      </c>
      <c r="D1345">
        <v>228.19</v>
      </c>
      <c r="E1345">
        <v>219.45</v>
      </c>
      <c r="F1345">
        <v>8.74</v>
      </c>
      <c r="G1345">
        <v>24</v>
      </c>
      <c r="H1345" s="1">
        <f>_xlfn.XLOOKUP(fct_weights[[#This Row],[project]],dim_project_dates[Project],dim_project_dates[Start Date])</f>
        <v>44648</v>
      </c>
    </row>
    <row r="1346" spans="1:8" x14ac:dyDescent="0.25">
      <c r="A1346">
        <v>1568</v>
      </c>
      <c r="B1346" t="s">
        <v>2</v>
      </c>
      <c r="C1346">
        <v>1</v>
      </c>
      <c r="D1346">
        <v>226.38</v>
      </c>
      <c r="E1346">
        <v>217</v>
      </c>
      <c r="F1346">
        <v>9.3800000000000008</v>
      </c>
      <c r="G1346">
        <v>25</v>
      </c>
      <c r="H1346" s="1">
        <f>_xlfn.XLOOKUP(fct_weights[[#This Row],[project]],dim_project_dates[Project],dim_project_dates[Start Date])</f>
        <v>44648</v>
      </c>
    </row>
    <row r="1347" spans="1:8" x14ac:dyDescent="0.25">
      <c r="A1347">
        <v>1598</v>
      </c>
      <c r="B1347" t="s">
        <v>2</v>
      </c>
      <c r="C1347">
        <v>1</v>
      </c>
      <c r="D1347">
        <v>233.68</v>
      </c>
      <c r="E1347">
        <v>220.84</v>
      </c>
      <c r="F1347">
        <v>12.84</v>
      </c>
      <c r="G1347">
        <v>25</v>
      </c>
      <c r="H1347" s="1">
        <f>_xlfn.XLOOKUP(fct_weights[[#This Row],[project]],dim_project_dates[Project],dim_project_dates[Start Date])</f>
        <v>44648</v>
      </c>
    </row>
    <row r="1348" spans="1:8" x14ac:dyDescent="0.25">
      <c r="A1348">
        <v>10</v>
      </c>
      <c r="B1348" t="s">
        <v>3</v>
      </c>
      <c r="C1348">
        <v>0</v>
      </c>
      <c r="D1348">
        <v>225.81</v>
      </c>
      <c r="E1348">
        <v>218.35</v>
      </c>
      <c r="F1348">
        <v>7.46</v>
      </c>
      <c r="G1348">
        <v>26</v>
      </c>
      <c r="H1348" s="1">
        <f>_xlfn.XLOOKUP(fct_weights[[#This Row],[project]],dim_project_dates[Project],dim_project_dates[Start Date])</f>
        <v>44655</v>
      </c>
    </row>
    <row r="1349" spans="1:8" x14ac:dyDescent="0.25">
      <c r="A1349">
        <v>39</v>
      </c>
      <c r="B1349" t="s">
        <v>2</v>
      </c>
      <c r="C1349">
        <v>0</v>
      </c>
      <c r="D1349">
        <v>226.79</v>
      </c>
      <c r="E1349">
        <v>217.63</v>
      </c>
      <c r="F1349">
        <v>9.16</v>
      </c>
      <c r="G1349">
        <v>26</v>
      </c>
      <c r="H1349" s="1">
        <f>_xlfn.XLOOKUP(fct_weights[[#This Row],[project]],dim_project_dates[Project],dim_project_dates[Start Date])</f>
        <v>44655</v>
      </c>
    </row>
    <row r="1350" spans="1:8" x14ac:dyDescent="0.25">
      <c r="A1350">
        <v>43</v>
      </c>
      <c r="B1350" t="s">
        <v>2</v>
      </c>
      <c r="C1350">
        <v>0</v>
      </c>
      <c r="D1350">
        <v>227.42</v>
      </c>
      <c r="E1350">
        <v>218.2</v>
      </c>
      <c r="F1350">
        <v>9.2200000000000006</v>
      </c>
      <c r="G1350">
        <v>27</v>
      </c>
      <c r="H1350" s="1">
        <f>_xlfn.XLOOKUP(fct_weights[[#This Row],[project]],dim_project_dates[Project],dim_project_dates[Start Date])</f>
        <v>44655</v>
      </c>
    </row>
    <row r="1351" spans="1:8" x14ac:dyDescent="0.25">
      <c r="A1351">
        <v>52</v>
      </c>
      <c r="B1351" t="s">
        <v>2</v>
      </c>
      <c r="C1351">
        <v>0</v>
      </c>
      <c r="D1351">
        <v>230.20999999999998</v>
      </c>
      <c r="E1351">
        <v>219.57</v>
      </c>
      <c r="F1351">
        <v>10.64</v>
      </c>
      <c r="G1351">
        <v>26</v>
      </c>
      <c r="H1351" s="1">
        <f>_xlfn.XLOOKUP(fct_weights[[#This Row],[project]],dim_project_dates[Project],dim_project_dates[Start Date])</f>
        <v>44655</v>
      </c>
    </row>
    <row r="1352" spans="1:8" x14ac:dyDescent="0.25">
      <c r="A1352">
        <v>54</v>
      </c>
      <c r="B1352" t="s">
        <v>2</v>
      </c>
      <c r="C1352">
        <v>1</v>
      </c>
      <c r="D1352">
        <v>228.88</v>
      </c>
      <c r="E1352">
        <v>220.2</v>
      </c>
      <c r="F1352">
        <v>8.68</v>
      </c>
      <c r="G1352">
        <v>26</v>
      </c>
      <c r="H1352" s="1">
        <f>_xlfn.XLOOKUP(fct_weights[[#This Row],[project]],dim_project_dates[Project],dim_project_dates[Start Date])</f>
        <v>44655</v>
      </c>
    </row>
    <row r="1353" spans="1:8" x14ac:dyDescent="0.25">
      <c r="A1353">
        <v>56</v>
      </c>
      <c r="B1353" t="s">
        <v>2</v>
      </c>
      <c r="C1353">
        <v>1</v>
      </c>
      <c r="D1353">
        <v>234.22</v>
      </c>
      <c r="E1353">
        <v>220.81</v>
      </c>
      <c r="F1353">
        <v>13.41</v>
      </c>
      <c r="G1353">
        <v>27</v>
      </c>
      <c r="H1353" s="1">
        <f>_xlfn.XLOOKUP(fct_weights[[#This Row],[project]],dim_project_dates[Project],dim_project_dates[Start Date])</f>
        <v>44655</v>
      </c>
    </row>
    <row r="1354" spans="1:8" x14ac:dyDescent="0.25">
      <c r="A1354">
        <v>67</v>
      </c>
      <c r="B1354" t="s">
        <v>3</v>
      </c>
      <c r="C1354">
        <v>0</v>
      </c>
      <c r="D1354">
        <v>222.8</v>
      </c>
      <c r="E1354">
        <v>215.93</v>
      </c>
      <c r="F1354">
        <v>6.87</v>
      </c>
      <c r="G1354">
        <v>27</v>
      </c>
      <c r="H1354" s="1">
        <f>_xlfn.XLOOKUP(fct_weights[[#This Row],[project]],dim_project_dates[Project],dim_project_dates[Start Date])</f>
        <v>44655</v>
      </c>
    </row>
    <row r="1355" spans="1:8" x14ac:dyDescent="0.25">
      <c r="A1355">
        <v>92</v>
      </c>
      <c r="B1355" t="s">
        <v>2</v>
      </c>
      <c r="C1355">
        <v>1</v>
      </c>
      <c r="D1355">
        <v>229.95</v>
      </c>
      <c r="E1355">
        <v>218.91</v>
      </c>
      <c r="F1355">
        <v>11.04</v>
      </c>
      <c r="G1355">
        <v>27</v>
      </c>
      <c r="H1355" s="1">
        <f>_xlfn.XLOOKUP(fct_weights[[#This Row],[project]],dim_project_dates[Project],dim_project_dates[Start Date])</f>
        <v>44655</v>
      </c>
    </row>
    <row r="1356" spans="1:8" x14ac:dyDescent="0.25">
      <c r="A1356">
        <v>94</v>
      </c>
      <c r="B1356" t="s">
        <v>2</v>
      </c>
      <c r="C1356">
        <v>0</v>
      </c>
      <c r="D1356">
        <v>237.14999999999998</v>
      </c>
      <c r="E1356">
        <v>222.92</v>
      </c>
      <c r="F1356">
        <v>14.23</v>
      </c>
      <c r="G1356">
        <v>27</v>
      </c>
      <c r="H1356" s="1">
        <f>_xlfn.XLOOKUP(fct_weights[[#This Row],[project]],dim_project_dates[Project],dim_project_dates[Start Date])</f>
        <v>44655</v>
      </c>
    </row>
    <row r="1357" spans="1:8" x14ac:dyDescent="0.25">
      <c r="A1357">
        <v>112</v>
      </c>
      <c r="B1357" t="s">
        <v>3</v>
      </c>
      <c r="C1357">
        <v>0</v>
      </c>
      <c r="D1357">
        <v>233.12</v>
      </c>
      <c r="E1357">
        <v>221.52</v>
      </c>
      <c r="F1357">
        <v>11.6</v>
      </c>
      <c r="G1357">
        <v>27</v>
      </c>
      <c r="H1357" s="1">
        <f>_xlfn.XLOOKUP(fct_weights[[#This Row],[project]],dim_project_dates[Project],dim_project_dates[Start Date])</f>
        <v>44655</v>
      </c>
    </row>
    <row r="1358" spans="1:8" x14ac:dyDescent="0.25">
      <c r="A1358">
        <v>125</v>
      </c>
      <c r="B1358" t="s">
        <v>3</v>
      </c>
      <c r="C1358">
        <v>0</v>
      </c>
      <c r="D1358">
        <v>226.79</v>
      </c>
      <c r="E1358">
        <v>216.66</v>
      </c>
      <c r="F1358">
        <v>10.130000000000001</v>
      </c>
      <c r="G1358">
        <v>27</v>
      </c>
      <c r="H1358" s="1">
        <f>_xlfn.XLOOKUP(fct_weights[[#This Row],[project]],dim_project_dates[Project],dim_project_dates[Start Date])</f>
        <v>44655</v>
      </c>
    </row>
    <row r="1359" spans="1:8" x14ac:dyDescent="0.25">
      <c r="A1359">
        <v>140</v>
      </c>
      <c r="B1359" t="s">
        <v>2</v>
      </c>
      <c r="C1359">
        <v>0</v>
      </c>
      <c r="D1359">
        <v>227.54</v>
      </c>
      <c r="E1359">
        <v>219.16</v>
      </c>
      <c r="F1359">
        <v>8.3800000000000008</v>
      </c>
      <c r="G1359">
        <v>27</v>
      </c>
      <c r="H1359" s="1">
        <f>_xlfn.XLOOKUP(fct_weights[[#This Row],[project]],dim_project_dates[Project],dim_project_dates[Start Date])</f>
        <v>44655</v>
      </c>
    </row>
    <row r="1360" spans="1:8" x14ac:dyDescent="0.25">
      <c r="A1360">
        <v>148</v>
      </c>
      <c r="B1360" t="s">
        <v>2</v>
      </c>
      <c r="C1360">
        <v>1</v>
      </c>
      <c r="D1360">
        <v>227.58</v>
      </c>
      <c r="E1360">
        <v>218.28</v>
      </c>
      <c r="F1360">
        <v>9.3000000000000007</v>
      </c>
      <c r="G1360">
        <v>27</v>
      </c>
      <c r="H1360" s="1">
        <f>_xlfn.XLOOKUP(fct_weights[[#This Row],[project]],dim_project_dates[Project],dim_project_dates[Start Date])</f>
        <v>44655</v>
      </c>
    </row>
    <row r="1361" spans="1:8" x14ac:dyDescent="0.25">
      <c r="A1361">
        <v>149</v>
      </c>
      <c r="B1361" t="s">
        <v>3</v>
      </c>
      <c r="C1361">
        <v>1</v>
      </c>
      <c r="D1361">
        <v>226.92999999999998</v>
      </c>
      <c r="E1361">
        <v>216.39</v>
      </c>
      <c r="F1361">
        <v>10.54</v>
      </c>
      <c r="G1361">
        <v>26</v>
      </c>
      <c r="H1361" s="1">
        <f>_xlfn.XLOOKUP(fct_weights[[#This Row],[project]],dim_project_dates[Project],dim_project_dates[Start Date])</f>
        <v>44655</v>
      </c>
    </row>
    <row r="1362" spans="1:8" x14ac:dyDescent="0.25">
      <c r="A1362">
        <v>167</v>
      </c>
      <c r="B1362" t="s">
        <v>3</v>
      </c>
      <c r="C1362">
        <v>0</v>
      </c>
      <c r="D1362">
        <v>229.54999999999998</v>
      </c>
      <c r="E1362">
        <v>220.04</v>
      </c>
      <c r="F1362">
        <v>9.51</v>
      </c>
      <c r="G1362">
        <v>27</v>
      </c>
      <c r="H1362" s="1">
        <f>_xlfn.XLOOKUP(fct_weights[[#This Row],[project]],dim_project_dates[Project],dim_project_dates[Start Date])</f>
        <v>44655</v>
      </c>
    </row>
    <row r="1363" spans="1:8" x14ac:dyDescent="0.25">
      <c r="A1363">
        <v>169</v>
      </c>
      <c r="B1363" t="s">
        <v>3</v>
      </c>
      <c r="C1363">
        <v>0</v>
      </c>
      <c r="D1363">
        <v>227.73</v>
      </c>
      <c r="E1363">
        <v>219.25</v>
      </c>
      <c r="F1363">
        <v>8.48</v>
      </c>
      <c r="G1363">
        <v>27</v>
      </c>
      <c r="H1363" s="1">
        <f>_xlfn.XLOOKUP(fct_weights[[#This Row],[project]],dim_project_dates[Project],dim_project_dates[Start Date])</f>
        <v>44655</v>
      </c>
    </row>
    <row r="1364" spans="1:8" x14ac:dyDescent="0.25">
      <c r="A1364">
        <v>171</v>
      </c>
      <c r="B1364" t="s">
        <v>2</v>
      </c>
      <c r="C1364">
        <v>0</v>
      </c>
      <c r="D1364">
        <v>230.03</v>
      </c>
      <c r="E1364">
        <v>219.41</v>
      </c>
      <c r="F1364">
        <v>10.62</v>
      </c>
      <c r="G1364">
        <v>27</v>
      </c>
      <c r="H1364" s="1">
        <f>_xlfn.XLOOKUP(fct_weights[[#This Row],[project]],dim_project_dates[Project],dim_project_dates[Start Date])</f>
        <v>44655</v>
      </c>
    </row>
    <row r="1365" spans="1:8" x14ac:dyDescent="0.25">
      <c r="A1365">
        <v>185</v>
      </c>
      <c r="B1365" t="s">
        <v>2</v>
      </c>
      <c r="C1365">
        <v>0</v>
      </c>
      <c r="D1365">
        <v>232.18</v>
      </c>
      <c r="E1365">
        <v>220.9</v>
      </c>
      <c r="F1365">
        <v>11.28</v>
      </c>
      <c r="G1365">
        <v>27</v>
      </c>
      <c r="H1365" s="1">
        <f>_xlfn.XLOOKUP(fct_weights[[#This Row],[project]],dim_project_dates[Project],dim_project_dates[Start Date])</f>
        <v>44655</v>
      </c>
    </row>
    <row r="1366" spans="1:8" x14ac:dyDescent="0.25">
      <c r="A1366">
        <v>198</v>
      </c>
      <c r="B1366" t="s">
        <v>3</v>
      </c>
      <c r="C1366">
        <v>1</v>
      </c>
      <c r="D1366">
        <v>229.28</v>
      </c>
      <c r="E1366">
        <v>218.44</v>
      </c>
      <c r="F1366">
        <v>10.84</v>
      </c>
      <c r="G1366">
        <v>26</v>
      </c>
      <c r="H1366" s="1">
        <f>_xlfn.XLOOKUP(fct_weights[[#This Row],[project]],dim_project_dates[Project],dim_project_dates[Start Date])</f>
        <v>44655</v>
      </c>
    </row>
    <row r="1367" spans="1:8" x14ac:dyDescent="0.25">
      <c r="A1367">
        <v>203</v>
      </c>
      <c r="B1367" t="s">
        <v>3</v>
      </c>
      <c r="C1367">
        <v>0</v>
      </c>
      <c r="D1367">
        <v>225.79999999999998</v>
      </c>
      <c r="E1367">
        <v>219.1</v>
      </c>
      <c r="F1367">
        <v>6.7</v>
      </c>
      <c r="G1367">
        <v>26</v>
      </c>
      <c r="H1367" s="1">
        <f>_xlfn.XLOOKUP(fct_weights[[#This Row],[project]],dim_project_dates[Project],dim_project_dates[Start Date])</f>
        <v>44655</v>
      </c>
    </row>
    <row r="1368" spans="1:8" x14ac:dyDescent="0.25">
      <c r="A1368">
        <v>210</v>
      </c>
      <c r="B1368" t="s">
        <v>2</v>
      </c>
      <c r="C1368">
        <v>0</v>
      </c>
      <c r="D1368">
        <v>232.67</v>
      </c>
      <c r="E1368">
        <v>221.66</v>
      </c>
      <c r="F1368">
        <v>11.01</v>
      </c>
      <c r="G1368">
        <v>26</v>
      </c>
      <c r="H1368" s="1">
        <f>_xlfn.XLOOKUP(fct_weights[[#This Row],[project]],dim_project_dates[Project],dim_project_dates[Start Date])</f>
        <v>44655</v>
      </c>
    </row>
    <row r="1369" spans="1:8" x14ac:dyDescent="0.25">
      <c r="A1369">
        <v>223</v>
      </c>
      <c r="B1369" t="s">
        <v>3</v>
      </c>
      <c r="C1369">
        <v>1</v>
      </c>
      <c r="D1369">
        <v>229.17999999999998</v>
      </c>
      <c r="E1369">
        <v>218.17</v>
      </c>
      <c r="F1369">
        <v>11.01</v>
      </c>
      <c r="G1369">
        <v>27</v>
      </c>
      <c r="H1369" s="1">
        <f>_xlfn.XLOOKUP(fct_weights[[#This Row],[project]],dim_project_dates[Project],dim_project_dates[Start Date])</f>
        <v>44655</v>
      </c>
    </row>
    <row r="1370" spans="1:8" x14ac:dyDescent="0.25">
      <c r="A1370">
        <v>261</v>
      </c>
      <c r="B1370" t="s">
        <v>3</v>
      </c>
      <c r="C1370">
        <v>1</v>
      </c>
      <c r="D1370">
        <v>227.69</v>
      </c>
      <c r="E1370">
        <v>216.81</v>
      </c>
      <c r="F1370">
        <v>10.88</v>
      </c>
      <c r="G1370">
        <v>27</v>
      </c>
      <c r="H1370" s="1">
        <f>_xlfn.XLOOKUP(fct_weights[[#This Row],[project]],dim_project_dates[Project],dim_project_dates[Start Date])</f>
        <v>44655</v>
      </c>
    </row>
    <row r="1371" spans="1:8" x14ac:dyDescent="0.25">
      <c r="A1371">
        <v>283</v>
      </c>
      <c r="B1371" t="s">
        <v>3</v>
      </c>
      <c r="C1371">
        <v>0</v>
      </c>
      <c r="D1371">
        <v>224.69</v>
      </c>
      <c r="E1371">
        <v>216.62</v>
      </c>
      <c r="F1371">
        <v>8.07</v>
      </c>
      <c r="G1371">
        <v>27</v>
      </c>
      <c r="H1371" s="1">
        <f>_xlfn.XLOOKUP(fct_weights[[#This Row],[project]],dim_project_dates[Project],dim_project_dates[Start Date])</f>
        <v>44655</v>
      </c>
    </row>
    <row r="1372" spans="1:8" x14ac:dyDescent="0.25">
      <c r="A1372">
        <v>288</v>
      </c>
      <c r="B1372" t="s">
        <v>3</v>
      </c>
      <c r="C1372">
        <v>0</v>
      </c>
      <c r="D1372">
        <v>219.35</v>
      </c>
      <c r="E1372">
        <v>214.09</v>
      </c>
      <c r="F1372">
        <v>5.26</v>
      </c>
      <c r="G1372">
        <v>27</v>
      </c>
      <c r="H1372" s="1">
        <f>_xlfn.XLOOKUP(fct_weights[[#This Row],[project]],dim_project_dates[Project],dim_project_dates[Start Date])</f>
        <v>44655</v>
      </c>
    </row>
    <row r="1373" spans="1:8" x14ac:dyDescent="0.25">
      <c r="A1373">
        <v>298</v>
      </c>
      <c r="B1373" t="s">
        <v>2</v>
      </c>
      <c r="C1373">
        <v>0</v>
      </c>
      <c r="D1373">
        <v>231.63</v>
      </c>
      <c r="E1373">
        <v>220.89</v>
      </c>
      <c r="F1373">
        <v>10.74</v>
      </c>
      <c r="G1373">
        <v>27</v>
      </c>
      <c r="H1373" s="1">
        <f>_xlfn.XLOOKUP(fct_weights[[#This Row],[project]],dim_project_dates[Project],dim_project_dates[Start Date])</f>
        <v>44655</v>
      </c>
    </row>
    <row r="1374" spans="1:8" x14ac:dyDescent="0.25">
      <c r="A1374">
        <v>320</v>
      </c>
      <c r="B1374" t="s">
        <v>3</v>
      </c>
      <c r="C1374">
        <v>0</v>
      </c>
      <c r="D1374">
        <v>222.75</v>
      </c>
      <c r="E1374">
        <v>216.37</v>
      </c>
      <c r="F1374">
        <v>6.38</v>
      </c>
      <c r="G1374">
        <v>26</v>
      </c>
      <c r="H1374" s="1">
        <f>_xlfn.XLOOKUP(fct_weights[[#This Row],[project]],dim_project_dates[Project],dim_project_dates[Start Date])</f>
        <v>44655</v>
      </c>
    </row>
    <row r="1375" spans="1:8" x14ac:dyDescent="0.25">
      <c r="A1375">
        <v>321</v>
      </c>
      <c r="B1375" t="s">
        <v>2</v>
      </c>
      <c r="C1375">
        <v>0</v>
      </c>
      <c r="D1375">
        <v>227.5</v>
      </c>
      <c r="E1375">
        <v>217.06</v>
      </c>
      <c r="F1375">
        <v>10.44</v>
      </c>
      <c r="G1375">
        <v>27</v>
      </c>
      <c r="H1375" s="1">
        <f>_xlfn.XLOOKUP(fct_weights[[#This Row],[project]],dim_project_dates[Project],dim_project_dates[Start Date])</f>
        <v>44655</v>
      </c>
    </row>
    <row r="1376" spans="1:8" x14ac:dyDescent="0.25">
      <c r="A1376">
        <v>322</v>
      </c>
      <c r="B1376" t="s">
        <v>3</v>
      </c>
      <c r="C1376">
        <v>1</v>
      </c>
      <c r="D1376">
        <v>221.98000000000002</v>
      </c>
      <c r="E1376">
        <v>215.43</v>
      </c>
      <c r="F1376">
        <v>6.55</v>
      </c>
      <c r="G1376">
        <v>26</v>
      </c>
      <c r="H1376" s="1">
        <f>_xlfn.XLOOKUP(fct_weights[[#This Row],[project]],dim_project_dates[Project],dim_project_dates[Start Date])</f>
        <v>44655</v>
      </c>
    </row>
    <row r="1377" spans="1:8" x14ac:dyDescent="0.25">
      <c r="A1377">
        <v>327</v>
      </c>
      <c r="B1377" t="s">
        <v>2</v>
      </c>
      <c r="C1377">
        <v>0</v>
      </c>
      <c r="D1377">
        <v>234.76000000000002</v>
      </c>
      <c r="E1377">
        <v>222.3</v>
      </c>
      <c r="F1377">
        <v>12.46</v>
      </c>
      <c r="G1377">
        <v>27</v>
      </c>
      <c r="H1377" s="1">
        <f>_xlfn.XLOOKUP(fct_weights[[#This Row],[project]],dim_project_dates[Project],dim_project_dates[Start Date])</f>
        <v>44655</v>
      </c>
    </row>
    <row r="1378" spans="1:8" x14ac:dyDescent="0.25">
      <c r="A1378">
        <v>332</v>
      </c>
      <c r="B1378" t="s">
        <v>3</v>
      </c>
      <c r="C1378">
        <v>0</v>
      </c>
      <c r="D1378">
        <v>215.67000000000002</v>
      </c>
      <c r="E1378">
        <v>213.77</v>
      </c>
      <c r="F1378">
        <v>1.9</v>
      </c>
      <c r="G1378">
        <v>27</v>
      </c>
      <c r="H1378" s="1">
        <f>_xlfn.XLOOKUP(fct_weights[[#This Row],[project]],dim_project_dates[Project],dim_project_dates[Start Date])</f>
        <v>44655</v>
      </c>
    </row>
    <row r="1379" spans="1:8" x14ac:dyDescent="0.25">
      <c r="A1379">
        <v>341</v>
      </c>
      <c r="B1379" t="s">
        <v>3</v>
      </c>
      <c r="C1379">
        <v>0</v>
      </c>
      <c r="D1379">
        <v>218.21</v>
      </c>
      <c r="E1379">
        <v>215.49</v>
      </c>
      <c r="F1379">
        <v>2.72</v>
      </c>
      <c r="G1379">
        <v>26</v>
      </c>
      <c r="H1379" s="1">
        <f>_xlfn.XLOOKUP(fct_weights[[#This Row],[project]],dim_project_dates[Project],dim_project_dates[Start Date])</f>
        <v>44655</v>
      </c>
    </row>
    <row r="1380" spans="1:8" x14ac:dyDescent="0.25">
      <c r="A1380">
        <v>346</v>
      </c>
      <c r="B1380" t="s">
        <v>2</v>
      </c>
      <c r="C1380">
        <v>0</v>
      </c>
      <c r="D1380">
        <v>226.28</v>
      </c>
      <c r="E1380">
        <v>218.46</v>
      </c>
      <c r="F1380">
        <v>7.82</v>
      </c>
      <c r="G1380">
        <v>27</v>
      </c>
      <c r="H1380" s="1">
        <f>_xlfn.XLOOKUP(fct_weights[[#This Row],[project]],dim_project_dates[Project],dim_project_dates[Start Date])</f>
        <v>44655</v>
      </c>
    </row>
    <row r="1381" spans="1:8" x14ac:dyDescent="0.25">
      <c r="A1381">
        <v>356</v>
      </c>
      <c r="B1381" t="s">
        <v>3</v>
      </c>
      <c r="C1381">
        <v>1</v>
      </c>
      <c r="D1381">
        <v>226.15</v>
      </c>
      <c r="E1381">
        <v>217.24</v>
      </c>
      <c r="F1381">
        <v>8.91</v>
      </c>
      <c r="G1381">
        <v>27</v>
      </c>
      <c r="H1381" s="1">
        <f>_xlfn.XLOOKUP(fct_weights[[#This Row],[project]],dim_project_dates[Project],dim_project_dates[Start Date])</f>
        <v>44655</v>
      </c>
    </row>
    <row r="1382" spans="1:8" x14ac:dyDescent="0.25">
      <c r="A1382">
        <v>357</v>
      </c>
      <c r="B1382" t="s">
        <v>2</v>
      </c>
      <c r="C1382">
        <v>0</v>
      </c>
      <c r="D1382">
        <v>232.31</v>
      </c>
      <c r="E1382">
        <v>220.43</v>
      </c>
      <c r="F1382">
        <v>11.88</v>
      </c>
      <c r="G1382">
        <v>26</v>
      </c>
      <c r="H1382" s="1">
        <f>_xlfn.XLOOKUP(fct_weights[[#This Row],[project]],dim_project_dates[Project],dim_project_dates[Start Date])</f>
        <v>44655</v>
      </c>
    </row>
    <row r="1383" spans="1:8" x14ac:dyDescent="0.25">
      <c r="A1383">
        <v>363</v>
      </c>
      <c r="B1383" t="s">
        <v>3</v>
      </c>
      <c r="C1383">
        <v>1</v>
      </c>
      <c r="D1383">
        <v>224.1</v>
      </c>
      <c r="E1383">
        <v>216.09</v>
      </c>
      <c r="F1383">
        <v>8.01</v>
      </c>
      <c r="G1383">
        <v>27</v>
      </c>
      <c r="H1383" s="1">
        <f>_xlfn.XLOOKUP(fct_weights[[#This Row],[project]],dim_project_dates[Project],dim_project_dates[Start Date])</f>
        <v>44655</v>
      </c>
    </row>
    <row r="1384" spans="1:8" x14ac:dyDescent="0.25">
      <c r="A1384">
        <v>371</v>
      </c>
      <c r="B1384" t="s">
        <v>3</v>
      </c>
      <c r="C1384">
        <v>1</v>
      </c>
      <c r="D1384">
        <v>230.64</v>
      </c>
      <c r="E1384">
        <v>218.85</v>
      </c>
      <c r="F1384">
        <v>11.79</v>
      </c>
      <c r="G1384">
        <v>27</v>
      </c>
      <c r="H1384" s="1">
        <f>_xlfn.XLOOKUP(fct_weights[[#This Row],[project]],dim_project_dates[Project],dim_project_dates[Start Date])</f>
        <v>44655</v>
      </c>
    </row>
    <row r="1385" spans="1:8" x14ac:dyDescent="0.25">
      <c r="A1385">
        <v>413</v>
      </c>
      <c r="B1385" t="s">
        <v>2</v>
      </c>
      <c r="C1385">
        <v>1</v>
      </c>
      <c r="D1385">
        <v>234.46</v>
      </c>
      <c r="E1385">
        <v>221.9</v>
      </c>
      <c r="F1385">
        <v>12.56</v>
      </c>
      <c r="G1385">
        <v>27</v>
      </c>
      <c r="H1385" s="1">
        <f>_xlfn.XLOOKUP(fct_weights[[#This Row],[project]],dim_project_dates[Project],dim_project_dates[Start Date])</f>
        <v>44655</v>
      </c>
    </row>
    <row r="1386" spans="1:8" x14ac:dyDescent="0.25">
      <c r="A1386">
        <v>419</v>
      </c>
      <c r="B1386" t="s">
        <v>2</v>
      </c>
      <c r="C1386">
        <v>0</v>
      </c>
      <c r="D1386">
        <v>232.09</v>
      </c>
      <c r="E1386">
        <v>221.99</v>
      </c>
      <c r="F1386">
        <v>10.1</v>
      </c>
      <c r="G1386">
        <v>26</v>
      </c>
      <c r="H1386" s="1">
        <f>_xlfn.XLOOKUP(fct_weights[[#This Row],[project]],dim_project_dates[Project],dim_project_dates[Start Date])</f>
        <v>44655</v>
      </c>
    </row>
    <row r="1387" spans="1:8" x14ac:dyDescent="0.25">
      <c r="A1387">
        <v>434</v>
      </c>
      <c r="B1387" t="s">
        <v>3</v>
      </c>
      <c r="C1387">
        <v>0</v>
      </c>
      <c r="D1387">
        <v>217.12</v>
      </c>
      <c r="E1387">
        <v>213.94</v>
      </c>
      <c r="F1387">
        <v>3.18</v>
      </c>
      <c r="G1387">
        <v>27</v>
      </c>
      <c r="H1387" s="1">
        <f>_xlfn.XLOOKUP(fct_weights[[#This Row],[project]],dim_project_dates[Project],dim_project_dates[Start Date])</f>
        <v>44655</v>
      </c>
    </row>
    <row r="1388" spans="1:8" x14ac:dyDescent="0.25">
      <c r="A1388">
        <v>454</v>
      </c>
      <c r="B1388" t="s">
        <v>3</v>
      </c>
      <c r="C1388">
        <v>1</v>
      </c>
      <c r="D1388">
        <v>224.17</v>
      </c>
      <c r="E1388">
        <v>217.82</v>
      </c>
      <c r="F1388">
        <v>6.35</v>
      </c>
      <c r="G1388">
        <v>26</v>
      </c>
      <c r="H1388" s="1">
        <f>_xlfn.XLOOKUP(fct_weights[[#This Row],[project]],dim_project_dates[Project],dim_project_dates[Start Date])</f>
        <v>44655</v>
      </c>
    </row>
    <row r="1389" spans="1:8" x14ac:dyDescent="0.25">
      <c r="A1389">
        <v>456</v>
      </c>
      <c r="B1389" t="s">
        <v>2</v>
      </c>
      <c r="C1389">
        <v>1</v>
      </c>
      <c r="D1389">
        <v>235.11</v>
      </c>
      <c r="E1389">
        <v>222.28</v>
      </c>
      <c r="F1389">
        <v>12.83</v>
      </c>
      <c r="G1389">
        <v>27</v>
      </c>
      <c r="H1389" s="1">
        <f>_xlfn.XLOOKUP(fct_weights[[#This Row],[project]],dim_project_dates[Project],dim_project_dates[Start Date])</f>
        <v>44655</v>
      </c>
    </row>
    <row r="1390" spans="1:8" x14ac:dyDescent="0.25">
      <c r="A1390">
        <v>458</v>
      </c>
      <c r="B1390" t="s">
        <v>2</v>
      </c>
      <c r="C1390">
        <v>0</v>
      </c>
      <c r="D1390">
        <v>221.26999999999998</v>
      </c>
      <c r="E1390">
        <v>214.35</v>
      </c>
      <c r="F1390">
        <v>6.92</v>
      </c>
      <c r="G1390">
        <v>27</v>
      </c>
      <c r="H1390" s="1">
        <f>_xlfn.XLOOKUP(fct_weights[[#This Row],[project]],dim_project_dates[Project],dim_project_dates[Start Date])</f>
        <v>44655</v>
      </c>
    </row>
    <row r="1391" spans="1:8" x14ac:dyDescent="0.25">
      <c r="A1391">
        <v>464</v>
      </c>
      <c r="B1391" t="s">
        <v>3</v>
      </c>
      <c r="C1391">
        <v>0</v>
      </c>
      <c r="D1391">
        <v>226.73000000000002</v>
      </c>
      <c r="E1391">
        <v>218.11</v>
      </c>
      <c r="F1391">
        <v>8.6199999999999992</v>
      </c>
      <c r="G1391">
        <v>27</v>
      </c>
      <c r="H1391" s="1">
        <f>_xlfn.XLOOKUP(fct_weights[[#This Row],[project]],dim_project_dates[Project],dim_project_dates[Start Date])</f>
        <v>44655</v>
      </c>
    </row>
    <row r="1392" spans="1:8" x14ac:dyDescent="0.25">
      <c r="A1392">
        <v>470</v>
      </c>
      <c r="B1392" t="s">
        <v>2</v>
      </c>
      <c r="C1392">
        <v>0</v>
      </c>
      <c r="D1392">
        <v>228.07</v>
      </c>
      <c r="E1392">
        <v>218.32</v>
      </c>
      <c r="F1392">
        <v>9.75</v>
      </c>
      <c r="G1392">
        <v>26</v>
      </c>
      <c r="H1392" s="1">
        <f>_xlfn.XLOOKUP(fct_weights[[#This Row],[project]],dim_project_dates[Project],dim_project_dates[Start Date])</f>
        <v>44655</v>
      </c>
    </row>
    <row r="1393" spans="1:8" x14ac:dyDescent="0.25">
      <c r="A1393">
        <v>472</v>
      </c>
      <c r="B1393" t="s">
        <v>3</v>
      </c>
      <c r="C1393">
        <v>0</v>
      </c>
      <c r="D1393">
        <v>220.57</v>
      </c>
      <c r="E1393">
        <v>215.7</v>
      </c>
      <c r="F1393">
        <v>4.87</v>
      </c>
      <c r="G1393">
        <v>27</v>
      </c>
      <c r="H1393" s="1">
        <f>_xlfn.XLOOKUP(fct_weights[[#This Row],[project]],dim_project_dates[Project],dim_project_dates[Start Date])</f>
        <v>44655</v>
      </c>
    </row>
    <row r="1394" spans="1:8" x14ac:dyDescent="0.25">
      <c r="A1394">
        <v>495</v>
      </c>
      <c r="B1394" t="s">
        <v>2</v>
      </c>
      <c r="C1394">
        <v>0</v>
      </c>
      <c r="D1394">
        <v>226.35</v>
      </c>
      <c r="E1394">
        <v>218.13</v>
      </c>
      <c r="F1394">
        <v>8.2200000000000006</v>
      </c>
      <c r="G1394">
        <v>27</v>
      </c>
      <c r="H1394" s="1">
        <f>_xlfn.XLOOKUP(fct_weights[[#This Row],[project]],dim_project_dates[Project],dim_project_dates[Start Date])</f>
        <v>44655</v>
      </c>
    </row>
    <row r="1395" spans="1:8" x14ac:dyDescent="0.25">
      <c r="A1395">
        <v>499</v>
      </c>
      <c r="B1395" t="s">
        <v>2</v>
      </c>
      <c r="C1395">
        <v>1</v>
      </c>
      <c r="D1395">
        <v>228.07999999999998</v>
      </c>
      <c r="E1395">
        <v>217.94</v>
      </c>
      <c r="F1395">
        <v>10.14</v>
      </c>
      <c r="G1395">
        <v>26</v>
      </c>
      <c r="H1395" s="1">
        <f>_xlfn.XLOOKUP(fct_weights[[#This Row],[project]],dim_project_dates[Project],dim_project_dates[Start Date])</f>
        <v>44655</v>
      </c>
    </row>
    <row r="1396" spans="1:8" x14ac:dyDescent="0.25">
      <c r="A1396">
        <v>502</v>
      </c>
      <c r="B1396" t="s">
        <v>2</v>
      </c>
      <c r="C1396">
        <v>0</v>
      </c>
      <c r="D1396">
        <v>233.23000000000002</v>
      </c>
      <c r="E1396">
        <v>221.34</v>
      </c>
      <c r="F1396">
        <v>11.89</v>
      </c>
      <c r="G1396">
        <v>27</v>
      </c>
      <c r="H1396" s="1">
        <f>_xlfn.XLOOKUP(fct_weights[[#This Row],[project]],dim_project_dates[Project],dim_project_dates[Start Date])</f>
        <v>44655</v>
      </c>
    </row>
    <row r="1397" spans="1:8" x14ac:dyDescent="0.25">
      <c r="A1397">
        <v>512</v>
      </c>
      <c r="B1397" t="s">
        <v>3</v>
      </c>
      <c r="C1397">
        <v>1</v>
      </c>
      <c r="D1397">
        <v>225.97</v>
      </c>
      <c r="E1397">
        <v>216.91</v>
      </c>
      <c r="F1397">
        <v>9.06</v>
      </c>
      <c r="G1397">
        <v>27</v>
      </c>
      <c r="H1397" s="1">
        <f>_xlfn.XLOOKUP(fct_weights[[#This Row],[project]],dim_project_dates[Project],dim_project_dates[Start Date])</f>
        <v>44655</v>
      </c>
    </row>
    <row r="1398" spans="1:8" x14ac:dyDescent="0.25">
      <c r="A1398">
        <v>517</v>
      </c>
      <c r="B1398" t="s">
        <v>2</v>
      </c>
      <c r="C1398">
        <v>1</v>
      </c>
      <c r="D1398">
        <v>231.52</v>
      </c>
      <c r="E1398">
        <v>220.61</v>
      </c>
      <c r="F1398">
        <v>10.91</v>
      </c>
      <c r="G1398">
        <v>27</v>
      </c>
      <c r="H1398" s="1">
        <f>_xlfn.XLOOKUP(fct_weights[[#This Row],[project]],dim_project_dates[Project],dim_project_dates[Start Date])</f>
        <v>44655</v>
      </c>
    </row>
    <row r="1399" spans="1:8" x14ac:dyDescent="0.25">
      <c r="A1399">
        <v>532</v>
      </c>
      <c r="B1399" t="s">
        <v>3</v>
      </c>
      <c r="C1399">
        <v>0</v>
      </c>
      <c r="D1399">
        <v>221.6</v>
      </c>
      <c r="E1399">
        <v>216.39</v>
      </c>
      <c r="F1399">
        <v>5.21</v>
      </c>
      <c r="G1399">
        <v>27</v>
      </c>
      <c r="H1399" s="1">
        <f>_xlfn.XLOOKUP(fct_weights[[#This Row],[project]],dim_project_dates[Project],dim_project_dates[Start Date])</f>
        <v>44655</v>
      </c>
    </row>
    <row r="1400" spans="1:8" x14ac:dyDescent="0.25">
      <c r="A1400">
        <v>539</v>
      </c>
      <c r="B1400" t="s">
        <v>2</v>
      </c>
      <c r="C1400">
        <v>1</v>
      </c>
      <c r="D1400">
        <v>226.91</v>
      </c>
      <c r="E1400">
        <v>217.22</v>
      </c>
      <c r="F1400">
        <v>9.69</v>
      </c>
      <c r="G1400">
        <v>27</v>
      </c>
      <c r="H1400" s="1">
        <f>_xlfn.XLOOKUP(fct_weights[[#This Row],[project]],dim_project_dates[Project],dim_project_dates[Start Date])</f>
        <v>44655</v>
      </c>
    </row>
    <row r="1401" spans="1:8" x14ac:dyDescent="0.25">
      <c r="A1401">
        <v>558</v>
      </c>
      <c r="B1401" t="s">
        <v>2</v>
      </c>
      <c r="C1401">
        <v>0</v>
      </c>
      <c r="D1401">
        <v>222.24</v>
      </c>
      <c r="E1401">
        <v>215.8</v>
      </c>
      <c r="F1401">
        <v>6.44</v>
      </c>
      <c r="G1401">
        <v>27</v>
      </c>
      <c r="H1401" s="1">
        <f>_xlfn.XLOOKUP(fct_weights[[#This Row],[project]],dim_project_dates[Project],dim_project_dates[Start Date])</f>
        <v>44655</v>
      </c>
    </row>
    <row r="1402" spans="1:8" x14ac:dyDescent="0.25">
      <c r="A1402">
        <v>568</v>
      </c>
      <c r="B1402" t="s">
        <v>2</v>
      </c>
      <c r="C1402">
        <v>0</v>
      </c>
      <c r="D1402">
        <v>228.48999999999998</v>
      </c>
      <c r="E1402">
        <v>218.54</v>
      </c>
      <c r="F1402">
        <v>9.9499999999999993</v>
      </c>
      <c r="G1402">
        <v>26</v>
      </c>
      <c r="H1402" s="1">
        <f>_xlfn.XLOOKUP(fct_weights[[#This Row],[project]],dim_project_dates[Project],dim_project_dates[Start Date])</f>
        <v>44655</v>
      </c>
    </row>
    <row r="1403" spans="1:8" x14ac:dyDescent="0.25">
      <c r="A1403">
        <v>572</v>
      </c>
      <c r="B1403" t="s">
        <v>3</v>
      </c>
      <c r="C1403">
        <v>1</v>
      </c>
      <c r="D1403">
        <v>228.75</v>
      </c>
      <c r="E1403">
        <v>217.97</v>
      </c>
      <c r="F1403">
        <v>10.78</v>
      </c>
      <c r="G1403">
        <v>27</v>
      </c>
      <c r="H1403" s="1">
        <f>_xlfn.XLOOKUP(fct_weights[[#This Row],[project]],dim_project_dates[Project],dim_project_dates[Start Date])</f>
        <v>44655</v>
      </c>
    </row>
    <row r="1404" spans="1:8" x14ac:dyDescent="0.25">
      <c r="A1404">
        <v>586</v>
      </c>
      <c r="B1404" t="s">
        <v>3</v>
      </c>
      <c r="C1404">
        <v>1</v>
      </c>
      <c r="D1404">
        <v>233.38</v>
      </c>
      <c r="E1404">
        <v>219.84</v>
      </c>
      <c r="F1404">
        <v>13.54</v>
      </c>
      <c r="G1404">
        <v>27</v>
      </c>
      <c r="H1404" s="1">
        <f>_xlfn.XLOOKUP(fct_weights[[#This Row],[project]],dim_project_dates[Project],dim_project_dates[Start Date])</f>
        <v>44655</v>
      </c>
    </row>
    <row r="1405" spans="1:8" x14ac:dyDescent="0.25">
      <c r="A1405">
        <v>632</v>
      </c>
      <c r="B1405" t="s">
        <v>3</v>
      </c>
      <c r="C1405">
        <v>1</v>
      </c>
      <c r="D1405">
        <v>225.82999999999998</v>
      </c>
      <c r="E1405">
        <v>216.97</v>
      </c>
      <c r="F1405">
        <v>8.86</v>
      </c>
      <c r="G1405">
        <v>26</v>
      </c>
      <c r="H1405" s="1">
        <f>_xlfn.XLOOKUP(fct_weights[[#This Row],[project]],dim_project_dates[Project],dim_project_dates[Start Date])</f>
        <v>44655</v>
      </c>
    </row>
    <row r="1406" spans="1:8" x14ac:dyDescent="0.25">
      <c r="A1406">
        <v>642</v>
      </c>
      <c r="B1406" t="s">
        <v>3</v>
      </c>
      <c r="C1406">
        <v>0</v>
      </c>
      <c r="D1406">
        <v>220.21</v>
      </c>
      <c r="E1406">
        <v>215.53</v>
      </c>
      <c r="F1406">
        <v>4.68</v>
      </c>
      <c r="G1406">
        <v>27</v>
      </c>
      <c r="H1406" s="1">
        <f>_xlfn.XLOOKUP(fct_weights[[#This Row],[project]],dim_project_dates[Project],dim_project_dates[Start Date])</f>
        <v>44655</v>
      </c>
    </row>
    <row r="1407" spans="1:8" x14ac:dyDescent="0.25">
      <c r="A1407">
        <v>645</v>
      </c>
      <c r="B1407" t="s">
        <v>2</v>
      </c>
      <c r="C1407">
        <v>0</v>
      </c>
      <c r="D1407">
        <v>230.54</v>
      </c>
      <c r="E1407">
        <v>220.31</v>
      </c>
      <c r="F1407">
        <v>10.23</v>
      </c>
      <c r="G1407">
        <v>26</v>
      </c>
      <c r="H1407" s="1">
        <f>_xlfn.XLOOKUP(fct_weights[[#This Row],[project]],dim_project_dates[Project],dim_project_dates[Start Date])</f>
        <v>44655</v>
      </c>
    </row>
    <row r="1408" spans="1:8" x14ac:dyDescent="0.25">
      <c r="A1408">
        <v>654</v>
      </c>
      <c r="B1408" t="s">
        <v>3</v>
      </c>
      <c r="C1408">
        <v>0</v>
      </c>
      <c r="D1408">
        <v>223.09</v>
      </c>
      <c r="E1408">
        <v>215.34</v>
      </c>
      <c r="F1408">
        <v>7.75</v>
      </c>
      <c r="G1408">
        <v>26</v>
      </c>
      <c r="H1408" s="1">
        <f>_xlfn.XLOOKUP(fct_weights[[#This Row],[project]],dim_project_dates[Project],dim_project_dates[Start Date])</f>
        <v>44655</v>
      </c>
    </row>
    <row r="1409" spans="1:8" x14ac:dyDescent="0.25">
      <c r="A1409">
        <v>685</v>
      </c>
      <c r="B1409" t="s">
        <v>3</v>
      </c>
      <c r="C1409">
        <v>0</v>
      </c>
      <c r="D1409">
        <v>219.49</v>
      </c>
      <c r="E1409">
        <v>215.3</v>
      </c>
      <c r="F1409">
        <v>4.1900000000000004</v>
      </c>
      <c r="G1409">
        <v>27</v>
      </c>
      <c r="H1409" s="1">
        <f>_xlfn.XLOOKUP(fct_weights[[#This Row],[project]],dim_project_dates[Project],dim_project_dates[Start Date])</f>
        <v>44655</v>
      </c>
    </row>
    <row r="1410" spans="1:8" x14ac:dyDescent="0.25">
      <c r="A1410">
        <v>686</v>
      </c>
      <c r="B1410" t="s">
        <v>3</v>
      </c>
      <c r="C1410">
        <v>0</v>
      </c>
      <c r="D1410">
        <v>228.3</v>
      </c>
      <c r="E1410">
        <v>219.44</v>
      </c>
      <c r="F1410">
        <v>8.86</v>
      </c>
      <c r="G1410">
        <v>26</v>
      </c>
      <c r="H1410" s="1">
        <f>_xlfn.XLOOKUP(fct_weights[[#This Row],[project]],dim_project_dates[Project],dim_project_dates[Start Date])</f>
        <v>44655</v>
      </c>
    </row>
    <row r="1411" spans="1:8" x14ac:dyDescent="0.25">
      <c r="A1411">
        <v>697</v>
      </c>
      <c r="B1411" t="s">
        <v>3</v>
      </c>
      <c r="C1411">
        <v>1</v>
      </c>
      <c r="D1411">
        <v>224.83</v>
      </c>
      <c r="E1411">
        <v>215.75</v>
      </c>
      <c r="F1411">
        <v>9.08</v>
      </c>
      <c r="G1411">
        <v>27</v>
      </c>
      <c r="H1411" s="1">
        <f>_xlfn.XLOOKUP(fct_weights[[#This Row],[project]],dim_project_dates[Project],dim_project_dates[Start Date])</f>
        <v>44655</v>
      </c>
    </row>
    <row r="1412" spans="1:8" x14ac:dyDescent="0.25">
      <c r="A1412">
        <v>708</v>
      </c>
      <c r="B1412" t="s">
        <v>2</v>
      </c>
      <c r="C1412">
        <v>0</v>
      </c>
      <c r="D1412">
        <v>230.88</v>
      </c>
      <c r="E1412">
        <v>219.12</v>
      </c>
      <c r="F1412">
        <v>11.76</v>
      </c>
      <c r="G1412">
        <v>26</v>
      </c>
      <c r="H1412" s="1">
        <f>_xlfn.XLOOKUP(fct_weights[[#This Row],[project]],dim_project_dates[Project],dim_project_dates[Start Date])</f>
        <v>44655</v>
      </c>
    </row>
    <row r="1413" spans="1:8" x14ac:dyDescent="0.25">
      <c r="A1413">
        <v>748</v>
      </c>
      <c r="B1413" t="s">
        <v>2</v>
      </c>
      <c r="C1413">
        <v>0</v>
      </c>
      <c r="D1413">
        <v>231.64999999999998</v>
      </c>
      <c r="E1413">
        <v>220.89</v>
      </c>
      <c r="F1413">
        <v>10.76</v>
      </c>
      <c r="G1413">
        <v>26</v>
      </c>
      <c r="H1413" s="1">
        <f>_xlfn.XLOOKUP(fct_weights[[#This Row],[project]],dim_project_dates[Project],dim_project_dates[Start Date])</f>
        <v>44655</v>
      </c>
    </row>
    <row r="1414" spans="1:8" x14ac:dyDescent="0.25">
      <c r="A1414">
        <v>751</v>
      </c>
      <c r="B1414" t="s">
        <v>3</v>
      </c>
      <c r="C1414">
        <v>1</v>
      </c>
      <c r="D1414">
        <v>225.41</v>
      </c>
      <c r="E1414">
        <v>216.69</v>
      </c>
      <c r="F1414">
        <v>8.7200000000000006</v>
      </c>
      <c r="G1414">
        <v>27</v>
      </c>
      <c r="H1414" s="1">
        <f>_xlfn.XLOOKUP(fct_weights[[#This Row],[project]],dim_project_dates[Project],dim_project_dates[Start Date])</f>
        <v>44655</v>
      </c>
    </row>
    <row r="1415" spans="1:8" x14ac:dyDescent="0.25">
      <c r="A1415">
        <v>754</v>
      </c>
      <c r="B1415" t="s">
        <v>2</v>
      </c>
      <c r="C1415">
        <v>0</v>
      </c>
      <c r="D1415">
        <v>234.13</v>
      </c>
      <c r="E1415">
        <v>220.27</v>
      </c>
      <c r="F1415">
        <v>13.86</v>
      </c>
      <c r="G1415">
        <v>26</v>
      </c>
      <c r="H1415" s="1">
        <f>_xlfn.XLOOKUP(fct_weights[[#This Row],[project]],dim_project_dates[Project],dim_project_dates[Start Date])</f>
        <v>44655</v>
      </c>
    </row>
    <row r="1416" spans="1:8" x14ac:dyDescent="0.25">
      <c r="A1416">
        <v>761</v>
      </c>
      <c r="B1416" t="s">
        <v>3</v>
      </c>
      <c r="C1416">
        <v>1</v>
      </c>
      <c r="D1416">
        <v>220.69</v>
      </c>
      <c r="E1416">
        <v>215.21</v>
      </c>
      <c r="F1416">
        <v>5.48</v>
      </c>
      <c r="G1416">
        <v>26</v>
      </c>
      <c r="H1416" s="1">
        <f>_xlfn.XLOOKUP(fct_weights[[#This Row],[project]],dim_project_dates[Project],dim_project_dates[Start Date])</f>
        <v>44655</v>
      </c>
    </row>
    <row r="1417" spans="1:8" x14ac:dyDescent="0.25">
      <c r="A1417">
        <v>797</v>
      </c>
      <c r="B1417" t="s">
        <v>2</v>
      </c>
      <c r="C1417">
        <v>0</v>
      </c>
      <c r="D1417">
        <v>236.12</v>
      </c>
      <c r="E1417">
        <v>220.84</v>
      </c>
      <c r="F1417">
        <v>15.28</v>
      </c>
      <c r="G1417">
        <v>27</v>
      </c>
      <c r="H1417" s="1">
        <f>_xlfn.XLOOKUP(fct_weights[[#This Row],[project]],dim_project_dates[Project],dim_project_dates[Start Date])</f>
        <v>44655</v>
      </c>
    </row>
    <row r="1418" spans="1:8" x14ac:dyDescent="0.25">
      <c r="A1418">
        <v>803</v>
      </c>
      <c r="B1418" t="s">
        <v>2</v>
      </c>
      <c r="C1418">
        <v>1</v>
      </c>
      <c r="D1418">
        <v>227.65</v>
      </c>
      <c r="E1418">
        <v>217.71</v>
      </c>
      <c r="F1418">
        <v>9.94</v>
      </c>
      <c r="G1418">
        <v>27</v>
      </c>
      <c r="H1418" s="1">
        <f>_xlfn.XLOOKUP(fct_weights[[#This Row],[project]],dim_project_dates[Project],dim_project_dates[Start Date])</f>
        <v>44655</v>
      </c>
    </row>
    <row r="1419" spans="1:8" x14ac:dyDescent="0.25">
      <c r="A1419">
        <v>804</v>
      </c>
      <c r="B1419" t="s">
        <v>3</v>
      </c>
      <c r="C1419">
        <v>1</v>
      </c>
      <c r="D1419">
        <v>221.11999999999998</v>
      </c>
      <c r="E1419">
        <v>214.7</v>
      </c>
      <c r="F1419">
        <v>6.42</v>
      </c>
      <c r="G1419">
        <v>26</v>
      </c>
      <c r="H1419" s="1">
        <f>_xlfn.XLOOKUP(fct_weights[[#This Row],[project]],dim_project_dates[Project],dim_project_dates[Start Date])</f>
        <v>44655</v>
      </c>
    </row>
    <row r="1420" spans="1:8" x14ac:dyDescent="0.25">
      <c r="A1420">
        <v>807</v>
      </c>
      <c r="B1420" t="s">
        <v>3</v>
      </c>
      <c r="C1420">
        <v>1</v>
      </c>
      <c r="D1420">
        <v>226.51999999999998</v>
      </c>
      <c r="E1420">
        <v>215.73</v>
      </c>
      <c r="F1420">
        <v>10.79</v>
      </c>
      <c r="G1420">
        <v>27</v>
      </c>
      <c r="H1420" s="1">
        <f>_xlfn.XLOOKUP(fct_weights[[#This Row],[project]],dim_project_dates[Project],dim_project_dates[Start Date])</f>
        <v>44655</v>
      </c>
    </row>
    <row r="1421" spans="1:8" x14ac:dyDescent="0.25">
      <c r="A1421">
        <v>819</v>
      </c>
      <c r="B1421" t="s">
        <v>2</v>
      </c>
      <c r="C1421">
        <v>1</v>
      </c>
      <c r="D1421">
        <v>227.89</v>
      </c>
      <c r="E1421">
        <v>219</v>
      </c>
      <c r="F1421">
        <v>8.89</v>
      </c>
      <c r="G1421">
        <v>27</v>
      </c>
      <c r="H1421" s="1">
        <f>_xlfn.XLOOKUP(fct_weights[[#This Row],[project]],dim_project_dates[Project],dim_project_dates[Start Date])</f>
        <v>44655</v>
      </c>
    </row>
    <row r="1422" spans="1:8" x14ac:dyDescent="0.25">
      <c r="A1422">
        <v>830</v>
      </c>
      <c r="B1422" t="s">
        <v>3</v>
      </c>
      <c r="C1422">
        <v>0</v>
      </c>
      <c r="D1422">
        <v>221.54</v>
      </c>
      <c r="E1422">
        <v>216.53</v>
      </c>
      <c r="F1422">
        <v>5.01</v>
      </c>
      <c r="G1422">
        <v>26</v>
      </c>
      <c r="H1422" s="1">
        <f>_xlfn.XLOOKUP(fct_weights[[#This Row],[project]],dim_project_dates[Project],dim_project_dates[Start Date])</f>
        <v>44655</v>
      </c>
    </row>
    <row r="1423" spans="1:8" x14ac:dyDescent="0.25">
      <c r="A1423">
        <v>848</v>
      </c>
      <c r="B1423" t="s">
        <v>3</v>
      </c>
      <c r="C1423">
        <v>1</v>
      </c>
      <c r="D1423">
        <v>227.81</v>
      </c>
      <c r="E1423">
        <v>218.28</v>
      </c>
      <c r="F1423">
        <v>9.5299999999999994</v>
      </c>
      <c r="G1423">
        <v>27</v>
      </c>
      <c r="H1423" s="1">
        <f>_xlfn.XLOOKUP(fct_weights[[#This Row],[project]],dim_project_dates[Project],dim_project_dates[Start Date])</f>
        <v>44655</v>
      </c>
    </row>
    <row r="1424" spans="1:8" x14ac:dyDescent="0.25">
      <c r="A1424">
        <v>864</v>
      </c>
      <c r="B1424" t="s">
        <v>3</v>
      </c>
      <c r="C1424">
        <v>0</v>
      </c>
      <c r="D1424">
        <v>218.64</v>
      </c>
      <c r="E1424">
        <v>215.01</v>
      </c>
      <c r="F1424">
        <v>3.63</v>
      </c>
      <c r="G1424">
        <v>26</v>
      </c>
      <c r="H1424" s="1">
        <f>_xlfn.XLOOKUP(fct_weights[[#This Row],[project]],dim_project_dates[Project],dim_project_dates[Start Date])</f>
        <v>44655</v>
      </c>
    </row>
    <row r="1425" spans="1:8" x14ac:dyDescent="0.25">
      <c r="A1425">
        <v>873</v>
      </c>
      <c r="B1425" t="s">
        <v>3</v>
      </c>
      <c r="C1425">
        <v>0</v>
      </c>
      <c r="D1425">
        <v>224.59</v>
      </c>
      <c r="E1425">
        <v>218.18</v>
      </c>
      <c r="F1425">
        <v>6.41</v>
      </c>
      <c r="G1425">
        <v>27</v>
      </c>
      <c r="H1425" s="1">
        <f>_xlfn.XLOOKUP(fct_weights[[#This Row],[project]],dim_project_dates[Project],dim_project_dates[Start Date])</f>
        <v>44655</v>
      </c>
    </row>
    <row r="1426" spans="1:8" x14ac:dyDescent="0.25">
      <c r="A1426">
        <v>875</v>
      </c>
      <c r="B1426" t="s">
        <v>3</v>
      </c>
      <c r="C1426">
        <v>1</v>
      </c>
      <c r="D1426">
        <v>224.56</v>
      </c>
      <c r="E1426">
        <v>215.06</v>
      </c>
      <c r="F1426">
        <v>9.5</v>
      </c>
      <c r="G1426">
        <v>27</v>
      </c>
      <c r="H1426" s="1">
        <f>_xlfn.XLOOKUP(fct_weights[[#This Row],[project]],dim_project_dates[Project],dim_project_dates[Start Date])</f>
        <v>44655</v>
      </c>
    </row>
    <row r="1427" spans="1:8" x14ac:dyDescent="0.25">
      <c r="A1427">
        <v>883</v>
      </c>
      <c r="B1427" t="s">
        <v>2</v>
      </c>
      <c r="C1427">
        <v>1</v>
      </c>
      <c r="D1427">
        <v>234.22</v>
      </c>
      <c r="E1427">
        <v>220.59</v>
      </c>
      <c r="F1427">
        <v>13.63</v>
      </c>
      <c r="G1427">
        <v>27</v>
      </c>
      <c r="H1427" s="1">
        <f>_xlfn.XLOOKUP(fct_weights[[#This Row],[project]],dim_project_dates[Project],dim_project_dates[Start Date])</f>
        <v>44655</v>
      </c>
    </row>
    <row r="1428" spans="1:8" x14ac:dyDescent="0.25">
      <c r="A1428">
        <v>942</v>
      </c>
      <c r="B1428" t="s">
        <v>2</v>
      </c>
      <c r="C1428">
        <v>0</v>
      </c>
      <c r="D1428">
        <v>232.19</v>
      </c>
      <c r="E1428">
        <v>221.21</v>
      </c>
      <c r="F1428">
        <v>10.98</v>
      </c>
      <c r="G1428">
        <v>26</v>
      </c>
      <c r="H1428" s="1">
        <f>_xlfn.XLOOKUP(fct_weights[[#This Row],[project]],dim_project_dates[Project],dim_project_dates[Start Date])</f>
        <v>44655</v>
      </c>
    </row>
    <row r="1429" spans="1:8" x14ac:dyDescent="0.25">
      <c r="A1429">
        <v>957</v>
      </c>
      <c r="B1429" t="s">
        <v>3</v>
      </c>
      <c r="C1429">
        <v>0</v>
      </c>
      <c r="D1429">
        <v>227.77</v>
      </c>
      <c r="E1429">
        <v>217.74</v>
      </c>
      <c r="F1429">
        <v>10.029999999999999</v>
      </c>
      <c r="G1429">
        <v>27</v>
      </c>
      <c r="H1429" s="1">
        <f>_xlfn.XLOOKUP(fct_weights[[#This Row],[project]],dim_project_dates[Project],dim_project_dates[Start Date])</f>
        <v>44655</v>
      </c>
    </row>
    <row r="1430" spans="1:8" x14ac:dyDescent="0.25">
      <c r="A1430">
        <v>959</v>
      </c>
      <c r="B1430" t="s">
        <v>2</v>
      </c>
      <c r="C1430">
        <v>0</v>
      </c>
      <c r="D1430">
        <v>235.76000000000002</v>
      </c>
      <c r="E1430">
        <v>221.61</v>
      </c>
      <c r="F1430">
        <v>14.15</v>
      </c>
      <c r="G1430">
        <v>27</v>
      </c>
      <c r="H1430" s="1">
        <f>_xlfn.XLOOKUP(fct_weights[[#This Row],[project]],dim_project_dates[Project],dim_project_dates[Start Date])</f>
        <v>44655</v>
      </c>
    </row>
    <row r="1431" spans="1:8" x14ac:dyDescent="0.25">
      <c r="A1431">
        <v>972</v>
      </c>
      <c r="B1431" t="s">
        <v>2</v>
      </c>
      <c r="C1431">
        <v>1</v>
      </c>
      <c r="D1431">
        <v>229.02</v>
      </c>
      <c r="E1431">
        <v>220.18</v>
      </c>
      <c r="F1431">
        <v>8.84</v>
      </c>
      <c r="G1431">
        <v>27</v>
      </c>
      <c r="H1431" s="1">
        <f>_xlfn.XLOOKUP(fct_weights[[#This Row],[project]],dim_project_dates[Project],dim_project_dates[Start Date])</f>
        <v>44655</v>
      </c>
    </row>
    <row r="1432" spans="1:8" x14ac:dyDescent="0.25">
      <c r="A1432">
        <v>975</v>
      </c>
      <c r="B1432" t="s">
        <v>3</v>
      </c>
      <c r="C1432">
        <v>0</v>
      </c>
      <c r="D1432">
        <v>211.15</v>
      </c>
      <c r="E1432">
        <v>212.09</v>
      </c>
      <c r="F1432">
        <v>-0.94</v>
      </c>
      <c r="G1432">
        <v>27</v>
      </c>
      <c r="H1432" s="1">
        <f>_xlfn.XLOOKUP(fct_weights[[#This Row],[project]],dim_project_dates[Project],dim_project_dates[Start Date])</f>
        <v>44655</v>
      </c>
    </row>
    <row r="1433" spans="1:8" x14ac:dyDescent="0.25">
      <c r="A1433">
        <v>990</v>
      </c>
      <c r="B1433" t="s">
        <v>3</v>
      </c>
      <c r="C1433">
        <v>0</v>
      </c>
      <c r="D1433">
        <v>221.93</v>
      </c>
      <c r="E1433">
        <v>216.78</v>
      </c>
      <c r="F1433">
        <v>5.15</v>
      </c>
      <c r="G1433">
        <v>26</v>
      </c>
      <c r="H1433" s="1">
        <f>_xlfn.XLOOKUP(fct_weights[[#This Row],[project]],dim_project_dates[Project],dim_project_dates[Start Date])</f>
        <v>44655</v>
      </c>
    </row>
    <row r="1434" spans="1:8" x14ac:dyDescent="0.25">
      <c r="A1434">
        <v>993</v>
      </c>
      <c r="B1434" t="s">
        <v>3</v>
      </c>
      <c r="C1434">
        <v>1</v>
      </c>
      <c r="D1434">
        <v>224.6</v>
      </c>
      <c r="E1434">
        <v>216.32</v>
      </c>
      <c r="F1434">
        <v>8.2799999999999994</v>
      </c>
      <c r="G1434">
        <v>27</v>
      </c>
      <c r="H1434" s="1">
        <f>_xlfn.XLOOKUP(fct_weights[[#This Row],[project]],dim_project_dates[Project],dim_project_dates[Start Date])</f>
        <v>44655</v>
      </c>
    </row>
    <row r="1435" spans="1:8" x14ac:dyDescent="0.25">
      <c r="A1435">
        <v>1003</v>
      </c>
      <c r="B1435" t="s">
        <v>2</v>
      </c>
      <c r="C1435">
        <v>0</v>
      </c>
      <c r="D1435">
        <v>230.29999999999998</v>
      </c>
      <c r="E1435">
        <v>219.64</v>
      </c>
      <c r="F1435">
        <v>10.66</v>
      </c>
      <c r="G1435">
        <v>26</v>
      </c>
      <c r="H1435" s="1">
        <f>_xlfn.XLOOKUP(fct_weights[[#This Row],[project]],dim_project_dates[Project],dim_project_dates[Start Date])</f>
        <v>44655</v>
      </c>
    </row>
    <row r="1436" spans="1:8" x14ac:dyDescent="0.25">
      <c r="A1436">
        <v>1010</v>
      </c>
      <c r="B1436" t="s">
        <v>3</v>
      </c>
      <c r="C1436">
        <v>1</v>
      </c>
      <c r="D1436">
        <v>229.8</v>
      </c>
      <c r="E1436">
        <v>218.72</v>
      </c>
      <c r="F1436">
        <v>11.08</v>
      </c>
      <c r="G1436">
        <v>26</v>
      </c>
      <c r="H1436" s="1">
        <f>_xlfn.XLOOKUP(fct_weights[[#This Row],[project]],dim_project_dates[Project],dim_project_dates[Start Date])</f>
        <v>44655</v>
      </c>
    </row>
    <row r="1437" spans="1:8" x14ac:dyDescent="0.25">
      <c r="A1437">
        <v>1018</v>
      </c>
      <c r="B1437" t="s">
        <v>3</v>
      </c>
      <c r="C1437">
        <v>1</v>
      </c>
      <c r="D1437">
        <v>227.54</v>
      </c>
      <c r="E1437">
        <v>217.59</v>
      </c>
      <c r="F1437">
        <v>9.9499999999999993</v>
      </c>
      <c r="G1437">
        <v>27</v>
      </c>
      <c r="H1437" s="1">
        <f>_xlfn.XLOOKUP(fct_weights[[#This Row],[project]],dim_project_dates[Project],dim_project_dates[Start Date])</f>
        <v>44655</v>
      </c>
    </row>
    <row r="1438" spans="1:8" x14ac:dyDescent="0.25">
      <c r="A1438">
        <v>1038</v>
      </c>
      <c r="B1438" t="s">
        <v>3</v>
      </c>
      <c r="C1438">
        <v>0</v>
      </c>
      <c r="D1438">
        <v>225.48000000000002</v>
      </c>
      <c r="E1438">
        <v>216.21</v>
      </c>
      <c r="F1438">
        <v>9.27</v>
      </c>
      <c r="G1438">
        <v>26</v>
      </c>
      <c r="H1438" s="1">
        <f>_xlfn.XLOOKUP(fct_weights[[#This Row],[project]],dim_project_dates[Project],dim_project_dates[Start Date])</f>
        <v>44655</v>
      </c>
    </row>
    <row r="1439" spans="1:8" x14ac:dyDescent="0.25">
      <c r="A1439">
        <v>1046</v>
      </c>
      <c r="B1439" t="s">
        <v>3</v>
      </c>
      <c r="C1439">
        <v>0</v>
      </c>
      <c r="D1439">
        <v>216.92</v>
      </c>
      <c r="E1439">
        <v>213.32</v>
      </c>
      <c r="F1439">
        <v>3.6</v>
      </c>
      <c r="G1439">
        <v>26</v>
      </c>
      <c r="H1439" s="1">
        <f>_xlfn.XLOOKUP(fct_weights[[#This Row],[project]],dim_project_dates[Project],dim_project_dates[Start Date])</f>
        <v>44655</v>
      </c>
    </row>
    <row r="1440" spans="1:8" x14ac:dyDescent="0.25">
      <c r="A1440">
        <v>1114</v>
      </c>
      <c r="B1440" t="s">
        <v>3</v>
      </c>
      <c r="C1440">
        <v>0</v>
      </c>
      <c r="D1440">
        <v>224.13</v>
      </c>
      <c r="E1440">
        <v>217.39</v>
      </c>
      <c r="F1440">
        <v>6.74</v>
      </c>
      <c r="G1440">
        <v>26</v>
      </c>
      <c r="H1440" s="1">
        <f>_xlfn.XLOOKUP(fct_weights[[#This Row],[project]],dim_project_dates[Project],dim_project_dates[Start Date])</f>
        <v>44655</v>
      </c>
    </row>
    <row r="1441" spans="1:8" x14ac:dyDescent="0.25">
      <c r="A1441">
        <v>1133</v>
      </c>
      <c r="B1441" t="s">
        <v>2</v>
      </c>
      <c r="C1441">
        <v>0</v>
      </c>
      <c r="D1441">
        <v>231.67999999999998</v>
      </c>
      <c r="E1441">
        <v>219.01</v>
      </c>
      <c r="F1441">
        <v>12.67</v>
      </c>
      <c r="G1441">
        <v>26</v>
      </c>
      <c r="H1441" s="1">
        <f>_xlfn.XLOOKUP(fct_weights[[#This Row],[project]],dim_project_dates[Project],dim_project_dates[Start Date])</f>
        <v>44655</v>
      </c>
    </row>
    <row r="1442" spans="1:8" x14ac:dyDescent="0.25">
      <c r="A1442">
        <v>1150</v>
      </c>
      <c r="B1442" t="s">
        <v>2</v>
      </c>
      <c r="C1442">
        <v>1</v>
      </c>
      <c r="D1442">
        <v>233.13</v>
      </c>
      <c r="E1442">
        <v>221.48</v>
      </c>
      <c r="F1442">
        <v>11.65</v>
      </c>
      <c r="G1442">
        <v>27</v>
      </c>
      <c r="H1442" s="1">
        <f>_xlfn.XLOOKUP(fct_weights[[#This Row],[project]],dim_project_dates[Project],dim_project_dates[Start Date])</f>
        <v>44655</v>
      </c>
    </row>
    <row r="1443" spans="1:8" x14ac:dyDescent="0.25">
      <c r="A1443">
        <v>1160</v>
      </c>
      <c r="B1443" t="s">
        <v>2</v>
      </c>
      <c r="C1443">
        <v>1</v>
      </c>
      <c r="D1443">
        <v>227.14</v>
      </c>
      <c r="E1443">
        <v>218.53</v>
      </c>
      <c r="F1443">
        <v>8.61</v>
      </c>
      <c r="G1443">
        <v>26</v>
      </c>
      <c r="H1443" s="1">
        <f>_xlfn.XLOOKUP(fct_weights[[#This Row],[project]],dim_project_dates[Project],dim_project_dates[Start Date])</f>
        <v>44655</v>
      </c>
    </row>
    <row r="1444" spans="1:8" x14ac:dyDescent="0.25">
      <c r="A1444">
        <v>1182</v>
      </c>
      <c r="B1444" t="s">
        <v>2</v>
      </c>
      <c r="C1444">
        <v>0</v>
      </c>
      <c r="D1444">
        <v>226.21</v>
      </c>
      <c r="E1444">
        <v>217.71</v>
      </c>
      <c r="F1444">
        <v>8.5</v>
      </c>
      <c r="G1444">
        <v>27</v>
      </c>
      <c r="H1444" s="1">
        <f>_xlfn.XLOOKUP(fct_weights[[#This Row],[project]],dim_project_dates[Project],dim_project_dates[Start Date])</f>
        <v>44655</v>
      </c>
    </row>
    <row r="1445" spans="1:8" x14ac:dyDescent="0.25">
      <c r="A1445">
        <v>1186</v>
      </c>
      <c r="B1445" t="s">
        <v>2</v>
      </c>
      <c r="C1445">
        <v>0</v>
      </c>
      <c r="D1445">
        <v>229.18</v>
      </c>
      <c r="E1445">
        <v>220.27</v>
      </c>
      <c r="F1445">
        <v>8.91</v>
      </c>
      <c r="G1445">
        <v>27</v>
      </c>
      <c r="H1445" s="1">
        <f>_xlfn.XLOOKUP(fct_weights[[#This Row],[project]],dim_project_dates[Project],dim_project_dates[Start Date])</f>
        <v>44655</v>
      </c>
    </row>
    <row r="1446" spans="1:8" x14ac:dyDescent="0.25">
      <c r="A1446">
        <v>1188</v>
      </c>
      <c r="B1446" t="s">
        <v>2</v>
      </c>
      <c r="C1446">
        <v>1</v>
      </c>
      <c r="D1446">
        <v>229.88</v>
      </c>
      <c r="E1446">
        <v>220.66</v>
      </c>
      <c r="F1446">
        <v>9.2200000000000006</v>
      </c>
      <c r="G1446">
        <v>27</v>
      </c>
      <c r="H1446" s="1">
        <f>_xlfn.XLOOKUP(fct_weights[[#This Row],[project]],dim_project_dates[Project],dim_project_dates[Start Date])</f>
        <v>44655</v>
      </c>
    </row>
    <row r="1447" spans="1:8" x14ac:dyDescent="0.25">
      <c r="A1447">
        <v>1194</v>
      </c>
      <c r="B1447" t="s">
        <v>2</v>
      </c>
      <c r="C1447">
        <v>1</v>
      </c>
      <c r="D1447">
        <v>230.95999999999998</v>
      </c>
      <c r="E1447">
        <v>220.17</v>
      </c>
      <c r="F1447">
        <v>10.79</v>
      </c>
      <c r="G1447">
        <v>26</v>
      </c>
      <c r="H1447" s="1">
        <f>_xlfn.XLOOKUP(fct_weights[[#This Row],[project]],dim_project_dates[Project],dim_project_dates[Start Date])</f>
        <v>44655</v>
      </c>
    </row>
    <row r="1448" spans="1:8" x14ac:dyDescent="0.25">
      <c r="A1448">
        <v>1195</v>
      </c>
      <c r="B1448" t="s">
        <v>3</v>
      </c>
      <c r="C1448">
        <v>0</v>
      </c>
      <c r="D1448">
        <v>226.44</v>
      </c>
      <c r="E1448">
        <v>217.69</v>
      </c>
      <c r="F1448">
        <v>8.75</v>
      </c>
      <c r="G1448">
        <v>26</v>
      </c>
      <c r="H1448" s="1">
        <f>_xlfn.XLOOKUP(fct_weights[[#This Row],[project]],dim_project_dates[Project],dim_project_dates[Start Date])</f>
        <v>44655</v>
      </c>
    </row>
    <row r="1449" spans="1:8" x14ac:dyDescent="0.25">
      <c r="A1449">
        <v>1237</v>
      </c>
      <c r="B1449" t="s">
        <v>3</v>
      </c>
      <c r="C1449">
        <v>0</v>
      </c>
      <c r="D1449">
        <v>224.97</v>
      </c>
      <c r="E1449">
        <v>217.34</v>
      </c>
      <c r="F1449">
        <v>7.63</v>
      </c>
      <c r="G1449">
        <v>26</v>
      </c>
      <c r="H1449" s="1">
        <f>_xlfn.XLOOKUP(fct_weights[[#This Row],[project]],dim_project_dates[Project],dim_project_dates[Start Date])</f>
        <v>44655</v>
      </c>
    </row>
    <row r="1450" spans="1:8" x14ac:dyDescent="0.25">
      <c r="A1450">
        <v>1242</v>
      </c>
      <c r="B1450" t="s">
        <v>3</v>
      </c>
      <c r="C1450">
        <v>0</v>
      </c>
      <c r="D1450">
        <v>215.57</v>
      </c>
      <c r="E1450">
        <v>215.06</v>
      </c>
      <c r="F1450">
        <v>0.51</v>
      </c>
      <c r="G1450">
        <v>27</v>
      </c>
      <c r="H1450" s="1">
        <f>_xlfn.XLOOKUP(fct_weights[[#This Row],[project]],dim_project_dates[Project],dim_project_dates[Start Date])</f>
        <v>44655</v>
      </c>
    </row>
    <row r="1451" spans="1:8" x14ac:dyDescent="0.25">
      <c r="A1451">
        <v>1255</v>
      </c>
      <c r="B1451" t="s">
        <v>2</v>
      </c>
      <c r="C1451">
        <v>1</v>
      </c>
      <c r="D1451">
        <v>229.03</v>
      </c>
      <c r="E1451">
        <v>217.91</v>
      </c>
      <c r="F1451">
        <v>11.12</v>
      </c>
      <c r="G1451">
        <v>26</v>
      </c>
      <c r="H1451" s="1">
        <f>_xlfn.XLOOKUP(fct_weights[[#This Row],[project]],dim_project_dates[Project],dim_project_dates[Start Date])</f>
        <v>44655</v>
      </c>
    </row>
    <row r="1452" spans="1:8" x14ac:dyDescent="0.25">
      <c r="A1452">
        <v>1259</v>
      </c>
      <c r="B1452" t="s">
        <v>3</v>
      </c>
      <c r="C1452">
        <v>1</v>
      </c>
      <c r="D1452">
        <v>226.42000000000002</v>
      </c>
      <c r="E1452">
        <v>217.93</v>
      </c>
      <c r="F1452">
        <v>8.49</v>
      </c>
      <c r="G1452">
        <v>27</v>
      </c>
      <c r="H1452" s="1">
        <f>_xlfn.XLOOKUP(fct_weights[[#This Row],[project]],dim_project_dates[Project],dim_project_dates[Start Date])</f>
        <v>44655</v>
      </c>
    </row>
    <row r="1453" spans="1:8" x14ac:dyDescent="0.25">
      <c r="A1453">
        <v>1261</v>
      </c>
      <c r="B1453" t="s">
        <v>2</v>
      </c>
      <c r="C1453">
        <v>0</v>
      </c>
      <c r="D1453">
        <v>234.83999999999997</v>
      </c>
      <c r="E1453">
        <v>220.92</v>
      </c>
      <c r="F1453">
        <v>13.92</v>
      </c>
      <c r="G1453">
        <v>27</v>
      </c>
      <c r="H1453" s="1">
        <f>_xlfn.XLOOKUP(fct_weights[[#This Row],[project]],dim_project_dates[Project],dim_project_dates[Start Date])</f>
        <v>44655</v>
      </c>
    </row>
    <row r="1454" spans="1:8" x14ac:dyDescent="0.25">
      <c r="A1454">
        <v>1270</v>
      </c>
      <c r="B1454" t="s">
        <v>2</v>
      </c>
      <c r="C1454">
        <v>1</v>
      </c>
      <c r="D1454">
        <v>233.09</v>
      </c>
      <c r="E1454">
        <v>221.22</v>
      </c>
      <c r="F1454">
        <v>11.87</v>
      </c>
      <c r="G1454">
        <v>26</v>
      </c>
      <c r="H1454" s="1">
        <f>_xlfn.XLOOKUP(fct_weights[[#This Row],[project]],dim_project_dates[Project],dim_project_dates[Start Date])</f>
        <v>44655</v>
      </c>
    </row>
    <row r="1455" spans="1:8" x14ac:dyDescent="0.25">
      <c r="A1455">
        <v>1275</v>
      </c>
      <c r="B1455" t="s">
        <v>3</v>
      </c>
      <c r="C1455">
        <v>0</v>
      </c>
      <c r="D1455">
        <v>226.27</v>
      </c>
      <c r="E1455">
        <v>218.62</v>
      </c>
      <c r="F1455">
        <v>7.65</v>
      </c>
      <c r="G1455">
        <v>26</v>
      </c>
      <c r="H1455" s="1">
        <f>_xlfn.XLOOKUP(fct_weights[[#This Row],[project]],dim_project_dates[Project],dim_project_dates[Start Date])</f>
        <v>44655</v>
      </c>
    </row>
    <row r="1456" spans="1:8" x14ac:dyDescent="0.25">
      <c r="A1456">
        <v>1297</v>
      </c>
      <c r="B1456" t="s">
        <v>2</v>
      </c>
      <c r="C1456">
        <v>0</v>
      </c>
      <c r="D1456">
        <v>223.33</v>
      </c>
      <c r="E1456">
        <v>217.21</v>
      </c>
      <c r="F1456">
        <v>6.12</v>
      </c>
      <c r="G1456">
        <v>27</v>
      </c>
      <c r="H1456" s="1">
        <f>_xlfn.XLOOKUP(fct_weights[[#This Row],[project]],dim_project_dates[Project],dim_project_dates[Start Date])</f>
        <v>44655</v>
      </c>
    </row>
    <row r="1457" spans="1:8" x14ac:dyDescent="0.25">
      <c r="A1457">
        <v>1303</v>
      </c>
      <c r="B1457" t="s">
        <v>2</v>
      </c>
      <c r="C1457">
        <v>0</v>
      </c>
      <c r="D1457">
        <v>237.14</v>
      </c>
      <c r="E1457">
        <v>224.01</v>
      </c>
      <c r="F1457">
        <v>13.13</v>
      </c>
      <c r="G1457">
        <v>26</v>
      </c>
      <c r="H1457" s="1">
        <f>_xlfn.XLOOKUP(fct_weights[[#This Row],[project]],dim_project_dates[Project],dim_project_dates[Start Date])</f>
        <v>44655</v>
      </c>
    </row>
    <row r="1458" spans="1:8" x14ac:dyDescent="0.25">
      <c r="A1458">
        <v>1320</v>
      </c>
      <c r="B1458" t="s">
        <v>3</v>
      </c>
      <c r="C1458">
        <v>1</v>
      </c>
      <c r="D1458">
        <v>226.48</v>
      </c>
      <c r="E1458">
        <v>216.76</v>
      </c>
      <c r="F1458">
        <v>9.7200000000000006</v>
      </c>
      <c r="G1458">
        <v>26</v>
      </c>
      <c r="H1458" s="1">
        <f>_xlfn.XLOOKUP(fct_weights[[#This Row],[project]],dim_project_dates[Project],dim_project_dates[Start Date])</f>
        <v>44655</v>
      </c>
    </row>
    <row r="1459" spans="1:8" x14ac:dyDescent="0.25">
      <c r="A1459">
        <v>1325</v>
      </c>
      <c r="B1459" t="s">
        <v>3</v>
      </c>
      <c r="C1459">
        <v>1</v>
      </c>
      <c r="D1459">
        <v>229.13</v>
      </c>
      <c r="E1459">
        <v>217.78</v>
      </c>
      <c r="F1459">
        <v>11.35</v>
      </c>
      <c r="G1459">
        <v>27</v>
      </c>
      <c r="H1459" s="1">
        <f>_xlfn.XLOOKUP(fct_weights[[#This Row],[project]],dim_project_dates[Project],dim_project_dates[Start Date])</f>
        <v>44655</v>
      </c>
    </row>
    <row r="1460" spans="1:8" x14ac:dyDescent="0.25">
      <c r="A1460">
        <v>1329</v>
      </c>
      <c r="B1460" t="s">
        <v>2</v>
      </c>
      <c r="C1460">
        <v>1</v>
      </c>
      <c r="D1460">
        <v>229.77</v>
      </c>
      <c r="E1460">
        <v>220.08</v>
      </c>
      <c r="F1460">
        <v>9.69</v>
      </c>
      <c r="G1460">
        <v>26</v>
      </c>
      <c r="H1460" s="1">
        <f>_xlfn.XLOOKUP(fct_weights[[#This Row],[project]],dim_project_dates[Project],dim_project_dates[Start Date])</f>
        <v>44655</v>
      </c>
    </row>
    <row r="1461" spans="1:8" x14ac:dyDescent="0.25">
      <c r="A1461">
        <v>1339</v>
      </c>
      <c r="B1461" t="s">
        <v>3</v>
      </c>
      <c r="C1461">
        <v>1</v>
      </c>
      <c r="D1461">
        <v>229.6</v>
      </c>
      <c r="E1461">
        <v>218</v>
      </c>
      <c r="F1461">
        <v>11.6</v>
      </c>
      <c r="G1461">
        <v>26</v>
      </c>
      <c r="H1461" s="1">
        <f>_xlfn.XLOOKUP(fct_weights[[#This Row],[project]],dim_project_dates[Project],dim_project_dates[Start Date])</f>
        <v>44655</v>
      </c>
    </row>
    <row r="1462" spans="1:8" x14ac:dyDescent="0.25">
      <c r="A1462">
        <v>1359</v>
      </c>
      <c r="B1462" t="s">
        <v>3</v>
      </c>
      <c r="C1462">
        <v>0</v>
      </c>
      <c r="D1462">
        <v>224.76</v>
      </c>
      <c r="E1462">
        <v>216.35</v>
      </c>
      <c r="F1462">
        <v>8.41</v>
      </c>
      <c r="G1462">
        <v>26</v>
      </c>
      <c r="H1462" s="1">
        <f>_xlfn.XLOOKUP(fct_weights[[#This Row],[project]],dim_project_dates[Project],dim_project_dates[Start Date])</f>
        <v>44655</v>
      </c>
    </row>
    <row r="1463" spans="1:8" x14ac:dyDescent="0.25">
      <c r="A1463">
        <v>1377</v>
      </c>
      <c r="B1463" t="s">
        <v>3</v>
      </c>
      <c r="C1463">
        <v>0</v>
      </c>
      <c r="D1463">
        <v>225.88</v>
      </c>
      <c r="E1463">
        <v>218.68</v>
      </c>
      <c r="F1463">
        <v>7.2</v>
      </c>
      <c r="G1463">
        <v>27</v>
      </c>
      <c r="H1463" s="1">
        <f>_xlfn.XLOOKUP(fct_weights[[#This Row],[project]],dim_project_dates[Project],dim_project_dates[Start Date])</f>
        <v>44655</v>
      </c>
    </row>
    <row r="1464" spans="1:8" x14ac:dyDescent="0.25">
      <c r="A1464">
        <v>1383</v>
      </c>
      <c r="B1464" t="s">
        <v>3</v>
      </c>
      <c r="C1464">
        <v>0</v>
      </c>
      <c r="D1464">
        <v>218.88000000000002</v>
      </c>
      <c r="E1464">
        <v>214.55</v>
      </c>
      <c r="F1464">
        <v>4.33</v>
      </c>
      <c r="G1464">
        <v>27</v>
      </c>
      <c r="H1464" s="1">
        <f>_xlfn.XLOOKUP(fct_weights[[#This Row],[project]],dim_project_dates[Project],dim_project_dates[Start Date])</f>
        <v>44655</v>
      </c>
    </row>
    <row r="1465" spans="1:8" x14ac:dyDescent="0.25">
      <c r="A1465">
        <v>1384</v>
      </c>
      <c r="B1465" t="s">
        <v>3</v>
      </c>
      <c r="C1465">
        <v>1</v>
      </c>
      <c r="D1465">
        <v>224.41</v>
      </c>
      <c r="E1465">
        <v>217.41</v>
      </c>
      <c r="F1465">
        <v>7</v>
      </c>
      <c r="G1465">
        <v>26</v>
      </c>
      <c r="H1465" s="1">
        <f>_xlfn.XLOOKUP(fct_weights[[#This Row],[project]],dim_project_dates[Project],dim_project_dates[Start Date])</f>
        <v>44655</v>
      </c>
    </row>
    <row r="1466" spans="1:8" x14ac:dyDescent="0.25">
      <c r="A1466">
        <v>1405</v>
      </c>
      <c r="B1466" t="s">
        <v>2</v>
      </c>
      <c r="C1466">
        <v>1</v>
      </c>
      <c r="D1466">
        <v>232.44</v>
      </c>
      <c r="E1466">
        <v>221.01</v>
      </c>
      <c r="F1466">
        <v>11.43</v>
      </c>
      <c r="G1466">
        <v>27</v>
      </c>
      <c r="H1466" s="1">
        <f>_xlfn.XLOOKUP(fct_weights[[#This Row],[project]],dim_project_dates[Project],dim_project_dates[Start Date])</f>
        <v>44655</v>
      </c>
    </row>
    <row r="1467" spans="1:8" x14ac:dyDescent="0.25">
      <c r="A1467">
        <v>1406</v>
      </c>
      <c r="B1467" t="s">
        <v>3</v>
      </c>
      <c r="C1467">
        <v>1</v>
      </c>
      <c r="D1467">
        <v>226.19</v>
      </c>
      <c r="E1467">
        <v>215.82</v>
      </c>
      <c r="F1467">
        <v>10.37</v>
      </c>
      <c r="G1467">
        <v>26</v>
      </c>
      <c r="H1467" s="1">
        <f>_xlfn.XLOOKUP(fct_weights[[#This Row],[project]],dim_project_dates[Project],dim_project_dates[Start Date])</f>
        <v>44655</v>
      </c>
    </row>
    <row r="1468" spans="1:8" x14ac:dyDescent="0.25">
      <c r="A1468">
        <v>1412</v>
      </c>
      <c r="B1468" t="s">
        <v>2</v>
      </c>
      <c r="C1468">
        <v>0</v>
      </c>
      <c r="D1468">
        <v>238.3</v>
      </c>
      <c r="E1468">
        <v>224.09</v>
      </c>
      <c r="F1468">
        <v>14.21</v>
      </c>
      <c r="G1468">
        <v>26</v>
      </c>
      <c r="H1468" s="1">
        <f>_xlfn.XLOOKUP(fct_weights[[#This Row],[project]],dim_project_dates[Project],dim_project_dates[Start Date])</f>
        <v>44655</v>
      </c>
    </row>
    <row r="1469" spans="1:8" x14ac:dyDescent="0.25">
      <c r="A1469">
        <v>1414</v>
      </c>
      <c r="B1469" t="s">
        <v>2</v>
      </c>
      <c r="C1469">
        <v>1</v>
      </c>
      <c r="D1469">
        <v>231.21</v>
      </c>
      <c r="E1469">
        <v>220.75</v>
      </c>
      <c r="F1469">
        <v>10.46</v>
      </c>
      <c r="G1469">
        <v>27</v>
      </c>
      <c r="H1469" s="1">
        <f>_xlfn.XLOOKUP(fct_weights[[#This Row],[project]],dim_project_dates[Project],dim_project_dates[Start Date])</f>
        <v>44655</v>
      </c>
    </row>
    <row r="1470" spans="1:8" x14ac:dyDescent="0.25">
      <c r="A1470">
        <v>1420</v>
      </c>
      <c r="B1470" t="s">
        <v>3</v>
      </c>
      <c r="C1470">
        <v>0</v>
      </c>
      <c r="D1470">
        <v>229.37</v>
      </c>
      <c r="E1470">
        <v>219.48</v>
      </c>
      <c r="F1470">
        <v>9.89</v>
      </c>
      <c r="G1470">
        <v>26</v>
      </c>
      <c r="H1470" s="1">
        <f>_xlfn.XLOOKUP(fct_weights[[#This Row],[project]],dim_project_dates[Project],dim_project_dates[Start Date])</f>
        <v>44655</v>
      </c>
    </row>
    <row r="1471" spans="1:8" x14ac:dyDescent="0.25">
      <c r="A1471">
        <v>1423</v>
      </c>
      <c r="B1471" t="s">
        <v>3</v>
      </c>
      <c r="C1471">
        <v>1</v>
      </c>
      <c r="D1471">
        <v>224.16</v>
      </c>
      <c r="E1471">
        <v>216.09</v>
      </c>
      <c r="F1471">
        <v>8.07</v>
      </c>
      <c r="G1471">
        <v>26</v>
      </c>
      <c r="H1471" s="1">
        <f>_xlfn.XLOOKUP(fct_weights[[#This Row],[project]],dim_project_dates[Project],dim_project_dates[Start Date])</f>
        <v>44655</v>
      </c>
    </row>
    <row r="1472" spans="1:8" x14ac:dyDescent="0.25">
      <c r="A1472">
        <v>1440</v>
      </c>
      <c r="B1472" t="s">
        <v>2</v>
      </c>
      <c r="C1472">
        <v>1</v>
      </c>
      <c r="D1472">
        <v>233.15</v>
      </c>
      <c r="E1472">
        <v>220.4</v>
      </c>
      <c r="F1472">
        <v>12.75</v>
      </c>
      <c r="G1472">
        <v>27</v>
      </c>
      <c r="H1472" s="1">
        <f>_xlfn.XLOOKUP(fct_weights[[#This Row],[project]],dim_project_dates[Project],dim_project_dates[Start Date])</f>
        <v>44655</v>
      </c>
    </row>
    <row r="1473" spans="1:8" x14ac:dyDescent="0.25">
      <c r="A1473">
        <v>1444</v>
      </c>
      <c r="B1473" t="s">
        <v>2</v>
      </c>
      <c r="C1473">
        <v>1</v>
      </c>
      <c r="D1473">
        <v>228.24</v>
      </c>
      <c r="E1473">
        <v>217.58</v>
      </c>
      <c r="F1473">
        <v>10.66</v>
      </c>
      <c r="G1473">
        <v>27</v>
      </c>
      <c r="H1473" s="1">
        <f>_xlfn.XLOOKUP(fct_weights[[#This Row],[project]],dim_project_dates[Project],dim_project_dates[Start Date])</f>
        <v>44655</v>
      </c>
    </row>
    <row r="1474" spans="1:8" x14ac:dyDescent="0.25">
      <c r="A1474">
        <v>1459</v>
      </c>
      <c r="B1474" t="s">
        <v>2</v>
      </c>
      <c r="C1474">
        <v>1</v>
      </c>
      <c r="D1474">
        <v>230.79999999999998</v>
      </c>
      <c r="E1474">
        <v>220.76</v>
      </c>
      <c r="F1474">
        <v>10.039999999999999</v>
      </c>
      <c r="G1474">
        <v>27</v>
      </c>
      <c r="H1474" s="1">
        <f>_xlfn.XLOOKUP(fct_weights[[#This Row],[project]],dim_project_dates[Project],dim_project_dates[Start Date])</f>
        <v>44655</v>
      </c>
    </row>
    <row r="1475" spans="1:8" x14ac:dyDescent="0.25">
      <c r="A1475">
        <v>1474</v>
      </c>
      <c r="B1475" t="s">
        <v>2</v>
      </c>
      <c r="C1475">
        <v>0</v>
      </c>
      <c r="D1475">
        <v>233.56</v>
      </c>
      <c r="E1475">
        <v>219.5</v>
      </c>
      <c r="F1475">
        <v>14.06</v>
      </c>
      <c r="G1475">
        <v>27</v>
      </c>
      <c r="H1475" s="1">
        <f>_xlfn.XLOOKUP(fct_weights[[#This Row],[project]],dim_project_dates[Project],dim_project_dates[Start Date])</f>
        <v>44655</v>
      </c>
    </row>
    <row r="1476" spans="1:8" x14ac:dyDescent="0.25">
      <c r="A1476">
        <v>1476</v>
      </c>
      <c r="B1476" t="s">
        <v>3</v>
      </c>
      <c r="C1476">
        <v>0</v>
      </c>
      <c r="D1476">
        <v>217.36</v>
      </c>
      <c r="E1476">
        <v>214.58</v>
      </c>
      <c r="F1476">
        <v>2.78</v>
      </c>
      <c r="G1476">
        <v>27</v>
      </c>
      <c r="H1476" s="1">
        <f>_xlfn.XLOOKUP(fct_weights[[#This Row],[project]],dim_project_dates[Project],dim_project_dates[Start Date])</f>
        <v>44655</v>
      </c>
    </row>
    <row r="1477" spans="1:8" x14ac:dyDescent="0.25">
      <c r="A1477">
        <v>1511</v>
      </c>
      <c r="B1477" t="s">
        <v>3</v>
      </c>
      <c r="C1477">
        <v>1</v>
      </c>
      <c r="D1477">
        <v>224.99</v>
      </c>
      <c r="E1477">
        <v>216.83</v>
      </c>
      <c r="F1477">
        <v>8.16</v>
      </c>
      <c r="G1477">
        <v>26</v>
      </c>
      <c r="H1477" s="1">
        <f>_xlfn.XLOOKUP(fct_weights[[#This Row],[project]],dim_project_dates[Project],dim_project_dates[Start Date])</f>
        <v>44655</v>
      </c>
    </row>
    <row r="1478" spans="1:8" x14ac:dyDescent="0.25">
      <c r="A1478">
        <v>1514</v>
      </c>
      <c r="B1478" t="s">
        <v>3</v>
      </c>
      <c r="C1478">
        <v>1</v>
      </c>
      <c r="D1478">
        <v>225.56</v>
      </c>
      <c r="E1478">
        <v>217.22</v>
      </c>
      <c r="F1478">
        <v>8.34</v>
      </c>
      <c r="G1478">
        <v>27</v>
      </c>
      <c r="H1478" s="1">
        <f>_xlfn.XLOOKUP(fct_weights[[#This Row],[project]],dim_project_dates[Project],dim_project_dates[Start Date])</f>
        <v>44655</v>
      </c>
    </row>
    <row r="1479" spans="1:8" x14ac:dyDescent="0.25">
      <c r="A1479">
        <v>1518</v>
      </c>
      <c r="B1479" t="s">
        <v>2</v>
      </c>
      <c r="C1479">
        <v>0</v>
      </c>
      <c r="D1479">
        <v>232.12</v>
      </c>
      <c r="E1479">
        <v>220.05</v>
      </c>
      <c r="F1479">
        <v>12.07</v>
      </c>
      <c r="G1479">
        <v>27</v>
      </c>
      <c r="H1479" s="1">
        <f>_xlfn.XLOOKUP(fct_weights[[#This Row],[project]],dim_project_dates[Project],dim_project_dates[Start Date])</f>
        <v>44655</v>
      </c>
    </row>
    <row r="1480" spans="1:8" x14ac:dyDescent="0.25">
      <c r="A1480">
        <v>1548</v>
      </c>
      <c r="B1480" t="s">
        <v>2</v>
      </c>
      <c r="C1480">
        <v>0</v>
      </c>
      <c r="D1480">
        <v>233.93</v>
      </c>
      <c r="E1480">
        <v>220.77</v>
      </c>
      <c r="F1480">
        <v>13.16</v>
      </c>
      <c r="G1480">
        <v>27</v>
      </c>
      <c r="H1480" s="1">
        <f>_xlfn.XLOOKUP(fct_weights[[#This Row],[project]],dim_project_dates[Project],dim_project_dates[Start Date])</f>
        <v>44655</v>
      </c>
    </row>
    <row r="1481" spans="1:8" x14ac:dyDescent="0.25">
      <c r="A1481">
        <v>1556</v>
      </c>
      <c r="B1481" t="s">
        <v>2</v>
      </c>
      <c r="C1481">
        <v>0</v>
      </c>
      <c r="D1481">
        <v>230.87</v>
      </c>
      <c r="E1481">
        <v>219.85</v>
      </c>
      <c r="F1481">
        <v>11.02</v>
      </c>
      <c r="G1481">
        <v>27</v>
      </c>
      <c r="H1481" s="1">
        <f>_xlfn.XLOOKUP(fct_weights[[#This Row],[project]],dim_project_dates[Project],dim_project_dates[Start Date])</f>
        <v>44655</v>
      </c>
    </row>
    <row r="1482" spans="1:8" x14ac:dyDescent="0.25">
      <c r="A1482">
        <v>1563</v>
      </c>
      <c r="B1482" t="s">
        <v>2</v>
      </c>
      <c r="C1482">
        <v>1</v>
      </c>
      <c r="D1482">
        <v>232.45</v>
      </c>
      <c r="E1482">
        <v>220.95</v>
      </c>
      <c r="F1482">
        <v>11.5</v>
      </c>
      <c r="G1482">
        <v>26</v>
      </c>
      <c r="H1482" s="1">
        <f>_xlfn.XLOOKUP(fct_weights[[#This Row],[project]],dim_project_dates[Project],dim_project_dates[Start Date])</f>
        <v>44655</v>
      </c>
    </row>
    <row r="1483" spans="1:8" x14ac:dyDescent="0.25">
      <c r="A1483">
        <v>1571</v>
      </c>
      <c r="B1483" t="s">
        <v>2</v>
      </c>
      <c r="C1483">
        <v>1</v>
      </c>
      <c r="D1483">
        <v>231.69</v>
      </c>
      <c r="E1483">
        <v>220.76</v>
      </c>
      <c r="F1483">
        <v>10.93</v>
      </c>
      <c r="G1483">
        <v>26</v>
      </c>
      <c r="H1483" s="1">
        <f>_xlfn.XLOOKUP(fct_weights[[#This Row],[project]],dim_project_dates[Project],dim_project_dates[Start Date])</f>
        <v>44655</v>
      </c>
    </row>
    <row r="1484" spans="1:8" x14ac:dyDescent="0.25">
      <c r="A1484">
        <v>1575</v>
      </c>
      <c r="B1484" t="s">
        <v>2</v>
      </c>
      <c r="C1484">
        <v>0</v>
      </c>
      <c r="D1484">
        <v>233.87</v>
      </c>
      <c r="E1484">
        <v>222.35</v>
      </c>
      <c r="F1484">
        <v>11.52</v>
      </c>
      <c r="G1484">
        <v>26</v>
      </c>
      <c r="H1484" s="1">
        <f>_xlfn.XLOOKUP(fct_weights[[#This Row],[project]],dim_project_dates[Project],dim_project_dates[Start Date])</f>
        <v>44655</v>
      </c>
    </row>
    <row r="1485" spans="1:8" x14ac:dyDescent="0.25">
      <c r="A1485">
        <v>1586</v>
      </c>
      <c r="B1485" t="s">
        <v>3</v>
      </c>
      <c r="C1485">
        <v>1</v>
      </c>
      <c r="D1485">
        <v>225.89</v>
      </c>
      <c r="E1485">
        <v>216.85</v>
      </c>
      <c r="F1485">
        <v>9.0399999999999991</v>
      </c>
      <c r="G1485">
        <v>27</v>
      </c>
      <c r="H1485" s="1">
        <f>_xlfn.XLOOKUP(fct_weights[[#This Row],[project]],dim_project_dates[Project],dim_project_dates[Start Date])</f>
        <v>44655</v>
      </c>
    </row>
    <row r="1486" spans="1:8" x14ac:dyDescent="0.25">
      <c r="A1486">
        <v>1590</v>
      </c>
      <c r="B1486" t="s">
        <v>2</v>
      </c>
      <c r="C1486">
        <v>0</v>
      </c>
      <c r="D1486">
        <v>232.26</v>
      </c>
      <c r="E1486">
        <v>219.57</v>
      </c>
      <c r="F1486">
        <v>12.69</v>
      </c>
      <c r="G1486">
        <v>26</v>
      </c>
      <c r="H1486" s="1">
        <f>_xlfn.XLOOKUP(fct_weights[[#This Row],[project]],dim_project_dates[Project],dim_project_dates[Start Date])</f>
        <v>44655</v>
      </c>
    </row>
    <row r="1487" spans="1:8" x14ac:dyDescent="0.25">
      <c r="A1487">
        <v>1595</v>
      </c>
      <c r="B1487" t="s">
        <v>3</v>
      </c>
      <c r="C1487">
        <v>0</v>
      </c>
      <c r="D1487">
        <v>230.73</v>
      </c>
      <c r="E1487">
        <v>220.95</v>
      </c>
      <c r="F1487">
        <v>9.7799999999999994</v>
      </c>
      <c r="G1487">
        <v>27</v>
      </c>
      <c r="H1487" s="1">
        <f>_xlfn.XLOOKUP(fct_weights[[#This Row],[project]],dim_project_dates[Project],dim_project_dates[Start Date])</f>
        <v>44655</v>
      </c>
    </row>
    <row r="1488" spans="1:8" x14ac:dyDescent="0.25">
      <c r="A1488">
        <v>1599</v>
      </c>
      <c r="B1488" t="s">
        <v>3</v>
      </c>
      <c r="C1488">
        <v>0</v>
      </c>
      <c r="D1488">
        <v>223.19</v>
      </c>
      <c r="E1488">
        <v>215.08</v>
      </c>
      <c r="F1488">
        <v>8.11</v>
      </c>
      <c r="G1488">
        <v>26</v>
      </c>
      <c r="H1488" s="1">
        <f>_xlfn.XLOOKUP(fct_weights[[#This Row],[project]],dim_project_dates[Project],dim_project_dates[Start Date])</f>
        <v>44655</v>
      </c>
    </row>
    <row r="1489" spans="1:8" x14ac:dyDescent="0.25">
      <c r="A1489">
        <v>19</v>
      </c>
      <c r="B1489" t="s">
        <v>3</v>
      </c>
      <c r="C1489">
        <v>0</v>
      </c>
      <c r="D1489">
        <v>215.49</v>
      </c>
      <c r="E1489">
        <v>214.31</v>
      </c>
      <c r="F1489">
        <v>1.18</v>
      </c>
      <c r="G1489">
        <v>28</v>
      </c>
      <c r="H1489" s="1">
        <f>_xlfn.XLOOKUP(fct_weights[[#This Row],[project]],dim_project_dates[Project],dim_project_dates[Start Date])</f>
        <v>44662</v>
      </c>
    </row>
    <row r="1490" spans="1:8" x14ac:dyDescent="0.25">
      <c r="A1490">
        <v>22</v>
      </c>
      <c r="B1490" t="s">
        <v>2</v>
      </c>
      <c r="C1490">
        <v>1</v>
      </c>
      <c r="D1490">
        <v>234</v>
      </c>
      <c r="E1490">
        <v>221.42</v>
      </c>
      <c r="F1490">
        <v>12.58</v>
      </c>
      <c r="G1490">
        <v>28</v>
      </c>
      <c r="H1490" s="1">
        <f>_xlfn.XLOOKUP(fct_weights[[#This Row],[project]],dim_project_dates[Project],dim_project_dates[Start Date])</f>
        <v>44662</v>
      </c>
    </row>
    <row r="1491" spans="1:8" x14ac:dyDescent="0.25">
      <c r="A1491">
        <v>57</v>
      </c>
      <c r="B1491" t="s">
        <v>2</v>
      </c>
      <c r="C1491">
        <v>0</v>
      </c>
      <c r="D1491">
        <v>223.73</v>
      </c>
      <c r="E1491">
        <v>217.26</v>
      </c>
      <c r="F1491">
        <v>6.47</v>
      </c>
      <c r="G1491">
        <v>28</v>
      </c>
      <c r="H1491" s="1">
        <f>_xlfn.XLOOKUP(fct_weights[[#This Row],[project]],dim_project_dates[Project],dim_project_dates[Start Date])</f>
        <v>44662</v>
      </c>
    </row>
    <row r="1492" spans="1:8" x14ac:dyDescent="0.25">
      <c r="A1492">
        <v>64</v>
      </c>
      <c r="B1492" t="s">
        <v>3</v>
      </c>
      <c r="C1492">
        <v>0</v>
      </c>
      <c r="D1492">
        <v>223.20000000000002</v>
      </c>
      <c r="E1492">
        <v>217.24</v>
      </c>
      <c r="F1492">
        <v>5.96</v>
      </c>
      <c r="G1492">
        <v>28</v>
      </c>
      <c r="H1492" s="1">
        <f>_xlfn.XLOOKUP(fct_weights[[#This Row],[project]],dim_project_dates[Project],dim_project_dates[Start Date])</f>
        <v>44662</v>
      </c>
    </row>
    <row r="1493" spans="1:8" x14ac:dyDescent="0.25">
      <c r="A1493">
        <v>69</v>
      </c>
      <c r="B1493" t="s">
        <v>2</v>
      </c>
      <c r="C1493">
        <v>0</v>
      </c>
      <c r="D1493">
        <v>228.13</v>
      </c>
      <c r="E1493">
        <v>218.95</v>
      </c>
      <c r="F1493">
        <v>9.18</v>
      </c>
      <c r="G1493">
        <v>29</v>
      </c>
      <c r="H1493" s="1">
        <f>_xlfn.XLOOKUP(fct_weights[[#This Row],[project]],dim_project_dates[Project],dim_project_dates[Start Date])</f>
        <v>44662</v>
      </c>
    </row>
    <row r="1494" spans="1:8" x14ac:dyDescent="0.25">
      <c r="A1494">
        <v>79</v>
      </c>
      <c r="B1494" t="s">
        <v>2</v>
      </c>
      <c r="C1494">
        <v>0</v>
      </c>
      <c r="D1494">
        <v>237.47</v>
      </c>
      <c r="E1494">
        <v>222.77</v>
      </c>
      <c r="F1494">
        <v>14.7</v>
      </c>
      <c r="G1494">
        <v>30</v>
      </c>
      <c r="H1494" s="1">
        <f>_xlfn.XLOOKUP(fct_weights[[#This Row],[project]],dim_project_dates[Project],dim_project_dates[Start Date])</f>
        <v>44662</v>
      </c>
    </row>
    <row r="1495" spans="1:8" x14ac:dyDescent="0.25">
      <c r="A1495">
        <v>107</v>
      </c>
      <c r="B1495" t="s">
        <v>2</v>
      </c>
      <c r="C1495">
        <v>1</v>
      </c>
      <c r="D1495">
        <v>234.54000000000002</v>
      </c>
      <c r="E1495">
        <v>221.52</v>
      </c>
      <c r="F1495">
        <v>13.02</v>
      </c>
      <c r="G1495">
        <v>30</v>
      </c>
      <c r="H1495" s="1">
        <f>_xlfn.XLOOKUP(fct_weights[[#This Row],[project]],dim_project_dates[Project],dim_project_dates[Start Date])</f>
        <v>44662</v>
      </c>
    </row>
    <row r="1496" spans="1:8" x14ac:dyDescent="0.25">
      <c r="A1496">
        <v>113</v>
      </c>
      <c r="B1496" t="s">
        <v>3</v>
      </c>
      <c r="C1496">
        <v>0</v>
      </c>
      <c r="D1496">
        <v>219.95000000000002</v>
      </c>
      <c r="E1496">
        <v>216.33</v>
      </c>
      <c r="F1496">
        <v>3.62</v>
      </c>
      <c r="G1496">
        <v>30</v>
      </c>
      <c r="H1496" s="1">
        <f>_xlfn.XLOOKUP(fct_weights[[#This Row],[project]],dim_project_dates[Project],dim_project_dates[Start Date])</f>
        <v>44662</v>
      </c>
    </row>
    <row r="1497" spans="1:8" x14ac:dyDescent="0.25">
      <c r="A1497">
        <v>117</v>
      </c>
      <c r="B1497" t="s">
        <v>2</v>
      </c>
      <c r="C1497">
        <v>0</v>
      </c>
      <c r="D1497">
        <v>234.38</v>
      </c>
      <c r="E1497">
        <v>222.19</v>
      </c>
      <c r="F1497">
        <v>12.19</v>
      </c>
      <c r="G1497">
        <v>29</v>
      </c>
      <c r="H1497" s="1">
        <f>_xlfn.XLOOKUP(fct_weights[[#This Row],[project]],dim_project_dates[Project],dim_project_dates[Start Date])</f>
        <v>44662</v>
      </c>
    </row>
    <row r="1498" spans="1:8" x14ac:dyDescent="0.25">
      <c r="A1498">
        <v>179</v>
      </c>
      <c r="B1498" t="s">
        <v>3</v>
      </c>
      <c r="C1498">
        <v>0</v>
      </c>
      <c r="D1498">
        <v>229.88</v>
      </c>
      <c r="E1498">
        <v>219.27</v>
      </c>
      <c r="F1498">
        <v>10.61</v>
      </c>
      <c r="G1498">
        <v>29</v>
      </c>
      <c r="H1498" s="1">
        <f>_xlfn.XLOOKUP(fct_weights[[#This Row],[project]],dim_project_dates[Project],dim_project_dates[Start Date])</f>
        <v>44662</v>
      </c>
    </row>
    <row r="1499" spans="1:8" x14ac:dyDescent="0.25">
      <c r="A1499">
        <v>207</v>
      </c>
      <c r="B1499" t="s">
        <v>3</v>
      </c>
      <c r="C1499">
        <v>1</v>
      </c>
      <c r="D1499">
        <v>231.03</v>
      </c>
      <c r="E1499">
        <v>220.49</v>
      </c>
      <c r="F1499">
        <v>10.54</v>
      </c>
      <c r="G1499">
        <v>28</v>
      </c>
      <c r="H1499" s="1">
        <f>_xlfn.XLOOKUP(fct_weights[[#This Row],[project]],dim_project_dates[Project],dim_project_dates[Start Date])</f>
        <v>44662</v>
      </c>
    </row>
    <row r="1500" spans="1:8" x14ac:dyDescent="0.25">
      <c r="A1500">
        <v>213</v>
      </c>
      <c r="B1500" t="s">
        <v>2</v>
      </c>
      <c r="C1500">
        <v>1</v>
      </c>
      <c r="D1500">
        <v>239.25</v>
      </c>
      <c r="E1500">
        <v>222.56</v>
      </c>
      <c r="F1500">
        <v>16.690000000000001</v>
      </c>
      <c r="G1500">
        <v>30</v>
      </c>
      <c r="H1500" s="1">
        <f>_xlfn.XLOOKUP(fct_weights[[#This Row],[project]],dim_project_dates[Project],dim_project_dates[Start Date])</f>
        <v>44662</v>
      </c>
    </row>
    <row r="1501" spans="1:8" x14ac:dyDescent="0.25">
      <c r="A1501">
        <v>215</v>
      </c>
      <c r="B1501" t="s">
        <v>2</v>
      </c>
      <c r="C1501">
        <v>1</v>
      </c>
      <c r="D1501">
        <v>233.01</v>
      </c>
      <c r="E1501">
        <v>219.57</v>
      </c>
      <c r="F1501">
        <v>13.44</v>
      </c>
      <c r="G1501">
        <v>28</v>
      </c>
      <c r="H1501" s="1">
        <f>_xlfn.XLOOKUP(fct_weights[[#This Row],[project]],dim_project_dates[Project],dim_project_dates[Start Date])</f>
        <v>44662</v>
      </c>
    </row>
    <row r="1502" spans="1:8" x14ac:dyDescent="0.25">
      <c r="A1502">
        <v>228</v>
      </c>
      <c r="B1502" t="s">
        <v>3</v>
      </c>
      <c r="C1502">
        <v>0</v>
      </c>
      <c r="D1502">
        <v>223.59</v>
      </c>
      <c r="E1502">
        <v>217.09</v>
      </c>
      <c r="F1502">
        <v>6.5</v>
      </c>
      <c r="G1502">
        <v>29</v>
      </c>
      <c r="H1502" s="1">
        <f>_xlfn.XLOOKUP(fct_weights[[#This Row],[project]],dim_project_dates[Project],dim_project_dates[Start Date])</f>
        <v>44662</v>
      </c>
    </row>
    <row r="1503" spans="1:8" x14ac:dyDescent="0.25">
      <c r="A1503">
        <v>248</v>
      </c>
      <c r="B1503" t="s">
        <v>2</v>
      </c>
      <c r="C1503">
        <v>0</v>
      </c>
      <c r="D1503">
        <v>238.57000000000002</v>
      </c>
      <c r="E1503">
        <v>222.36</v>
      </c>
      <c r="F1503">
        <v>16.21</v>
      </c>
      <c r="G1503">
        <v>28</v>
      </c>
      <c r="H1503" s="1">
        <f>_xlfn.XLOOKUP(fct_weights[[#This Row],[project]],dim_project_dates[Project],dim_project_dates[Start Date])</f>
        <v>44662</v>
      </c>
    </row>
    <row r="1504" spans="1:8" x14ac:dyDescent="0.25">
      <c r="A1504">
        <v>259</v>
      </c>
      <c r="B1504" t="s">
        <v>2</v>
      </c>
      <c r="C1504">
        <v>0</v>
      </c>
      <c r="D1504">
        <v>227.53</v>
      </c>
      <c r="E1504">
        <v>218.32</v>
      </c>
      <c r="F1504">
        <v>9.2100000000000009</v>
      </c>
      <c r="G1504">
        <v>29</v>
      </c>
      <c r="H1504" s="1">
        <f>_xlfn.XLOOKUP(fct_weights[[#This Row],[project]],dim_project_dates[Project],dim_project_dates[Start Date])</f>
        <v>44662</v>
      </c>
    </row>
    <row r="1505" spans="1:8" x14ac:dyDescent="0.25">
      <c r="A1505">
        <v>289</v>
      </c>
      <c r="B1505" t="s">
        <v>2</v>
      </c>
      <c r="C1505">
        <v>1</v>
      </c>
      <c r="D1505">
        <v>227.07999999999998</v>
      </c>
      <c r="E1505">
        <v>216.73</v>
      </c>
      <c r="F1505">
        <v>10.35</v>
      </c>
      <c r="G1505">
        <v>30</v>
      </c>
      <c r="H1505" s="1">
        <f>_xlfn.XLOOKUP(fct_weights[[#This Row],[project]],dim_project_dates[Project],dim_project_dates[Start Date])</f>
        <v>44662</v>
      </c>
    </row>
    <row r="1506" spans="1:8" x14ac:dyDescent="0.25">
      <c r="A1506">
        <v>305</v>
      </c>
      <c r="B1506" t="s">
        <v>3</v>
      </c>
      <c r="C1506">
        <v>0</v>
      </c>
      <c r="D1506">
        <v>220.17</v>
      </c>
      <c r="E1506">
        <v>214.67</v>
      </c>
      <c r="F1506">
        <v>5.5</v>
      </c>
      <c r="G1506">
        <v>28</v>
      </c>
      <c r="H1506" s="1">
        <f>_xlfn.XLOOKUP(fct_weights[[#This Row],[project]],dim_project_dates[Project],dim_project_dates[Start Date])</f>
        <v>44662</v>
      </c>
    </row>
    <row r="1507" spans="1:8" x14ac:dyDescent="0.25">
      <c r="A1507">
        <v>337</v>
      </c>
      <c r="B1507" t="s">
        <v>3</v>
      </c>
      <c r="C1507">
        <v>1</v>
      </c>
      <c r="D1507">
        <v>225.71</v>
      </c>
      <c r="E1507">
        <v>215.52</v>
      </c>
      <c r="F1507">
        <v>10.19</v>
      </c>
      <c r="G1507">
        <v>29</v>
      </c>
      <c r="H1507" s="1">
        <f>_xlfn.XLOOKUP(fct_weights[[#This Row],[project]],dim_project_dates[Project],dim_project_dates[Start Date])</f>
        <v>44662</v>
      </c>
    </row>
    <row r="1508" spans="1:8" x14ac:dyDescent="0.25">
      <c r="A1508">
        <v>358</v>
      </c>
      <c r="B1508" t="s">
        <v>2</v>
      </c>
      <c r="C1508">
        <v>1</v>
      </c>
      <c r="D1508">
        <v>228.28</v>
      </c>
      <c r="E1508">
        <v>220.56</v>
      </c>
      <c r="F1508">
        <v>7.72</v>
      </c>
      <c r="G1508">
        <v>30</v>
      </c>
      <c r="H1508" s="1">
        <f>_xlfn.XLOOKUP(fct_weights[[#This Row],[project]],dim_project_dates[Project],dim_project_dates[Start Date])</f>
        <v>44662</v>
      </c>
    </row>
    <row r="1509" spans="1:8" x14ac:dyDescent="0.25">
      <c r="A1509">
        <v>368</v>
      </c>
      <c r="B1509" t="s">
        <v>2</v>
      </c>
      <c r="C1509">
        <v>1</v>
      </c>
      <c r="D1509">
        <v>232.55</v>
      </c>
      <c r="E1509">
        <v>220.71</v>
      </c>
      <c r="F1509">
        <v>11.84</v>
      </c>
      <c r="G1509">
        <v>29</v>
      </c>
      <c r="H1509" s="1">
        <f>_xlfn.XLOOKUP(fct_weights[[#This Row],[project]],dim_project_dates[Project],dim_project_dates[Start Date])</f>
        <v>44662</v>
      </c>
    </row>
    <row r="1510" spans="1:8" x14ac:dyDescent="0.25">
      <c r="A1510">
        <v>399</v>
      </c>
      <c r="B1510" t="s">
        <v>2</v>
      </c>
      <c r="C1510">
        <v>1</v>
      </c>
      <c r="D1510">
        <v>227.26999999999998</v>
      </c>
      <c r="E1510">
        <v>219.45</v>
      </c>
      <c r="F1510">
        <v>7.82</v>
      </c>
      <c r="G1510">
        <v>29</v>
      </c>
      <c r="H1510" s="1">
        <f>_xlfn.XLOOKUP(fct_weights[[#This Row],[project]],dim_project_dates[Project],dim_project_dates[Start Date])</f>
        <v>44662</v>
      </c>
    </row>
    <row r="1511" spans="1:8" x14ac:dyDescent="0.25">
      <c r="A1511">
        <v>404</v>
      </c>
      <c r="B1511" t="s">
        <v>2</v>
      </c>
      <c r="C1511">
        <v>1</v>
      </c>
      <c r="D1511">
        <v>232.68</v>
      </c>
      <c r="E1511">
        <v>220.84</v>
      </c>
      <c r="F1511">
        <v>11.84</v>
      </c>
      <c r="G1511">
        <v>29</v>
      </c>
      <c r="H1511" s="1">
        <f>_xlfn.XLOOKUP(fct_weights[[#This Row],[project]],dim_project_dates[Project],dim_project_dates[Start Date])</f>
        <v>44662</v>
      </c>
    </row>
    <row r="1512" spans="1:8" x14ac:dyDescent="0.25">
      <c r="A1512">
        <v>424</v>
      </c>
      <c r="B1512" t="s">
        <v>2</v>
      </c>
      <c r="C1512">
        <v>0</v>
      </c>
      <c r="D1512">
        <v>227.4</v>
      </c>
      <c r="E1512">
        <v>218.56</v>
      </c>
      <c r="F1512">
        <v>8.84</v>
      </c>
      <c r="G1512">
        <v>30</v>
      </c>
      <c r="H1512" s="1">
        <f>_xlfn.XLOOKUP(fct_weights[[#This Row],[project]],dim_project_dates[Project],dim_project_dates[Start Date])</f>
        <v>44662</v>
      </c>
    </row>
    <row r="1513" spans="1:8" x14ac:dyDescent="0.25">
      <c r="A1513">
        <v>428</v>
      </c>
      <c r="B1513" t="s">
        <v>3</v>
      </c>
      <c r="C1513">
        <v>0</v>
      </c>
      <c r="D1513">
        <v>218.88</v>
      </c>
      <c r="E1513">
        <v>214.32</v>
      </c>
      <c r="F1513">
        <v>4.5599999999999996</v>
      </c>
      <c r="G1513">
        <v>30</v>
      </c>
      <c r="H1513" s="1">
        <f>_xlfn.XLOOKUP(fct_weights[[#This Row],[project]],dim_project_dates[Project],dim_project_dates[Start Date])</f>
        <v>44662</v>
      </c>
    </row>
    <row r="1514" spans="1:8" x14ac:dyDescent="0.25">
      <c r="A1514">
        <v>460</v>
      </c>
      <c r="B1514" t="s">
        <v>2</v>
      </c>
      <c r="C1514">
        <v>0</v>
      </c>
      <c r="D1514">
        <v>228.69</v>
      </c>
      <c r="E1514">
        <v>218.49</v>
      </c>
      <c r="F1514">
        <v>10.199999999999999</v>
      </c>
      <c r="G1514">
        <v>30</v>
      </c>
      <c r="H1514" s="1">
        <f>_xlfn.XLOOKUP(fct_weights[[#This Row],[project]],dim_project_dates[Project],dim_project_dates[Start Date])</f>
        <v>44662</v>
      </c>
    </row>
    <row r="1515" spans="1:8" x14ac:dyDescent="0.25">
      <c r="A1515">
        <v>463</v>
      </c>
      <c r="B1515" t="s">
        <v>3</v>
      </c>
      <c r="C1515">
        <v>0</v>
      </c>
      <c r="D1515">
        <v>227.69</v>
      </c>
      <c r="E1515">
        <v>218.83</v>
      </c>
      <c r="F1515">
        <v>8.86</v>
      </c>
      <c r="G1515">
        <v>30</v>
      </c>
      <c r="H1515" s="1">
        <f>_xlfn.XLOOKUP(fct_weights[[#This Row],[project]],dim_project_dates[Project],dim_project_dates[Start Date])</f>
        <v>44662</v>
      </c>
    </row>
    <row r="1516" spans="1:8" x14ac:dyDescent="0.25">
      <c r="A1516">
        <v>465</v>
      </c>
      <c r="B1516" t="s">
        <v>3</v>
      </c>
      <c r="C1516">
        <v>0</v>
      </c>
      <c r="D1516">
        <v>224.48</v>
      </c>
      <c r="E1516">
        <v>217.45</v>
      </c>
      <c r="F1516">
        <v>7.03</v>
      </c>
      <c r="G1516">
        <v>29</v>
      </c>
      <c r="H1516" s="1">
        <f>_xlfn.XLOOKUP(fct_weights[[#This Row],[project]],dim_project_dates[Project],dim_project_dates[Start Date])</f>
        <v>44662</v>
      </c>
    </row>
    <row r="1517" spans="1:8" x14ac:dyDescent="0.25">
      <c r="A1517">
        <v>469</v>
      </c>
      <c r="B1517" t="s">
        <v>3</v>
      </c>
      <c r="C1517">
        <v>1</v>
      </c>
      <c r="D1517">
        <v>226.96</v>
      </c>
      <c r="E1517">
        <v>217.68</v>
      </c>
      <c r="F1517">
        <v>9.2799999999999994</v>
      </c>
      <c r="G1517">
        <v>29</v>
      </c>
      <c r="H1517" s="1">
        <f>_xlfn.XLOOKUP(fct_weights[[#This Row],[project]],dim_project_dates[Project],dim_project_dates[Start Date])</f>
        <v>44662</v>
      </c>
    </row>
    <row r="1518" spans="1:8" x14ac:dyDescent="0.25">
      <c r="A1518">
        <v>513</v>
      </c>
      <c r="B1518" t="s">
        <v>3</v>
      </c>
      <c r="C1518">
        <v>0</v>
      </c>
      <c r="D1518">
        <v>223.17</v>
      </c>
      <c r="E1518">
        <v>218.25</v>
      </c>
      <c r="F1518">
        <v>4.92</v>
      </c>
      <c r="G1518">
        <v>28</v>
      </c>
      <c r="H1518" s="1">
        <f>_xlfn.XLOOKUP(fct_weights[[#This Row],[project]],dim_project_dates[Project],dim_project_dates[Start Date])</f>
        <v>44662</v>
      </c>
    </row>
    <row r="1519" spans="1:8" x14ac:dyDescent="0.25">
      <c r="A1519">
        <v>525</v>
      </c>
      <c r="B1519" t="s">
        <v>2</v>
      </c>
      <c r="C1519">
        <v>1</v>
      </c>
      <c r="D1519">
        <v>231.85</v>
      </c>
      <c r="E1519">
        <v>219.98</v>
      </c>
      <c r="F1519">
        <v>11.87</v>
      </c>
      <c r="G1519">
        <v>28</v>
      </c>
      <c r="H1519" s="1">
        <f>_xlfn.XLOOKUP(fct_weights[[#This Row],[project]],dim_project_dates[Project],dim_project_dates[Start Date])</f>
        <v>44662</v>
      </c>
    </row>
    <row r="1520" spans="1:8" x14ac:dyDescent="0.25">
      <c r="A1520">
        <v>553</v>
      </c>
      <c r="B1520" t="s">
        <v>3</v>
      </c>
      <c r="C1520">
        <v>1</v>
      </c>
      <c r="D1520">
        <v>223.24</v>
      </c>
      <c r="E1520">
        <v>215.72</v>
      </c>
      <c r="F1520">
        <v>7.52</v>
      </c>
      <c r="G1520">
        <v>28</v>
      </c>
      <c r="H1520" s="1">
        <f>_xlfn.XLOOKUP(fct_weights[[#This Row],[project]],dim_project_dates[Project],dim_project_dates[Start Date])</f>
        <v>44662</v>
      </c>
    </row>
    <row r="1521" spans="1:8" x14ac:dyDescent="0.25">
      <c r="A1521">
        <v>565</v>
      </c>
      <c r="B1521" t="s">
        <v>2</v>
      </c>
      <c r="C1521">
        <v>1</v>
      </c>
      <c r="D1521">
        <v>232.47000000000003</v>
      </c>
      <c r="E1521">
        <v>221.61</v>
      </c>
      <c r="F1521">
        <v>10.86</v>
      </c>
      <c r="G1521">
        <v>29</v>
      </c>
      <c r="H1521" s="1">
        <f>_xlfn.XLOOKUP(fct_weights[[#This Row],[project]],dim_project_dates[Project],dim_project_dates[Start Date])</f>
        <v>44662</v>
      </c>
    </row>
    <row r="1522" spans="1:8" x14ac:dyDescent="0.25">
      <c r="A1522">
        <v>590</v>
      </c>
      <c r="B1522" t="s">
        <v>2</v>
      </c>
      <c r="C1522">
        <v>0</v>
      </c>
      <c r="D1522">
        <v>232.69</v>
      </c>
      <c r="E1522">
        <v>220.85</v>
      </c>
      <c r="F1522">
        <v>11.84</v>
      </c>
      <c r="G1522">
        <v>29</v>
      </c>
      <c r="H1522" s="1">
        <f>_xlfn.XLOOKUP(fct_weights[[#This Row],[project]],dim_project_dates[Project],dim_project_dates[Start Date])</f>
        <v>44662</v>
      </c>
    </row>
    <row r="1523" spans="1:8" x14ac:dyDescent="0.25">
      <c r="A1523">
        <v>597</v>
      </c>
      <c r="B1523" t="s">
        <v>3</v>
      </c>
      <c r="C1523">
        <v>1</v>
      </c>
      <c r="D1523">
        <v>224.07000000000002</v>
      </c>
      <c r="E1523">
        <v>215.27</v>
      </c>
      <c r="F1523">
        <v>8.8000000000000007</v>
      </c>
      <c r="G1523">
        <v>28</v>
      </c>
      <c r="H1523" s="1">
        <f>_xlfn.XLOOKUP(fct_weights[[#This Row],[project]],dim_project_dates[Project],dim_project_dates[Start Date])</f>
        <v>44662</v>
      </c>
    </row>
    <row r="1524" spans="1:8" x14ac:dyDescent="0.25">
      <c r="A1524">
        <v>605</v>
      </c>
      <c r="B1524" t="s">
        <v>3</v>
      </c>
      <c r="C1524">
        <v>0</v>
      </c>
      <c r="D1524">
        <v>222.17</v>
      </c>
      <c r="E1524">
        <v>215.42</v>
      </c>
      <c r="F1524">
        <v>6.75</v>
      </c>
      <c r="G1524">
        <v>28</v>
      </c>
      <c r="H1524" s="1">
        <f>_xlfn.XLOOKUP(fct_weights[[#This Row],[project]],dim_project_dates[Project],dim_project_dates[Start Date])</f>
        <v>44662</v>
      </c>
    </row>
    <row r="1525" spans="1:8" x14ac:dyDescent="0.25">
      <c r="A1525">
        <v>609</v>
      </c>
      <c r="B1525" t="s">
        <v>3</v>
      </c>
      <c r="C1525">
        <v>0</v>
      </c>
      <c r="D1525">
        <v>221.09</v>
      </c>
      <c r="E1525">
        <v>215.82</v>
      </c>
      <c r="F1525">
        <v>5.27</v>
      </c>
      <c r="G1525">
        <v>28</v>
      </c>
      <c r="H1525" s="1">
        <f>_xlfn.XLOOKUP(fct_weights[[#This Row],[project]],dim_project_dates[Project],dim_project_dates[Start Date])</f>
        <v>44662</v>
      </c>
    </row>
    <row r="1526" spans="1:8" x14ac:dyDescent="0.25">
      <c r="A1526">
        <v>611</v>
      </c>
      <c r="B1526" t="s">
        <v>2</v>
      </c>
      <c r="C1526">
        <v>1</v>
      </c>
      <c r="D1526">
        <v>223.7</v>
      </c>
      <c r="E1526">
        <v>215.89</v>
      </c>
      <c r="F1526">
        <v>7.81</v>
      </c>
      <c r="G1526">
        <v>29</v>
      </c>
      <c r="H1526" s="1">
        <f>_xlfn.XLOOKUP(fct_weights[[#This Row],[project]],dim_project_dates[Project],dim_project_dates[Start Date])</f>
        <v>44662</v>
      </c>
    </row>
    <row r="1527" spans="1:8" x14ac:dyDescent="0.25">
      <c r="A1527">
        <v>638</v>
      </c>
      <c r="B1527" t="s">
        <v>3</v>
      </c>
      <c r="C1527">
        <v>0</v>
      </c>
      <c r="D1527">
        <v>225.31</v>
      </c>
      <c r="E1527">
        <v>217.82</v>
      </c>
      <c r="F1527">
        <v>7.49</v>
      </c>
      <c r="G1527">
        <v>29</v>
      </c>
      <c r="H1527" s="1">
        <f>_xlfn.XLOOKUP(fct_weights[[#This Row],[project]],dim_project_dates[Project],dim_project_dates[Start Date])</f>
        <v>44662</v>
      </c>
    </row>
    <row r="1528" spans="1:8" x14ac:dyDescent="0.25">
      <c r="A1528">
        <v>673</v>
      </c>
      <c r="B1528" t="s">
        <v>3</v>
      </c>
      <c r="C1528">
        <v>0</v>
      </c>
      <c r="D1528">
        <v>221.32</v>
      </c>
      <c r="E1528">
        <v>216.01</v>
      </c>
      <c r="F1528">
        <v>5.31</v>
      </c>
      <c r="G1528">
        <v>30</v>
      </c>
      <c r="H1528" s="1">
        <f>_xlfn.XLOOKUP(fct_weights[[#This Row],[project]],dim_project_dates[Project],dim_project_dates[Start Date])</f>
        <v>44662</v>
      </c>
    </row>
    <row r="1529" spans="1:8" x14ac:dyDescent="0.25">
      <c r="A1529">
        <v>692</v>
      </c>
      <c r="B1529" t="s">
        <v>2</v>
      </c>
      <c r="C1529">
        <v>0</v>
      </c>
      <c r="D1529">
        <v>230.01999999999998</v>
      </c>
      <c r="E1529">
        <v>219.13</v>
      </c>
      <c r="F1529">
        <v>10.89</v>
      </c>
      <c r="G1529">
        <v>29</v>
      </c>
      <c r="H1529" s="1">
        <f>_xlfn.XLOOKUP(fct_weights[[#This Row],[project]],dim_project_dates[Project],dim_project_dates[Start Date])</f>
        <v>44662</v>
      </c>
    </row>
    <row r="1530" spans="1:8" x14ac:dyDescent="0.25">
      <c r="A1530">
        <v>696</v>
      </c>
      <c r="B1530" t="s">
        <v>3</v>
      </c>
      <c r="C1530">
        <v>0</v>
      </c>
      <c r="D1530">
        <v>222.37</v>
      </c>
      <c r="E1530">
        <v>217.21</v>
      </c>
      <c r="F1530">
        <v>5.16</v>
      </c>
      <c r="G1530">
        <v>28</v>
      </c>
      <c r="H1530" s="1">
        <f>_xlfn.XLOOKUP(fct_weights[[#This Row],[project]],dim_project_dates[Project],dim_project_dates[Start Date])</f>
        <v>44662</v>
      </c>
    </row>
    <row r="1531" spans="1:8" x14ac:dyDescent="0.25">
      <c r="A1531">
        <v>710</v>
      </c>
      <c r="B1531" t="s">
        <v>3</v>
      </c>
      <c r="C1531">
        <v>1</v>
      </c>
      <c r="D1531">
        <v>226.93</v>
      </c>
      <c r="E1531">
        <v>215.97</v>
      </c>
      <c r="F1531">
        <v>10.96</v>
      </c>
      <c r="G1531">
        <v>30</v>
      </c>
      <c r="H1531" s="1">
        <f>_xlfn.XLOOKUP(fct_weights[[#This Row],[project]],dim_project_dates[Project],dim_project_dates[Start Date])</f>
        <v>44662</v>
      </c>
    </row>
    <row r="1532" spans="1:8" x14ac:dyDescent="0.25">
      <c r="A1532">
        <v>711</v>
      </c>
      <c r="B1532" t="s">
        <v>2</v>
      </c>
      <c r="C1532">
        <v>1</v>
      </c>
      <c r="D1532">
        <v>228.64</v>
      </c>
      <c r="E1532">
        <v>219.22</v>
      </c>
      <c r="F1532">
        <v>9.42</v>
      </c>
      <c r="G1532">
        <v>28</v>
      </c>
      <c r="H1532" s="1">
        <f>_xlfn.XLOOKUP(fct_weights[[#This Row],[project]],dim_project_dates[Project],dim_project_dates[Start Date])</f>
        <v>44662</v>
      </c>
    </row>
    <row r="1533" spans="1:8" x14ac:dyDescent="0.25">
      <c r="A1533">
        <v>715</v>
      </c>
      <c r="B1533" t="s">
        <v>3</v>
      </c>
      <c r="C1533">
        <v>0</v>
      </c>
      <c r="D1533">
        <v>221.6</v>
      </c>
      <c r="E1533">
        <v>215.73</v>
      </c>
      <c r="F1533">
        <v>5.87</v>
      </c>
      <c r="G1533">
        <v>30</v>
      </c>
      <c r="H1533" s="1">
        <f>_xlfn.XLOOKUP(fct_weights[[#This Row],[project]],dim_project_dates[Project],dim_project_dates[Start Date])</f>
        <v>44662</v>
      </c>
    </row>
    <row r="1534" spans="1:8" x14ac:dyDescent="0.25">
      <c r="A1534">
        <v>725</v>
      </c>
      <c r="B1534" t="s">
        <v>3</v>
      </c>
      <c r="C1534">
        <v>0</v>
      </c>
      <c r="D1534">
        <v>226.45</v>
      </c>
      <c r="E1534">
        <v>217.84</v>
      </c>
      <c r="F1534">
        <v>8.61</v>
      </c>
      <c r="G1534">
        <v>30</v>
      </c>
      <c r="H1534" s="1">
        <f>_xlfn.XLOOKUP(fct_weights[[#This Row],[project]],dim_project_dates[Project],dim_project_dates[Start Date])</f>
        <v>44662</v>
      </c>
    </row>
    <row r="1535" spans="1:8" x14ac:dyDescent="0.25">
      <c r="A1535">
        <v>735</v>
      </c>
      <c r="B1535" t="s">
        <v>3</v>
      </c>
      <c r="C1535">
        <v>0</v>
      </c>
      <c r="D1535">
        <v>227.33999999999997</v>
      </c>
      <c r="E1535">
        <v>217.89</v>
      </c>
      <c r="F1535">
        <v>9.4499999999999993</v>
      </c>
      <c r="G1535">
        <v>29</v>
      </c>
      <c r="H1535" s="1">
        <f>_xlfn.XLOOKUP(fct_weights[[#This Row],[project]],dim_project_dates[Project],dim_project_dates[Start Date])</f>
        <v>44662</v>
      </c>
    </row>
    <row r="1536" spans="1:8" x14ac:dyDescent="0.25">
      <c r="A1536">
        <v>736</v>
      </c>
      <c r="B1536" t="s">
        <v>3</v>
      </c>
      <c r="C1536">
        <v>1</v>
      </c>
      <c r="D1536">
        <v>225.08</v>
      </c>
      <c r="E1536">
        <v>216.83</v>
      </c>
      <c r="F1536">
        <v>8.25</v>
      </c>
      <c r="G1536">
        <v>28</v>
      </c>
      <c r="H1536" s="1">
        <f>_xlfn.XLOOKUP(fct_weights[[#This Row],[project]],dim_project_dates[Project],dim_project_dates[Start Date])</f>
        <v>44662</v>
      </c>
    </row>
    <row r="1537" spans="1:8" x14ac:dyDescent="0.25">
      <c r="A1537">
        <v>738</v>
      </c>
      <c r="B1537" t="s">
        <v>3</v>
      </c>
      <c r="C1537">
        <v>1</v>
      </c>
      <c r="D1537">
        <v>225.21</v>
      </c>
      <c r="E1537">
        <v>216.74</v>
      </c>
      <c r="F1537">
        <v>8.4700000000000006</v>
      </c>
      <c r="G1537">
        <v>30</v>
      </c>
      <c r="H1537" s="1">
        <f>_xlfn.XLOOKUP(fct_weights[[#This Row],[project]],dim_project_dates[Project],dim_project_dates[Start Date])</f>
        <v>44662</v>
      </c>
    </row>
    <row r="1538" spans="1:8" x14ac:dyDescent="0.25">
      <c r="A1538">
        <v>766</v>
      </c>
      <c r="B1538" t="s">
        <v>3</v>
      </c>
      <c r="C1538">
        <v>1</v>
      </c>
      <c r="D1538">
        <v>234.83</v>
      </c>
      <c r="E1538">
        <v>219.68</v>
      </c>
      <c r="F1538">
        <v>15.15</v>
      </c>
      <c r="G1538">
        <v>30</v>
      </c>
      <c r="H1538" s="1">
        <f>_xlfn.XLOOKUP(fct_weights[[#This Row],[project]],dim_project_dates[Project],dim_project_dates[Start Date])</f>
        <v>44662</v>
      </c>
    </row>
    <row r="1539" spans="1:8" x14ac:dyDescent="0.25">
      <c r="A1539">
        <v>768</v>
      </c>
      <c r="B1539" t="s">
        <v>2</v>
      </c>
      <c r="C1539">
        <v>0</v>
      </c>
      <c r="D1539">
        <v>238.09</v>
      </c>
      <c r="E1539">
        <v>223.44</v>
      </c>
      <c r="F1539">
        <v>14.65</v>
      </c>
      <c r="G1539">
        <v>29</v>
      </c>
      <c r="H1539" s="1">
        <f>_xlfn.XLOOKUP(fct_weights[[#This Row],[project]],dim_project_dates[Project],dim_project_dates[Start Date])</f>
        <v>44662</v>
      </c>
    </row>
    <row r="1540" spans="1:8" x14ac:dyDescent="0.25">
      <c r="A1540">
        <v>769</v>
      </c>
      <c r="B1540" t="s">
        <v>2</v>
      </c>
      <c r="C1540">
        <v>0</v>
      </c>
      <c r="D1540">
        <v>232.59</v>
      </c>
      <c r="E1540">
        <v>220.07</v>
      </c>
      <c r="F1540">
        <v>12.52</v>
      </c>
      <c r="G1540">
        <v>30</v>
      </c>
      <c r="H1540" s="1">
        <f>_xlfn.XLOOKUP(fct_weights[[#This Row],[project]],dim_project_dates[Project],dim_project_dates[Start Date])</f>
        <v>44662</v>
      </c>
    </row>
    <row r="1541" spans="1:8" x14ac:dyDescent="0.25">
      <c r="A1541">
        <v>783</v>
      </c>
      <c r="B1541" t="s">
        <v>3</v>
      </c>
      <c r="C1541">
        <v>1</v>
      </c>
      <c r="D1541">
        <v>228.61</v>
      </c>
      <c r="E1541">
        <v>218.71</v>
      </c>
      <c r="F1541">
        <v>9.9</v>
      </c>
      <c r="G1541">
        <v>28</v>
      </c>
      <c r="H1541" s="1">
        <f>_xlfn.XLOOKUP(fct_weights[[#This Row],[project]],dim_project_dates[Project],dim_project_dates[Start Date])</f>
        <v>44662</v>
      </c>
    </row>
    <row r="1542" spans="1:8" x14ac:dyDescent="0.25">
      <c r="A1542">
        <v>827</v>
      </c>
      <c r="B1542" t="s">
        <v>2</v>
      </c>
      <c r="C1542">
        <v>0</v>
      </c>
      <c r="D1542">
        <v>226.9</v>
      </c>
      <c r="E1542">
        <v>217.91</v>
      </c>
      <c r="F1542">
        <v>8.99</v>
      </c>
      <c r="G1542">
        <v>30</v>
      </c>
      <c r="H1542" s="1">
        <f>_xlfn.XLOOKUP(fct_weights[[#This Row],[project]],dim_project_dates[Project],dim_project_dates[Start Date])</f>
        <v>44662</v>
      </c>
    </row>
    <row r="1543" spans="1:8" x14ac:dyDescent="0.25">
      <c r="A1543">
        <v>841</v>
      </c>
      <c r="B1543" t="s">
        <v>3</v>
      </c>
      <c r="C1543">
        <v>0</v>
      </c>
      <c r="D1543">
        <v>230.42000000000002</v>
      </c>
      <c r="E1543">
        <v>220.08</v>
      </c>
      <c r="F1543">
        <v>10.34</v>
      </c>
      <c r="G1543">
        <v>29</v>
      </c>
      <c r="H1543" s="1">
        <f>_xlfn.XLOOKUP(fct_weights[[#This Row],[project]],dim_project_dates[Project],dim_project_dates[Start Date])</f>
        <v>44662</v>
      </c>
    </row>
    <row r="1544" spans="1:8" x14ac:dyDescent="0.25">
      <c r="A1544">
        <v>847</v>
      </c>
      <c r="B1544" t="s">
        <v>2</v>
      </c>
      <c r="C1544">
        <v>1</v>
      </c>
      <c r="D1544">
        <v>230.16</v>
      </c>
      <c r="E1544">
        <v>219.54</v>
      </c>
      <c r="F1544">
        <v>10.62</v>
      </c>
      <c r="G1544">
        <v>30</v>
      </c>
      <c r="H1544" s="1">
        <f>_xlfn.XLOOKUP(fct_weights[[#This Row],[project]],dim_project_dates[Project],dim_project_dates[Start Date])</f>
        <v>44662</v>
      </c>
    </row>
    <row r="1545" spans="1:8" x14ac:dyDescent="0.25">
      <c r="A1545">
        <v>871</v>
      </c>
      <c r="B1545" t="s">
        <v>2</v>
      </c>
      <c r="C1545">
        <v>0</v>
      </c>
      <c r="D1545">
        <v>223.59</v>
      </c>
      <c r="E1545">
        <v>215.12</v>
      </c>
      <c r="F1545">
        <v>8.4700000000000006</v>
      </c>
      <c r="G1545">
        <v>28</v>
      </c>
      <c r="H1545" s="1">
        <f>_xlfn.XLOOKUP(fct_weights[[#This Row],[project]],dim_project_dates[Project],dim_project_dates[Start Date])</f>
        <v>44662</v>
      </c>
    </row>
    <row r="1546" spans="1:8" x14ac:dyDescent="0.25">
      <c r="A1546">
        <v>880</v>
      </c>
      <c r="B1546" t="s">
        <v>3</v>
      </c>
      <c r="C1546">
        <v>1</v>
      </c>
      <c r="D1546">
        <v>229.36</v>
      </c>
      <c r="E1546">
        <v>216.86</v>
      </c>
      <c r="F1546">
        <v>12.5</v>
      </c>
      <c r="G1546">
        <v>29</v>
      </c>
      <c r="H1546" s="1">
        <f>_xlfn.XLOOKUP(fct_weights[[#This Row],[project]],dim_project_dates[Project],dim_project_dates[Start Date])</f>
        <v>44662</v>
      </c>
    </row>
    <row r="1547" spans="1:8" x14ac:dyDescent="0.25">
      <c r="A1547">
        <v>885</v>
      </c>
      <c r="B1547" t="s">
        <v>3</v>
      </c>
      <c r="C1547">
        <v>0</v>
      </c>
      <c r="D1547">
        <v>230.39</v>
      </c>
      <c r="E1547">
        <v>220.23</v>
      </c>
      <c r="F1547">
        <v>10.16</v>
      </c>
      <c r="G1547">
        <v>29</v>
      </c>
      <c r="H1547" s="1">
        <f>_xlfn.XLOOKUP(fct_weights[[#This Row],[project]],dim_project_dates[Project],dim_project_dates[Start Date])</f>
        <v>44662</v>
      </c>
    </row>
    <row r="1548" spans="1:8" x14ac:dyDescent="0.25">
      <c r="A1548">
        <v>895</v>
      </c>
      <c r="B1548" t="s">
        <v>2</v>
      </c>
      <c r="C1548">
        <v>0</v>
      </c>
      <c r="D1548">
        <v>230.97</v>
      </c>
      <c r="E1548">
        <v>219.95</v>
      </c>
      <c r="F1548">
        <v>11.02</v>
      </c>
      <c r="G1548">
        <v>30</v>
      </c>
      <c r="H1548" s="1">
        <f>_xlfn.XLOOKUP(fct_weights[[#This Row],[project]],dim_project_dates[Project],dim_project_dates[Start Date])</f>
        <v>44662</v>
      </c>
    </row>
    <row r="1549" spans="1:8" x14ac:dyDescent="0.25">
      <c r="A1549">
        <v>924</v>
      </c>
      <c r="B1549" t="s">
        <v>3</v>
      </c>
      <c r="C1549">
        <v>0</v>
      </c>
      <c r="D1549">
        <v>228.22</v>
      </c>
      <c r="E1549">
        <v>219</v>
      </c>
      <c r="F1549">
        <v>9.2200000000000006</v>
      </c>
      <c r="G1549">
        <v>30</v>
      </c>
      <c r="H1549" s="1">
        <f>_xlfn.XLOOKUP(fct_weights[[#This Row],[project]],dim_project_dates[Project],dim_project_dates[Start Date])</f>
        <v>44662</v>
      </c>
    </row>
    <row r="1550" spans="1:8" x14ac:dyDescent="0.25">
      <c r="A1550">
        <v>934</v>
      </c>
      <c r="B1550" t="s">
        <v>2</v>
      </c>
      <c r="C1550">
        <v>0</v>
      </c>
      <c r="D1550">
        <v>226.04999999999998</v>
      </c>
      <c r="E1550">
        <v>216.23</v>
      </c>
      <c r="F1550">
        <v>9.82</v>
      </c>
      <c r="G1550">
        <v>29</v>
      </c>
      <c r="H1550" s="1">
        <f>_xlfn.XLOOKUP(fct_weights[[#This Row],[project]],dim_project_dates[Project],dim_project_dates[Start Date])</f>
        <v>44662</v>
      </c>
    </row>
    <row r="1551" spans="1:8" x14ac:dyDescent="0.25">
      <c r="A1551">
        <v>935</v>
      </c>
      <c r="B1551" t="s">
        <v>2</v>
      </c>
      <c r="C1551">
        <v>1</v>
      </c>
      <c r="D1551">
        <v>224.20999999999998</v>
      </c>
      <c r="E1551">
        <v>217.95</v>
      </c>
      <c r="F1551">
        <v>6.26</v>
      </c>
      <c r="G1551">
        <v>28</v>
      </c>
      <c r="H1551" s="1">
        <f>_xlfn.XLOOKUP(fct_weights[[#This Row],[project]],dim_project_dates[Project],dim_project_dates[Start Date])</f>
        <v>44662</v>
      </c>
    </row>
    <row r="1552" spans="1:8" x14ac:dyDescent="0.25">
      <c r="A1552">
        <v>943</v>
      </c>
      <c r="B1552" t="s">
        <v>3</v>
      </c>
      <c r="C1552">
        <v>1</v>
      </c>
      <c r="D1552">
        <v>236.03</v>
      </c>
      <c r="E1552">
        <v>222.1</v>
      </c>
      <c r="F1552">
        <v>13.93</v>
      </c>
      <c r="G1552">
        <v>30</v>
      </c>
      <c r="H1552" s="1">
        <f>_xlfn.XLOOKUP(fct_weights[[#This Row],[project]],dim_project_dates[Project],dim_project_dates[Start Date])</f>
        <v>44662</v>
      </c>
    </row>
    <row r="1553" spans="1:8" x14ac:dyDescent="0.25">
      <c r="A1553">
        <v>987</v>
      </c>
      <c r="B1553" t="s">
        <v>3</v>
      </c>
      <c r="C1553">
        <v>1</v>
      </c>
      <c r="D1553">
        <v>224.59</v>
      </c>
      <c r="E1553">
        <v>216.8</v>
      </c>
      <c r="F1553">
        <v>7.79</v>
      </c>
      <c r="G1553">
        <v>28</v>
      </c>
      <c r="H1553" s="1">
        <f>_xlfn.XLOOKUP(fct_weights[[#This Row],[project]],dim_project_dates[Project],dim_project_dates[Start Date])</f>
        <v>44662</v>
      </c>
    </row>
    <row r="1554" spans="1:8" x14ac:dyDescent="0.25">
      <c r="A1554">
        <v>992</v>
      </c>
      <c r="B1554" t="s">
        <v>2</v>
      </c>
      <c r="C1554">
        <v>1</v>
      </c>
      <c r="D1554">
        <v>233.21</v>
      </c>
      <c r="E1554">
        <v>221.18</v>
      </c>
      <c r="F1554">
        <v>12.03</v>
      </c>
      <c r="G1554">
        <v>28</v>
      </c>
      <c r="H1554" s="1">
        <f>_xlfn.XLOOKUP(fct_weights[[#This Row],[project]],dim_project_dates[Project],dim_project_dates[Start Date])</f>
        <v>44662</v>
      </c>
    </row>
    <row r="1555" spans="1:8" x14ac:dyDescent="0.25">
      <c r="A1555">
        <v>1011</v>
      </c>
      <c r="B1555" t="s">
        <v>2</v>
      </c>
      <c r="C1555">
        <v>0</v>
      </c>
      <c r="D1555">
        <v>233.95999999999998</v>
      </c>
      <c r="E1555">
        <v>222.6</v>
      </c>
      <c r="F1555">
        <v>11.36</v>
      </c>
      <c r="G1555">
        <v>28</v>
      </c>
      <c r="H1555" s="1">
        <f>_xlfn.XLOOKUP(fct_weights[[#This Row],[project]],dim_project_dates[Project],dim_project_dates[Start Date])</f>
        <v>44662</v>
      </c>
    </row>
    <row r="1556" spans="1:8" x14ac:dyDescent="0.25">
      <c r="A1556">
        <v>1026</v>
      </c>
      <c r="B1556" t="s">
        <v>2</v>
      </c>
      <c r="C1556">
        <v>0</v>
      </c>
      <c r="D1556">
        <v>229.51999999999998</v>
      </c>
      <c r="E1556">
        <v>220.41</v>
      </c>
      <c r="F1556">
        <v>9.11</v>
      </c>
      <c r="G1556">
        <v>29</v>
      </c>
      <c r="H1556" s="1">
        <f>_xlfn.XLOOKUP(fct_weights[[#This Row],[project]],dim_project_dates[Project],dim_project_dates[Start Date])</f>
        <v>44662</v>
      </c>
    </row>
    <row r="1557" spans="1:8" x14ac:dyDescent="0.25">
      <c r="A1557">
        <v>1034</v>
      </c>
      <c r="B1557" t="s">
        <v>3</v>
      </c>
      <c r="C1557">
        <v>0</v>
      </c>
      <c r="D1557">
        <v>225.07</v>
      </c>
      <c r="E1557">
        <v>218.14</v>
      </c>
      <c r="F1557">
        <v>6.93</v>
      </c>
      <c r="G1557">
        <v>28</v>
      </c>
      <c r="H1557" s="1">
        <f>_xlfn.XLOOKUP(fct_weights[[#This Row],[project]],dim_project_dates[Project],dim_project_dates[Start Date])</f>
        <v>44662</v>
      </c>
    </row>
    <row r="1558" spans="1:8" x14ac:dyDescent="0.25">
      <c r="A1558">
        <v>1057</v>
      </c>
      <c r="B1558" t="s">
        <v>2</v>
      </c>
      <c r="C1558">
        <v>0</v>
      </c>
      <c r="D1558">
        <v>227.4</v>
      </c>
      <c r="E1558">
        <v>218.55</v>
      </c>
      <c r="F1558">
        <v>8.85</v>
      </c>
      <c r="G1558">
        <v>30</v>
      </c>
      <c r="H1558" s="1">
        <f>_xlfn.XLOOKUP(fct_weights[[#This Row],[project]],dim_project_dates[Project],dim_project_dates[Start Date])</f>
        <v>44662</v>
      </c>
    </row>
    <row r="1559" spans="1:8" x14ac:dyDescent="0.25">
      <c r="A1559">
        <v>1082</v>
      </c>
      <c r="B1559" t="s">
        <v>2</v>
      </c>
      <c r="C1559">
        <v>0</v>
      </c>
      <c r="D1559">
        <v>231.38</v>
      </c>
      <c r="E1559">
        <v>220.2</v>
      </c>
      <c r="F1559">
        <v>11.18</v>
      </c>
      <c r="G1559">
        <v>29</v>
      </c>
      <c r="H1559" s="1">
        <f>_xlfn.XLOOKUP(fct_weights[[#This Row],[project]],dim_project_dates[Project],dim_project_dates[Start Date])</f>
        <v>44662</v>
      </c>
    </row>
    <row r="1560" spans="1:8" x14ac:dyDescent="0.25">
      <c r="A1560">
        <v>1084</v>
      </c>
      <c r="B1560" t="s">
        <v>2</v>
      </c>
      <c r="C1560">
        <v>1</v>
      </c>
      <c r="D1560">
        <v>231.01999999999998</v>
      </c>
      <c r="E1560">
        <v>220.64</v>
      </c>
      <c r="F1560">
        <v>10.38</v>
      </c>
      <c r="G1560">
        <v>30</v>
      </c>
      <c r="H1560" s="1">
        <f>_xlfn.XLOOKUP(fct_weights[[#This Row],[project]],dim_project_dates[Project],dim_project_dates[Start Date])</f>
        <v>44662</v>
      </c>
    </row>
    <row r="1561" spans="1:8" x14ac:dyDescent="0.25">
      <c r="A1561">
        <v>1088</v>
      </c>
      <c r="B1561" t="s">
        <v>3</v>
      </c>
      <c r="C1561">
        <v>0</v>
      </c>
      <c r="D1561">
        <v>223.51</v>
      </c>
      <c r="E1561">
        <v>216.53</v>
      </c>
      <c r="F1561">
        <v>6.98</v>
      </c>
      <c r="G1561">
        <v>28</v>
      </c>
      <c r="H1561" s="1">
        <f>_xlfn.XLOOKUP(fct_weights[[#This Row],[project]],dim_project_dates[Project],dim_project_dates[Start Date])</f>
        <v>44662</v>
      </c>
    </row>
    <row r="1562" spans="1:8" x14ac:dyDescent="0.25">
      <c r="A1562">
        <v>1095</v>
      </c>
      <c r="B1562" t="s">
        <v>3</v>
      </c>
      <c r="C1562">
        <v>1</v>
      </c>
      <c r="D1562">
        <v>226.5</v>
      </c>
      <c r="E1562">
        <v>216.43</v>
      </c>
      <c r="F1562">
        <v>10.07</v>
      </c>
      <c r="G1562">
        <v>30</v>
      </c>
      <c r="H1562" s="1">
        <f>_xlfn.XLOOKUP(fct_weights[[#This Row],[project]],dim_project_dates[Project],dim_project_dates[Start Date])</f>
        <v>44662</v>
      </c>
    </row>
    <row r="1563" spans="1:8" x14ac:dyDescent="0.25">
      <c r="A1563">
        <v>1102</v>
      </c>
      <c r="B1563" t="s">
        <v>3</v>
      </c>
      <c r="C1563">
        <v>1</v>
      </c>
      <c r="D1563">
        <v>225.84</v>
      </c>
      <c r="E1563">
        <v>216.04</v>
      </c>
      <c r="F1563">
        <v>9.8000000000000007</v>
      </c>
      <c r="G1563">
        <v>28</v>
      </c>
      <c r="H1563" s="1">
        <f>_xlfn.XLOOKUP(fct_weights[[#This Row],[project]],dim_project_dates[Project],dim_project_dates[Start Date])</f>
        <v>44662</v>
      </c>
    </row>
    <row r="1564" spans="1:8" x14ac:dyDescent="0.25">
      <c r="A1564">
        <v>1116</v>
      </c>
      <c r="B1564" t="s">
        <v>3</v>
      </c>
      <c r="C1564">
        <v>0</v>
      </c>
      <c r="D1564">
        <v>223.4</v>
      </c>
      <c r="E1564">
        <v>217.19</v>
      </c>
      <c r="F1564">
        <v>6.21</v>
      </c>
      <c r="G1564">
        <v>30</v>
      </c>
      <c r="H1564" s="1">
        <f>_xlfn.XLOOKUP(fct_weights[[#This Row],[project]],dim_project_dates[Project],dim_project_dates[Start Date])</f>
        <v>44662</v>
      </c>
    </row>
    <row r="1565" spans="1:8" x14ac:dyDescent="0.25">
      <c r="A1565">
        <v>1140</v>
      </c>
      <c r="B1565" t="s">
        <v>2</v>
      </c>
      <c r="C1565">
        <v>1</v>
      </c>
      <c r="D1565">
        <v>235.26999999999998</v>
      </c>
      <c r="E1565">
        <v>223.6</v>
      </c>
      <c r="F1565">
        <v>11.67</v>
      </c>
      <c r="G1565">
        <v>30</v>
      </c>
      <c r="H1565" s="1">
        <f>_xlfn.XLOOKUP(fct_weights[[#This Row],[project]],dim_project_dates[Project],dim_project_dates[Start Date])</f>
        <v>44662</v>
      </c>
    </row>
    <row r="1566" spans="1:8" x14ac:dyDescent="0.25">
      <c r="A1566">
        <v>1145</v>
      </c>
      <c r="B1566" t="s">
        <v>2</v>
      </c>
      <c r="C1566">
        <v>1</v>
      </c>
      <c r="D1566">
        <v>230.89000000000001</v>
      </c>
      <c r="E1566">
        <v>220.74</v>
      </c>
      <c r="F1566">
        <v>10.15</v>
      </c>
      <c r="G1566">
        <v>30</v>
      </c>
      <c r="H1566" s="1">
        <f>_xlfn.XLOOKUP(fct_weights[[#This Row],[project]],dim_project_dates[Project],dim_project_dates[Start Date])</f>
        <v>44662</v>
      </c>
    </row>
    <row r="1567" spans="1:8" x14ac:dyDescent="0.25">
      <c r="A1567">
        <v>1176</v>
      </c>
      <c r="B1567" t="s">
        <v>3</v>
      </c>
      <c r="C1567">
        <v>0</v>
      </c>
      <c r="D1567">
        <v>221.44</v>
      </c>
      <c r="E1567">
        <v>216.68</v>
      </c>
      <c r="F1567">
        <v>4.76</v>
      </c>
      <c r="G1567">
        <v>30</v>
      </c>
      <c r="H1567" s="1">
        <f>_xlfn.XLOOKUP(fct_weights[[#This Row],[project]],dim_project_dates[Project],dim_project_dates[Start Date])</f>
        <v>44662</v>
      </c>
    </row>
    <row r="1568" spans="1:8" x14ac:dyDescent="0.25">
      <c r="A1568">
        <v>1191</v>
      </c>
      <c r="B1568" t="s">
        <v>2</v>
      </c>
      <c r="C1568">
        <v>0</v>
      </c>
      <c r="D1568">
        <v>229.31</v>
      </c>
      <c r="E1568">
        <v>218.95</v>
      </c>
      <c r="F1568">
        <v>10.36</v>
      </c>
      <c r="G1568">
        <v>29</v>
      </c>
      <c r="H1568" s="1">
        <f>_xlfn.XLOOKUP(fct_weights[[#This Row],[project]],dim_project_dates[Project],dim_project_dates[Start Date])</f>
        <v>44662</v>
      </c>
    </row>
    <row r="1569" spans="1:8" x14ac:dyDescent="0.25">
      <c r="A1569">
        <v>1208</v>
      </c>
      <c r="B1569" t="s">
        <v>3</v>
      </c>
      <c r="C1569">
        <v>1</v>
      </c>
      <c r="D1569">
        <v>230.19</v>
      </c>
      <c r="E1569">
        <v>218.62</v>
      </c>
      <c r="F1569">
        <v>11.57</v>
      </c>
      <c r="G1569">
        <v>29</v>
      </c>
      <c r="H1569" s="1">
        <f>_xlfn.XLOOKUP(fct_weights[[#This Row],[project]],dim_project_dates[Project],dim_project_dates[Start Date])</f>
        <v>44662</v>
      </c>
    </row>
    <row r="1570" spans="1:8" x14ac:dyDescent="0.25">
      <c r="A1570">
        <v>1209</v>
      </c>
      <c r="B1570" t="s">
        <v>3</v>
      </c>
      <c r="C1570">
        <v>0</v>
      </c>
      <c r="D1570">
        <v>220.5</v>
      </c>
      <c r="E1570">
        <v>216.23</v>
      </c>
      <c r="F1570">
        <v>4.2699999999999996</v>
      </c>
      <c r="G1570">
        <v>29</v>
      </c>
      <c r="H1570" s="1">
        <f>_xlfn.XLOOKUP(fct_weights[[#This Row],[project]],dim_project_dates[Project],dim_project_dates[Start Date])</f>
        <v>44662</v>
      </c>
    </row>
    <row r="1571" spans="1:8" x14ac:dyDescent="0.25">
      <c r="A1571">
        <v>1244</v>
      </c>
      <c r="B1571" t="s">
        <v>2</v>
      </c>
      <c r="C1571">
        <v>1</v>
      </c>
      <c r="D1571">
        <v>230.92000000000002</v>
      </c>
      <c r="E1571">
        <v>218.84</v>
      </c>
      <c r="F1571">
        <v>12.08</v>
      </c>
      <c r="G1571">
        <v>29</v>
      </c>
      <c r="H1571" s="1">
        <f>_xlfn.XLOOKUP(fct_weights[[#This Row],[project]],dim_project_dates[Project],dim_project_dates[Start Date])</f>
        <v>44662</v>
      </c>
    </row>
    <row r="1572" spans="1:8" x14ac:dyDescent="0.25">
      <c r="A1572">
        <v>1262</v>
      </c>
      <c r="B1572" t="s">
        <v>2</v>
      </c>
      <c r="C1572">
        <v>0</v>
      </c>
      <c r="D1572">
        <v>229.94</v>
      </c>
      <c r="E1572">
        <v>219.98</v>
      </c>
      <c r="F1572">
        <v>9.9600000000000009</v>
      </c>
      <c r="G1572">
        <v>28</v>
      </c>
      <c r="H1572" s="1">
        <f>_xlfn.XLOOKUP(fct_weights[[#This Row],[project]],dim_project_dates[Project],dim_project_dates[Start Date])</f>
        <v>44662</v>
      </c>
    </row>
    <row r="1573" spans="1:8" x14ac:dyDescent="0.25">
      <c r="A1573">
        <v>1269</v>
      </c>
      <c r="B1573" t="s">
        <v>3</v>
      </c>
      <c r="C1573">
        <v>1</v>
      </c>
      <c r="D1573">
        <v>228.64</v>
      </c>
      <c r="E1573">
        <v>218.38</v>
      </c>
      <c r="F1573">
        <v>10.26</v>
      </c>
      <c r="G1573">
        <v>28</v>
      </c>
      <c r="H1573" s="1">
        <f>_xlfn.XLOOKUP(fct_weights[[#This Row],[project]],dim_project_dates[Project],dim_project_dates[Start Date])</f>
        <v>44662</v>
      </c>
    </row>
    <row r="1574" spans="1:8" x14ac:dyDescent="0.25">
      <c r="A1574">
        <v>1288</v>
      </c>
      <c r="B1574" t="s">
        <v>2</v>
      </c>
      <c r="C1574">
        <v>0</v>
      </c>
      <c r="D1574">
        <v>234.39</v>
      </c>
      <c r="E1574">
        <v>220</v>
      </c>
      <c r="F1574">
        <v>14.39</v>
      </c>
      <c r="G1574">
        <v>30</v>
      </c>
      <c r="H1574" s="1">
        <f>_xlfn.XLOOKUP(fct_weights[[#This Row],[project]],dim_project_dates[Project],dim_project_dates[Start Date])</f>
        <v>44662</v>
      </c>
    </row>
    <row r="1575" spans="1:8" x14ac:dyDescent="0.25">
      <c r="A1575">
        <v>1294</v>
      </c>
      <c r="B1575" t="s">
        <v>3</v>
      </c>
      <c r="C1575">
        <v>1</v>
      </c>
      <c r="D1575">
        <v>219.92999999999998</v>
      </c>
      <c r="E1575">
        <v>213.98</v>
      </c>
      <c r="F1575">
        <v>5.95</v>
      </c>
      <c r="G1575">
        <v>29</v>
      </c>
      <c r="H1575" s="1">
        <f>_xlfn.XLOOKUP(fct_weights[[#This Row],[project]],dim_project_dates[Project],dim_project_dates[Start Date])</f>
        <v>44662</v>
      </c>
    </row>
    <row r="1576" spans="1:8" x14ac:dyDescent="0.25">
      <c r="A1576">
        <v>1300</v>
      </c>
      <c r="B1576" t="s">
        <v>2</v>
      </c>
      <c r="C1576">
        <v>0</v>
      </c>
      <c r="D1576">
        <v>228.75</v>
      </c>
      <c r="E1576">
        <v>219.39</v>
      </c>
      <c r="F1576">
        <v>9.36</v>
      </c>
      <c r="G1576">
        <v>30</v>
      </c>
      <c r="H1576" s="1">
        <f>_xlfn.XLOOKUP(fct_weights[[#This Row],[project]],dim_project_dates[Project],dim_project_dates[Start Date])</f>
        <v>44662</v>
      </c>
    </row>
    <row r="1577" spans="1:8" x14ac:dyDescent="0.25">
      <c r="A1577">
        <v>1310</v>
      </c>
      <c r="B1577" t="s">
        <v>2</v>
      </c>
      <c r="C1577">
        <v>1</v>
      </c>
      <c r="D1577">
        <v>229.45000000000002</v>
      </c>
      <c r="E1577">
        <v>219.96</v>
      </c>
      <c r="F1577">
        <v>9.49</v>
      </c>
      <c r="G1577">
        <v>29</v>
      </c>
      <c r="H1577" s="1">
        <f>_xlfn.XLOOKUP(fct_weights[[#This Row],[project]],dim_project_dates[Project],dim_project_dates[Start Date])</f>
        <v>44662</v>
      </c>
    </row>
    <row r="1578" spans="1:8" x14ac:dyDescent="0.25">
      <c r="A1578">
        <v>1314</v>
      </c>
      <c r="B1578" t="s">
        <v>3</v>
      </c>
      <c r="C1578">
        <v>0</v>
      </c>
      <c r="D1578">
        <v>220.75</v>
      </c>
      <c r="E1578">
        <v>215.68</v>
      </c>
      <c r="F1578">
        <v>5.07</v>
      </c>
      <c r="G1578">
        <v>30</v>
      </c>
      <c r="H1578" s="1">
        <f>_xlfn.XLOOKUP(fct_weights[[#This Row],[project]],dim_project_dates[Project],dim_project_dates[Start Date])</f>
        <v>44662</v>
      </c>
    </row>
    <row r="1579" spans="1:8" x14ac:dyDescent="0.25">
      <c r="A1579">
        <v>1338</v>
      </c>
      <c r="B1579" t="s">
        <v>3</v>
      </c>
      <c r="C1579">
        <v>1</v>
      </c>
      <c r="D1579">
        <v>221</v>
      </c>
      <c r="E1579">
        <v>214.27</v>
      </c>
      <c r="F1579">
        <v>6.73</v>
      </c>
      <c r="G1579">
        <v>29</v>
      </c>
      <c r="H1579" s="1">
        <f>_xlfn.XLOOKUP(fct_weights[[#This Row],[project]],dim_project_dates[Project],dim_project_dates[Start Date])</f>
        <v>44662</v>
      </c>
    </row>
    <row r="1580" spans="1:8" x14ac:dyDescent="0.25">
      <c r="A1580">
        <v>1340</v>
      </c>
      <c r="B1580" t="s">
        <v>3</v>
      </c>
      <c r="C1580">
        <v>0</v>
      </c>
      <c r="D1580">
        <v>223.03</v>
      </c>
      <c r="E1580">
        <v>216</v>
      </c>
      <c r="F1580">
        <v>7.03</v>
      </c>
      <c r="G1580">
        <v>30</v>
      </c>
      <c r="H1580" s="1">
        <f>_xlfn.XLOOKUP(fct_weights[[#This Row],[project]],dim_project_dates[Project],dim_project_dates[Start Date])</f>
        <v>44662</v>
      </c>
    </row>
    <row r="1581" spans="1:8" x14ac:dyDescent="0.25">
      <c r="A1581">
        <v>1341</v>
      </c>
      <c r="B1581" t="s">
        <v>2</v>
      </c>
      <c r="C1581">
        <v>0</v>
      </c>
      <c r="D1581">
        <v>238.04</v>
      </c>
      <c r="E1581">
        <v>224.45</v>
      </c>
      <c r="F1581">
        <v>13.59</v>
      </c>
      <c r="G1581">
        <v>30</v>
      </c>
      <c r="H1581" s="1">
        <f>_xlfn.XLOOKUP(fct_weights[[#This Row],[project]],dim_project_dates[Project],dim_project_dates[Start Date])</f>
        <v>44662</v>
      </c>
    </row>
    <row r="1582" spans="1:8" x14ac:dyDescent="0.25">
      <c r="A1582">
        <v>1353</v>
      </c>
      <c r="B1582" t="s">
        <v>3</v>
      </c>
      <c r="C1582">
        <v>0</v>
      </c>
      <c r="D1582">
        <v>226.2</v>
      </c>
      <c r="E1582">
        <v>218.64</v>
      </c>
      <c r="F1582">
        <v>7.56</v>
      </c>
      <c r="G1582">
        <v>29</v>
      </c>
      <c r="H1582" s="1">
        <f>_xlfn.XLOOKUP(fct_weights[[#This Row],[project]],dim_project_dates[Project],dim_project_dates[Start Date])</f>
        <v>44662</v>
      </c>
    </row>
    <row r="1583" spans="1:8" x14ac:dyDescent="0.25">
      <c r="A1583">
        <v>1358</v>
      </c>
      <c r="B1583" t="s">
        <v>2</v>
      </c>
      <c r="C1583">
        <v>0</v>
      </c>
      <c r="D1583">
        <v>226.10999999999999</v>
      </c>
      <c r="E1583">
        <v>219.97</v>
      </c>
      <c r="F1583">
        <v>6.14</v>
      </c>
      <c r="G1583">
        <v>30</v>
      </c>
      <c r="H1583" s="1">
        <f>_xlfn.XLOOKUP(fct_weights[[#This Row],[project]],dim_project_dates[Project],dim_project_dates[Start Date])</f>
        <v>44662</v>
      </c>
    </row>
    <row r="1584" spans="1:8" x14ac:dyDescent="0.25">
      <c r="A1584">
        <v>1361</v>
      </c>
      <c r="B1584" t="s">
        <v>3</v>
      </c>
      <c r="C1584">
        <v>0</v>
      </c>
      <c r="D1584">
        <v>224.94</v>
      </c>
      <c r="E1584">
        <v>217.41</v>
      </c>
      <c r="F1584">
        <v>7.53</v>
      </c>
      <c r="G1584">
        <v>30</v>
      </c>
      <c r="H1584" s="1">
        <f>_xlfn.XLOOKUP(fct_weights[[#This Row],[project]],dim_project_dates[Project],dim_project_dates[Start Date])</f>
        <v>44662</v>
      </c>
    </row>
    <row r="1585" spans="1:8" x14ac:dyDescent="0.25">
      <c r="A1585">
        <v>1366</v>
      </c>
      <c r="B1585" t="s">
        <v>3</v>
      </c>
      <c r="C1585">
        <v>1</v>
      </c>
      <c r="D1585">
        <v>231.10999999999999</v>
      </c>
      <c r="E1585">
        <v>218.91</v>
      </c>
      <c r="F1585">
        <v>12.2</v>
      </c>
      <c r="G1585">
        <v>29</v>
      </c>
      <c r="H1585" s="1">
        <f>_xlfn.XLOOKUP(fct_weights[[#This Row],[project]],dim_project_dates[Project],dim_project_dates[Start Date])</f>
        <v>44662</v>
      </c>
    </row>
    <row r="1586" spans="1:8" x14ac:dyDescent="0.25">
      <c r="A1586">
        <v>1416</v>
      </c>
      <c r="B1586" t="s">
        <v>3</v>
      </c>
      <c r="C1586">
        <v>0</v>
      </c>
      <c r="D1586">
        <v>221.63</v>
      </c>
      <c r="E1586">
        <v>216.22</v>
      </c>
      <c r="F1586">
        <v>5.41</v>
      </c>
      <c r="G1586">
        <v>29</v>
      </c>
      <c r="H1586" s="1">
        <f>_xlfn.XLOOKUP(fct_weights[[#This Row],[project]],dim_project_dates[Project],dim_project_dates[Start Date])</f>
        <v>44662</v>
      </c>
    </row>
    <row r="1587" spans="1:8" x14ac:dyDescent="0.25">
      <c r="A1587">
        <v>1427</v>
      </c>
      <c r="B1587" t="s">
        <v>3</v>
      </c>
      <c r="C1587">
        <v>1</v>
      </c>
      <c r="D1587">
        <v>220.3</v>
      </c>
      <c r="E1587">
        <v>214.44</v>
      </c>
      <c r="F1587">
        <v>5.86</v>
      </c>
      <c r="G1587">
        <v>28</v>
      </c>
      <c r="H1587" s="1">
        <f>_xlfn.XLOOKUP(fct_weights[[#This Row],[project]],dim_project_dates[Project],dim_project_dates[Start Date])</f>
        <v>44662</v>
      </c>
    </row>
    <row r="1588" spans="1:8" x14ac:dyDescent="0.25">
      <c r="A1588">
        <v>1436</v>
      </c>
      <c r="B1588" t="s">
        <v>2</v>
      </c>
      <c r="C1588">
        <v>1</v>
      </c>
      <c r="D1588">
        <v>230.77</v>
      </c>
      <c r="E1588">
        <v>220.15</v>
      </c>
      <c r="F1588">
        <v>10.62</v>
      </c>
      <c r="G1588">
        <v>29</v>
      </c>
      <c r="H1588" s="1">
        <f>_xlfn.XLOOKUP(fct_weights[[#This Row],[project]],dim_project_dates[Project],dim_project_dates[Start Date])</f>
        <v>44662</v>
      </c>
    </row>
    <row r="1589" spans="1:8" x14ac:dyDescent="0.25">
      <c r="A1589">
        <v>1437</v>
      </c>
      <c r="B1589" t="s">
        <v>2</v>
      </c>
      <c r="C1589">
        <v>0</v>
      </c>
      <c r="D1589">
        <v>229.14</v>
      </c>
      <c r="E1589">
        <v>218.29</v>
      </c>
      <c r="F1589">
        <v>10.85</v>
      </c>
      <c r="G1589">
        <v>30</v>
      </c>
      <c r="H1589" s="1">
        <f>_xlfn.XLOOKUP(fct_weights[[#This Row],[project]],dim_project_dates[Project],dim_project_dates[Start Date])</f>
        <v>44662</v>
      </c>
    </row>
    <row r="1590" spans="1:8" x14ac:dyDescent="0.25">
      <c r="A1590">
        <v>1458</v>
      </c>
      <c r="B1590" t="s">
        <v>2</v>
      </c>
      <c r="C1590">
        <v>0</v>
      </c>
      <c r="D1590">
        <v>236.44</v>
      </c>
      <c r="E1590">
        <v>222.16</v>
      </c>
      <c r="F1590">
        <v>14.28</v>
      </c>
      <c r="G1590">
        <v>30</v>
      </c>
      <c r="H1590" s="1">
        <f>_xlfn.XLOOKUP(fct_weights[[#This Row],[project]],dim_project_dates[Project],dim_project_dates[Start Date])</f>
        <v>44662</v>
      </c>
    </row>
    <row r="1591" spans="1:8" x14ac:dyDescent="0.25">
      <c r="A1591">
        <v>1463</v>
      </c>
      <c r="B1591" t="s">
        <v>3</v>
      </c>
      <c r="C1591">
        <v>0</v>
      </c>
      <c r="D1591">
        <v>228.79</v>
      </c>
      <c r="E1591">
        <v>220.2</v>
      </c>
      <c r="F1591">
        <v>8.59</v>
      </c>
      <c r="G1591">
        <v>28</v>
      </c>
      <c r="H1591" s="1">
        <f>_xlfn.XLOOKUP(fct_weights[[#This Row],[project]],dim_project_dates[Project],dim_project_dates[Start Date])</f>
        <v>44662</v>
      </c>
    </row>
    <row r="1592" spans="1:8" x14ac:dyDescent="0.25">
      <c r="A1592">
        <v>1465</v>
      </c>
      <c r="B1592" t="s">
        <v>3</v>
      </c>
      <c r="C1592">
        <v>0</v>
      </c>
      <c r="D1592">
        <v>227.85000000000002</v>
      </c>
      <c r="E1592">
        <v>219.24</v>
      </c>
      <c r="F1592">
        <v>8.61</v>
      </c>
      <c r="G1592">
        <v>28</v>
      </c>
      <c r="H1592" s="1">
        <f>_xlfn.XLOOKUP(fct_weights[[#This Row],[project]],dim_project_dates[Project],dim_project_dates[Start Date])</f>
        <v>44662</v>
      </c>
    </row>
    <row r="1593" spans="1:8" x14ac:dyDescent="0.25">
      <c r="A1593">
        <v>1510</v>
      </c>
      <c r="B1593" t="s">
        <v>2</v>
      </c>
      <c r="C1593">
        <v>0</v>
      </c>
      <c r="D1593">
        <v>229.20000000000002</v>
      </c>
      <c r="E1593">
        <v>219.12</v>
      </c>
      <c r="F1593">
        <v>10.08</v>
      </c>
      <c r="G1593">
        <v>29</v>
      </c>
      <c r="H1593" s="1">
        <f>_xlfn.XLOOKUP(fct_weights[[#This Row],[project]],dim_project_dates[Project],dim_project_dates[Start Date])</f>
        <v>44662</v>
      </c>
    </row>
    <row r="1594" spans="1:8" x14ac:dyDescent="0.25">
      <c r="A1594">
        <v>1521</v>
      </c>
      <c r="B1594" t="s">
        <v>3</v>
      </c>
      <c r="C1594">
        <v>1</v>
      </c>
      <c r="D1594">
        <v>230.85</v>
      </c>
      <c r="E1594">
        <v>217.18</v>
      </c>
      <c r="F1594">
        <v>13.67</v>
      </c>
      <c r="G1594">
        <v>30</v>
      </c>
      <c r="H1594" s="1">
        <f>_xlfn.XLOOKUP(fct_weights[[#This Row],[project]],dim_project_dates[Project],dim_project_dates[Start Date])</f>
        <v>44662</v>
      </c>
    </row>
    <row r="1595" spans="1:8" x14ac:dyDescent="0.25">
      <c r="A1595">
        <v>1529</v>
      </c>
      <c r="B1595" t="s">
        <v>3</v>
      </c>
      <c r="C1595">
        <v>1</v>
      </c>
      <c r="D1595">
        <v>222.26999999999998</v>
      </c>
      <c r="E1595">
        <v>214.32</v>
      </c>
      <c r="F1595">
        <v>7.95</v>
      </c>
      <c r="G1595">
        <v>29</v>
      </c>
      <c r="H1595" s="1">
        <f>_xlfn.XLOOKUP(fct_weights[[#This Row],[project]],dim_project_dates[Project],dim_project_dates[Start Date])</f>
        <v>44662</v>
      </c>
    </row>
    <row r="1596" spans="1:8" x14ac:dyDescent="0.25">
      <c r="A1596">
        <v>1535</v>
      </c>
      <c r="B1596" t="s">
        <v>2</v>
      </c>
      <c r="C1596">
        <v>1</v>
      </c>
      <c r="D1596">
        <v>230.44</v>
      </c>
      <c r="E1596">
        <v>218.88</v>
      </c>
      <c r="F1596">
        <v>11.56</v>
      </c>
      <c r="G1596">
        <v>30</v>
      </c>
      <c r="H1596" s="1">
        <f>_xlfn.XLOOKUP(fct_weights[[#This Row],[project]],dim_project_dates[Project],dim_project_dates[Start Date])</f>
        <v>44662</v>
      </c>
    </row>
    <row r="1597" spans="1:8" x14ac:dyDescent="0.25">
      <c r="A1597">
        <v>1538</v>
      </c>
      <c r="B1597" t="s">
        <v>3</v>
      </c>
      <c r="C1597">
        <v>0</v>
      </c>
      <c r="D1597">
        <v>229.8</v>
      </c>
      <c r="E1597">
        <v>218.71</v>
      </c>
      <c r="F1597">
        <v>11.09</v>
      </c>
      <c r="G1597">
        <v>30</v>
      </c>
      <c r="H1597" s="1">
        <f>_xlfn.XLOOKUP(fct_weights[[#This Row],[project]],dim_project_dates[Project],dim_project_dates[Start Date])</f>
        <v>44662</v>
      </c>
    </row>
    <row r="1598" spans="1:8" x14ac:dyDescent="0.25">
      <c r="A1598">
        <v>1540</v>
      </c>
      <c r="B1598" t="s">
        <v>3</v>
      </c>
      <c r="C1598">
        <v>1</v>
      </c>
      <c r="D1598">
        <v>220.98</v>
      </c>
      <c r="E1598">
        <v>214.26</v>
      </c>
      <c r="F1598">
        <v>6.72</v>
      </c>
      <c r="G1598">
        <v>30</v>
      </c>
      <c r="H1598" s="1">
        <f>_xlfn.XLOOKUP(fct_weights[[#This Row],[project]],dim_project_dates[Project],dim_project_dates[Start Date])</f>
        <v>44662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workbookViewId="0">
      <selection activeCell="E14" sqref="E14"/>
    </sheetView>
  </sheetViews>
  <sheetFormatPr defaultRowHeight="15" x14ac:dyDescent="0.25"/>
  <cols>
    <col min="1" max="1" width="9.42578125" customWidth="1"/>
    <col min="2" max="2" width="11.85546875" customWidth="1"/>
  </cols>
  <sheetData>
    <row r="1" spans="1:2" x14ac:dyDescent="0.25">
      <c r="A1" t="s">
        <v>4</v>
      </c>
      <c r="B1" t="s">
        <v>1</v>
      </c>
    </row>
    <row r="2" spans="1:2" x14ac:dyDescent="0.25">
      <c r="A2">
        <v>1</v>
      </c>
      <c r="B2" s="1">
        <v>44578</v>
      </c>
    </row>
    <row r="3" spans="1:2" x14ac:dyDescent="0.25">
      <c r="A3">
        <v>2</v>
      </c>
      <c r="B3" s="1">
        <v>44578</v>
      </c>
    </row>
    <row r="4" spans="1:2" x14ac:dyDescent="0.25">
      <c r="A4">
        <v>3</v>
      </c>
      <c r="B4" s="1">
        <v>44585</v>
      </c>
    </row>
    <row r="5" spans="1:2" x14ac:dyDescent="0.25">
      <c r="A5">
        <v>4</v>
      </c>
      <c r="B5" s="1">
        <v>44585</v>
      </c>
    </row>
    <row r="6" spans="1:2" x14ac:dyDescent="0.25">
      <c r="A6">
        <v>5</v>
      </c>
      <c r="B6" s="1">
        <v>44592</v>
      </c>
    </row>
    <row r="7" spans="1:2" x14ac:dyDescent="0.25">
      <c r="A7">
        <v>6</v>
      </c>
      <c r="B7" s="1">
        <v>44592</v>
      </c>
    </row>
    <row r="8" spans="1:2" x14ac:dyDescent="0.25">
      <c r="A8">
        <v>7</v>
      </c>
      <c r="B8" s="1">
        <v>44599</v>
      </c>
    </row>
    <row r="9" spans="1:2" x14ac:dyDescent="0.25">
      <c r="A9">
        <v>8</v>
      </c>
      <c r="B9" s="1">
        <v>44599</v>
      </c>
    </row>
    <row r="10" spans="1:2" x14ac:dyDescent="0.25">
      <c r="A10">
        <v>9</v>
      </c>
      <c r="B10" s="1">
        <v>44599</v>
      </c>
    </row>
    <row r="11" spans="1:2" x14ac:dyDescent="0.25">
      <c r="A11">
        <v>10</v>
      </c>
      <c r="B11" s="1">
        <v>44599</v>
      </c>
    </row>
    <row r="12" spans="1:2" x14ac:dyDescent="0.25">
      <c r="A12">
        <v>11</v>
      </c>
      <c r="B12" s="1">
        <v>44606</v>
      </c>
    </row>
    <row r="13" spans="1:2" x14ac:dyDescent="0.25">
      <c r="A13">
        <v>12</v>
      </c>
      <c r="B13" s="1">
        <v>44606</v>
      </c>
    </row>
    <row r="14" spans="1:2" x14ac:dyDescent="0.25">
      <c r="A14">
        <v>13</v>
      </c>
      <c r="B14" s="1">
        <v>44613</v>
      </c>
    </row>
    <row r="15" spans="1:2" x14ac:dyDescent="0.25">
      <c r="A15">
        <v>14</v>
      </c>
      <c r="B15" s="1">
        <v>44613</v>
      </c>
    </row>
    <row r="16" spans="1:2" x14ac:dyDescent="0.25">
      <c r="A16">
        <v>15</v>
      </c>
      <c r="B16" s="1">
        <v>44620</v>
      </c>
    </row>
    <row r="17" spans="1:2" x14ac:dyDescent="0.25">
      <c r="A17">
        <v>16</v>
      </c>
      <c r="B17" s="1">
        <v>44620</v>
      </c>
    </row>
    <row r="18" spans="1:2" x14ac:dyDescent="0.25">
      <c r="A18">
        <v>17</v>
      </c>
      <c r="B18" s="1">
        <v>44627</v>
      </c>
    </row>
    <row r="19" spans="1:2" x14ac:dyDescent="0.25">
      <c r="A19">
        <v>18</v>
      </c>
      <c r="B19" s="1">
        <v>44627</v>
      </c>
    </row>
    <row r="20" spans="1:2" x14ac:dyDescent="0.25">
      <c r="A20">
        <v>19</v>
      </c>
      <c r="B20" s="1">
        <v>44634</v>
      </c>
    </row>
    <row r="21" spans="1:2" x14ac:dyDescent="0.25">
      <c r="A21">
        <v>20</v>
      </c>
      <c r="B21" s="1">
        <v>44634</v>
      </c>
    </row>
    <row r="22" spans="1:2" x14ac:dyDescent="0.25">
      <c r="A22">
        <v>21</v>
      </c>
      <c r="B22" s="1">
        <v>44634</v>
      </c>
    </row>
    <row r="23" spans="1:2" x14ac:dyDescent="0.25">
      <c r="A23">
        <v>22</v>
      </c>
      <c r="B23" s="1">
        <v>44641</v>
      </c>
    </row>
    <row r="24" spans="1:2" x14ac:dyDescent="0.25">
      <c r="A24">
        <v>23</v>
      </c>
      <c r="B24" s="1">
        <v>44641</v>
      </c>
    </row>
    <row r="25" spans="1:2" x14ac:dyDescent="0.25">
      <c r="A25">
        <v>24</v>
      </c>
      <c r="B25" s="1">
        <v>44648</v>
      </c>
    </row>
    <row r="26" spans="1:2" x14ac:dyDescent="0.25">
      <c r="A26">
        <v>25</v>
      </c>
      <c r="B26" s="1">
        <v>44648</v>
      </c>
    </row>
    <row r="27" spans="1:2" x14ac:dyDescent="0.25">
      <c r="A27">
        <v>26</v>
      </c>
      <c r="B27" s="1">
        <v>44655</v>
      </c>
    </row>
    <row r="28" spans="1:2" x14ac:dyDescent="0.25">
      <c r="A28">
        <v>27</v>
      </c>
      <c r="B28" s="1">
        <v>44655</v>
      </c>
    </row>
    <row r="29" spans="1:2" x14ac:dyDescent="0.25">
      <c r="A29">
        <v>28</v>
      </c>
      <c r="B29" s="1">
        <v>44662</v>
      </c>
    </row>
    <row r="30" spans="1:2" x14ac:dyDescent="0.25">
      <c r="A30">
        <v>29</v>
      </c>
      <c r="B30" s="1">
        <v>44662</v>
      </c>
    </row>
    <row r="31" spans="1:2" x14ac:dyDescent="0.25">
      <c r="A31">
        <v>30</v>
      </c>
      <c r="B31" s="1">
        <v>44662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ABDF-4829-4C2E-8C5D-5E3A0C68267B}">
  <dimension ref="A3:D9"/>
  <sheetViews>
    <sheetView tabSelected="1" workbookViewId="0">
      <selection activeCell="AF11" sqref="AF11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4.5703125" bestFit="1" customWidth="1"/>
    <col min="4" max="4" width="11.28515625" bestFit="1" customWidth="1"/>
    <col min="5" max="5" width="4.140625" bestFit="1" customWidth="1"/>
    <col min="6" max="6" width="4.5703125" bestFit="1" customWidth="1"/>
    <col min="7" max="7" width="6.85546875" bestFit="1" customWidth="1"/>
    <col min="8" max="8" width="11.28515625" bestFit="1" customWidth="1"/>
    <col min="9" max="31" width="4.5703125" bestFit="1" customWidth="1"/>
    <col min="32" max="32" width="8.42578125" bestFit="1" customWidth="1"/>
    <col min="33" max="33" width="6" bestFit="1" customWidth="1"/>
    <col min="34" max="34" width="4.5703125" bestFit="1" customWidth="1"/>
    <col min="35" max="36" width="3.5703125" bestFit="1" customWidth="1"/>
    <col min="37" max="37" width="4.5703125" bestFit="1" customWidth="1"/>
    <col min="38" max="38" width="3.5703125" bestFit="1" customWidth="1"/>
    <col min="39" max="40" width="4.5703125" bestFit="1" customWidth="1"/>
    <col min="41" max="41" width="3.5703125" bestFit="1" customWidth="1"/>
    <col min="42" max="42" width="4.5703125" bestFit="1" customWidth="1"/>
    <col min="43" max="43" width="3.5703125" bestFit="1" customWidth="1"/>
    <col min="44" max="44" width="4.5703125" bestFit="1" customWidth="1"/>
    <col min="45" max="45" width="3.5703125" bestFit="1" customWidth="1"/>
    <col min="46" max="46" width="4.5703125" bestFit="1" customWidth="1"/>
    <col min="47" max="47" width="3.5703125" bestFit="1" customWidth="1"/>
    <col min="48" max="48" width="4.5703125" bestFit="1" customWidth="1"/>
    <col min="49" max="54" width="3.5703125" bestFit="1" customWidth="1"/>
    <col min="55" max="55" width="4.5703125" bestFit="1" customWidth="1"/>
    <col min="56" max="61" width="3.5703125" bestFit="1" customWidth="1"/>
    <col min="62" max="62" width="4.5703125" bestFit="1" customWidth="1"/>
    <col min="63" max="63" width="9" bestFit="1" customWidth="1"/>
    <col min="64" max="64" width="11.28515625" bestFit="1" customWidth="1"/>
  </cols>
  <sheetData>
    <row r="3" spans="1:4" x14ac:dyDescent="0.25">
      <c r="A3" s="2" t="s">
        <v>10</v>
      </c>
      <c r="B3" s="2" t="s">
        <v>11</v>
      </c>
    </row>
    <row r="4" spans="1:4" x14ac:dyDescent="0.25">
      <c r="A4" s="2" t="s">
        <v>8</v>
      </c>
      <c r="B4" t="s">
        <v>3</v>
      </c>
      <c r="C4" t="s">
        <v>2</v>
      </c>
      <c r="D4" t="s">
        <v>9</v>
      </c>
    </row>
    <row r="5" spans="1:4" x14ac:dyDescent="0.25">
      <c r="A5" s="3">
        <v>1</v>
      </c>
      <c r="B5" s="5">
        <v>9.6835750000000047</v>
      </c>
      <c r="C5" s="5">
        <v>11.033684210526319</v>
      </c>
      <c r="D5" s="5">
        <v>10.357784730913636</v>
      </c>
    </row>
    <row r="6" spans="1:4" x14ac:dyDescent="0.25">
      <c r="A6" s="3">
        <v>0</v>
      </c>
      <c r="B6" s="5">
        <v>6.9319548872180494</v>
      </c>
      <c r="C6" s="5">
        <v>11.133784461152887</v>
      </c>
      <c r="D6" s="5">
        <v>9.0328696741854682</v>
      </c>
    </row>
    <row r="7" spans="1:4" x14ac:dyDescent="0.25">
      <c r="A7" s="3" t="s">
        <v>9</v>
      </c>
      <c r="B7" s="5">
        <v>8.3094868585732193</v>
      </c>
      <c r="C7" s="5">
        <v>11.083734335839603</v>
      </c>
      <c r="D7" s="5">
        <v>9.6957420162805246</v>
      </c>
    </row>
    <row r="9" spans="1:4" x14ac:dyDescent="0.25">
      <c r="A9" t="s">
        <v>34</v>
      </c>
      <c r="B9" s="8">
        <f>(GETPIVOTDATA("max_weight Loss",$A$3,"Mobile","Yes","New Feature",1)-GETPIVOTDATA("max_weight Loss",$A$3,"Mobile","Yes","New Feature",0))/GETPIVOTDATA("max_weight Loss",$A$3,"Mobile","Yes","New Feature",0)</f>
        <v>0.39694720429524361</v>
      </c>
      <c r="C9" s="8">
        <f>(GETPIVOTDATA("max_weight Loss",$A$3,"Mobile","No","New Feature",1)-GETPIVOTDATA("max_weight Loss",$A$3,"Mobile","No","New Feature",0))/GETPIVOTDATA("max_weight Loss",$A$3,"Mobile","No","New Feature",0)</f>
        <v>-8.9906761690806587E-3</v>
      </c>
      <c r="D9" s="8">
        <f>(GETPIVOTDATA("max_weight Loss",$A$3,"New Feature",1)-GETPIVOTDATA("max_weight Loss",$A$3,"New Feature",0))/GETPIVOTDATA("max_weight Loss",$A$3,"New Feature",0)</f>
        <v>0.14667709205575813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122E-53BD-4295-AE27-3780207D692C}">
  <dimension ref="A2:D58"/>
  <sheetViews>
    <sheetView workbookViewId="0">
      <selection activeCell="T48" sqref="T48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5.5703125" bestFit="1" customWidth="1"/>
    <col min="4" max="4" width="11.28515625" bestFit="1" customWidth="1"/>
    <col min="5" max="6" width="5.5703125" bestFit="1" customWidth="1"/>
    <col min="7" max="7" width="8.42578125" bestFit="1" customWidth="1"/>
    <col min="8" max="8" width="11.28515625" bestFit="1" customWidth="1"/>
    <col min="9" max="9" width="8.7109375" bestFit="1" customWidth="1"/>
    <col min="10" max="12" width="9.7109375" bestFit="1" customWidth="1"/>
    <col min="13" max="13" width="8.7109375" bestFit="1" customWidth="1"/>
    <col min="14" max="14" width="9.7109375" bestFit="1" customWidth="1"/>
    <col min="15" max="15" width="11.28515625" bestFit="1" customWidth="1"/>
    <col min="16" max="16" width="7.7109375" bestFit="1" customWidth="1"/>
    <col min="17" max="17" width="8.7109375" bestFit="1" customWidth="1"/>
    <col min="18" max="18" width="9" bestFit="1" customWidth="1"/>
    <col min="19" max="19" width="11.28515625" bestFit="1" customWidth="1"/>
    <col min="20" max="20" width="9.7109375" bestFit="1" customWidth="1"/>
    <col min="21" max="21" width="12.140625" bestFit="1" customWidth="1"/>
    <col min="22" max="22" width="9.7109375" bestFit="1" customWidth="1"/>
    <col min="23" max="23" width="12.140625" bestFit="1" customWidth="1"/>
    <col min="24" max="24" width="9.7109375" bestFit="1" customWidth="1"/>
    <col min="25" max="25" width="12.140625" bestFit="1" customWidth="1"/>
    <col min="26" max="26" width="9.42578125" bestFit="1" customWidth="1"/>
    <col min="27" max="27" width="8.7109375" bestFit="1" customWidth="1"/>
    <col min="28" max="28" width="10.7109375" bestFit="1" customWidth="1"/>
    <col min="29" max="29" width="9.7109375" bestFit="1" customWidth="1"/>
    <col min="30" max="30" width="11.7109375" bestFit="1" customWidth="1"/>
    <col min="31" max="31" width="9" bestFit="1" customWidth="1"/>
    <col min="32" max="32" width="11.28515625" bestFit="1" customWidth="1"/>
  </cols>
  <sheetData>
    <row r="2" spans="1:4" x14ac:dyDescent="0.25">
      <c r="A2" s="2" t="s">
        <v>0</v>
      </c>
      <c r="B2" t="s">
        <v>3</v>
      </c>
    </row>
    <row r="4" spans="1:4" x14ac:dyDescent="0.25">
      <c r="A4" s="2" t="s">
        <v>10</v>
      </c>
      <c r="B4" s="2" t="s">
        <v>11</v>
      </c>
    </row>
    <row r="5" spans="1:4" x14ac:dyDescent="0.25">
      <c r="A5" s="2" t="s">
        <v>8</v>
      </c>
      <c r="B5">
        <v>1</v>
      </c>
      <c r="C5">
        <v>0</v>
      </c>
      <c r="D5" t="s">
        <v>9</v>
      </c>
    </row>
    <row r="6" spans="1:4" x14ac:dyDescent="0.25">
      <c r="A6" s="3" t="s">
        <v>12</v>
      </c>
      <c r="B6" s="4">
        <v>9.7242528735632181</v>
      </c>
      <c r="C6" s="4">
        <v>7.0072972972972964</v>
      </c>
      <c r="D6" s="4">
        <v>8.4754658385093187</v>
      </c>
    </row>
    <row r="7" spans="1:4" x14ac:dyDescent="0.25">
      <c r="A7" s="6" t="s">
        <v>16</v>
      </c>
      <c r="B7" s="4">
        <v>9.8482857142857139</v>
      </c>
      <c r="C7" s="4">
        <v>6.6203846153846149</v>
      </c>
      <c r="D7" s="4">
        <v>8.4724590163934437</v>
      </c>
    </row>
    <row r="8" spans="1:4" x14ac:dyDescent="0.25">
      <c r="A8" s="7">
        <v>44578</v>
      </c>
      <c r="B8" s="4">
        <v>9.8482857142857139</v>
      </c>
      <c r="C8" s="4">
        <v>6.6203846153846149</v>
      </c>
      <c r="D8" s="4">
        <v>8.4724590163934437</v>
      </c>
    </row>
    <row r="9" spans="1:4" x14ac:dyDescent="0.25">
      <c r="A9" s="6" t="s">
        <v>17</v>
      </c>
      <c r="B9" s="4">
        <v>9.6266666666666652</v>
      </c>
      <c r="C9" s="4">
        <v>6.6179999999999994</v>
      </c>
      <c r="D9" s="4">
        <v>7.9915217391304338</v>
      </c>
    </row>
    <row r="10" spans="1:4" x14ac:dyDescent="0.25">
      <c r="A10" s="7">
        <v>44585</v>
      </c>
      <c r="B10" s="4">
        <v>9.6266666666666652</v>
      </c>
      <c r="C10" s="4">
        <v>6.6179999999999994</v>
      </c>
      <c r="D10" s="4">
        <v>7.9915217391304338</v>
      </c>
    </row>
    <row r="11" spans="1:4" x14ac:dyDescent="0.25">
      <c r="A11" s="6" t="s">
        <v>18</v>
      </c>
      <c r="B11" s="4">
        <v>9.6503225806451596</v>
      </c>
      <c r="C11" s="4">
        <v>7.867826086956522</v>
      </c>
      <c r="D11" s="4">
        <v>8.8911111111111119</v>
      </c>
    </row>
    <row r="12" spans="1:4" x14ac:dyDescent="0.25">
      <c r="A12" s="7">
        <v>44592</v>
      </c>
      <c r="B12" s="4">
        <v>9.6503225806451596</v>
      </c>
      <c r="C12" s="4">
        <v>7.867826086956522</v>
      </c>
      <c r="D12" s="4">
        <v>8.8911111111111119</v>
      </c>
    </row>
    <row r="13" spans="1:4" x14ac:dyDescent="0.25">
      <c r="A13" s="3" t="s">
        <v>13</v>
      </c>
      <c r="B13" s="4">
        <v>9.8395238095238131</v>
      </c>
      <c r="C13" s="4">
        <v>7.0950847457627111</v>
      </c>
      <c r="D13" s="4">
        <v>8.5122950819672134</v>
      </c>
    </row>
    <row r="14" spans="1:4" x14ac:dyDescent="0.25">
      <c r="A14" s="6" t="s">
        <v>19</v>
      </c>
      <c r="B14" s="4">
        <v>10.097058823529412</v>
      </c>
      <c r="C14" s="4">
        <v>6.6023809523809529</v>
      </c>
      <c r="D14" s="4">
        <v>8.7627272727272718</v>
      </c>
    </row>
    <row r="15" spans="1:4" x14ac:dyDescent="0.25">
      <c r="A15" s="7">
        <v>44599</v>
      </c>
      <c r="B15" s="4">
        <v>10.097058823529412</v>
      </c>
      <c r="C15" s="4">
        <v>6.6023809523809529</v>
      </c>
      <c r="D15" s="4">
        <v>8.7627272727272718</v>
      </c>
    </row>
    <row r="16" spans="1:4" x14ac:dyDescent="0.25">
      <c r="A16" s="6" t="s">
        <v>20</v>
      </c>
      <c r="B16" s="4">
        <v>9.7648717948717945</v>
      </c>
      <c r="C16" s="4">
        <v>6.6543750000000008</v>
      </c>
      <c r="D16" s="4">
        <v>8.3629577464788749</v>
      </c>
    </row>
    <row r="17" spans="1:4" x14ac:dyDescent="0.25">
      <c r="A17" s="7">
        <v>44606</v>
      </c>
      <c r="B17" s="4">
        <v>9.7648717948717945</v>
      </c>
      <c r="C17" s="4">
        <v>6.6543750000000008</v>
      </c>
      <c r="D17" s="4">
        <v>8.3629577464788749</v>
      </c>
    </row>
    <row r="18" spans="1:4" x14ac:dyDescent="0.25">
      <c r="A18" s="6" t="s">
        <v>21</v>
      </c>
      <c r="B18" s="4">
        <v>9.5430303030303048</v>
      </c>
      <c r="C18" s="4">
        <v>7.0910810810810814</v>
      </c>
      <c r="D18" s="4">
        <v>8.2469999999999999</v>
      </c>
    </row>
    <row r="19" spans="1:4" x14ac:dyDescent="0.25">
      <c r="A19" s="7">
        <v>44613</v>
      </c>
      <c r="B19" s="4">
        <v>9.5430303030303048</v>
      </c>
      <c r="C19" s="4">
        <v>7.0910810810810814</v>
      </c>
      <c r="D19" s="4">
        <v>8.2469999999999999</v>
      </c>
    </row>
    <row r="20" spans="1:4" x14ac:dyDescent="0.25">
      <c r="A20" s="6" t="s">
        <v>22</v>
      </c>
      <c r="B20" s="4">
        <v>10.0365</v>
      </c>
      <c r="C20" s="4">
        <v>7.973571428571427</v>
      </c>
      <c r="D20" s="4">
        <v>8.8331250000000008</v>
      </c>
    </row>
    <row r="21" spans="1:4" x14ac:dyDescent="0.25">
      <c r="A21" s="7">
        <v>44620</v>
      </c>
      <c r="B21" s="4">
        <v>10.0365</v>
      </c>
      <c r="C21" s="4">
        <v>7.973571428571427</v>
      </c>
      <c r="D21" s="4">
        <v>8.8331250000000008</v>
      </c>
    </row>
    <row r="22" spans="1:4" x14ac:dyDescent="0.25">
      <c r="A22" s="3" t="s">
        <v>14</v>
      </c>
      <c r="B22" s="4">
        <v>9.5806923076923098</v>
      </c>
      <c r="C22" s="4">
        <v>6.927067669172934</v>
      </c>
      <c r="D22" s="4">
        <v>8.2387452471482874</v>
      </c>
    </row>
    <row r="23" spans="1:4" x14ac:dyDescent="0.25">
      <c r="A23" s="6" t="s">
        <v>23</v>
      </c>
      <c r="B23" s="4">
        <v>9.4319444444444454</v>
      </c>
      <c r="C23" s="4">
        <v>7.0324324324324321</v>
      </c>
      <c r="D23" s="4">
        <v>8.2157534246575334</v>
      </c>
    </row>
    <row r="24" spans="1:4" x14ac:dyDescent="0.25">
      <c r="A24" s="7">
        <v>44627</v>
      </c>
      <c r="B24" s="4">
        <v>9.4319444444444454</v>
      </c>
      <c r="C24" s="4">
        <v>7.0324324324324321</v>
      </c>
      <c r="D24" s="4">
        <v>8.2157534246575334</v>
      </c>
    </row>
    <row r="25" spans="1:4" x14ac:dyDescent="0.25">
      <c r="A25" s="6" t="s">
        <v>24</v>
      </c>
      <c r="B25" s="4">
        <v>9.3086842105263159</v>
      </c>
      <c r="C25" s="4">
        <v>6.9688461538461528</v>
      </c>
      <c r="D25" s="4">
        <v>8.3581249999999976</v>
      </c>
    </row>
    <row r="26" spans="1:4" x14ac:dyDescent="0.25">
      <c r="A26" s="7">
        <v>44634</v>
      </c>
      <c r="B26" s="4">
        <v>9.3086842105263159</v>
      </c>
      <c r="C26" s="4">
        <v>6.9688461538461528</v>
      </c>
      <c r="D26" s="4">
        <v>8.3581249999999976</v>
      </c>
    </row>
    <row r="27" spans="1:4" x14ac:dyDescent="0.25">
      <c r="A27" s="6" t="s">
        <v>25</v>
      </c>
      <c r="B27" s="4">
        <v>10.060384615384615</v>
      </c>
      <c r="C27" s="4">
        <v>6.5038888888888895</v>
      </c>
      <c r="D27" s="4">
        <v>7.9953225806451593</v>
      </c>
    </row>
    <row r="28" spans="1:4" x14ac:dyDescent="0.25">
      <c r="A28" s="7">
        <v>44641</v>
      </c>
      <c r="B28" s="4">
        <v>10.060384615384615</v>
      </c>
      <c r="C28" s="4">
        <v>6.5038888888888895</v>
      </c>
      <c r="D28" s="4">
        <v>7.9953225806451593</v>
      </c>
    </row>
    <row r="29" spans="1:4" x14ac:dyDescent="0.25">
      <c r="A29" s="6" t="s">
        <v>26</v>
      </c>
      <c r="B29" s="4">
        <v>9.6879999999999971</v>
      </c>
      <c r="C29" s="4">
        <v>7.2285294117647068</v>
      </c>
      <c r="D29" s="4">
        <v>8.3814062499999977</v>
      </c>
    </row>
    <row r="30" spans="1:4" x14ac:dyDescent="0.25">
      <c r="A30" s="7">
        <v>44648</v>
      </c>
      <c r="B30" s="4">
        <v>9.6879999999999971</v>
      </c>
      <c r="C30" s="4">
        <v>7.2285294117647068</v>
      </c>
      <c r="D30" s="4">
        <v>8.3814062499999977</v>
      </c>
    </row>
    <row r="31" spans="1:4" x14ac:dyDescent="0.25">
      <c r="A31" s="3" t="s">
        <v>15</v>
      </c>
      <c r="B31" s="4">
        <v>9.5114035087719291</v>
      </c>
      <c r="C31" s="4">
        <v>6.6052702702702693</v>
      </c>
      <c r="D31" s="4">
        <v>7.869770992366413</v>
      </c>
    </row>
    <row r="32" spans="1:4" x14ac:dyDescent="0.25">
      <c r="A32" s="6" t="s">
        <v>27</v>
      </c>
      <c r="B32" s="4">
        <v>9.3360606060606059</v>
      </c>
      <c r="C32" s="4">
        <v>6.4094999999999986</v>
      </c>
      <c r="D32" s="4">
        <v>7.7324657534246564</v>
      </c>
    </row>
    <row r="33" spans="1:4" x14ac:dyDescent="0.25">
      <c r="A33" s="7">
        <v>44655</v>
      </c>
      <c r="B33" s="4">
        <v>9.3360606060606059</v>
      </c>
      <c r="C33" s="4">
        <v>6.4094999999999986</v>
      </c>
      <c r="D33" s="4">
        <v>7.7324657534246564</v>
      </c>
    </row>
    <row r="34" spans="1:4" x14ac:dyDescent="0.25">
      <c r="A34" s="6" t="s">
        <v>28</v>
      </c>
      <c r="B34" s="4">
        <v>9.7525000000000031</v>
      </c>
      <c r="C34" s="4">
        <v>6.8355882352941189</v>
      </c>
      <c r="D34" s="4">
        <v>8.0425862068965515</v>
      </c>
    </row>
    <row r="35" spans="1:4" x14ac:dyDescent="0.25">
      <c r="A35" s="7">
        <v>44662</v>
      </c>
      <c r="B35" s="4">
        <v>9.7525000000000031</v>
      </c>
      <c r="C35" s="4">
        <v>6.8355882352941189</v>
      </c>
      <c r="D35" s="4">
        <v>8.0425862068965515</v>
      </c>
    </row>
    <row r="36" spans="1:4" x14ac:dyDescent="0.25">
      <c r="A36" s="3" t="s">
        <v>9</v>
      </c>
      <c r="B36" s="4">
        <v>9.6835750000000047</v>
      </c>
      <c r="C36" s="4">
        <v>6.9319548872180494</v>
      </c>
      <c r="D36" s="4">
        <v>8.3094868585732176</v>
      </c>
    </row>
    <row r="37" spans="1:4" x14ac:dyDescent="0.25">
      <c r="A37" s="2" t="s">
        <v>0</v>
      </c>
      <c r="B37" t="s">
        <v>2</v>
      </c>
    </row>
    <row r="39" spans="1:4" x14ac:dyDescent="0.25">
      <c r="A39" s="2" t="s">
        <v>10</v>
      </c>
      <c r="B39" s="2" t="s">
        <v>11</v>
      </c>
    </row>
    <row r="40" spans="1:4" x14ac:dyDescent="0.25">
      <c r="A40" s="2" t="s">
        <v>8</v>
      </c>
      <c r="B40">
        <v>1</v>
      </c>
      <c r="C40">
        <v>0</v>
      </c>
      <c r="D40" t="s">
        <v>9</v>
      </c>
    </row>
    <row r="41" spans="1:4" x14ac:dyDescent="0.25">
      <c r="A41" s="3" t="s">
        <v>12</v>
      </c>
      <c r="B41" s="4"/>
      <c r="C41" s="4"/>
      <c r="D41" s="4"/>
    </row>
    <row r="42" spans="1:4" x14ac:dyDescent="0.25">
      <c r="A42" s="6" t="s">
        <v>16</v>
      </c>
      <c r="B42" s="4">
        <v>11.453076923076924</v>
      </c>
      <c r="C42" s="4">
        <v>11.75</v>
      </c>
      <c r="D42" s="4">
        <v>11.631230769230765</v>
      </c>
    </row>
    <row r="43" spans="1:4" x14ac:dyDescent="0.25">
      <c r="A43" s="6" t="s">
        <v>17</v>
      </c>
      <c r="B43" s="4">
        <v>11.533947368421051</v>
      </c>
      <c r="C43" s="4">
        <v>11.256666666666668</v>
      </c>
      <c r="D43" s="4">
        <v>11.418769230769229</v>
      </c>
    </row>
    <row r="44" spans="1:4" x14ac:dyDescent="0.25">
      <c r="A44" s="6" t="s">
        <v>18</v>
      </c>
      <c r="B44" s="4">
        <v>10.930645161290325</v>
      </c>
      <c r="C44" s="4">
        <v>10.812727272727271</v>
      </c>
      <c r="D44" s="4">
        <v>10.869843749999999</v>
      </c>
    </row>
    <row r="45" spans="1:4" x14ac:dyDescent="0.25">
      <c r="A45" s="3" t="s">
        <v>13</v>
      </c>
      <c r="B45" s="4"/>
      <c r="C45" s="4"/>
      <c r="D45" s="4"/>
    </row>
    <row r="46" spans="1:4" x14ac:dyDescent="0.25">
      <c r="A46" s="6" t="s">
        <v>19</v>
      </c>
      <c r="B46" s="4">
        <v>10.900666666666666</v>
      </c>
      <c r="C46" s="4">
        <v>11.343448275862068</v>
      </c>
      <c r="D46" s="4">
        <v>11.118305084745762</v>
      </c>
    </row>
    <row r="47" spans="1:4" x14ac:dyDescent="0.25">
      <c r="A47" s="6" t="s">
        <v>20</v>
      </c>
      <c r="B47" s="4">
        <v>10.507586206896553</v>
      </c>
      <c r="C47" s="4">
        <v>10.902424242424244</v>
      </c>
      <c r="D47" s="4">
        <v>10.71774193548387</v>
      </c>
    </row>
    <row r="48" spans="1:4" x14ac:dyDescent="0.25">
      <c r="A48" s="6" t="s">
        <v>21</v>
      </c>
      <c r="B48" s="4">
        <v>10.985263157894735</v>
      </c>
      <c r="C48" s="4">
        <v>11.505405405405407</v>
      </c>
      <c r="D48" s="4">
        <v>11.241866666666667</v>
      </c>
    </row>
    <row r="49" spans="1:4" x14ac:dyDescent="0.25">
      <c r="A49" s="6" t="s">
        <v>22</v>
      </c>
      <c r="B49" s="4">
        <v>10.987499999999999</v>
      </c>
      <c r="C49" s="4">
        <v>10.993600000000001</v>
      </c>
      <c r="D49" s="4">
        <v>10.989999999999998</v>
      </c>
    </row>
    <row r="50" spans="1:4" x14ac:dyDescent="0.25">
      <c r="A50" s="3" t="s">
        <v>14</v>
      </c>
      <c r="B50" s="4"/>
      <c r="C50" s="4"/>
      <c r="D50" s="4"/>
    </row>
    <row r="51" spans="1:4" x14ac:dyDescent="0.25">
      <c r="A51" s="6" t="s">
        <v>23</v>
      </c>
      <c r="B51" s="4">
        <v>11.215199999999999</v>
      </c>
      <c r="C51" s="4">
        <v>11.444166666666668</v>
      </c>
      <c r="D51" s="4">
        <v>11.327346938775507</v>
      </c>
    </row>
    <row r="52" spans="1:4" x14ac:dyDescent="0.25">
      <c r="A52" s="6" t="s">
        <v>24</v>
      </c>
      <c r="B52" s="4">
        <v>11.276857142857141</v>
      </c>
      <c r="C52" s="4">
        <v>10.899032258064514</v>
      </c>
      <c r="D52" s="4">
        <v>11.099393939393938</v>
      </c>
    </row>
    <row r="53" spans="1:4" x14ac:dyDescent="0.25">
      <c r="A53" s="6" t="s">
        <v>25</v>
      </c>
      <c r="B53" s="4">
        <v>11.185925925925925</v>
      </c>
      <c r="C53" s="4">
        <v>10.599642857142857</v>
      </c>
      <c r="D53" s="4">
        <v>10.887454545454542</v>
      </c>
    </row>
    <row r="54" spans="1:4" x14ac:dyDescent="0.25">
      <c r="A54" s="6" t="s">
        <v>26</v>
      </c>
      <c r="B54" s="4">
        <v>10.735294117647058</v>
      </c>
      <c r="C54" s="4">
        <v>11.272173913043478</v>
      </c>
      <c r="D54" s="4">
        <v>10.951929824561404</v>
      </c>
    </row>
    <row r="55" spans="1:4" x14ac:dyDescent="0.25">
      <c r="A55" s="3" t="s">
        <v>15</v>
      </c>
      <c r="B55" s="4"/>
      <c r="C55" s="4"/>
      <c r="D55" s="4"/>
    </row>
    <row r="56" spans="1:4" x14ac:dyDescent="0.25">
      <c r="A56" s="6" t="s">
        <v>27</v>
      </c>
      <c r="B56" s="4">
        <v>10.762222222222224</v>
      </c>
      <c r="C56" s="4">
        <v>10.995365853658537</v>
      </c>
      <c r="D56" s="4">
        <v>10.902794117647064</v>
      </c>
    </row>
    <row r="57" spans="1:4" x14ac:dyDescent="0.25">
      <c r="A57" s="6" t="s">
        <v>28</v>
      </c>
      <c r="B57" s="4">
        <v>10.874782608695652</v>
      </c>
      <c r="C57" s="4">
        <v>10.852068965517242</v>
      </c>
      <c r="D57" s="4">
        <v>10.862115384615382</v>
      </c>
    </row>
    <row r="58" spans="1:4" x14ac:dyDescent="0.25">
      <c r="A58" s="3" t="s">
        <v>9</v>
      </c>
      <c r="B58" s="4">
        <v>11.033684210526321</v>
      </c>
      <c r="C58" s="4">
        <v>11.133784461152887</v>
      </c>
      <c r="D58" s="4">
        <v>11.083734335839601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fct_weights</vt:lpstr>
      <vt:lpstr>dim_project_dates</vt:lpstr>
      <vt:lpstr>Mobile &amp; Feature Pivot</vt:lpstr>
      <vt:lpstr>Start Date Time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Edwards</cp:lastModifiedBy>
  <dcterms:created xsi:type="dcterms:W3CDTF">2022-02-14T19:37:31Z</dcterms:created>
  <dcterms:modified xsi:type="dcterms:W3CDTF">2025-08-01T01:58:49Z</dcterms:modified>
</cp:coreProperties>
</file>