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E3E3564C-A880-4AC4-A86D-0C01D7C45968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RCVD FROM 4_26_20 TO 05_25_20" sheetId="1" r:id="rId1"/>
    <sheet name="FUELCON FROM 042620 TO 05252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4" i="1" l="1"/>
  <c r="J10" i="2" l="1"/>
  <c r="J9" i="2"/>
  <c r="J11" i="2" l="1"/>
  <c r="G55" i="1" s="1"/>
  <c r="G56" i="1" s="1"/>
</calcChain>
</file>

<file path=xl/sharedStrings.xml><?xml version="1.0" encoding="utf-8"?>
<sst xmlns="http://schemas.openxmlformats.org/spreadsheetml/2006/main" count="386" uniqueCount="115">
  <si>
    <t>BIN</t>
  </si>
  <si>
    <t>HYBRID/PS</t>
  </si>
  <si>
    <t>IMC</t>
  </si>
  <si>
    <t>LOT#</t>
  </si>
  <si>
    <t>LOADING DATE</t>
  </si>
  <si>
    <t>DRYING START</t>
  </si>
  <si>
    <t>TARGET REVERSAL</t>
  </si>
  <si>
    <t>REVERSAL DATE</t>
  </si>
  <si>
    <t>TARGET CLOSURE</t>
  </si>
  <si>
    <t>DATE CLOSED</t>
  </si>
  <si>
    <t>FINAL MC</t>
  </si>
  <si>
    <t>SHELLING DATE</t>
  </si>
  <si>
    <t>DOWN TIME</t>
  </si>
  <si>
    <t>EXACT DRYING (HRS)</t>
  </si>
  <si>
    <t>DRYING HOURS MINUS DOWNTIME</t>
  </si>
  <si>
    <t>EXACT DRYING RATE (HRS/PT)</t>
  </si>
  <si>
    <t>DRYING RATE (HRS/PT) WITH DOWNTIME</t>
  </si>
  <si>
    <t>QUALITY</t>
  </si>
  <si>
    <t>REMARKS</t>
  </si>
  <si>
    <t>MONTHLY FUEL CONSUMPTION (DRYER 3 BURNER)</t>
  </si>
  <si>
    <t>MONTH</t>
  </si>
  <si>
    <t xml:space="preserve">DRYING PERIOD </t>
  </si>
  <si>
    <t>TANK A</t>
  </si>
  <si>
    <t>TANK B</t>
  </si>
  <si>
    <t>TANK C</t>
  </si>
  <si>
    <t>TOTAL</t>
  </si>
  <si>
    <t># Liters</t>
  </si>
  <si>
    <t>CONSUMED (Ltr.)</t>
  </si>
  <si>
    <t xml:space="preserve">         TOTAL</t>
  </si>
  <si>
    <t>P4124YHR</t>
  </si>
  <si>
    <t>GOOD</t>
  </si>
  <si>
    <t>D3T</t>
  </si>
  <si>
    <t>INITIAL</t>
  </si>
  <si>
    <t>AVERAGE LITER/METRIC TON</t>
  </si>
  <si>
    <t>RSD</t>
  </si>
  <si>
    <t>ENCODED BY</t>
  </si>
  <si>
    <t>CHECKED  BY</t>
  </si>
  <si>
    <t>MC   (Top)</t>
  </si>
  <si>
    <t>MC (Bot.)</t>
  </si>
  <si>
    <t>ESTIMATED DRYING TIME (3.5-4 HRS/PT)</t>
  </si>
  <si>
    <t>VOLUME (kgs.)</t>
  </si>
  <si>
    <t>P4124R</t>
  </si>
  <si>
    <t>QR-2A</t>
  </si>
  <si>
    <t>P3645R</t>
  </si>
  <si>
    <t>STRESSED</t>
  </si>
  <si>
    <t>QR-3A</t>
  </si>
  <si>
    <t>P3645YR</t>
  </si>
  <si>
    <t>LOW MC / QR-2A</t>
  </si>
  <si>
    <t>HIGH MC / QR-2A</t>
  </si>
  <si>
    <t>QR-1A</t>
  </si>
  <si>
    <t>DTF-ISO</t>
  </si>
  <si>
    <t>HIGH MC / QR-3A</t>
  </si>
  <si>
    <t>DTF-DETA</t>
  </si>
  <si>
    <t>CCD</t>
  </si>
  <si>
    <t>AJ</t>
  </si>
  <si>
    <t>DRIED CORN FROM APR 26, 2019 TO MAY 25, 2020</t>
  </si>
  <si>
    <t xml:space="preserve">APRIL 2020 </t>
  </si>
  <si>
    <t>MAY 2020</t>
  </si>
  <si>
    <t>APRIL 26-30, 2020</t>
  </si>
  <si>
    <t>MAY 01-25, 2020</t>
  </si>
  <si>
    <t>CL145P-01A-P</t>
  </si>
  <si>
    <t>CL145P-01A-Q</t>
  </si>
  <si>
    <t>DA145P-01A-D</t>
  </si>
  <si>
    <t>CL145P-01A-R</t>
  </si>
  <si>
    <t>CL145P-01A-S</t>
  </si>
  <si>
    <t>DA145P-01A-E</t>
  </si>
  <si>
    <t>DA145P-01D-B</t>
  </si>
  <si>
    <t>29 NET SACKS / QR-2A</t>
  </si>
  <si>
    <t>DA145P-01A-F</t>
  </si>
  <si>
    <t>DA142P-01A-B</t>
  </si>
  <si>
    <t>DA145P-01A-G</t>
  </si>
  <si>
    <t>DA145P-01A-H</t>
  </si>
  <si>
    <t>67 NET SACKS / QR-1B</t>
  </si>
  <si>
    <t>CL145P-01A-T</t>
  </si>
  <si>
    <t>DA142P-01A-C</t>
  </si>
  <si>
    <t>CL145P-01A-V</t>
  </si>
  <si>
    <t>CL145P-01A-U</t>
  </si>
  <si>
    <t>CL118P-01A-B</t>
  </si>
  <si>
    <t>P3585R</t>
  </si>
  <si>
    <t>DA351P-01E-A</t>
  </si>
  <si>
    <t>CL145P-01A-W</t>
  </si>
  <si>
    <t>CL145P-01A-X</t>
  </si>
  <si>
    <t>CL118P-01A-C</t>
  </si>
  <si>
    <t>CL142P-01A-J</t>
  </si>
  <si>
    <t>DA351P-01E-B</t>
  </si>
  <si>
    <t>CL118P-01A-D</t>
  </si>
  <si>
    <t>CL145P-01A-Y</t>
  </si>
  <si>
    <t>CL145P-01A-Z</t>
  </si>
  <si>
    <t>DA351P-01E-C</t>
  </si>
  <si>
    <t>CSL</t>
  </si>
  <si>
    <t>WATER STRESSED / QR-3A</t>
  </si>
  <si>
    <t>CL145P-01A-AA</t>
  </si>
  <si>
    <t>CL145P-01A-AB</t>
  </si>
  <si>
    <t>X35P332YHR</t>
  </si>
  <si>
    <t>DB3YYP-01A-A</t>
  </si>
  <si>
    <t>P3585YHR</t>
  </si>
  <si>
    <t>DB352P-01D-A</t>
  </si>
  <si>
    <t>EGA</t>
  </si>
  <si>
    <t>X40F376YHR</t>
  </si>
  <si>
    <t>DB352P-01A-A</t>
  </si>
  <si>
    <t>DB352P-01E-A</t>
  </si>
  <si>
    <t>DB352P-01A-C</t>
  </si>
  <si>
    <t>CL145P-01A-AC</t>
  </si>
  <si>
    <t>CL145P-01A-AD</t>
  </si>
  <si>
    <t>DA117P-01A-B</t>
  </si>
  <si>
    <t>DB352P-01D-B</t>
  </si>
  <si>
    <t>DB352P-01H-A</t>
  </si>
  <si>
    <t>DTF-DETA / STRESSED</t>
  </si>
  <si>
    <t>LOW MC / 25 NET SACKS / QR-1A</t>
  </si>
  <si>
    <t>DB3YYP-01A-B</t>
  </si>
  <si>
    <t>109 NET SACKS / QR-1A</t>
  </si>
  <si>
    <t>CL142P-01C-A</t>
  </si>
  <si>
    <t>CL145P-01A-AE</t>
  </si>
  <si>
    <t>TOTAL DRIED as of APRIL  26, 2020 - MAY 25, 2020 (KGS.)</t>
  </si>
  <si>
    <t>FUEL CONSUMPTION OF DRYER 3 as of APR 26, 2020- MAY 25, 2020 (LTRS.)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</si>
</sst>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mm/dd/yyyy\ h:mm\ AM/PM"/>
    <numFmt numFmtId="165" formatCode="[$-3409]dd\-mmm\-yy;@"/>
    <numFmt numFmtId="166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0"/>
      <color theme="4" tint="0.59999389629810485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0000"/>
      <name val="Arial Nova"/>
      <family val="2"/>
    </font>
    <font>
      <b/>
      <sz val="9"/>
      <color rgb="FF000000"/>
      <name val="Arial Nova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9"/>
      <color theme="1"/>
      <name val="Calibri"/>
      <family val="2"/>
    </font>
    <font>
      <b/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165" fontId="0" fillId="8" borderId="15" xfId="0" quotePrefix="1" applyNumberFormat="1" applyFill="1" applyBorder="1" applyAlignment="1">
      <alignment horizontal="center"/>
    </xf>
    <xf numFmtId="3" fontId="0" fillId="8" borderId="12" xfId="0" applyNumberFormat="1" applyFill="1" applyBorder="1" applyAlignment="1">
      <alignment horizontal="center"/>
    </xf>
    <xf numFmtId="3" fontId="0" fillId="8" borderId="17" xfId="0" applyNumberFormat="1" applyFill="1" applyBorder="1" applyAlignment="1">
      <alignment horizontal="center"/>
    </xf>
    <xf numFmtId="3" fontId="0" fillId="8" borderId="18" xfId="0" applyNumberFormat="1" applyFill="1" applyBorder="1" applyAlignment="1">
      <alignment horizontal="center"/>
    </xf>
    <xf numFmtId="3" fontId="0" fillId="8" borderId="13" xfId="0" applyNumberFormat="1" applyFill="1" applyBorder="1" applyAlignment="1">
      <alignment horizontal="center"/>
    </xf>
    <xf numFmtId="3" fontId="0" fillId="8" borderId="16" xfId="0" applyNumberFormat="1" applyFill="1" applyBorder="1" applyAlignment="1">
      <alignment horizontal="center"/>
    </xf>
    <xf numFmtId="3" fontId="4" fillId="9" borderId="8" xfId="0" applyNumberFormat="1" applyFont="1" applyFill="1" applyBorder="1" applyAlignment="1">
      <alignment horizontal="center"/>
    </xf>
    <xf numFmtId="0" fontId="10" fillId="0" borderId="0" xfId="0" applyFont="1"/>
    <xf numFmtId="3" fontId="4" fillId="3" borderId="5" xfId="0" applyNumberFormat="1" applyFont="1" applyFill="1" applyBorder="1" applyAlignment="1">
      <alignment horizontal="center" vertical="center"/>
    </xf>
    <xf numFmtId="3" fontId="4" fillId="2" borderId="5" xfId="0" applyNumberFormat="1" applyFont="1" applyFill="1" applyBorder="1" applyAlignment="1">
      <alignment horizontal="center" vertical="center"/>
    </xf>
    <xf numFmtId="4" fontId="4" fillId="10" borderId="5" xfId="0" applyNumberFormat="1" applyFont="1" applyFill="1" applyBorder="1" applyAlignment="1">
      <alignment horizontal="center" vertical="center"/>
    </xf>
    <xf numFmtId="3" fontId="0" fillId="0" borderId="0" xfId="0" applyNumberFormat="1"/>
    <xf numFmtId="166" fontId="0" fillId="0" borderId="0" xfId="1" applyNumberFormat="1" applyFont="1"/>
    <xf numFmtId="10" fontId="3" fillId="0" borderId="0" xfId="0" applyNumberFormat="1" applyFont="1" applyAlignment="1">
      <alignment horizontal="center" vertical="center"/>
    </xf>
    <xf numFmtId="2" fontId="0" fillId="0" borderId="0" xfId="0" applyNumberFormat="1"/>
    <xf numFmtId="2" fontId="3" fillId="0" borderId="0" xfId="0" applyNumberFormat="1" applyFont="1" applyAlignment="1">
      <alignment horizontal="center" vertical="center"/>
    </xf>
    <xf numFmtId="0" fontId="12" fillId="11" borderId="11" xfId="0" applyFont="1" applyFill="1" applyBorder="1" applyAlignment="1">
      <alignment horizontal="center" vertical="center" textRotation="90"/>
    </xf>
    <xf numFmtId="0" fontId="12" fillId="11" borderId="19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 wrapText="1"/>
    </xf>
    <xf numFmtId="10" fontId="12" fillId="11" borderId="19" xfId="2" applyNumberFormat="1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3" fontId="12" fillId="11" borderId="19" xfId="1" applyNumberFormat="1" applyFont="1" applyFill="1" applyBorder="1" applyAlignment="1">
      <alignment horizontal="center" vertical="center" wrapText="1"/>
    </xf>
    <xf numFmtId="14" fontId="12" fillId="11" borderId="10" xfId="0" applyNumberFormat="1" applyFont="1" applyFill="1" applyBorder="1" applyAlignment="1">
      <alignment horizontal="center" vertical="center" wrapText="1"/>
    </xf>
    <xf numFmtId="164" fontId="12" fillId="11" borderId="19" xfId="0" applyNumberFormat="1" applyFont="1" applyFill="1" applyBorder="1" applyAlignment="1">
      <alignment horizontal="center" vertical="center" wrapText="1"/>
    </xf>
    <xf numFmtId="164" fontId="12" fillId="11" borderId="19" xfId="0" applyNumberFormat="1" applyFont="1" applyFill="1" applyBorder="1" applyAlignment="1">
      <alignment horizontal="center" vertical="center" textRotation="90" wrapText="1"/>
    </xf>
    <xf numFmtId="164" fontId="12" fillId="11" borderId="10" xfId="0" applyNumberFormat="1" applyFont="1" applyFill="1" applyBorder="1" applyAlignment="1">
      <alignment horizontal="center" vertical="center" wrapText="1"/>
    </xf>
    <xf numFmtId="0" fontId="12" fillId="11" borderId="20" xfId="0" applyFont="1" applyFill="1" applyBorder="1" applyAlignment="1">
      <alignment horizontal="center" vertical="center" wrapText="1"/>
    </xf>
    <xf numFmtId="10" fontId="12" fillId="11" borderId="19" xfId="0" applyNumberFormat="1" applyFont="1" applyFill="1" applyBorder="1" applyAlignment="1">
      <alignment horizontal="center" vertical="center" wrapText="1"/>
    </xf>
    <xf numFmtId="10" fontId="12" fillId="11" borderId="10" xfId="0" applyNumberFormat="1" applyFont="1" applyFill="1" applyBorder="1" applyAlignment="1">
      <alignment horizontal="center" vertical="center" wrapText="1"/>
    </xf>
    <xf numFmtId="0" fontId="13" fillId="12" borderId="19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2" fontId="12" fillId="11" borderId="10" xfId="0" applyNumberFormat="1" applyFont="1" applyFill="1" applyBorder="1" applyAlignment="1">
      <alignment horizontal="center" vertical="center" wrapText="1"/>
    </xf>
    <xf numFmtId="2" fontId="12" fillId="11" borderId="19" xfId="0" applyNumberFormat="1" applyFont="1" applyFill="1" applyBorder="1" applyAlignment="1">
      <alignment horizontal="center" vertical="center" wrapText="1"/>
    </xf>
    <xf numFmtId="0" fontId="13" fillId="11" borderId="19" xfId="0" applyFont="1" applyFill="1" applyBorder="1" applyAlignment="1">
      <alignment horizontal="center" vertical="center" wrapText="1"/>
    </xf>
    <xf numFmtId="0" fontId="14" fillId="0" borderId="21" xfId="0" applyFont="1" applyFill="1" applyBorder="1" applyAlignment="1" applyProtection="1">
      <alignment horizontal="center"/>
      <protection locked="0"/>
    </xf>
    <xf numFmtId="0" fontId="14" fillId="0" borderId="1" xfId="0" applyFont="1" applyFill="1" applyBorder="1" applyAlignment="1" applyProtection="1">
      <alignment horizontal="center"/>
      <protection locked="0"/>
    </xf>
    <xf numFmtId="0" fontId="14" fillId="0" borderId="2" xfId="0" applyFont="1" applyFill="1" applyBorder="1" applyAlignment="1" applyProtection="1">
      <alignment horizontal="center"/>
      <protection locked="0"/>
    </xf>
    <xf numFmtId="10" fontId="14" fillId="0" borderId="2" xfId="2" applyNumberFormat="1" applyFont="1" applyFill="1" applyBorder="1" applyAlignment="1" applyProtection="1">
      <alignment horizontal="center"/>
      <protection locked="0"/>
    </xf>
    <xf numFmtId="3" fontId="14" fillId="0" borderId="2" xfId="0" applyNumberFormat="1" applyFont="1" applyFill="1" applyBorder="1" applyAlignment="1" applyProtection="1">
      <alignment horizontal="center"/>
      <protection locked="0"/>
    </xf>
    <xf numFmtId="14" fontId="14" fillId="0" borderId="2" xfId="0" applyNumberFormat="1" applyFont="1" applyFill="1" applyBorder="1" applyAlignment="1" applyProtection="1">
      <alignment horizontal="center"/>
      <protection locked="0"/>
    </xf>
    <xf numFmtId="164" fontId="14" fillId="0" borderId="2" xfId="0" applyNumberFormat="1" applyFont="1" applyFill="1" applyBorder="1" applyAlignment="1" applyProtection="1">
      <alignment horizontal="center"/>
      <protection locked="0"/>
    </xf>
    <xf numFmtId="10" fontId="15" fillId="0" borderId="2" xfId="2" applyNumberFormat="1" applyFont="1" applyFill="1" applyBorder="1" applyAlignment="1" applyProtection="1">
      <alignment horizontal="center"/>
      <protection locked="0"/>
    </xf>
    <xf numFmtId="0" fontId="15" fillId="0" borderId="2" xfId="0" applyFont="1" applyFill="1" applyBorder="1" applyAlignment="1" applyProtection="1">
      <alignment horizontal="center"/>
      <protection locked="0"/>
    </xf>
    <xf numFmtId="14" fontId="15" fillId="0" borderId="2" xfId="0" applyNumberFormat="1" applyFont="1" applyFill="1" applyBorder="1" applyAlignment="1" applyProtection="1">
      <alignment horizontal="center"/>
      <protection locked="0"/>
    </xf>
    <xf numFmtId="2" fontId="12" fillId="0" borderId="2" xfId="0" applyNumberFormat="1" applyFont="1" applyFill="1" applyBorder="1" applyAlignment="1" applyProtection="1">
      <alignment horizontal="center" vertical="center"/>
      <protection locked="0"/>
    </xf>
    <xf numFmtId="0" fontId="16" fillId="0" borderId="3" xfId="0" applyFont="1" applyFill="1" applyBorder="1" applyAlignment="1" applyProtection="1">
      <alignment horizontal="center"/>
      <protection locked="0"/>
    </xf>
    <xf numFmtId="2" fontId="15" fillId="0" borderId="2" xfId="0" applyNumberFormat="1" applyFont="1" applyFill="1" applyBorder="1" applyAlignment="1" applyProtection="1">
      <alignment horizontal="center"/>
      <protection locked="0"/>
    </xf>
    <xf numFmtId="10" fontId="18" fillId="0" borderId="2" xfId="2" applyNumberFormat="1" applyFont="1" applyFill="1" applyBorder="1" applyAlignment="1" applyProtection="1">
      <alignment horizontal="center"/>
      <protection locked="0"/>
    </xf>
    <xf numFmtId="3" fontId="18" fillId="0" borderId="2" xfId="0" applyNumberFormat="1" applyFont="1" applyFill="1" applyBorder="1" applyAlignment="1" applyProtection="1">
      <alignment horizontal="center"/>
      <protection locked="0"/>
    </xf>
    <xf numFmtId="14" fontId="18" fillId="0" borderId="2" xfId="0" applyNumberFormat="1" applyFont="1" applyFill="1" applyBorder="1" applyAlignment="1" applyProtection="1">
      <alignment horizontal="center"/>
      <protection locked="0"/>
    </xf>
    <xf numFmtId="164" fontId="18" fillId="0" borderId="2" xfId="0" applyNumberFormat="1" applyFont="1" applyFill="1" applyBorder="1" applyAlignment="1" applyProtection="1">
      <alignment horizontal="center"/>
      <protection locked="0"/>
    </xf>
    <xf numFmtId="10" fontId="15" fillId="0" borderId="2" xfId="0" applyNumberFormat="1" applyFont="1" applyFill="1" applyBorder="1" applyAlignment="1" applyProtection="1">
      <alignment horizontal="center"/>
      <protection locked="0"/>
    </xf>
    <xf numFmtId="14" fontId="15" fillId="0" borderId="2" xfId="0" applyNumberFormat="1" applyFont="1" applyFill="1" applyBorder="1" applyProtection="1">
      <protection locked="0"/>
    </xf>
    <xf numFmtId="0" fontId="15" fillId="0" borderId="21" xfId="0" applyFont="1" applyFill="1" applyBorder="1" applyAlignment="1" applyProtection="1">
      <alignment horizontal="center"/>
      <protection locked="0"/>
    </xf>
    <xf numFmtId="0" fontId="15" fillId="0" borderId="1" xfId="0" applyFont="1" applyFill="1" applyBorder="1" applyAlignment="1" applyProtection="1">
      <alignment horizontal="center"/>
      <protection locked="0"/>
    </xf>
    <xf numFmtId="43" fontId="3" fillId="0" borderId="0" xfId="1" applyFont="1" applyAlignment="1">
      <alignment horizontal="center" vertical="center"/>
    </xf>
    <xf numFmtId="43" fontId="12" fillId="11" borderId="10" xfId="1" applyFont="1" applyFill="1" applyBorder="1" applyAlignment="1">
      <alignment horizontal="center" vertical="center" wrapText="1"/>
    </xf>
    <xf numFmtId="43" fontId="15" fillId="0" borderId="2" xfId="1" applyFont="1" applyFill="1" applyBorder="1" applyProtection="1">
      <protection locked="0"/>
    </xf>
    <xf numFmtId="43" fontId="17" fillId="0" borderId="2" xfId="1" applyFont="1" applyFill="1" applyBorder="1" applyProtection="1">
      <protection locked="0"/>
    </xf>
    <xf numFmtId="0" fontId="15" fillId="0" borderId="3" xfId="0" applyFont="1" applyFill="1" applyBorder="1" applyAlignment="1" applyProtection="1">
      <alignment horizontal="center"/>
      <protection locked="0"/>
    </xf>
    <xf numFmtId="0" fontId="0" fillId="2" borderId="6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11" fillId="10" borderId="6" xfId="0" applyFont="1" applyFill="1" applyBorder="1" applyAlignment="1">
      <alignment horizontal="left" vertical="center"/>
    </xf>
    <xf numFmtId="0" fontId="11" fillId="10" borderId="7" xfId="0" applyFont="1" applyFill="1" applyBorder="1" applyAlignment="1">
      <alignment horizontal="left" vertical="center"/>
    </xf>
    <xf numFmtId="0" fontId="11" fillId="10" borderId="8" xfId="0" applyFont="1" applyFill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9" fillId="9" borderId="6" xfId="0" applyFont="1" applyFill="1" applyBorder="1" applyAlignment="1">
      <alignment horizontal="left"/>
    </xf>
    <xf numFmtId="0" fontId="9" fillId="9" borderId="7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165" fontId="0" fillId="8" borderId="6" xfId="0" applyNumberFormat="1" applyFill="1" applyBorder="1" applyAlignment="1">
      <alignment horizontal="center"/>
    </xf>
    <xf numFmtId="165" fontId="0" fillId="8" borderId="7" xfId="0" applyNumberForma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56"/>
  <sheetViews>
    <sheetView zoomScale="90" zoomScaleNormal="90" workbookViewId="0">
      <pane ySplit="2" topLeftCell="A27" activePane="bottomLeft" state="frozen"/>
      <selection pane="bottomLeft" activeCell="B55" sqref="B55:F55"/>
    </sheetView>
  </sheetViews>
  <sheetFormatPr defaultRowHeight="12" x14ac:dyDescent="0.25"/>
  <cols>
    <col min="1" max="1" width="0.85546875" style="1" customWidth="1"/>
    <col min="2" max="2" width="8.7109375" style="1" bestFit="1" customWidth="1"/>
    <col min="3" max="3" width="4.5703125" style="1" bestFit="1" customWidth="1"/>
    <col min="4" max="4" width="12.7109375" style="1" customWidth="1"/>
    <col min="5" max="5" width="9" style="1" customWidth="1"/>
    <col min="6" max="6" width="26.140625" style="1" customWidth="1"/>
    <col min="7" max="7" width="11.42578125" style="1" customWidth="1"/>
    <col min="8" max="8" width="10.85546875" style="1" customWidth="1"/>
    <col min="9" max="9" width="19.42578125" style="1" bestFit="1" customWidth="1"/>
    <col min="10" max="10" width="4" style="1" bestFit="1" customWidth="1"/>
    <col min="11" max="11" width="19.42578125" style="1" bestFit="1" customWidth="1"/>
    <col min="12" max="12" width="17.42578125" style="1" bestFit="1" customWidth="1"/>
    <col min="13" max="13" width="6.85546875" style="1" bestFit="1" customWidth="1"/>
    <col min="14" max="14" width="19.42578125" style="1" bestFit="1" customWidth="1"/>
    <col min="15" max="15" width="17.42578125" style="1" bestFit="1" customWidth="1"/>
    <col min="16" max="16" width="7.28515625" style="1" customWidth="1"/>
    <col min="17" max="17" width="7.5703125" style="1" customWidth="1"/>
    <col min="18" max="18" width="10.5703125" style="1" bestFit="1" customWidth="1"/>
    <col min="19" max="19" width="9.42578125" style="1" bestFit="1" customWidth="1"/>
    <col min="20" max="20" width="16" style="1" customWidth="1"/>
    <col min="21" max="21" width="9" style="62" customWidth="1"/>
    <col min="22" max="22" width="10.5703125" style="1" bestFit="1" customWidth="1"/>
    <col min="23" max="23" width="11" style="1" bestFit="1" customWidth="1"/>
    <col min="24" max="24" width="11.140625" style="1" customWidth="1"/>
    <col min="25" max="25" width="11.42578125" style="1" customWidth="1"/>
    <col min="26" max="26" width="11.5703125" style="1" customWidth="1"/>
    <col min="27" max="27" width="19.5703125" style="1" customWidth="1"/>
    <col min="28" max="28" width="36.5703125" style="1" customWidth="1"/>
    <col min="29" max="29" width="16.85546875" style="1" bestFit="1" customWidth="1"/>
    <col min="30" max="30" width="31.42578125" style="1" bestFit="1" customWidth="1"/>
    <col min="31" max="16384" width="9.140625" style="1"/>
  </cols>
  <sheetData>
    <row r="1" spans="2:29" ht="26.25" customHeight="1" thickBot="1" x14ac:dyDescent="0.3">
      <c r="B1" s="75" t="s">
        <v>55</v>
      </c>
      <c r="C1" s="76"/>
      <c r="D1" s="76"/>
      <c r="E1" s="76"/>
      <c r="F1" s="76"/>
      <c r="G1" s="76"/>
      <c r="H1" s="76"/>
      <c r="I1" s="76"/>
      <c r="J1" s="77"/>
      <c r="O1" s="20"/>
      <c r="P1" s="20"/>
    </row>
    <row r="2" spans="2:29" ht="74.25" customHeight="1" x14ac:dyDescent="0.25">
      <c r="B2" s="24" t="s">
        <v>0</v>
      </c>
      <c r="C2" s="23" t="s">
        <v>35</v>
      </c>
      <c r="D2" s="25" t="s">
        <v>1</v>
      </c>
      <c r="E2" s="26" t="s">
        <v>2</v>
      </c>
      <c r="F2" s="27" t="s">
        <v>3</v>
      </c>
      <c r="G2" s="28" t="s">
        <v>40</v>
      </c>
      <c r="H2" s="29" t="s">
        <v>4</v>
      </c>
      <c r="I2" s="30" t="s">
        <v>5</v>
      </c>
      <c r="J2" s="31" t="s">
        <v>36</v>
      </c>
      <c r="K2" s="32" t="s">
        <v>6</v>
      </c>
      <c r="L2" s="30" t="s">
        <v>7</v>
      </c>
      <c r="M2" s="33" t="s">
        <v>32</v>
      </c>
      <c r="N2" s="30" t="s">
        <v>8</v>
      </c>
      <c r="O2" s="32" t="s">
        <v>9</v>
      </c>
      <c r="P2" s="34" t="s">
        <v>37</v>
      </c>
      <c r="Q2" s="35" t="s">
        <v>38</v>
      </c>
      <c r="R2" s="34" t="s">
        <v>10</v>
      </c>
      <c r="S2" s="35" t="s">
        <v>32</v>
      </c>
      <c r="T2" s="36" t="s">
        <v>11</v>
      </c>
      <c r="U2" s="63" t="s">
        <v>12</v>
      </c>
      <c r="V2" s="37" t="s">
        <v>39</v>
      </c>
      <c r="W2" s="38" t="s">
        <v>13</v>
      </c>
      <c r="X2" s="39" t="s">
        <v>14</v>
      </c>
      <c r="Y2" s="38" t="s">
        <v>15</v>
      </c>
      <c r="Z2" s="39" t="s">
        <v>16</v>
      </c>
      <c r="AA2" s="38" t="s">
        <v>17</v>
      </c>
      <c r="AB2" s="40" t="s">
        <v>18</v>
      </c>
    </row>
    <row r="3" spans="2:29" ht="15" customHeight="1" x14ac:dyDescent="0.25">
      <c r="B3" s="41">
        <v>310</v>
      </c>
      <c r="C3" s="42" t="s">
        <v>53</v>
      </c>
      <c r="D3" s="43" t="s">
        <v>29</v>
      </c>
      <c r="E3" s="44">
        <v>0.33529999999999999</v>
      </c>
      <c r="F3" s="43" t="s">
        <v>60</v>
      </c>
      <c r="G3" s="45">
        <v>12005</v>
      </c>
      <c r="H3" s="46">
        <v>43943.315972222219</v>
      </c>
      <c r="I3" s="47">
        <v>43943.381944444445</v>
      </c>
      <c r="J3" s="47" t="s">
        <v>34</v>
      </c>
      <c r="K3" s="47">
        <v>43945.450416666667</v>
      </c>
      <c r="L3" s="47">
        <v>43945.458333333336</v>
      </c>
      <c r="M3" s="43" t="s">
        <v>34</v>
      </c>
      <c r="N3" s="47">
        <v>43947.442361111112</v>
      </c>
      <c r="O3" s="47">
        <v>43947.416666666664</v>
      </c>
      <c r="P3" s="49"/>
      <c r="Q3" s="49"/>
      <c r="R3" s="48">
        <v>0.108</v>
      </c>
      <c r="S3" s="49" t="s">
        <v>54</v>
      </c>
      <c r="T3" s="50">
        <v>43948</v>
      </c>
      <c r="U3" s="64">
        <v>4.25</v>
      </c>
      <c r="V3" s="49">
        <v>92.12</v>
      </c>
      <c r="W3" s="51">
        <v>96.833333333255723</v>
      </c>
      <c r="X3" s="51">
        <v>92.583333333255723</v>
      </c>
      <c r="Y3" s="51">
        <v>4.260155448009491</v>
      </c>
      <c r="Z3" s="51">
        <v>4.0731778853170137</v>
      </c>
      <c r="AA3" s="51" t="s">
        <v>30</v>
      </c>
      <c r="AB3" s="52" t="s">
        <v>42</v>
      </c>
      <c r="AC3" s="22"/>
    </row>
    <row r="4" spans="2:29" ht="15" customHeight="1" x14ac:dyDescent="0.25">
      <c r="B4" s="41">
        <v>307</v>
      </c>
      <c r="C4" s="42" t="s">
        <v>53</v>
      </c>
      <c r="D4" s="43" t="s">
        <v>29</v>
      </c>
      <c r="E4" s="44">
        <v>0.35959999999999998</v>
      </c>
      <c r="F4" s="43" t="s">
        <v>61</v>
      </c>
      <c r="G4" s="45">
        <v>7685</v>
      </c>
      <c r="H4" s="46">
        <v>43943.416666666664</v>
      </c>
      <c r="I4" s="47">
        <v>43943.461805555555</v>
      </c>
      <c r="J4" s="47" t="s">
        <v>34</v>
      </c>
      <c r="K4" s="47">
        <v>43946.171000000002</v>
      </c>
      <c r="L4" s="47">
        <v>43946.291666666664</v>
      </c>
      <c r="M4" s="43" t="s">
        <v>54</v>
      </c>
      <c r="N4" s="47">
        <v>43947.396527777775</v>
      </c>
      <c r="O4" s="47">
        <v>43947.416666666664</v>
      </c>
      <c r="P4" s="53"/>
      <c r="Q4" s="53"/>
      <c r="R4" s="48">
        <v>0.104</v>
      </c>
      <c r="S4" s="49" t="s">
        <v>54</v>
      </c>
      <c r="T4" s="50">
        <v>43949</v>
      </c>
      <c r="U4" s="64">
        <v>4.25</v>
      </c>
      <c r="V4" s="49">
        <v>101.84</v>
      </c>
      <c r="W4" s="51">
        <v>94.916666666627862</v>
      </c>
      <c r="X4" s="51">
        <v>90.666666666627862</v>
      </c>
      <c r="Y4" s="51">
        <v>3.7134846113704172</v>
      </c>
      <c r="Z4" s="51">
        <v>3.54720918101048</v>
      </c>
      <c r="AA4" s="51" t="s">
        <v>30</v>
      </c>
      <c r="AB4" s="52" t="s">
        <v>42</v>
      </c>
      <c r="AC4" s="22"/>
    </row>
    <row r="5" spans="2:29" ht="15" customHeight="1" x14ac:dyDescent="0.25">
      <c r="B5" s="41">
        <v>321</v>
      </c>
      <c r="C5" s="42" t="s">
        <v>53</v>
      </c>
      <c r="D5" s="43" t="s">
        <v>29</v>
      </c>
      <c r="E5" s="44">
        <v>0.31140000000000001</v>
      </c>
      <c r="F5" s="43" t="s">
        <v>62</v>
      </c>
      <c r="G5" s="45">
        <v>2810</v>
      </c>
      <c r="H5" s="46">
        <v>43943.40625</v>
      </c>
      <c r="I5" s="47">
        <v>43943.427083333336</v>
      </c>
      <c r="J5" s="47" t="s">
        <v>34</v>
      </c>
      <c r="K5" s="47">
        <v>43944.938194444447</v>
      </c>
      <c r="L5" s="47">
        <v>43944.9375</v>
      </c>
      <c r="M5" s="43" t="s">
        <v>54</v>
      </c>
      <c r="N5" s="47">
        <v>43947.044166666674</v>
      </c>
      <c r="O5" s="47">
        <v>43947.173611111109</v>
      </c>
      <c r="P5" s="53"/>
      <c r="Q5" s="53"/>
      <c r="R5" s="48">
        <v>0.105</v>
      </c>
      <c r="S5" s="49" t="s">
        <v>34</v>
      </c>
      <c r="T5" s="50">
        <v>43949</v>
      </c>
      <c r="U5" s="64">
        <v>4.25</v>
      </c>
      <c r="V5" s="49">
        <v>82.56</v>
      </c>
      <c r="W5" s="51">
        <v>89.916666666569654</v>
      </c>
      <c r="X5" s="51">
        <v>85.666666666569654</v>
      </c>
      <c r="Y5" s="51">
        <v>4.35642764857411</v>
      </c>
      <c r="Z5" s="51">
        <v>4.1505167958609324</v>
      </c>
      <c r="AA5" s="51" t="s">
        <v>30</v>
      </c>
      <c r="AB5" s="52" t="s">
        <v>42</v>
      </c>
      <c r="AC5" s="22"/>
    </row>
    <row r="6" spans="2:29" ht="15" customHeight="1" x14ac:dyDescent="0.25">
      <c r="B6" s="41">
        <v>309</v>
      </c>
      <c r="C6" s="42" t="s">
        <v>53</v>
      </c>
      <c r="D6" s="43" t="s">
        <v>29</v>
      </c>
      <c r="E6" s="44">
        <v>0.33100000000000002</v>
      </c>
      <c r="F6" s="43" t="s">
        <v>63</v>
      </c>
      <c r="G6" s="45">
        <v>9660</v>
      </c>
      <c r="H6" s="46">
        <v>43943.5625</v>
      </c>
      <c r="I6" s="47">
        <v>43943.635416666664</v>
      </c>
      <c r="J6" s="47" t="s">
        <v>34</v>
      </c>
      <c r="K6" s="47">
        <v>43945.567361111105</v>
      </c>
      <c r="L6" s="47">
        <v>43945.597222222219</v>
      </c>
      <c r="M6" s="43" t="s">
        <v>34</v>
      </c>
      <c r="N6" s="47">
        <v>43947.523611111108</v>
      </c>
      <c r="O6" s="47">
        <v>43947.666666666664</v>
      </c>
      <c r="P6" s="53"/>
      <c r="Q6" s="53"/>
      <c r="R6" s="48">
        <v>0.109</v>
      </c>
      <c r="S6" s="49" t="s">
        <v>54</v>
      </c>
      <c r="T6" s="50">
        <v>43948</v>
      </c>
      <c r="U6" s="64">
        <v>3.583333333333333</v>
      </c>
      <c r="V6" s="49">
        <v>90.4</v>
      </c>
      <c r="W6" s="51">
        <v>96.75</v>
      </c>
      <c r="X6" s="51">
        <v>93.166666666666671</v>
      </c>
      <c r="Y6" s="51">
        <v>4.3581081081081079</v>
      </c>
      <c r="Z6" s="51">
        <v>4.1966966966966961</v>
      </c>
      <c r="AA6" s="51" t="s">
        <v>30</v>
      </c>
      <c r="AB6" s="52" t="s">
        <v>49</v>
      </c>
      <c r="AC6" s="22"/>
    </row>
    <row r="7" spans="2:29" ht="15" customHeight="1" x14ac:dyDescent="0.25">
      <c r="B7" s="41">
        <v>319</v>
      </c>
      <c r="C7" s="42" t="s">
        <v>53</v>
      </c>
      <c r="D7" s="43" t="s">
        <v>29</v>
      </c>
      <c r="E7" s="44">
        <v>0.33119999999999999</v>
      </c>
      <c r="F7" s="43" t="s">
        <v>64</v>
      </c>
      <c r="G7" s="45">
        <v>8675</v>
      </c>
      <c r="H7" s="46">
        <v>43943.604166666664</v>
      </c>
      <c r="I7" s="47">
        <v>43943.652777777781</v>
      </c>
      <c r="J7" s="47" t="s">
        <v>34</v>
      </c>
      <c r="K7" s="47">
        <v>43945.586388888893</v>
      </c>
      <c r="L7" s="47">
        <v>43945.597222222219</v>
      </c>
      <c r="M7" s="43" t="s">
        <v>34</v>
      </c>
      <c r="N7" s="47">
        <v>43947.529861111114</v>
      </c>
      <c r="O7" s="47">
        <v>43947.416666666664</v>
      </c>
      <c r="P7" s="53"/>
      <c r="Q7" s="53"/>
      <c r="R7" s="48">
        <v>0.108</v>
      </c>
      <c r="S7" s="49" t="s">
        <v>54</v>
      </c>
      <c r="T7" s="50">
        <v>43948</v>
      </c>
      <c r="U7" s="64">
        <v>2.916666666666667</v>
      </c>
      <c r="V7" s="49">
        <v>90.47999999999999</v>
      </c>
      <c r="W7" s="51">
        <v>90.333333333197515</v>
      </c>
      <c r="X7" s="51">
        <v>87.416666666530844</v>
      </c>
      <c r="Y7" s="51">
        <v>4.0471923536378815</v>
      </c>
      <c r="Z7" s="51">
        <v>3.9165173237693032</v>
      </c>
      <c r="AA7" s="51" t="s">
        <v>30</v>
      </c>
      <c r="AB7" s="52" t="s">
        <v>42</v>
      </c>
      <c r="AC7" s="22"/>
    </row>
    <row r="8" spans="2:29" ht="15" customHeight="1" x14ac:dyDescent="0.25">
      <c r="B8" s="41">
        <v>315</v>
      </c>
      <c r="C8" s="42" t="s">
        <v>34</v>
      </c>
      <c r="D8" s="43" t="s">
        <v>29</v>
      </c>
      <c r="E8" s="44">
        <v>0.33389999999999997</v>
      </c>
      <c r="F8" s="43" t="s">
        <v>65</v>
      </c>
      <c r="G8" s="45">
        <v>2745</v>
      </c>
      <c r="H8" s="46">
        <v>43944.295138888891</v>
      </c>
      <c r="I8" s="47">
        <v>43944.354166666664</v>
      </c>
      <c r="J8" s="47" t="s">
        <v>54</v>
      </c>
      <c r="K8" s="47">
        <v>43946.30972222222</v>
      </c>
      <c r="L8" s="47">
        <v>43946.416666666664</v>
      </c>
      <c r="M8" s="43" t="s">
        <v>54</v>
      </c>
      <c r="N8" s="47">
        <v>43948.349722222221</v>
      </c>
      <c r="O8" s="47">
        <v>43948.458333333336</v>
      </c>
      <c r="P8" s="53"/>
      <c r="Q8" s="53"/>
      <c r="R8" s="48">
        <v>0.11</v>
      </c>
      <c r="S8" s="49" t="s">
        <v>54</v>
      </c>
      <c r="T8" s="50">
        <v>43949</v>
      </c>
      <c r="U8" s="64">
        <v>4.333333333333333</v>
      </c>
      <c r="V8" s="49">
        <v>91.56</v>
      </c>
      <c r="W8" s="51">
        <v>98.500000000116415</v>
      </c>
      <c r="X8" s="51">
        <v>94.166666666783087</v>
      </c>
      <c r="Y8" s="51">
        <v>4.399285395270943</v>
      </c>
      <c r="Z8" s="51">
        <v>4.2057466130765109</v>
      </c>
      <c r="AA8" s="51" t="s">
        <v>30</v>
      </c>
      <c r="AB8" s="52" t="s">
        <v>42</v>
      </c>
      <c r="AC8" s="22"/>
    </row>
    <row r="9" spans="2:29" ht="15" customHeight="1" x14ac:dyDescent="0.25">
      <c r="B9" s="41" t="s">
        <v>31</v>
      </c>
      <c r="C9" s="42" t="s">
        <v>34</v>
      </c>
      <c r="D9" s="43" t="s">
        <v>29</v>
      </c>
      <c r="E9" s="44">
        <v>0.31219999999999998</v>
      </c>
      <c r="F9" s="43" t="s">
        <v>66</v>
      </c>
      <c r="G9" s="45">
        <v>395</v>
      </c>
      <c r="H9" s="46">
        <v>43944.590277777781</v>
      </c>
      <c r="I9" s="47">
        <v>43944.604166666664</v>
      </c>
      <c r="J9" s="47" t="s">
        <v>54</v>
      </c>
      <c r="K9" s="47">
        <v>43945.985499999995</v>
      </c>
      <c r="L9" s="47">
        <v>43944.604166666664</v>
      </c>
      <c r="M9" s="43" t="s">
        <v>34</v>
      </c>
      <c r="N9" s="47">
        <v>43948.248472222214</v>
      </c>
      <c r="O9" s="47">
        <v>43949.555555555555</v>
      </c>
      <c r="P9" s="53"/>
      <c r="Q9" s="53"/>
      <c r="R9" s="48">
        <v>0.107</v>
      </c>
      <c r="S9" s="49" t="s">
        <v>34</v>
      </c>
      <c r="T9" s="50">
        <v>43949</v>
      </c>
      <c r="U9" s="64">
        <v>4.583333333333333</v>
      </c>
      <c r="V9" s="49">
        <v>82.88</v>
      </c>
      <c r="W9" s="51">
        <v>118.83333333337214</v>
      </c>
      <c r="X9" s="51">
        <v>114.25000000003881</v>
      </c>
      <c r="Y9" s="51">
        <v>5.7910981156614101</v>
      </c>
      <c r="Z9" s="51">
        <v>5.567738791424893</v>
      </c>
      <c r="AA9" s="51" t="s">
        <v>52</v>
      </c>
      <c r="AB9" s="52" t="s">
        <v>67</v>
      </c>
      <c r="AC9" s="22"/>
    </row>
    <row r="10" spans="2:29" ht="15" customHeight="1" x14ac:dyDescent="0.25">
      <c r="B10" s="41">
        <v>312</v>
      </c>
      <c r="C10" s="42" t="s">
        <v>34</v>
      </c>
      <c r="D10" s="43" t="s">
        <v>29</v>
      </c>
      <c r="E10" s="44">
        <v>0.33129999999999998</v>
      </c>
      <c r="F10" s="43" t="s">
        <v>68</v>
      </c>
      <c r="G10" s="45">
        <v>3625</v>
      </c>
      <c r="H10" s="46">
        <v>43945.315972222219</v>
      </c>
      <c r="I10" s="47">
        <v>43945.340277777781</v>
      </c>
      <c r="J10" s="47" t="s">
        <v>54</v>
      </c>
      <c r="K10" s="47">
        <v>43947.240000000005</v>
      </c>
      <c r="L10" s="47">
        <v>43947.201388888891</v>
      </c>
      <c r="M10" s="43" t="s">
        <v>34</v>
      </c>
      <c r="N10" s="47">
        <v>43949.275138888894</v>
      </c>
      <c r="O10" s="47">
        <v>43949.291666666664</v>
      </c>
      <c r="P10" s="53"/>
      <c r="Q10" s="53"/>
      <c r="R10" s="48">
        <v>0.11</v>
      </c>
      <c r="S10" s="49" t="s">
        <v>34</v>
      </c>
      <c r="T10" s="50">
        <v>43950</v>
      </c>
      <c r="U10" s="64">
        <v>3.916666666666667</v>
      </c>
      <c r="V10" s="49">
        <v>90.52000000000001</v>
      </c>
      <c r="W10" s="51">
        <v>94.833333333197515</v>
      </c>
      <c r="X10" s="51">
        <v>90.916666666530844</v>
      </c>
      <c r="Y10" s="51">
        <v>4.2852839282963178</v>
      </c>
      <c r="Z10" s="51">
        <v>4.1082994426810142</v>
      </c>
      <c r="AA10" s="51" t="s">
        <v>30</v>
      </c>
      <c r="AB10" s="52" t="s">
        <v>42</v>
      </c>
      <c r="AC10" s="22"/>
    </row>
    <row r="11" spans="2:29" ht="15" customHeight="1" x14ac:dyDescent="0.25">
      <c r="B11" s="41">
        <v>302</v>
      </c>
      <c r="C11" s="42" t="s">
        <v>54</v>
      </c>
      <c r="D11" s="43" t="s">
        <v>41</v>
      </c>
      <c r="E11" s="44">
        <v>0.34470000000000001</v>
      </c>
      <c r="F11" s="43" t="s">
        <v>69</v>
      </c>
      <c r="G11" s="45">
        <v>2135</v>
      </c>
      <c r="H11" s="46">
        <v>43946.305555555555</v>
      </c>
      <c r="I11" s="47">
        <v>43946.333333333336</v>
      </c>
      <c r="J11" s="47" t="s">
        <v>34</v>
      </c>
      <c r="K11" s="47">
        <v>43948.84097222222</v>
      </c>
      <c r="L11" s="47">
        <v>43948.475694444445</v>
      </c>
      <c r="M11" s="43" t="s">
        <v>54</v>
      </c>
      <c r="N11" s="47">
        <v>43950.540138888893</v>
      </c>
      <c r="O11" s="47">
        <v>43950.53125</v>
      </c>
      <c r="P11" s="53"/>
      <c r="Q11" s="53"/>
      <c r="R11" s="48">
        <v>0.107</v>
      </c>
      <c r="S11" s="49" t="s">
        <v>34</v>
      </c>
      <c r="T11" s="50">
        <v>43950</v>
      </c>
      <c r="U11" s="64">
        <v>5.083333333333333</v>
      </c>
      <c r="V11" s="53">
        <v>95.88</v>
      </c>
      <c r="W11" s="51">
        <v>100.74999999994179</v>
      </c>
      <c r="X11" s="51">
        <v>95.666666666608464</v>
      </c>
      <c r="Y11" s="51">
        <v>4.2385359697072689</v>
      </c>
      <c r="Z11" s="51">
        <v>4.0246809704084328</v>
      </c>
      <c r="AA11" s="51" t="s">
        <v>30</v>
      </c>
      <c r="AB11" s="52" t="s">
        <v>49</v>
      </c>
      <c r="AC11" s="22"/>
    </row>
    <row r="12" spans="2:29" ht="15" customHeight="1" x14ac:dyDescent="0.25">
      <c r="B12" s="41">
        <v>313</v>
      </c>
      <c r="C12" s="42" t="s">
        <v>54</v>
      </c>
      <c r="D12" s="43" t="s">
        <v>29</v>
      </c>
      <c r="E12" s="44">
        <v>0.33429999999999999</v>
      </c>
      <c r="F12" s="43" t="s">
        <v>70</v>
      </c>
      <c r="G12" s="45">
        <v>2560</v>
      </c>
      <c r="H12" s="46">
        <v>43946.333333333336</v>
      </c>
      <c r="I12" s="47">
        <v>43946.347222222219</v>
      </c>
      <c r="J12" s="47" t="s">
        <v>34</v>
      </c>
      <c r="K12" s="47">
        <v>43948.349305555559</v>
      </c>
      <c r="L12" s="47">
        <v>43948.475694444445</v>
      </c>
      <c r="M12" s="43" t="s">
        <v>54</v>
      </c>
      <c r="N12" s="47">
        <v>43950.380694444437</v>
      </c>
      <c r="O12" s="47">
        <v>43950.53125</v>
      </c>
      <c r="P12" s="53"/>
      <c r="Q12" s="53"/>
      <c r="R12" s="48">
        <v>0.106</v>
      </c>
      <c r="S12" s="49" t="s">
        <v>34</v>
      </c>
      <c r="T12" s="50">
        <v>43949</v>
      </c>
      <c r="U12" s="64">
        <v>5.083333333333333</v>
      </c>
      <c r="V12" s="53">
        <v>91.72</v>
      </c>
      <c r="W12" s="51">
        <v>100.41666666674428</v>
      </c>
      <c r="X12" s="51">
        <v>95.333333333410948</v>
      </c>
      <c r="Y12" s="51">
        <v>4.3984523288105244</v>
      </c>
      <c r="Z12" s="51">
        <v>4.1757920864393752</v>
      </c>
      <c r="AA12" s="51" t="s">
        <v>30</v>
      </c>
      <c r="AB12" s="52" t="s">
        <v>42</v>
      </c>
      <c r="AC12" s="22"/>
    </row>
    <row r="13" spans="2:29" ht="15" customHeight="1" x14ac:dyDescent="0.25">
      <c r="B13" s="41" t="s">
        <v>31</v>
      </c>
      <c r="C13" s="42" t="s">
        <v>54</v>
      </c>
      <c r="D13" s="43" t="s">
        <v>29</v>
      </c>
      <c r="E13" s="44">
        <v>0.31190000000000001</v>
      </c>
      <c r="F13" s="43" t="s">
        <v>71</v>
      </c>
      <c r="G13" s="45">
        <v>885</v>
      </c>
      <c r="H13" s="46">
        <v>43948</v>
      </c>
      <c r="I13" s="47">
        <v>43948.631944444445</v>
      </c>
      <c r="J13" s="47" t="s">
        <v>34</v>
      </c>
      <c r="K13" s="47">
        <v>43950.011277777776</v>
      </c>
      <c r="L13" s="47">
        <v>43948.631944444445</v>
      </c>
      <c r="M13" s="43" t="s">
        <v>54</v>
      </c>
      <c r="N13" s="47">
        <v>43952.173611111109</v>
      </c>
      <c r="O13" s="47">
        <v>43953.416666666664</v>
      </c>
      <c r="P13" s="53"/>
      <c r="Q13" s="53"/>
      <c r="R13" s="48">
        <v>0.107</v>
      </c>
      <c r="S13" s="49" t="s">
        <v>54</v>
      </c>
      <c r="T13" s="50">
        <v>43955</v>
      </c>
      <c r="U13" s="64">
        <v>2.25</v>
      </c>
      <c r="V13" s="49">
        <v>82.76</v>
      </c>
      <c r="W13" s="51">
        <v>114.83333333325572</v>
      </c>
      <c r="X13" s="51">
        <v>112.58333333325572</v>
      </c>
      <c r="Y13" s="51">
        <v>5.6043598503297076</v>
      </c>
      <c r="Z13" s="51">
        <v>5.4945501870793416</v>
      </c>
      <c r="AA13" s="51" t="s">
        <v>30</v>
      </c>
      <c r="AB13" s="52" t="s">
        <v>72</v>
      </c>
      <c r="AC13" s="22"/>
    </row>
    <row r="14" spans="2:29" ht="15" customHeight="1" x14ac:dyDescent="0.25">
      <c r="B14" s="41">
        <v>314</v>
      </c>
      <c r="C14" s="42" t="s">
        <v>34</v>
      </c>
      <c r="D14" s="43" t="s">
        <v>29</v>
      </c>
      <c r="E14" s="44">
        <v>0.313</v>
      </c>
      <c r="F14" s="43" t="s">
        <v>73</v>
      </c>
      <c r="G14" s="45">
        <v>12650</v>
      </c>
      <c r="H14" s="46">
        <v>43950.3125</v>
      </c>
      <c r="I14" s="47">
        <v>43950.375</v>
      </c>
      <c r="J14" s="47" t="s">
        <v>54</v>
      </c>
      <c r="K14" s="47">
        <v>43951.775000000001</v>
      </c>
      <c r="L14" s="47">
        <v>43951.777777777781</v>
      </c>
      <c r="M14" s="43" t="s">
        <v>54</v>
      </c>
      <c r="N14" s="47">
        <v>43954.011805555558</v>
      </c>
      <c r="O14" s="47">
        <v>43954.333333333336</v>
      </c>
      <c r="P14" s="53"/>
      <c r="Q14" s="53"/>
      <c r="R14" s="48">
        <v>0.11</v>
      </c>
      <c r="S14" s="49" t="s">
        <v>54</v>
      </c>
      <c r="T14" s="50">
        <v>43955</v>
      </c>
      <c r="U14" s="65">
        <v>4.083333333333333</v>
      </c>
      <c r="V14" s="49">
        <v>83.2</v>
      </c>
      <c r="W14" s="51">
        <v>95.000000000058208</v>
      </c>
      <c r="X14" s="51">
        <v>90.916666666724879</v>
      </c>
      <c r="Y14" s="51">
        <v>4.679802955667892</v>
      </c>
      <c r="Z14" s="51">
        <v>4.4786535303805355</v>
      </c>
      <c r="AA14" s="51" t="s">
        <v>30</v>
      </c>
      <c r="AB14" s="52" t="s">
        <v>42</v>
      </c>
      <c r="AC14" s="22"/>
    </row>
    <row r="15" spans="2:29" ht="15" customHeight="1" x14ac:dyDescent="0.25">
      <c r="B15" s="41">
        <v>309</v>
      </c>
      <c r="C15" s="42" t="s">
        <v>53</v>
      </c>
      <c r="D15" s="43" t="s">
        <v>41</v>
      </c>
      <c r="E15" s="44">
        <v>0.32840000000000003</v>
      </c>
      <c r="F15" s="43" t="s">
        <v>74</v>
      </c>
      <c r="G15" s="45">
        <v>2665</v>
      </c>
      <c r="H15" s="46">
        <v>43951.427083333336</v>
      </c>
      <c r="I15" s="47">
        <v>43951.454861111109</v>
      </c>
      <c r="J15" s="47" t="s">
        <v>54</v>
      </c>
      <c r="K15" s="47">
        <v>43953.361111111109</v>
      </c>
      <c r="L15" s="47">
        <v>43953.375</v>
      </c>
      <c r="M15" s="43" t="s">
        <v>54</v>
      </c>
      <c r="N15" s="47">
        <v>43955.442083333335</v>
      </c>
      <c r="O15" s="47">
        <v>43955.791666666664</v>
      </c>
      <c r="P15" s="53"/>
      <c r="Q15" s="53"/>
      <c r="R15" s="48">
        <v>0.11</v>
      </c>
      <c r="S15" s="49" t="s">
        <v>53</v>
      </c>
      <c r="T15" s="50">
        <v>43956</v>
      </c>
      <c r="U15" s="64">
        <v>6.333333333333333</v>
      </c>
      <c r="V15" s="53">
        <v>89.360000000000014</v>
      </c>
      <c r="W15" s="51">
        <v>104.08333333331393</v>
      </c>
      <c r="X15" s="51">
        <v>97.749999999980602</v>
      </c>
      <c r="Y15" s="51">
        <v>4.7657203907195012</v>
      </c>
      <c r="Z15" s="51">
        <v>4.4757326007317122</v>
      </c>
      <c r="AA15" s="51" t="s">
        <v>30</v>
      </c>
      <c r="AB15" s="52" t="s">
        <v>42</v>
      </c>
      <c r="AC15" s="22"/>
    </row>
    <row r="16" spans="2:29" ht="15" customHeight="1" x14ac:dyDescent="0.25">
      <c r="B16" s="41">
        <v>307</v>
      </c>
      <c r="C16" s="42" t="s">
        <v>53</v>
      </c>
      <c r="D16" s="43" t="s">
        <v>29</v>
      </c>
      <c r="E16" s="44">
        <v>0.3347</v>
      </c>
      <c r="F16" s="43" t="s">
        <v>75</v>
      </c>
      <c r="G16" s="45">
        <v>5675</v>
      </c>
      <c r="H16" s="46">
        <v>43951.354166666664</v>
      </c>
      <c r="I16" s="47">
        <v>43951.413194444445</v>
      </c>
      <c r="J16" s="47" t="s">
        <v>54</v>
      </c>
      <c r="K16" s="47">
        <v>43953.37222222222</v>
      </c>
      <c r="L16" s="47">
        <v>43953.375</v>
      </c>
      <c r="M16" s="43" t="s">
        <v>54</v>
      </c>
      <c r="N16" s="47">
        <v>43955.470694444441</v>
      </c>
      <c r="O16" s="47">
        <v>43955.548611111109</v>
      </c>
      <c r="P16" s="53"/>
      <c r="Q16" s="53"/>
      <c r="R16" s="48">
        <v>0.109</v>
      </c>
      <c r="S16" s="49" t="s">
        <v>34</v>
      </c>
      <c r="T16" s="50">
        <v>43956</v>
      </c>
      <c r="U16" s="64">
        <v>5.5</v>
      </c>
      <c r="V16" s="53">
        <v>91.88</v>
      </c>
      <c r="W16" s="51">
        <v>99.249999999941792</v>
      </c>
      <c r="X16" s="51">
        <v>93.749999999941792</v>
      </c>
      <c r="Y16" s="51">
        <v>4.3974302170997692</v>
      </c>
      <c r="Z16" s="51">
        <v>4.1537439078396892</v>
      </c>
      <c r="AA16" s="51" t="s">
        <v>30</v>
      </c>
      <c r="AB16" s="52" t="s">
        <v>42</v>
      </c>
      <c r="AC16" s="22"/>
    </row>
    <row r="17" spans="2:29" ht="15" customHeight="1" x14ac:dyDescent="0.25">
      <c r="B17" s="41">
        <v>305</v>
      </c>
      <c r="C17" s="42" t="s">
        <v>53</v>
      </c>
      <c r="D17" s="43" t="s">
        <v>29</v>
      </c>
      <c r="E17" s="44">
        <v>0.34110000000000001</v>
      </c>
      <c r="F17" s="43" t="s">
        <v>76</v>
      </c>
      <c r="G17" s="45">
        <v>9020</v>
      </c>
      <c r="H17" s="46">
        <v>43951.3125</v>
      </c>
      <c r="I17" s="47">
        <v>43951.357638888891</v>
      </c>
      <c r="J17" s="47" t="s">
        <v>54</v>
      </c>
      <c r="K17" s="47">
        <v>43953.263194444444</v>
      </c>
      <c r="L17" s="47">
        <v>43953.375</v>
      </c>
      <c r="M17" s="43" t="s">
        <v>54</v>
      </c>
      <c r="N17" s="47">
        <v>43955.521805555552</v>
      </c>
      <c r="O17" s="47">
        <v>43955.548611111109</v>
      </c>
      <c r="P17" s="49"/>
      <c r="Q17" s="49"/>
      <c r="R17" s="48">
        <v>0.105</v>
      </c>
      <c r="S17" s="49" t="s">
        <v>34</v>
      </c>
      <c r="T17" s="50">
        <v>43955</v>
      </c>
      <c r="U17" s="64">
        <v>5.5</v>
      </c>
      <c r="V17" s="53">
        <v>94.44</v>
      </c>
      <c r="W17" s="51">
        <v>100.58333333325572</v>
      </c>
      <c r="X17" s="51">
        <v>95.083333333255723</v>
      </c>
      <c r="Y17" s="51">
        <v>4.2602004800193018</v>
      </c>
      <c r="Z17" s="51">
        <v>4.0272483410951168</v>
      </c>
      <c r="AA17" s="51" t="s">
        <v>30</v>
      </c>
      <c r="AB17" s="52" t="s">
        <v>49</v>
      </c>
      <c r="AC17" s="22"/>
    </row>
    <row r="18" spans="2:29" ht="15" customHeight="1" x14ac:dyDescent="0.25">
      <c r="B18" s="41">
        <v>306</v>
      </c>
      <c r="C18" s="42" t="s">
        <v>54</v>
      </c>
      <c r="D18" s="43" t="s">
        <v>43</v>
      </c>
      <c r="E18" s="44">
        <v>0.28989999999999999</v>
      </c>
      <c r="F18" s="43" t="s">
        <v>77</v>
      </c>
      <c r="G18" s="45">
        <v>6820</v>
      </c>
      <c r="H18" s="46">
        <v>43951</v>
      </c>
      <c r="I18" s="47">
        <v>43951.506944444445</v>
      </c>
      <c r="J18" s="47" t="s">
        <v>54</v>
      </c>
      <c r="K18" s="47">
        <v>43952.60288888889</v>
      </c>
      <c r="L18" s="47">
        <v>43952.739583333336</v>
      </c>
      <c r="M18" s="43" t="s">
        <v>34</v>
      </c>
      <c r="N18" s="47">
        <v>43954.755277777775</v>
      </c>
      <c r="O18" s="47">
        <v>43955.361111111109</v>
      </c>
      <c r="P18" s="49"/>
      <c r="Q18" s="49"/>
      <c r="R18" s="48">
        <v>0.105</v>
      </c>
      <c r="S18" s="49" t="s">
        <v>34</v>
      </c>
      <c r="T18" s="50">
        <v>43956</v>
      </c>
      <c r="U18" s="64">
        <v>4</v>
      </c>
      <c r="V18" s="53">
        <v>73.959999999999994</v>
      </c>
      <c r="W18" s="51">
        <v>92.499999999941792</v>
      </c>
      <c r="X18" s="51">
        <v>88.499999999941792</v>
      </c>
      <c r="Y18" s="51">
        <v>5.0027041644100478</v>
      </c>
      <c r="Z18" s="51">
        <v>4.7863710113543423</v>
      </c>
      <c r="AA18" s="51" t="s">
        <v>30</v>
      </c>
      <c r="AB18" s="52" t="s">
        <v>49</v>
      </c>
      <c r="AC18" s="22"/>
    </row>
    <row r="19" spans="2:29" ht="15" customHeight="1" x14ac:dyDescent="0.25">
      <c r="B19" s="41">
        <v>310</v>
      </c>
      <c r="C19" s="42" t="s">
        <v>54</v>
      </c>
      <c r="D19" s="43" t="s">
        <v>78</v>
      </c>
      <c r="E19" s="44">
        <v>0.29149999999999998</v>
      </c>
      <c r="F19" s="43" t="s">
        <v>79</v>
      </c>
      <c r="G19" s="45">
        <v>4560</v>
      </c>
      <c r="H19" s="46">
        <v>43951</v>
      </c>
      <c r="I19" s="47">
        <v>43951.59375</v>
      </c>
      <c r="J19" s="47" t="s">
        <v>54</v>
      </c>
      <c r="K19" s="47">
        <v>43952.699027777773</v>
      </c>
      <c r="L19" s="47">
        <v>43952.739583333336</v>
      </c>
      <c r="M19" s="43" t="s">
        <v>34</v>
      </c>
      <c r="N19" s="47">
        <v>43954.868749999994</v>
      </c>
      <c r="O19" s="47">
        <v>43955.361111111109</v>
      </c>
      <c r="P19" s="49"/>
      <c r="Q19" s="49"/>
      <c r="R19" s="48">
        <v>0.11</v>
      </c>
      <c r="S19" s="49" t="s">
        <v>34</v>
      </c>
      <c r="T19" s="50">
        <v>43957</v>
      </c>
      <c r="U19" s="64">
        <v>4</v>
      </c>
      <c r="V19" s="53">
        <v>74.599999999999994</v>
      </c>
      <c r="W19" s="51">
        <v>90.416666666627862</v>
      </c>
      <c r="X19" s="51">
        <v>86.416666666627862</v>
      </c>
      <c r="Y19" s="51">
        <v>4.9816345270869347</v>
      </c>
      <c r="Z19" s="51">
        <v>4.7612488521558056</v>
      </c>
      <c r="AA19" s="51" t="s">
        <v>44</v>
      </c>
      <c r="AB19" s="52" t="s">
        <v>49</v>
      </c>
      <c r="AC19" s="22"/>
    </row>
    <row r="20" spans="2:29" ht="15" customHeight="1" x14ac:dyDescent="0.25">
      <c r="B20" s="41">
        <v>308</v>
      </c>
      <c r="C20" s="42" t="s">
        <v>53</v>
      </c>
      <c r="D20" s="43" t="s">
        <v>29</v>
      </c>
      <c r="E20" s="44">
        <v>0.31069999999999998</v>
      </c>
      <c r="F20" s="43" t="s">
        <v>80</v>
      </c>
      <c r="G20" s="45">
        <v>11780</v>
      </c>
      <c r="H20" s="46">
        <v>43957.357638888891</v>
      </c>
      <c r="I20" s="47">
        <v>43957.458333333336</v>
      </c>
      <c r="J20" s="47" t="s">
        <v>54</v>
      </c>
      <c r="K20" s="47">
        <v>43958.82916666667</v>
      </c>
      <c r="L20" s="47">
        <v>43958.885416666664</v>
      </c>
      <c r="M20" s="43" t="s">
        <v>34</v>
      </c>
      <c r="N20" s="47">
        <v>43960.956111111118</v>
      </c>
      <c r="O20" s="47">
        <v>43961.291666666664</v>
      </c>
      <c r="P20" s="49">
        <v>10.8</v>
      </c>
      <c r="Q20" s="49">
        <v>10.6</v>
      </c>
      <c r="R20" s="48">
        <v>0.107</v>
      </c>
      <c r="S20" s="49" t="s">
        <v>34</v>
      </c>
      <c r="T20" s="50">
        <v>43962</v>
      </c>
      <c r="U20" s="64">
        <v>1.6666666666666667</v>
      </c>
      <c r="V20" s="53">
        <v>82.28</v>
      </c>
      <c r="W20" s="51">
        <v>91.999999999883585</v>
      </c>
      <c r="X20" s="51">
        <v>90.333333333216913</v>
      </c>
      <c r="Y20" s="51">
        <v>4.516445753553441</v>
      </c>
      <c r="Z20" s="51">
        <v>4.4346260841049059</v>
      </c>
      <c r="AA20" s="51" t="s">
        <v>30</v>
      </c>
      <c r="AB20" s="52" t="s">
        <v>42</v>
      </c>
      <c r="AC20" s="22"/>
    </row>
    <row r="21" spans="2:29" ht="15" customHeight="1" x14ac:dyDescent="0.25">
      <c r="B21" s="41">
        <v>312</v>
      </c>
      <c r="C21" s="42" t="s">
        <v>53</v>
      </c>
      <c r="D21" s="43" t="s">
        <v>29</v>
      </c>
      <c r="E21" s="44">
        <v>0.31140000000000001</v>
      </c>
      <c r="F21" s="43" t="s">
        <v>81</v>
      </c>
      <c r="G21" s="45">
        <v>9175</v>
      </c>
      <c r="H21" s="46">
        <v>43957.4375</v>
      </c>
      <c r="I21" s="47">
        <v>43957.496527777781</v>
      </c>
      <c r="J21" s="47" t="s">
        <v>34</v>
      </c>
      <c r="K21" s="47">
        <v>43958.87222222222</v>
      </c>
      <c r="L21" s="47">
        <v>43958.885416666664</v>
      </c>
      <c r="M21" s="43" t="s">
        <v>34</v>
      </c>
      <c r="N21" s="47">
        <v>43960.957361111119</v>
      </c>
      <c r="O21" s="47">
        <v>43960.958333333336</v>
      </c>
      <c r="P21" s="49"/>
      <c r="Q21" s="49"/>
      <c r="R21" s="48">
        <v>0.107</v>
      </c>
      <c r="S21" s="49" t="s">
        <v>53</v>
      </c>
      <c r="T21" s="50">
        <v>43962</v>
      </c>
      <c r="U21" s="64">
        <v>0.5</v>
      </c>
      <c r="V21" s="53">
        <v>82.56</v>
      </c>
      <c r="W21" s="51">
        <v>83.083333333313931</v>
      </c>
      <c r="X21" s="51">
        <v>82.583333333313931</v>
      </c>
      <c r="Y21" s="51">
        <v>4.0647423352893313</v>
      </c>
      <c r="Z21" s="51">
        <v>4.0402804957589984</v>
      </c>
      <c r="AA21" s="51" t="s">
        <v>30</v>
      </c>
      <c r="AB21" s="52" t="s">
        <v>42</v>
      </c>
      <c r="AC21" s="22"/>
    </row>
    <row r="22" spans="2:29" ht="15" customHeight="1" x14ac:dyDescent="0.25">
      <c r="B22" s="41">
        <v>311</v>
      </c>
      <c r="C22" s="42" t="s">
        <v>53</v>
      </c>
      <c r="D22" s="43" t="s">
        <v>46</v>
      </c>
      <c r="E22" s="44">
        <v>0.29210000000000003</v>
      </c>
      <c r="F22" s="43" t="s">
        <v>82</v>
      </c>
      <c r="G22" s="45">
        <v>10985</v>
      </c>
      <c r="H22" s="46">
        <v>43957.555555555555</v>
      </c>
      <c r="I22" s="47">
        <v>43957.625</v>
      </c>
      <c r="J22" s="47" t="s">
        <v>34</v>
      </c>
      <c r="K22" s="47">
        <v>43958.71597222222</v>
      </c>
      <c r="L22" s="47">
        <v>43958.729166666664</v>
      </c>
      <c r="M22" s="43" t="s">
        <v>34</v>
      </c>
      <c r="N22" s="47">
        <v>43960.764166666668</v>
      </c>
      <c r="O22" s="47">
        <v>43960.958333333336</v>
      </c>
      <c r="P22" s="49"/>
      <c r="Q22" s="49"/>
      <c r="R22" s="48">
        <v>0.1075</v>
      </c>
      <c r="S22" s="49" t="s">
        <v>53</v>
      </c>
      <c r="T22" s="50">
        <v>43963</v>
      </c>
      <c r="U22" s="64">
        <v>0.5</v>
      </c>
      <c r="V22" s="53">
        <v>74.84</v>
      </c>
      <c r="W22" s="51">
        <v>80.000000000058208</v>
      </c>
      <c r="X22" s="51">
        <v>79.500000000058208</v>
      </c>
      <c r="Y22" s="51">
        <v>4.3336944745426971</v>
      </c>
      <c r="Z22" s="51">
        <v>4.3066088840768249</v>
      </c>
      <c r="AA22" s="51" t="s">
        <v>30</v>
      </c>
      <c r="AB22" s="52" t="s">
        <v>49</v>
      </c>
      <c r="AC22" s="22"/>
    </row>
    <row r="23" spans="2:29" ht="15" customHeight="1" x14ac:dyDescent="0.25">
      <c r="B23" s="41">
        <v>305</v>
      </c>
      <c r="C23" s="42" t="s">
        <v>53</v>
      </c>
      <c r="D23" s="43" t="s">
        <v>41</v>
      </c>
      <c r="E23" s="44">
        <v>0.31059999999999999</v>
      </c>
      <c r="F23" s="43" t="s">
        <v>83</v>
      </c>
      <c r="G23" s="45">
        <v>9885</v>
      </c>
      <c r="H23" s="46">
        <v>43958.354166666664</v>
      </c>
      <c r="I23" s="47">
        <v>43958.409722222219</v>
      </c>
      <c r="J23" s="47" t="s">
        <v>34</v>
      </c>
      <c r="K23" s="47">
        <v>43959.790805555553</v>
      </c>
      <c r="L23" s="47">
        <v>43929.795138888891</v>
      </c>
      <c r="M23" s="43" t="s">
        <v>34</v>
      </c>
      <c r="N23" s="47">
        <v>43961.94055555555</v>
      </c>
      <c r="O23" s="47">
        <v>43962.187847222223</v>
      </c>
      <c r="P23" s="49"/>
      <c r="Q23" s="49"/>
      <c r="R23" s="48">
        <v>0.11</v>
      </c>
      <c r="S23" s="49" t="s">
        <v>53</v>
      </c>
      <c r="T23" s="50">
        <v>43962</v>
      </c>
      <c r="U23" s="64">
        <v>2.5</v>
      </c>
      <c r="V23" s="53">
        <v>82.24</v>
      </c>
      <c r="W23" s="51">
        <v>90.675000000104774</v>
      </c>
      <c r="X23" s="51">
        <v>88.175000000104774</v>
      </c>
      <c r="Y23" s="51">
        <v>4.5201894317101088</v>
      </c>
      <c r="Z23" s="51">
        <v>4.3955633100750138</v>
      </c>
      <c r="AA23" s="51" t="s">
        <v>30</v>
      </c>
      <c r="AB23" s="52" t="s">
        <v>42</v>
      </c>
      <c r="AC23" s="22"/>
    </row>
    <row r="24" spans="2:29" ht="15" customHeight="1" x14ac:dyDescent="0.25">
      <c r="B24" s="41">
        <v>306</v>
      </c>
      <c r="C24" s="42" t="s">
        <v>54</v>
      </c>
      <c r="D24" s="43" t="s">
        <v>78</v>
      </c>
      <c r="E24" s="44">
        <v>0.31440000000000001</v>
      </c>
      <c r="F24" s="43" t="s">
        <v>84</v>
      </c>
      <c r="G24" s="45">
        <v>3830</v>
      </c>
      <c r="H24" s="46">
        <v>43959</v>
      </c>
      <c r="I24" s="47">
        <v>43959.434027777781</v>
      </c>
      <c r="J24" s="47" t="s">
        <v>34</v>
      </c>
      <c r="K24" s="47">
        <v>43960.889055555563</v>
      </c>
      <c r="L24" s="47">
        <v>43961.25</v>
      </c>
      <c r="M24" s="43" t="s">
        <v>34</v>
      </c>
      <c r="N24" s="47">
        <v>43963.079861111109</v>
      </c>
      <c r="O24" s="47">
        <v>43964.208333333336</v>
      </c>
      <c r="P24" s="49"/>
      <c r="Q24" s="49"/>
      <c r="R24" s="48">
        <v>0.111</v>
      </c>
      <c r="S24" s="49" t="s">
        <v>54</v>
      </c>
      <c r="T24" s="50">
        <v>43964</v>
      </c>
      <c r="U24" s="64">
        <v>3.75</v>
      </c>
      <c r="V24" s="53">
        <v>83.76</v>
      </c>
      <c r="W24" s="51">
        <v>114.58333333331393</v>
      </c>
      <c r="X24" s="51">
        <v>110.83333333331393</v>
      </c>
      <c r="Y24" s="51">
        <v>5.6333988856103199</v>
      </c>
      <c r="Z24" s="51">
        <v>5.4490331038994055</v>
      </c>
      <c r="AA24" s="51" t="s">
        <v>44</v>
      </c>
      <c r="AB24" s="52" t="s">
        <v>42</v>
      </c>
      <c r="AC24" s="22"/>
    </row>
    <row r="25" spans="2:29" ht="15" customHeight="1" x14ac:dyDescent="0.25">
      <c r="B25" s="41">
        <v>309</v>
      </c>
      <c r="C25" s="42" t="s">
        <v>54</v>
      </c>
      <c r="D25" s="43" t="s">
        <v>46</v>
      </c>
      <c r="E25" s="44">
        <v>0.32440000000000002</v>
      </c>
      <c r="F25" s="43" t="s">
        <v>85</v>
      </c>
      <c r="G25" s="45">
        <v>12880</v>
      </c>
      <c r="H25" s="46">
        <v>43959</v>
      </c>
      <c r="I25" s="47">
        <v>43959.486111111109</v>
      </c>
      <c r="J25" s="47" t="s">
        <v>34</v>
      </c>
      <c r="K25" s="47">
        <v>43961.373472222222</v>
      </c>
      <c r="L25" s="47">
        <v>43961.378472222219</v>
      </c>
      <c r="M25" s="43" t="s">
        <v>34</v>
      </c>
      <c r="N25" s="47">
        <v>43963.246944444443</v>
      </c>
      <c r="O25" s="47">
        <v>43963.552083333336</v>
      </c>
      <c r="P25" s="49"/>
      <c r="Q25" s="49"/>
      <c r="R25" s="48">
        <v>0.1085</v>
      </c>
      <c r="S25" s="49" t="s">
        <v>53</v>
      </c>
      <c r="T25" s="50">
        <v>43963</v>
      </c>
      <c r="U25" s="64">
        <v>2.5</v>
      </c>
      <c r="V25" s="53">
        <v>87.76</v>
      </c>
      <c r="W25" s="51">
        <v>97.583333333430346</v>
      </c>
      <c r="X25" s="51">
        <v>95.083333333430346</v>
      </c>
      <c r="Y25" s="51">
        <v>4.5198394318402189</v>
      </c>
      <c r="Z25" s="51">
        <v>4.4040450826044619</v>
      </c>
      <c r="AA25" s="51" t="s">
        <v>30</v>
      </c>
      <c r="AB25" s="52" t="s">
        <v>49</v>
      </c>
      <c r="AC25" s="22"/>
    </row>
    <row r="26" spans="2:29" ht="15" customHeight="1" x14ac:dyDescent="0.25">
      <c r="B26" s="41">
        <v>315</v>
      </c>
      <c r="C26" s="42" t="s">
        <v>54</v>
      </c>
      <c r="D26" s="43" t="s">
        <v>29</v>
      </c>
      <c r="E26" s="44">
        <v>0.33239999999999997</v>
      </c>
      <c r="F26" s="43" t="s">
        <v>86</v>
      </c>
      <c r="G26" s="45">
        <v>9490</v>
      </c>
      <c r="H26" s="46">
        <v>43959</v>
      </c>
      <c r="I26" s="47">
        <v>43959.597222222219</v>
      </c>
      <c r="J26" s="47" t="s">
        <v>34</v>
      </c>
      <c r="K26" s="47">
        <v>43961.551249999997</v>
      </c>
      <c r="L26" s="47">
        <v>43961.541666666664</v>
      </c>
      <c r="M26" s="43" t="s">
        <v>34</v>
      </c>
      <c r="N26" s="47">
        <v>43963.491388888884</v>
      </c>
      <c r="O26" s="47">
        <v>43963.552083333336</v>
      </c>
      <c r="P26" s="49"/>
      <c r="Q26" s="49"/>
      <c r="R26" s="48">
        <v>0.1085</v>
      </c>
      <c r="S26" s="49" t="s">
        <v>53</v>
      </c>
      <c r="T26" s="50">
        <v>43964</v>
      </c>
      <c r="U26" s="64">
        <v>2.5</v>
      </c>
      <c r="V26" s="53">
        <v>90.96</v>
      </c>
      <c r="W26" s="51">
        <v>94.916666666802485</v>
      </c>
      <c r="X26" s="51">
        <v>92.416666666802485</v>
      </c>
      <c r="Y26" s="51">
        <v>4.2392437099956446</v>
      </c>
      <c r="Z26" s="51">
        <v>4.1275867202680878</v>
      </c>
      <c r="AA26" s="51" t="s">
        <v>30</v>
      </c>
      <c r="AB26" s="52" t="s">
        <v>42</v>
      </c>
      <c r="AC26" s="22"/>
    </row>
    <row r="27" spans="2:29" ht="15" customHeight="1" x14ac:dyDescent="0.25">
      <c r="B27" s="41">
        <v>313</v>
      </c>
      <c r="C27" s="42" t="s">
        <v>54</v>
      </c>
      <c r="D27" s="43" t="s">
        <v>29</v>
      </c>
      <c r="E27" s="44">
        <v>0.32350000000000001</v>
      </c>
      <c r="F27" s="43" t="s">
        <v>87</v>
      </c>
      <c r="G27" s="45">
        <v>6655</v>
      </c>
      <c r="H27" s="46">
        <v>43956</v>
      </c>
      <c r="I27" s="47">
        <v>43959.631944444445</v>
      </c>
      <c r="J27" s="47" t="s">
        <v>34</v>
      </c>
      <c r="K27" s="47">
        <v>43961.511805555558</v>
      </c>
      <c r="L27" s="47">
        <v>43961.541666666664</v>
      </c>
      <c r="M27" s="43" t="s">
        <v>34</v>
      </c>
      <c r="N27" s="47">
        <v>43963.37777777778</v>
      </c>
      <c r="O27" s="47">
        <v>43963.552083333336</v>
      </c>
      <c r="P27" s="49"/>
      <c r="Q27" s="49"/>
      <c r="R27" s="48">
        <v>0.107</v>
      </c>
      <c r="S27" s="49" t="s">
        <v>53</v>
      </c>
      <c r="T27" s="50">
        <v>43964</v>
      </c>
      <c r="U27" s="64">
        <v>2.5</v>
      </c>
      <c r="V27" s="53">
        <v>87.4</v>
      </c>
      <c r="W27" s="51">
        <v>94.083333333372138</v>
      </c>
      <c r="X27" s="51">
        <v>91.583333333372138</v>
      </c>
      <c r="Y27" s="51">
        <v>4.3456505003867036</v>
      </c>
      <c r="Z27" s="51">
        <v>4.2301770592781587</v>
      </c>
      <c r="AA27" s="51" t="s">
        <v>30</v>
      </c>
      <c r="AB27" s="52" t="s">
        <v>45</v>
      </c>
      <c r="AC27" s="22"/>
    </row>
    <row r="28" spans="2:29" ht="15" customHeight="1" x14ac:dyDescent="0.25">
      <c r="B28" s="41">
        <v>310</v>
      </c>
      <c r="C28" s="42" t="s">
        <v>34</v>
      </c>
      <c r="D28" s="43" t="s">
        <v>78</v>
      </c>
      <c r="E28" s="44">
        <v>0.33729999999999999</v>
      </c>
      <c r="F28" s="43" t="s">
        <v>88</v>
      </c>
      <c r="G28" s="45">
        <v>7560</v>
      </c>
      <c r="H28" s="46">
        <v>43964.350694444445</v>
      </c>
      <c r="I28" s="47">
        <v>43964.572916666664</v>
      </c>
      <c r="J28" s="47" t="s">
        <v>54</v>
      </c>
      <c r="K28" s="47">
        <v>43966.529583333337</v>
      </c>
      <c r="L28" s="47">
        <v>43966.489583333336</v>
      </c>
      <c r="M28" s="43" t="s">
        <v>89</v>
      </c>
      <c r="N28" s="47">
        <v>43968.545277777775</v>
      </c>
      <c r="O28" s="47">
        <v>43968.666666666664</v>
      </c>
      <c r="P28" s="49"/>
      <c r="Q28" s="49"/>
      <c r="R28" s="48">
        <v>0.105</v>
      </c>
      <c r="S28" s="49" t="s">
        <v>34</v>
      </c>
      <c r="T28" s="50">
        <v>43970</v>
      </c>
      <c r="U28" s="64">
        <v>2.416666666666667</v>
      </c>
      <c r="V28" s="53">
        <v>92.919999999999987</v>
      </c>
      <c r="W28" s="51">
        <v>98.25</v>
      </c>
      <c r="X28" s="51">
        <v>95.833333333333329</v>
      </c>
      <c r="Y28" s="51">
        <v>4.2294446835987944</v>
      </c>
      <c r="Z28" s="51">
        <v>4.1254125412541249</v>
      </c>
      <c r="AA28" s="51" t="s">
        <v>44</v>
      </c>
      <c r="AB28" s="52" t="s">
        <v>90</v>
      </c>
      <c r="AC28" s="22"/>
    </row>
    <row r="29" spans="2:29" ht="15" customHeight="1" x14ac:dyDescent="0.25">
      <c r="B29" s="41">
        <v>307</v>
      </c>
      <c r="C29" s="42" t="s">
        <v>34</v>
      </c>
      <c r="D29" s="43" t="s">
        <v>29</v>
      </c>
      <c r="E29" s="44">
        <v>0.34370000000000001</v>
      </c>
      <c r="F29" s="43" t="s">
        <v>91</v>
      </c>
      <c r="G29" s="45">
        <v>11285</v>
      </c>
      <c r="H29" s="46">
        <v>43964.4375</v>
      </c>
      <c r="I29" s="47">
        <v>43964.572916666664</v>
      </c>
      <c r="J29" s="47" t="s">
        <v>54</v>
      </c>
      <c r="K29" s="47">
        <v>43967.029361111112</v>
      </c>
      <c r="L29" s="47">
        <v>43967.28125</v>
      </c>
      <c r="M29" s="43" t="s">
        <v>34</v>
      </c>
      <c r="N29" s="47">
        <v>43968.651944444442</v>
      </c>
      <c r="O29" s="47">
        <v>43968.666666666664</v>
      </c>
      <c r="P29" s="49"/>
      <c r="Q29" s="49"/>
      <c r="R29" s="48">
        <v>0.1055</v>
      </c>
      <c r="S29" s="49" t="s">
        <v>34</v>
      </c>
      <c r="T29" s="50">
        <v>43971</v>
      </c>
      <c r="U29" s="64">
        <v>2.416666666666667</v>
      </c>
      <c r="V29" s="53">
        <v>95.47999999999999</v>
      </c>
      <c r="W29" s="51">
        <v>98.25</v>
      </c>
      <c r="X29" s="51">
        <v>95.833333333333329</v>
      </c>
      <c r="Y29" s="51">
        <v>4.124685138539042</v>
      </c>
      <c r="Z29" s="51">
        <v>4.0232297788972842</v>
      </c>
      <c r="AA29" s="51" t="s">
        <v>30</v>
      </c>
      <c r="AB29" s="52" t="s">
        <v>51</v>
      </c>
      <c r="AC29" s="22"/>
    </row>
    <row r="30" spans="2:29" ht="15" customHeight="1" x14ac:dyDescent="0.25">
      <c r="B30" s="41">
        <v>303</v>
      </c>
      <c r="C30" s="42" t="s">
        <v>54</v>
      </c>
      <c r="D30" s="43" t="s">
        <v>29</v>
      </c>
      <c r="E30" s="44">
        <v>0.35289999999999999</v>
      </c>
      <c r="F30" s="43" t="s">
        <v>92</v>
      </c>
      <c r="G30" s="45">
        <v>6900</v>
      </c>
      <c r="H30" s="46">
        <v>43965.356944444444</v>
      </c>
      <c r="I30" s="47">
        <v>43965.430555555555</v>
      </c>
      <c r="J30" s="47" t="s">
        <v>34</v>
      </c>
      <c r="K30" s="47">
        <v>43968.003305555554</v>
      </c>
      <c r="L30" s="47">
        <v>43967.958333333336</v>
      </c>
      <c r="M30" s="43" t="s">
        <v>53</v>
      </c>
      <c r="N30" s="47">
        <v>43969.690694444442</v>
      </c>
      <c r="O30" s="47">
        <v>43969.618055555555</v>
      </c>
      <c r="P30" s="49"/>
      <c r="Q30" s="49"/>
      <c r="R30" s="48">
        <v>0.10299999999999999</v>
      </c>
      <c r="S30" s="49" t="s">
        <v>89</v>
      </c>
      <c r="T30" s="50">
        <v>43970</v>
      </c>
      <c r="U30" s="64">
        <v>3.0833333333333335</v>
      </c>
      <c r="V30" s="53">
        <v>99.16</v>
      </c>
      <c r="W30" s="51">
        <v>100.5</v>
      </c>
      <c r="X30" s="51">
        <v>97.416666666666671</v>
      </c>
      <c r="Y30" s="51">
        <v>4.021608643457383</v>
      </c>
      <c r="Z30" s="51">
        <v>3.8982259570494864</v>
      </c>
      <c r="AA30" s="51" t="s">
        <v>30</v>
      </c>
      <c r="AB30" s="52" t="s">
        <v>42</v>
      </c>
      <c r="AC30" s="22"/>
    </row>
    <row r="31" spans="2:29" ht="15" customHeight="1" x14ac:dyDescent="0.25">
      <c r="B31" s="41">
        <v>314</v>
      </c>
      <c r="C31" s="42" t="s">
        <v>54</v>
      </c>
      <c r="D31" s="43" t="s">
        <v>93</v>
      </c>
      <c r="E31" s="44">
        <v>0.3347</v>
      </c>
      <c r="F31" s="43" t="s">
        <v>94</v>
      </c>
      <c r="G31" s="45">
        <v>5865</v>
      </c>
      <c r="H31" s="46">
        <v>43965.440972222219</v>
      </c>
      <c r="I31" s="47">
        <v>43965.510416666664</v>
      </c>
      <c r="J31" s="47" t="s">
        <v>34</v>
      </c>
      <c r="K31" s="47">
        <v>43967.494027777779</v>
      </c>
      <c r="L31" s="47">
        <v>43967.541666666664</v>
      </c>
      <c r="M31" s="43" t="s">
        <v>34</v>
      </c>
      <c r="N31" s="47">
        <v>43969.703333333331</v>
      </c>
      <c r="O31" s="47">
        <v>43970.291666666664</v>
      </c>
      <c r="P31" s="49"/>
      <c r="Q31" s="49"/>
      <c r="R31" s="48">
        <v>0.107</v>
      </c>
      <c r="S31" s="49" t="s">
        <v>34</v>
      </c>
      <c r="T31" s="50">
        <v>43973</v>
      </c>
      <c r="U31" s="64">
        <v>8.75</v>
      </c>
      <c r="V31" s="53">
        <v>91.88</v>
      </c>
      <c r="W31" s="51">
        <v>114.75</v>
      </c>
      <c r="X31" s="51">
        <v>106</v>
      </c>
      <c r="Y31" s="51">
        <v>5.0395256916996036</v>
      </c>
      <c r="Z31" s="51">
        <v>4.6552481335090024</v>
      </c>
      <c r="AA31" s="51" t="s">
        <v>30</v>
      </c>
      <c r="AB31" s="52" t="s">
        <v>42</v>
      </c>
      <c r="AC31" s="22"/>
    </row>
    <row r="32" spans="2:29" ht="15" customHeight="1" x14ac:dyDescent="0.25">
      <c r="B32" s="41">
        <v>306</v>
      </c>
      <c r="C32" s="42" t="s">
        <v>54</v>
      </c>
      <c r="D32" s="43" t="s">
        <v>95</v>
      </c>
      <c r="E32" s="44">
        <v>0.29559999999999997</v>
      </c>
      <c r="F32" s="43" t="s">
        <v>96</v>
      </c>
      <c r="G32" s="45">
        <v>2910</v>
      </c>
      <c r="H32" s="46">
        <v>43965</v>
      </c>
      <c r="I32" s="47">
        <v>43965.666666666664</v>
      </c>
      <c r="J32" s="47" t="s">
        <v>34</v>
      </c>
      <c r="K32" s="47">
        <v>43966.7785</v>
      </c>
      <c r="L32" s="47">
        <v>43966.722222222219</v>
      </c>
      <c r="M32" s="43" t="s">
        <v>89</v>
      </c>
      <c r="N32" s="47">
        <v>43969.746111111112</v>
      </c>
      <c r="O32" s="47">
        <v>43969.854166666664</v>
      </c>
      <c r="P32" s="49"/>
      <c r="Q32" s="49"/>
      <c r="R32" s="48">
        <v>0.11</v>
      </c>
      <c r="S32" s="49" t="s">
        <v>97</v>
      </c>
      <c r="T32" s="50">
        <v>43973</v>
      </c>
      <c r="U32" s="64">
        <v>21.666666666666668</v>
      </c>
      <c r="V32" s="53">
        <v>76.239999999999995</v>
      </c>
      <c r="W32" s="51">
        <v>100.5</v>
      </c>
      <c r="X32" s="51">
        <v>78.833333333333329</v>
      </c>
      <c r="Y32" s="51">
        <v>5.4148706896551726</v>
      </c>
      <c r="Z32" s="51">
        <v>4.2474856321839081</v>
      </c>
      <c r="AA32" s="51" t="s">
        <v>52</v>
      </c>
      <c r="AB32" s="52" t="s">
        <v>49</v>
      </c>
      <c r="AC32" s="22"/>
    </row>
    <row r="33" spans="2:29" ht="15" customHeight="1" x14ac:dyDescent="0.25">
      <c r="B33" s="41">
        <v>308</v>
      </c>
      <c r="C33" s="42" t="s">
        <v>53</v>
      </c>
      <c r="D33" s="43" t="s">
        <v>98</v>
      </c>
      <c r="E33" s="44">
        <v>0.27729999999999999</v>
      </c>
      <c r="F33" s="43" t="s">
        <v>99</v>
      </c>
      <c r="G33" s="45">
        <v>8570</v>
      </c>
      <c r="H33" s="46">
        <v>43966.355555555558</v>
      </c>
      <c r="I33" s="47">
        <v>43966.722222222219</v>
      </c>
      <c r="J33" s="47" t="s">
        <v>34</v>
      </c>
      <c r="K33" s="47">
        <v>43967.296555555549</v>
      </c>
      <c r="L33" s="47">
        <v>43967.28125</v>
      </c>
      <c r="M33" s="43" t="s">
        <v>34</v>
      </c>
      <c r="N33" s="47">
        <v>43969.652916666666</v>
      </c>
      <c r="O33" s="47">
        <v>43969.618055555555</v>
      </c>
      <c r="P33" s="49"/>
      <c r="Q33" s="49"/>
      <c r="R33" s="48">
        <v>0.105</v>
      </c>
      <c r="S33" s="49" t="s">
        <v>89</v>
      </c>
      <c r="T33" s="50">
        <v>43972</v>
      </c>
      <c r="U33" s="64">
        <v>1.4166666666666667</v>
      </c>
      <c r="V33" s="53">
        <v>68.92</v>
      </c>
      <c r="W33" s="51">
        <v>69.500000000058208</v>
      </c>
      <c r="X33" s="51">
        <v>68.083333333391536</v>
      </c>
      <c r="Y33" s="51">
        <v>4.0336622170666399</v>
      </c>
      <c r="Z33" s="51">
        <v>3.9514412845845346</v>
      </c>
      <c r="AA33" s="51" t="s">
        <v>30</v>
      </c>
      <c r="AB33" s="52" t="s">
        <v>47</v>
      </c>
      <c r="AC33" s="22"/>
    </row>
    <row r="34" spans="2:29" ht="15" customHeight="1" x14ac:dyDescent="0.25">
      <c r="B34" s="41">
        <v>315</v>
      </c>
      <c r="C34" s="42" t="s">
        <v>53</v>
      </c>
      <c r="D34" s="43" t="s">
        <v>98</v>
      </c>
      <c r="E34" s="44">
        <v>0.35360000000000003</v>
      </c>
      <c r="F34" s="43" t="s">
        <v>100</v>
      </c>
      <c r="G34" s="45">
        <v>5775</v>
      </c>
      <c r="H34" s="46">
        <v>43966.420138888891</v>
      </c>
      <c r="I34" s="47">
        <v>43966.489583333336</v>
      </c>
      <c r="J34" s="47" t="s">
        <v>34</v>
      </c>
      <c r="K34" s="47">
        <v>43969.072222222225</v>
      </c>
      <c r="L34" s="47">
        <v>43968.947916666664</v>
      </c>
      <c r="M34" s="43" t="s">
        <v>54</v>
      </c>
      <c r="N34" s="47">
        <v>43971.018055555556</v>
      </c>
      <c r="O34" s="47">
        <v>43971.659722222219</v>
      </c>
      <c r="P34" s="49"/>
      <c r="Q34" s="49"/>
      <c r="R34" s="48">
        <v>0.108</v>
      </c>
      <c r="S34" s="49" t="s">
        <v>34</v>
      </c>
      <c r="T34" s="50">
        <v>43972</v>
      </c>
      <c r="U34" s="64">
        <v>9.25</v>
      </c>
      <c r="V34" s="53">
        <v>99.44</v>
      </c>
      <c r="W34" s="51">
        <v>124.08333333319752</v>
      </c>
      <c r="X34" s="51">
        <v>114.83333333319752</v>
      </c>
      <c r="Y34" s="51">
        <v>5.0522529858793774</v>
      </c>
      <c r="Z34" s="51">
        <v>4.6756243213842632</v>
      </c>
      <c r="AA34" s="51" t="s">
        <v>44</v>
      </c>
      <c r="AB34" s="52" t="s">
        <v>48</v>
      </c>
      <c r="AC34" s="22"/>
    </row>
    <row r="35" spans="2:29" ht="15" customHeight="1" x14ac:dyDescent="0.25">
      <c r="B35" s="41">
        <v>312</v>
      </c>
      <c r="C35" s="42" t="s">
        <v>97</v>
      </c>
      <c r="D35" s="43" t="s">
        <v>98</v>
      </c>
      <c r="E35" s="44">
        <v>0.27389999999999998</v>
      </c>
      <c r="F35" s="43" t="s">
        <v>99</v>
      </c>
      <c r="G35" s="45">
        <v>3200</v>
      </c>
      <c r="H35" s="46">
        <v>43969.574999999997</v>
      </c>
      <c r="I35" s="47">
        <v>43969.618055555555</v>
      </c>
      <c r="J35" s="47" t="s">
        <v>34</v>
      </c>
      <c r="K35" s="47">
        <v>43970.215777777776</v>
      </c>
      <c r="L35" s="47">
        <v>43970.34375</v>
      </c>
      <c r="M35" s="43" t="s">
        <v>34</v>
      </c>
      <c r="N35" s="47">
        <v>43972.547222222223</v>
      </c>
      <c r="O35" s="47">
        <v>43972.583333333336</v>
      </c>
      <c r="P35" s="49"/>
      <c r="Q35" s="49"/>
      <c r="R35" s="48">
        <v>0.106</v>
      </c>
      <c r="S35" s="49" t="s">
        <v>97</v>
      </c>
      <c r="T35" s="50"/>
      <c r="U35" s="64">
        <v>2.75</v>
      </c>
      <c r="V35" s="53">
        <v>67.56</v>
      </c>
      <c r="W35" s="51">
        <v>71.166666666744277</v>
      </c>
      <c r="X35" s="51">
        <v>68.416666666744277</v>
      </c>
      <c r="Y35" s="51">
        <v>4.2386341076083554</v>
      </c>
      <c r="Z35" s="51">
        <v>4.0748461385791712</v>
      </c>
      <c r="AA35" s="51" t="s">
        <v>30</v>
      </c>
      <c r="AB35" s="52" t="s">
        <v>42</v>
      </c>
      <c r="AC35" s="22"/>
    </row>
    <row r="36" spans="2:29" ht="15" customHeight="1" x14ac:dyDescent="0.25">
      <c r="B36" s="41">
        <v>304</v>
      </c>
      <c r="C36" s="42" t="s">
        <v>54</v>
      </c>
      <c r="D36" s="43" t="s">
        <v>95</v>
      </c>
      <c r="E36" s="44">
        <v>0.33339999999999997</v>
      </c>
      <c r="F36" s="43" t="s">
        <v>101</v>
      </c>
      <c r="G36" s="45">
        <v>6005</v>
      </c>
      <c r="H36" s="46">
        <v>43971</v>
      </c>
      <c r="I36" s="47">
        <v>43971.420138888891</v>
      </c>
      <c r="J36" s="47" t="s">
        <v>34</v>
      </c>
      <c r="K36" s="47">
        <v>43973.441527777781</v>
      </c>
      <c r="L36" s="47">
        <v>43973.576388888891</v>
      </c>
      <c r="M36" s="43" t="s">
        <v>97</v>
      </c>
      <c r="N36" s="47">
        <v>43975.438611111109</v>
      </c>
      <c r="O36" s="47">
        <v>43975.916666666664</v>
      </c>
      <c r="P36" s="49"/>
      <c r="Q36" s="49"/>
      <c r="R36" s="48">
        <v>0.108</v>
      </c>
      <c r="S36" s="49" t="s">
        <v>97</v>
      </c>
      <c r="T36" s="50"/>
      <c r="U36" s="64">
        <v>4.9166666666666661</v>
      </c>
      <c r="V36" s="53">
        <v>91.360000000000014</v>
      </c>
      <c r="W36" s="51">
        <v>107.91666666656965</v>
      </c>
      <c r="X36" s="51">
        <v>102.99999999990298</v>
      </c>
      <c r="Y36" s="51">
        <v>4.7877846790847229</v>
      </c>
      <c r="Z36" s="51">
        <v>4.5696539485316316</v>
      </c>
      <c r="AA36" s="51" t="s">
        <v>30</v>
      </c>
      <c r="AB36" s="52" t="s">
        <v>42</v>
      </c>
      <c r="AC36" s="22"/>
    </row>
    <row r="37" spans="2:29" ht="15" customHeight="1" x14ac:dyDescent="0.25">
      <c r="B37" s="41">
        <v>305</v>
      </c>
      <c r="C37" s="42" t="s">
        <v>54</v>
      </c>
      <c r="D37" s="43" t="s">
        <v>29</v>
      </c>
      <c r="E37" s="44">
        <v>0.35630000000000001</v>
      </c>
      <c r="F37" s="43" t="s">
        <v>102</v>
      </c>
      <c r="G37" s="45">
        <v>8745</v>
      </c>
      <c r="H37" s="46">
        <v>43971</v>
      </c>
      <c r="I37" s="47">
        <v>43971.472222222219</v>
      </c>
      <c r="J37" s="47" t="s">
        <v>34</v>
      </c>
      <c r="K37" s="47">
        <v>43974.096333333327</v>
      </c>
      <c r="L37" s="47">
        <v>43974.166666666664</v>
      </c>
      <c r="M37" s="43" t="s">
        <v>34</v>
      </c>
      <c r="N37" s="47">
        <v>43975.782083333332</v>
      </c>
      <c r="O37" s="47">
        <v>43975.364583333336</v>
      </c>
      <c r="P37" s="49"/>
      <c r="Q37" s="49"/>
      <c r="R37" s="48">
        <v>0.107</v>
      </c>
      <c r="S37" s="49" t="s">
        <v>89</v>
      </c>
      <c r="T37" s="50"/>
      <c r="U37" s="64">
        <v>2.9166666666666665</v>
      </c>
      <c r="V37" s="53">
        <v>100.52000000000001</v>
      </c>
      <c r="W37" s="51">
        <v>93.416666666802485</v>
      </c>
      <c r="X37" s="51">
        <v>90.500000000135813</v>
      </c>
      <c r="Y37" s="51">
        <v>3.7471587110630753</v>
      </c>
      <c r="Z37" s="51">
        <v>3.6301644604948176</v>
      </c>
      <c r="AA37" s="51" t="s">
        <v>30</v>
      </c>
      <c r="AB37" s="52" t="s">
        <v>48</v>
      </c>
      <c r="AC37" s="22"/>
    </row>
    <row r="38" spans="2:29" ht="15" customHeight="1" x14ac:dyDescent="0.25">
      <c r="B38" s="41">
        <v>309</v>
      </c>
      <c r="C38" s="42" t="s">
        <v>54</v>
      </c>
      <c r="D38" s="43" t="s">
        <v>29</v>
      </c>
      <c r="E38" s="44">
        <v>0.33129999999999998</v>
      </c>
      <c r="F38" s="43" t="s">
        <v>103</v>
      </c>
      <c r="G38" s="45">
        <v>8050</v>
      </c>
      <c r="H38" s="46">
        <v>43971</v>
      </c>
      <c r="I38" s="47">
        <v>43971.489583333336</v>
      </c>
      <c r="J38" s="47" t="s">
        <v>34</v>
      </c>
      <c r="K38" s="47">
        <v>43973.486527777779</v>
      </c>
      <c r="L38" s="47">
        <v>43973.576388888891</v>
      </c>
      <c r="M38" s="43" t="s">
        <v>97</v>
      </c>
      <c r="N38" s="47">
        <v>43975.403611111113</v>
      </c>
      <c r="O38" s="47">
        <v>43975.364583333336</v>
      </c>
      <c r="P38" s="49"/>
      <c r="Q38" s="49"/>
      <c r="R38" s="48">
        <v>0.108</v>
      </c>
      <c r="S38" s="49" t="s">
        <v>89</v>
      </c>
      <c r="T38" s="50"/>
      <c r="U38" s="64">
        <v>3.4166666666666665</v>
      </c>
      <c r="V38" s="53">
        <v>90.52000000000001</v>
      </c>
      <c r="W38" s="51">
        <v>93</v>
      </c>
      <c r="X38" s="51">
        <v>89.583333333333329</v>
      </c>
      <c r="Y38" s="51">
        <v>4.1648007165248551</v>
      </c>
      <c r="Z38" s="51">
        <v>4.0117928048962535</v>
      </c>
      <c r="AA38" s="51" t="s">
        <v>30</v>
      </c>
      <c r="AB38" s="52" t="s">
        <v>45</v>
      </c>
      <c r="AC38" s="22"/>
    </row>
    <row r="39" spans="2:29" ht="15" customHeight="1" x14ac:dyDescent="0.25">
      <c r="B39" s="41">
        <v>316</v>
      </c>
      <c r="C39" s="42" t="s">
        <v>54</v>
      </c>
      <c r="D39" s="43" t="s">
        <v>43</v>
      </c>
      <c r="E39" s="44">
        <v>0.32529999999999998</v>
      </c>
      <c r="F39" s="43" t="s">
        <v>104</v>
      </c>
      <c r="G39" s="45">
        <v>8945</v>
      </c>
      <c r="H39" s="46">
        <v>43971.565972222219</v>
      </c>
      <c r="I39" s="47">
        <v>43971.618055555555</v>
      </c>
      <c r="J39" s="47" t="s">
        <v>34</v>
      </c>
      <c r="K39" s="47">
        <v>43973.564999999995</v>
      </c>
      <c r="L39" s="47">
        <v>43973.576388888891</v>
      </c>
      <c r="M39" s="43" t="s">
        <v>97</v>
      </c>
      <c r="N39" s="47">
        <v>43975.432083333333</v>
      </c>
      <c r="O39" s="47">
        <v>43975.364583333336</v>
      </c>
      <c r="P39" s="49"/>
      <c r="Q39" s="49"/>
      <c r="R39" s="48">
        <v>0.109</v>
      </c>
      <c r="S39" s="49" t="s">
        <v>89</v>
      </c>
      <c r="T39" s="50"/>
      <c r="U39" s="64">
        <v>3.4166666666666665</v>
      </c>
      <c r="V39" s="53">
        <v>88.12</v>
      </c>
      <c r="W39" s="51">
        <v>89.916666666744277</v>
      </c>
      <c r="X39" s="51">
        <v>86.500000000077605</v>
      </c>
      <c r="Y39" s="51">
        <v>4.1570349822812886</v>
      </c>
      <c r="Z39" s="51">
        <v>3.9990753583022474</v>
      </c>
      <c r="AA39" s="51" t="s">
        <v>30</v>
      </c>
      <c r="AB39" s="52" t="s">
        <v>49</v>
      </c>
      <c r="AC39" s="22"/>
    </row>
    <row r="40" spans="2:29" ht="15" customHeight="1" x14ac:dyDescent="0.25">
      <c r="B40" s="41">
        <v>313</v>
      </c>
      <c r="C40" s="42" t="s">
        <v>54</v>
      </c>
      <c r="D40" s="43" t="s">
        <v>95</v>
      </c>
      <c r="E40" s="44">
        <v>0.30499999999999999</v>
      </c>
      <c r="F40" s="43" t="s">
        <v>105</v>
      </c>
      <c r="G40" s="45">
        <v>3255</v>
      </c>
      <c r="H40" s="46">
        <v>43971</v>
      </c>
      <c r="I40" s="47">
        <v>43971.670138888891</v>
      </c>
      <c r="J40" s="47" t="s">
        <v>34</v>
      </c>
      <c r="K40" s="47">
        <v>43973.097222222226</v>
      </c>
      <c r="L40" s="47">
        <v>43973.208333333336</v>
      </c>
      <c r="M40" s="43" t="s">
        <v>89</v>
      </c>
      <c r="N40" s="47">
        <v>43975.190972222226</v>
      </c>
      <c r="O40" s="47">
        <v>43975.916666666664</v>
      </c>
      <c r="P40" s="49"/>
      <c r="Q40" s="49"/>
      <c r="R40" s="48">
        <v>0.11</v>
      </c>
      <c r="S40" s="49" t="s">
        <v>97</v>
      </c>
      <c r="T40" s="50"/>
      <c r="U40" s="64">
        <v>4.5</v>
      </c>
      <c r="V40" s="53">
        <v>80</v>
      </c>
      <c r="W40" s="51">
        <v>101.91666666656965</v>
      </c>
      <c r="X40" s="51">
        <v>97.416666666569654</v>
      </c>
      <c r="Y40" s="51">
        <v>5.2264957264907519</v>
      </c>
      <c r="Z40" s="51">
        <v>4.9957264957215211</v>
      </c>
      <c r="AA40" s="51" t="s">
        <v>52</v>
      </c>
      <c r="AB40" s="52" t="s">
        <v>49</v>
      </c>
      <c r="AC40" s="22"/>
    </row>
    <row r="41" spans="2:29" ht="15" customHeight="1" x14ac:dyDescent="0.25">
      <c r="B41" s="41" t="s">
        <v>31</v>
      </c>
      <c r="C41" s="42" t="s">
        <v>54</v>
      </c>
      <c r="D41" s="43" t="s">
        <v>95</v>
      </c>
      <c r="E41" s="44">
        <v>0.25240000000000001</v>
      </c>
      <c r="F41" s="43" t="s">
        <v>106</v>
      </c>
      <c r="G41" s="45">
        <v>415</v>
      </c>
      <c r="H41" s="46">
        <v>43971</v>
      </c>
      <c r="I41" s="47">
        <v>43971.670138888891</v>
      </c>
      <c r="J41" s="47" t="s">
        <v>34</v>
      </c>
      <c r="K41" s="47">
        <v>43972.161472222222</v>
      </c>
      <c r="L41" s="47">
        <v>43971.670138888891</v>
      </c>
      <c r="M41" s="43" t="s">
        <v>54</v>
      </c>
      <c r="N41" s="47">
        <v>43974.335138888891</v>
      </c>
      <c r="O41" s="47">
        <v>43976.375</v>
      </c>
      <c r="P41" s="49"/>
      <c r="Q41" s="49"/>
      <c r="R41" s="48">
        <v>0.10299999999999999</v>
      </c>
      <c r="S41" s="49" t="s">
        <v>34</v>
      </c>
      <c r="T41" s="50"/>
      <c r="U41" s="64">
        <v>5</v>
      </c>
      <c r="V41" s="53">
        <v>58.959999999999994</v>
      </c>
      <c r="W41" s="51">
        <v>112.91666666662786</v>
      </c>
      <c r="X41" s="51">
        <v>107.91666666662786</v>
      </c>
      <c r="Y41" s="51">
        <v>7.5580098170433629</v>
      </c>
      <c r="Z41" s="51">
        <v>7.223337795624353</v>
      </c>
      <c r="AA41" s="51" t="s">
        <v>107</v>
      </c>
      <c r="AB41" s="52" t="s">
        <v>108</v>
      </c>
      <c r="AC41" s="22"/>
    </row>
    <row r="42" spans="2:29" ht="15" customHeight="1" x14ac:dyDescent="0.25">
      <c r="B42" s="41">
        <v>302</v>
      </c>
      <c r="C42" s="42" t="s">
        <v>89</v>
      </c>
      <c r="D42" s="43" t="s">
        <v>93</v>
      </c>
      <c r="E42" s="44">
        <v>0.30730000000000002</v>
      </c>
      <c r="F42" s="43" t="s">
        <v>109</v>
      </c>
      <c r="G42" s="45">
        <v>1715</v>
      </c>
      <c r="H42" s="46">
        <v>43972.666666666664</v>
      </c>
      <c r="I42" s="47">
        <v>43972.729166666664</v>
      </c>
      <c r="J42" s="47" t="s">
        <v>97</v>
      </c>
      <c r="K42" s="47">
        <v>43974.077833333329</v>
      </c>
      <c r="L42" s="47">
        <v>43972.729166666664</v>
      </c>
      <c r="M42" s="43" t="s">
        <v>97</v>
      </c>
      <c r="N42" s="47">
        <v>43976.215416666666</v>
      </c>
      <c r="O42" s="47">
        <v>43976.677083333336</v>
      </c>
      <c r="P42" s="49"/>
      <c r="Q42" s="49"/>
      <c r="R42" s="48">
        <v>0.11</v>
      </c>
      <c r="S42" s="49" t="s">
        <v>34</v>
      </c>
      <c r="T42" s="50"/>
      <c r="U42" s="64">
        <v>2.75</v>
      </c>
      <c r="V42" s="53">
        <v>80.92</v>
      </c>
      <c r="W42" s="51">
        <v>94.750000000116415</v>
      </c>
      <c r="X42" s="51">
        <v>92.000000000116415</v>
      </c>
      <c r="Y42" s="51">
        <v>4.8023314749172021</v>
      </c>
      <c r="Z42" s="51">
        <v>4.6629498226110693</v>
      </c>
      <c r="AA42" s="51" t="s">
        <v>30</v>
      </c>
      <c r="AB42" s="52" t="s">
        <v>110</v>
      </c>
      <c r="AC42" s="22"/>
    </row>
    <row r="43" spans="2:29" ht="15" customHeight="1" x14ac:dyDescent="0.25">
      <c r="B43" s="41">
        <v>311</v>
      </c>
      <c r="C43" s="42" t="s">
        <v>89</v>
      </c>
      <c r="D43" s="43" t="s">
        <v>41</v>
      </c>
      <c r="E43" s="44">
        <v>0.32929999999999998</v>
      </c>
      <c r="F43" s="43" t="s">
        <v>111</v>
      </c>
      <c r="G43" s="45">
        <v>11675</v>
      </c>
      <c r="H43" s="46">
        <v>43972.708333333336</v>
      </c>
      <c r="I43" s="47">
        <v>43972.75</v>
      </c>
      <c r="J43" s="47" t="s">
        <v>97</v>
      </c>
      <c r="K43" s="47">
        <v>43974.64</v>
      </c>
      <c r="L43" s="47">
        <v>43974.791666666664</v>
      </c>
      <c r="M43" s="43" t="s">
        <v>34</v>
      </c>
      <c r="N43" s="47">
        <v>43976.654999999999</v>
      </c>
      <c r="O43" s="47">
        <v>43976.677083333336</v>
      </c>
      <c r="P43" s="49"/>
      <c r="Q43" s="49"/>
      <c r="R43" s="48">
        <v>0.107</v>
      </c>
      <c r="S43" s="49" t="s">
        <v>34</v>
      </c>
      <c r="T43" s="50"/>
      <c r="U43" s="64">
        <v>3.6666666666666665</v>
      </c>
      <c r="V43" s="53">
        <v>89.72</v>
      </c>
      <c r="W43" s="51">
        <v>94.250000000058208</v>
      </c>
      <c r="X43" s="51">
        <v>90.583333333391536</v>
      </c>
      <c r="Y43" s="51">
        <v>4.2397660818739631</v>
      </c>
      <c r="Z43" s="51">
        <v>4.0748238116685354</v>
      </c>
      <c r="AA43" s="51" t="s">
        <v>50</v>
      </c>
      <c r="AB43" s="52" t="s">
        <v>42</v>
      </c>
      <c r="AC43" s="22"/>
    </row>
    <row r="44" spans="2:29" ht="15" customHeight="1" x14ac:dyDescent="0.25">
      <c r="B44" s="41">
        <v>318</v>
      </c>
      <c r="C44" s="42" t="s">
        <v>97</v>
      </c>
      <c r="D44" s="43" t="s">
        <v>29</v>
      </c>
      <c r="E44" s="44">
        <v>0.32100000000000001</v>
      </c>
      <c r="F44" s="43" t="s">
        <v>112</v>
      </c>
      <c r="G44" s="45">
        <v>8160</v>
      </c>
      <c r="H44" s="46">
        <v>43973</v>
      </c>
      <c r="I44" s="47">
        <v>43973.40625</v>
      </c>
      <c r="J44" s="47" t="s">
        <v>34</v>
      </c>
      <c r="K44" s="47">
        <v>43975.237500000003</v>
      </c>
      <c r="L44" s="47">
        <v>43975.236111111109</v>
      </c>
      <c r="M44" s="43" t="s">
        <v>34</v>
      </c>
      <c r="N44" s="47">
        <v>43977.172916666663</v>
      </c>
      <c r="O44" s="47">
        <v>43976.875</v>
      </c>
      <c r="P44" s="49"/>
      <c r="Q44" s="49"/>
      <c r="R44" s="48">
        <v>0.106</v>
      </c>
      <c r="S44" s="49" t="s">
        <v>97</v>
      </c>
      <c r="T44" s="50"/>
      <c r="U44" s="64">
        <v>4</v>
      </c>
      <c r="V44" s="53">
        <v>86.4</v>
      </c>
      <c r="W44" s="51">
        <v>83.25</v>
      </c>
      <c r="X44" s="51">
        <v>79.25</v>
      </c>
      <c r="Y44" s="51">
        <v>3.8720930232558133</v>
      </c>
      <c r="Z44" s="51">
        <v>3.6860465116279064</v>
      </c>
      <c r="AA44" s="51" t="s">
        <v>30</v>
      </c>
      <c r="AB44" s="52" t="s">
        <v>45</v>
      </c>
      <c r="AC44" s="22"/>
    </row>
    <row r="45" spans="2:29" ht="15" customHeight="1" x14ac:dyDescent="0.25">
      <c r="B45" s="41"/>
      <c r="C45" s="42"/>
      <c r="D45" s="43"/>
      <c r="E45" s="44"/>
      <c r="F45" s="43"/>
      <c r="G45" s="45"/>
      <c r="H45" s="46"/>
      <c r="I45" s="47"/>
      <c r="J45" s="47"/>
      <c r="K45" s="47"/>
      <c r="L45" s="47"/>
      <c r="M45" s="43"/>
      <c r="N45" s="47"/>
      <c r="O45" s="47"/>
      <c r="P45" s="49"/>
      <c r="Q45" s="49"/>
      <c r="R45" s="48"/>
      <c r="S45" s="49"/>
      <c r="T45" s="50"/>
      <c r="U45" s="64"/>
      <c r="V45" s="53"/>
      <c r="W45" s="51"/>
      <c r="X45" s="51"/>
      <c r="Y45" s="51"/>
      <c r="Z45" s="51"/>
      <c r="AA45" s="51"/>
      <c r="AB45" s="52"/>
      <c r="AC45" s="22"/>
    </row>
    <row r="46" spans="2:29" ht="15" customHeight="1" x14ac:dyDescent="0.25">
      <c r="B46" s="41"/>
      <c r="C46" s="42"/>
      <c r="D46" s="43"/>
      <c r="E46" s="44"/>
      <c r="F46" s="43"/>
      <c r="G46" s="45"/>
      <c r="H46" s="46"/>
      <c r="I46" s="47"/>
      <c r="J46" s="47"/>
      <c r="K46" s="47"/>
      <c r="L46" s="47"/>
      <c r="M46" s="43"/>
      <c r="N46" s="47"/>
      <c r="O46" s="47"/>
      <c r="P46" s="49"/>
      <c r="Q46" s="49"/>
      <c r="R46" s="48"/>
      <c r="S46" s="49"/>
      <c r="T46" s="50"/>
      <c r="U46" s="64"/>
      <c r="V46" s="53"/>
      <c r="W46" s="51"/>
      <c r="X46" s="51"/>
      <c r="Y46" s="51"/>
      <c r="Z46" s="51"/>
      <c r="AA46" s="51"/>
      <c r="AB46" s="52"/>
      <c r="AC46" s="22"/>
    </row>
    <row r="47" spans="2:29" ht="15" customHeight="1" x14ac:dyDescent="0.25">
      <c r="B47" s="41"/>
      <c r="C47" s="42"/>
      <c r="D47" s="43"/>
      <c r="E47" s="44"/>
      <c r="F47" s="43"/>
      <c r="G47" s="45"/>
      <c r="H47" s="46"/>
      <c r="I47" s="47"/>
      <c r="J47" s="47"/>
      <c r="K47" s="47"/>
      <c r="L47" s="47"/>
      <c r="M47" s="43"/>
      <c r="N47" s="47"/>
      <c r="O47" s="47"/>
      <c r="P47" s="49"/>
      <c r="Q47" s="49"/>
      <c r="R47" s="48"/>
      <c r="S47" s="49"/>
      <c r="T47" s="50"/>
      <c r="U47" s="64"/>
      <c r="V47" s="53"/>
      <c r="W47" s="51"/>
      <c r="X47" s="51"/>
      <c r="Y47" s="51"/>
      <c r="Z47" s="51"/>
      <c r="AA47" s="51"/>
      <c r="AB47" s="52"/>
      <c r="AC47" s="22"/>
    </row>
    <row r="48" spans="2:29" ht="15" customHeight="1" x14ac:dyDescent="0.25">
      <c r="B48" s="41"/>
      <c r="C48" s="42"/>
      <c r="D48" s="43"/>
      <c r="E48" s="44"/>
      <c r="F48" s="43"/>
      <c r="G48" s="45"/>
      <c r="H48" s="46"/>
      <c r="I48" s="47"/>
      <c r="J48" s="47"/>
      <c r="K48" s="47"/>
      <c r="L48" s="47"/>
      <c r="M48" s="43"/>
      <c r="N48" s="47"/>
      <c r="O48" s="47"/>
      <c r="P48" s="49"/>
      <c r="Q48" s="49"/>
      <c r="R48" s="48"/>
      <c r="S48" s="49"/>
      <c r="T48" s="50"/>
      <c r="U48" s="64"/>
      <c r="V48" s="53"/>
      <c r="W48" s="51"/>
      <c r="X48" s="51"/>
      <c r="Y48" s="51"/>
      <c r="Z48" s="51"/>
      <c r="AA48" s="51"/>
      <c r="AB48" s="52"/>
      <c r="AC48" s="22"/>
    </row>
    <row r="49" spans="2:29" ht="15" customHeight="1" x14ac:dyDescent="0.25">
      <c r="B49" s="41"/>
      <c r="C49" s="42"/>
      <c r="D49" s="43"/>
      <c r="E49" s="44"/>
      <c r="F49" s="43"/>
      <c r="G49" s="45"/>
      <c r="H49" s="46"/>
      <c r="I49" s="47"/>
      <c r="J49" s="47"/>
      <c r="K49" s="47"/>
      <c r="L49" s="47"/>
      <c r="M49" s="43"/>
      <c r="N49" s="47"/>
      <c r="O49" s="47"/>
      <c r="P49" s="49"/>
      <c r="Q49" s="49"/>
      <c r="R49" s="48"/>
      <c r="S49" s="49"/>
      <c r="T49" s="50"/>
      <c r="U49" s="64"/>
      <c r="V49" s="53"/>
      <c r="W49" s="51"/>
      <c r="X49" s="51"/>
      <c r="Y49" s="51"/>
      <c r="Z49" s="51"/>
      <c r="AA49" s="51"/>
      <c r="AB49" s="52"/>
      <c r="AC49" s="22"/>
    </row>
    <row r="50" spans="2:29" ht="15" customHeight="1" x14ac:dyDescent="0.25">
      <c r="B50" s="41"/>
      <c r="C50" s="42"/>
      <c r="D50" s="43"/>
      <c r="E50" s="44"/>
      <c r="F50" s="43"/>
      <c r="G50" s="45"/>
      <c r="H50" s="46"/>
      <c r="I50" s="47"/>
      <c r="J50" s="47"/>
      <c r="K50" s="47"/>
      <c r="L50" s="47"/>
      <c r="M50" s="43"/>
      <c r="N50" s="47"/>
      <c r="O50" s="47"/>
      <c r="P50" s="49"/>
      <c r="Q50" s="49"/>
      <c r="R50" s="48"/>
      <c r="S50" s="49"/>
      <c r="T50" s="50"/>
      <c r="U50" s="64"/>
      <c r="V50" s="53"/>
      <c r="W50" s="51"/>
      <c r="X50" s="51"/>
      <c r="Y50" s="51"/>
      <c r="Z50" s="51"/>
      <c r="AA50" s="51"/>
      <c r="AB50" s="52"/>
      <c r="AC50" s="22"/>
    </row>
    <row r="51" spans="2:29" ht="15" customHeight="1" x14ac:dyDescent="0.25">
      <c r="B51" s="60"/>
      <c r="C51" s="61"/>
      <c r="D51" s="49"/>
      <c r="E51" s="54"/>
      <c r="F51" s="49"/>
      <c r="G51" s="55"/>
      <c r="H51" s="56"/>
      <c r="I51" s="57"/>
      <c r="J51" s="57"/>
      <c r="K51" s="57"/>
      <c r="L51" s="57"/>
      <c r="M51" s="49"/>
      <c r="N51" s="57"/>
      <c r="O51" s="57"/>
      <c r="P51" s="53"/>
      <c r="Q51" s="53"/>
      <c r="R51" s="58"/>
      <c r="S51" s="49"/>
      <c r="T51" s="59"/>
      <c r="U51" s="64"/>
      <c r="V51" s="49"/>
      <c r="W51" s="51"/>
      <c r="X51" s="51"/>
      <c r="Y51" s="51"/>
      <c r="Z51" s="51"/>
      <c r="AA51" s="51"/>
      <c r="AB51" s="66"/>
    </row>
    <row r="53" spans="2:29" ht="15" customHeight="1" thickBot="1" x14ac:dyDescent="0.3"/>
    <row r="54" spans="2:29" ht="15" customHeight="1" thickBot="1" x14ac:dyDescent="0.3">
      <c r="B54" s="78" t="s">
        <v>113</v>
      </c>
      <c r="C54" s="79"/>
      <c r="D54" s="79"/>
      <c r="E54" s="79"/>
      <c r="F54" s="80"/>
      <c r="G54" s="15">
        <f>SUM(G3:G51)</f>
        <v>278280</v>
      </c>
    </row>
    <row r="55" spans="2:29" ht="15" customHeight="1" thickBot="1" x14ac:dyDescent="0.3">
      <c r="B55" s="67" t="s">
        <v>114</v>
      </c>
      <c r="C55" s="68"/>
      <c r="D55" s="68"/>
      <c r="E55" s="68"/>
      <c r="F55" s="69"/>
      <c r="G55" s="16">
        <f>'FUELCON FROM 042620 TO 052520'!J11</f>
        <v>43589</v>
      </c>
      <c r="H55" s="73"/>
      <c r="I55" s="74"/>
      <c r="J55" s="74"/>
      <c r="K55" s="74"/>
      <c r="L55" s="74"/>
      <c r="M55" s="74"/>
    </row>
    <row r="56" spans="2:29" ht="15" customHeight="1" thickBot="1" x14ac:dyDescent="0.3">
      <c r="B56" s="70" t="s">
        <v>33</v>
      </c>
      <c r="C56" s="71"/>
      <c r="D56" s="71"/>
      <c r="E56" s="71"/>
      <c r="F56" s="72"/>
      <c r="G56" s="17">
        <f>G55/(G54/1000)</f>
        <v>156.63719994250397</v>
      </c>
    </row>
  </sheetData>
  <mergeCells count="5">
    <mergeCell ref="B55:F55"/>
    <mergeCell ref="B56:F56"/>
    <mergeCell ref="H55:M55"/>
    <mergeCell ref="B1:J1"/>
    <mergeCell ref="B54:F54"/>
  </mergeCells>
  <conditionalFormatting sqref="W1 W52:W1048576">
    <cfRule type="cellIs" dxfId="0" priority="291" operator="greaterThan">
      <formula>4.5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968D-8338-4E4C-B9BA-E760614DABC4}">
  <dimension ref="A5:J16"/>
  <sheetViews>
    <sheetView tabSelected="1" workbookViewId="0">
      <selection activeCell="A11" sqref="A11:I11"/>
    </sheetView>
  </sheetViews>
  <sheetFormatPr defaultRowHeight="15" x14ac:dyDescent="0.25"/>
  <cols>
    <col min="1" max="1" width="24.5703125" customWidth="1"/>
    <col min="7" max="7" width="10.5703125" bestFit="1" customWidth="1"/>
    <col min="8" max="8" width="9.42578125" bestFit="1" customWidth="1"/>
    <col min="9" max="9" width="10.42578125" customWidth="1"/>
    <col min="10" max="10" width="14.28515625" customWidth="1"/>
  </cols>
  <sheetData>
    <row r="5" spans="1:10" ht="15.75" thickBot="1" x14ac:dyDescent="0.3"/>
    <row r="6" spans="1:10" ht="27" thickBot="1" x14ac:dyDescent="0.3">
      <c r="A6" s="83" t="s">
        <v>19</v>
      </c>
      <c r="B6" s="84"/>
      <c r="C6" s="84"/>
      <c r="D6" s="84"/>
      <c r="E6" s="84"/>
      <c r="F6" s="84"/>
      <c r="G6" s="84"/>
      <c r="H6" s="84"/>
      <c r="I6" s="84"/>
      <c r="J6" s="84"/>
    </row>
    <row r="7" spans="1:10" ht="15.75" thickBot="1" x14ac:dyDescent="0.3">
      <c r="A7" s="85" t="s">
        <v>20</v>
      </c>
      <c r="B7" s="87" t="s">
        <v>21</v>
      </c>
      <c r="C7" s="88"/>
      <c r="D7" s="88"/>
      <c r="E7" s="88"/>
      <c r="F7" s="89"/>
      <c r="G7" s="2" t="s">
        <v>22</v>
      </c>
      <c r="H7" s="3" t="s">
        <v>23</v>
      </c>
      <c r="I7" s="3" t="s">
        <v>24</v>
      </c>
      <c r="J7" s="4" t="s">
        <v>25</v>
      </c>
    </row>
    <row r="8" spans="1:10" ht="15.75" thickBot="1" x14ac:dyDescent="0.3">
      <c r="A8" s="86"/>
      <c r="B8" s="86"/>
      <c r="C8" s="90"/>
      <c r="D8" s="90"/>
      <c r="E8" s="90"/>
      <c r="F8" s="91"/>
      <c r="G8" s="5" t="s">
        <v>26</v>
      </c>
      <c r="H8" s="6" t="s">
        <v>26</v>
      </c>
      <c r="I8" s="6" t="s">
        <v>26</v>
      </c>
      <c r="J8" s="6" t="s">
        <v>27</v>
      </c>
    </row>
    <row r="9" spans="1:10" ht="15.75" thickBot="1" x14ac:dyDescent="0.3">
      <c r="A9" s="7" t="s">
        <v>56</v>
      </c>
      <c r="B9" s="92" t="s">
        <v>58</v>
      </c>
      <c r="C9" s="93"/>
      <c r="D9" s="93"/>
      <c r="E9" s="93"/>
      <c r="F9" s="93"/>
      <c r="G9" s="8">
        <v>4381</v>
      </c>
      <c r="H9" s="9">
        <v>2894</v>
      </c>
      <c r="I9" s="10"/>
      <c r="J9" s="10">
        <f>SUM(G9:I9)</f>
        <v>7275</v>
      </c>
    </row>
    <row r="10" spans="1:10" ht="15.75" thickBot="1" x14ac:dyDescent="0.3">
      <c r="A10" s="7" t="s">
        <v>57</v>
      </c>
      <c r="B10" s="92" t="s">
        <v>59</v>
      </c>
      <c r="C10" s="93"/>
      <c r="D10" s="93"/>
      <c r="E10" s="93"/>
      <c r="F10" s="93"/>
      <c r="G10" s="11">
        <v>24906</v>
      </c>
      <c r="H10" s="12">
        <v>11408</v>
      </c>
      <c r="I10" s="11"/>
      <c r="J10" s="11">
        <f>SUM(G10:I10)</f>
        <v>36314</v>
      </c>
    </row>
    <row r="11" spans="1:10" s="14" customFormat="1" ht="19.5" thickBot="1" x14ac:dyDescent="0.35">
      <c r="A11" s="81" t="s">
        <v>28</v>
      </c>
      <c r="B11" s="82"/>
      <c r="C11" s="82"/>
      <c r="D11" s="82"/>
      <c r="E11" s="82"/>
      <c r="F11" s="82"/>
      <c r="G11" s="82"/>
      <c r="H11" s="82"/>
      <c r="I11" s="82"/>
      <c r="J11" s="13">
        <f>SUM(J9:J10)</f>
        <v>43589</v>
      </c>
    </row>
    <row r="12" spans="1:10" x14ac:dyDescent="0.25">
      <c r="G12" s="19"/>
      <c r="H12" s="21"/>
    </row>
    <row r="13" spans="1:10" x14ac:dyDescent="0.25">
      <c r="G13" s="18"/>
    </row>
    <row r="14" spans="1:10" x14ac:dyDescent="0.25">
      <c r="H14" s="18"/>
    </row>
    <row r="16" spans="1:10" x14ac:dyDescent="0.25">
      <c r="G16" s="18"/>
      <c r="I16" s="18"/>
    </row>
  </sheetData>
  <mergeCells count="6">
    <mergeCell ref="A11:I11"/>
    <mergeCell ref="A6:J6"/>
    <mergeCell ref="A7:A8"/>
    <mergeCell ref="B7:F8"/>
    <mergeCell ref="B9:F9"/>
    <mergeCell ref="B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RCVD FROM 4_26_20 TO 05_25_20</vt:lpstr>
      <vt:lpstr>FUELCON FROM 042620 TO 052520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2020-05-26T13:43:56Z</dcterms:modified>
</cp:coreProperties>
</file>