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t_messeges_len_25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<sst xmlns="http://schemas.openxmlformats.org/spreadsheetml/2006/main" count="55" uniqueCount="34">
  <si>
    <t xml:space="preserve">discriminator</t>
  </si>
  <si>
    <t xml:space="preserve">len_sim</t>
  </si>
  <si>
    <t xml:space="preserve">len</t>
  </si>
  <si>
    <t xml:space="preserve">openai/gpt-4o-mini</t>
  </si>
  <si>
    <t xml:space="preserve">AutoGoodbyeMessage</t>
  </si>
  <si>
    <t xml:space="preserve">РУБ / 1000 символов</t>
  </si>
  <si>
    <t xml:space="preserve">AutoHello2Message</t>
  </si>
  <si>
    <t xml:space="preserve">входные</t>
  </si>
  <si>
    <t xml:space="preserve">выходные</t>
  </si>
  <si>
    <t xml:space="preserve">AutoHelloMessage</t>
  </si>
  <si>
    <t xml:space="preserve">AutoHelloNewsMessage</t>
  </si>
  <si>
    <t xml:space="preserve">AutoHelloOfflineMessage</t>
  </si>
  <si>
    <t xml:space="preserve">AutoRateMessage</t>
  </si>
  <si>
    <t xml:space="preserve">HotlineNotificationMessage</t>
  </si>
  <si>
    <t xml:space="preserve">MLRoboChatMessage</t>
  </si>
  <si>
    <t xml:space="preserve">NewsAutoMessage</t>
  </si>
  <si>
    <t xml:space="preserve">OperatorFileMessage</t>
  </si>
  <si>
    <t xml:space="preserve">OperatorMessage</t>
  </si>
  <si>
    <t xml:space="preserve">SupportNotificationMessage</t>
  </si>
  <si>
    <t xml:space="preserve">TransferringChatAcceptedMessage</t>
  </si>
  <si>
    <t xml:space="preserve">TransferringChatRejectedGroupMessage</t>
  </si>
  <si>
    <t xml:space="preserve">TransferringChatRejectedMessage</t>
  </si>
  <si>
    <t xml:space="preserve">UserEvaluationMessage</t>
  </si>
  <si>
    <t xml:space="preserve">UserFileMessage</t>
  </si>
  <si>
    <t xml:space="preserve">UserMessage</t>
  </si>
  <si>
    <t xml:space="preserve">UserMobileMessage</t>
  </si>
  <si>
    <t xml:space="preserve">UserNewsPositiveReactionMessage</t>
  </si>
  <si>
    <t xml:space="preserve">UserWhatsAppMessage</t>
  </si>
  <si>
    <t xml:space="preserve">Other Tokens</t>
  </si>
  <si>
    <t xml:space="preserve">Robo Tokens</t>
  </si>
  <si>
    <t xml:space="preserve">User Tokens</t>
  </si>
  <si>
    <t xml:space="preserve">Operator Tokens</t>
  </si>
  <si>
    <t xml:space="preserve">Auto Tokens</t>
  </si>
  <si>
    <t xml:space="preserve">Tokens / Chat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</si>
</sst>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59" activeCellId="0" sqref="E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4.08"/>
    <col collapsed="false" customWidth="true" hidden="false" outlineLevel="0" max="3" min="3" style="0" width="11.11"/>
  </cols>
  <sheetData>
    <row r="1" customFormat="false" ht="12.8" hidden="false" customHeight="true" outlineLevel="0" collapsed="false">
      <c r="B1" s="0" t="s">
        <v>0</v>
      </c>
      <c r="C1" s="0" t="s">
        <v>1</v>
      </c>
      <c r="D1" s="0" t="s">
        <v>2</v>
      </c>
      <c r="F1" s="1" t="s">
        <v>3</v>
      </c>
      <c r="G1" s="1"/>
      <c r="I1" s="2"/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428847</v>
      </c>
      <c r="D2" s="0" t="n">
        <v>54920</v>
      </c>
      <c r="F2" s="3" t="s">
        <v>5</v>
      </c>
      <c r="G2" s="3"/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22566</v>
      </c>
      <c r="D3" s="0" t="n">
        <v>2530</v>
      </c>
      <c r="F3" s="4" t="s">
        <v>7</v>
      </c>
      <c r="G3" s="4" t="s">
        <v>8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n">
        <v>98009</v>
      </c>
      <c r="D4" s="0" t="n">
        <v>9538</v>
      </c>
      <c r="F4" s="4" t="n">
        <v>0.02</v>
      </c>
      <c r="G4" s="4" t="n">
        <v>0.08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n">
        <v>30277</v>
      </c>
      <c r="D5" s="0" t="n">
        <v>2398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n">
        <v>78092</v>
      </c>
      <c r="D6" s="0" t="n">
        <v>14180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n">
        <v>95755</v>
      </c>
      <c r="D7" s="0" t="n">
        <v>17180</v>
      </c>
    </row>
    <row r="8" customFormat="false" ht="12.8" hidden="false" customHeight="false" outlineLevel="0" collapsed="false">
      <c r="A8" s="0" t="n">
        <v>6</v>
      </c>
      <c r="B8" s="0" t="s">
        <v>13</v>
      </c>
      <c r="C8" s="0" t="n">
        <v>78088</v>
      </c>
      <c r="D8" s="0" t="n">
        <v>10796</v>
      </c>
    </row>
    <row r="9" customFormat="false" ht="12.8" hidden="false" customHeight="false" outlineLevel="0" collapsed="false">
      <c r="A9" s="0" t="n">
        <v>7</v>
      </c>
      <c r="B9" s="0" t="s">
        <v>14</v>
      </c>
      <c r="C9" s="0" t="n">
        <v>74348</v>
      </c>
      <c r="D9" s="0" t="n">
        <v>10074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n">
        <v>20329</v>
      </c>
      <c r="D10" s="0" t="n">
        <v>2777</v>
      </c>
    </row>
    <row r="11" customFormat="false" ht="12.8" hidden="false" customHeight="false" outlineLevel="0" collapsed="false">
      <c r="A11" s="0" t="n">
        <v>9</v>
      </c>
      <c r="B11" s="0" t="s">
        <v>16</v>
      </c>
      <c r="C11" s="0" t="n">
        <v>1536</v>
      </c>
      <c r="D11" s="0" t="n">
        <v>214</v>
      </c>
    </row>
    <row r="12" customFormat="false" ht="12.8" hidden="false" customHeight="false" outlineLevel="0" collapsed="false">
      <c r="A12" s="0" t="n">
        <v>10</v>
      </c>
      <c r="B12" s="0" t="s">
        <v>17</v>
      </c>
      <c r="C12" s="0" t="n">
        <v>923867</v>
      </c>
      <c r="D12" s="0" t="n">
        <v>120297</v>
      </c>
    </row>
    <row r="13" customFormat="false" ht="12.8" hidden="false" customHeight="false" outlineLevel="0" collapsed="false">
      <c r="A13" s="0" t="n">
        <v>11</v>
      </c>
      <c r="B13" s="0" t="s">
        <v>18</v>
      </c>
      <c r="C13" s="0" t="n">
        <v>5863</v>
      </c>
      <c r="D13" s="0" t="n">
        <v>763</v>
      </c>
    </row>
    <row r="14" customFormat="false" ht="12.8" hidden="false" customHeight="false" outlineLevel="0" collapsed="false">
      <c r="A14" s="0" t="n">
        <v>12</v>
      </c>
      <c r="B14" s="0" t="s">
        <v>19</v>
      </c>
      <c r="C14" s="0" t="n">
        <v>24883</v>
      </c>
      <c r="D14" s="0" t="n">
        <v>3291</v>
      </c>
    </row>
    <row r="15" customFormat="false" ht="12.8" hidden="false" customHeight="false" outlineLevel="0" collapsed="false">
      <c r="A15" s="0" t="n">
        <v>13</v>
      </c>
      <c r="B15" s="0" t="s">
        <v>20</v>
      </c>
      <c r="C15" s="0" t="n">
        <v>15435</v>
      </c>
      <c r="D15" s="0" t="n">
        <v>2064</v>
      </c>
    </row>
    <row r="16" customFormat="false" ht="12.8" hidden="false" customHeight="false" outlineLevel="0" collapsed="false">
      <c r="A16" s="0" t="n">
        <v>14</v>
      </c>
      <c r="B16" s="0" t="s">
        <v>21</v>
      </c>
      <c r="C16" s="0" t="n">
        <v>529</v>
      </c>
      <c r="D16" s="0" t="n">
        <v>72</v>
      </c>
    </row>
    <row r="17" customFormat="false" ht="12.8" hidden="false" customHeight="false" outlineLevel="0" collapsed="false">
      <c r="A17" s="0" t="n">
        <v>15</v>
      </c>
      <c r="B17" s="0" t="s">
        <v>22</v>
      </c>
      <c r="C17" s="0" t="n">
        <v>21781</v>
      </c>
      <c r="D17" s="0" t="n">
        <v>2841</v>
      </c>
    </row>
    <row r="18" customFormat="false" ht="12.8" hidden="false" customHeight="false" outlineLevel="0" collapsed="false">
      <c r="A18" s="0" t="n">
        <v>16</v>
      </c>
      <c r="B18" s="0" t="s">
        <v>23</v>
      </c>
      <c r="C18" s="0" t="n">
        <v>249</v>
      </c>
      <c r="D18" s="0" t="n">
        <v>83</v>
      </c>
    </row>
    <row r="19" customFormat="false" ht="12.8" hidden="false" customHeight="false" outlineLevel="0" collapsed="false">
      <c r="A19" s="0" t="n">
        <v>17</v>
      </c>
      <c r="B19" s="0" t="s">
        <v>24</v>
      </c>
      <c r="C19" s="0" t="n">
        <v>599983</v>
      </c>
      <c r="D19" s="0" t="n">
        <v>85886</v>
      </c>
    </row>
    <row r="20" customFormat="false" ht="12.8" hidden="false" customHeight="false" outlineLevel="0" collapsed="false">
      <c r="A20" s="0" t="n">
        <v>18</v>
      </c>
      <c r="B20" s="0" t="s">
        <v>25</v>
      </c>
      <c r="C20" s="0" t="n">
        <v>12910</v>
      </c>
      <c r="D20" s="0" t="n">
        <v>1963</v>
      </c>
    </row>
    <row r="21" customFormat="false" ht="12.8" hidden="false" customHeight="false" outlineLevel="0" collapsed="false">
      <c r="A21" s="0" t="n">
        <v>19</v>
      </c>
      <c r="B21" s="0" t="s">
        <v>26</v>
      </c>
      <c r="C21" s="0" t="n">
        <v>1438</v>
      </c>
      <c r="D21" s="0" t="n">
        <v>233</v>
      </c>
    </row>
    <row r="22" customFormat="false" ht="12.8" hidden="false" customHeight="false" outlineLevel="0" collapsed="false">
      <c r="A22" s="0" t="n">
        <v>20</v>
      </c>
      <c r="B22" s="0" t="s">
        <v>27</v>
      </c>
      <c r="C22" s="0" t="n">
        <v>22906</v>
      </c>
      <c r="D22" s="0" t="n">
        <v>3390</v>
      </c>
    </row>
    <row r="23" customFormat="false" ht="12.8" hidden="false" customHeight="false" outlineLevel="0" collapsed="false">
      <c r="C23" s="5" t="n">
        <f aca="false">SUM(C2:C22)</f>
        <v>2557691</v>
      </c>
      <c r="D23" s="6" t="n">
        <f aca="false">C23/25000</f>
        <v>102.30764</v>
      </c>
    </row>
    <row r="24" customFormat="false" ht="12.8" hidden="false" customHeight="false" outlineLevel="0" collapsed="false">
      <c r="C24" s="7" t="n">
        <f aca="false">D39+D47+D51+D36+D28</f>
        <v>345490</v>
      </c>
    </row>
    <row r="25" customFormat="false" ht="12.8" hidden="false" customHeight="false" outlineLevel="0" collapsed="false">
      <c r="C25" s="7"/>
    </row>
    <row r="26" customFormat="false" ht="12.8" hidden="false" customHeight="false" outlineLevel="0" collapsed="false">
      <c r="C26" s="7"/>
    </row>
    <row r="27" customFormat="false" ht="12.8" hidden="false" customHeight="false" outlineLevel="0" collapsed="false">
      <c r="C27" s="7"/>
    </row>
    <row r="28" customFormat="false" ht="12.8" hidden="false" customHeight="false" outlineLevel="0" collapsed="false">
      <c r="B28" s="8" t="s">
        <v>28</v>
      </c>
      <c r="C28" s="5" t="n">
        <f aca="false">SUM(C29:C34)</f>
        <v>145127</v>
      </c>
      <c r="D28" s="5" t="n">
        <f aca="false">SUM(D29:D34)</f>
        <v>19763</v>
      </c>
      <c r="E28" s="6" t="n">
        <f aca="false">C28/25000</f>
        <v>5.80508</v>
      </c>
      <c r="F28" s="6" t="n">
        <f aca="false">D28/25000</f>
        <v>0.79052</v>
      </c>
    </row>
    <row r="29" customFormat="false" ht="12.8" hidden="false" customHeight="false" outlineLevel="0" collapsed="false">
      <c r="B29" s="0" t="s">
        <v>18</v>
      </c>
      <c r="C29" s="7" t="n">
        <f aca="false">SUMIF($B$2:$B$22,B29,$C$2:$C$22)</f>
        <v>5863</v>
      </c>
      <c r="D29" s="7" t="n">
        <v>763</v>
      </c>
    </row>
    <row r="30" customFormat="false" ht="12.8" hidden="false" customHeight="false" outlineLevel="0" collapsed="false">
      <c r="B30" s="0" t="s">
        <v>19</v>
      </c>
      <c r="C30" s="7" t="n">
        <f aca="false">SUMIF($B$2:$B$22,B30,$C$2:$C$22)</f>
        <v>24883</v>
      </c>
      <c r="D30" s="7" t="n">
        <v>3291</v>
      </c>
    </row>
    <row r="31" customFormat="false" ht="12.8" hidden="false" customHeight="false" outlineLevel="0" collapsed="false">
      <c r="B31" s="0" t="s">
        <v>20</v>
      </c>
      <c r="C31" s="7" t="n">
        <f aca="false">SUMIF($B$2:$B$22,B31,$C$2:$C$22)</f>
        <v>15435</v>
      </c>
      <c r="D31" s="7" t="n">
        <v>2064</v>
      </c>
    </row>
    <row r="32" customFormat="false" ht="12.8" hidden="false" customHeight="false" outlineLevel="0" collapsed="false">
      <c r="B32" s="0" t="s">
        <v>21</v>
      </c>
      <c r="C32" s="7" t="n">
        <f aca="false">SUMIF($B$2:$B$22,B32,$C$2:$C$22)</f>
        <v>529</v>
      </c>
      <c r="D32" s="7" t="n">
        <v>72</v>
      </c>
    </row>
    <row r="33" customFormat="false" ht="12.8" hidden="false" customHeight="false" outlineLevel="0" collapsed="false">
      <c r="B33" s="9" t="s">
        <v>13</v>
      </c>
      <c r="C33" s="7" t="n">
        <f aca="false">SUMIF($B$2:$B$22,B33,$C$2:$C$22)</f>
        <v>78088</v>
      </c>
      <c r="D33" s="7" t="n">
        <v>10796</v>
      </c>
    </row>
    <row r="34" customFormat="false" ht="12.8" hidden="false" customHeight="false" outlineLevel="0" collapsed="false">
      <c r="B34" s="0" t="s">
        <v>15</v>
      </c>
      <c r="C34" s="7" t="n">
        <f aca="false">SUMIF($B$2:$B$22,B34,$C$2:$C$22)</f>
        <v>20329</v>
      </c>
      <c r="D34" s="7" t="n">
        <v>2777</v>
      </c>
    </row>
    <row r="36" customFormat="false" ht="12.8" hidden="false" customHeight="false" outlineLevel="0" collapsed="false">
      <c r="B36" s="8" t="s">
        <v>29</v>
      </c>
      <c r="C36" s="5" t="n">
        <f aca="false">C37</f>
        <v>74348</v>
      </c>
      <c r="D36" s="5" t="n">
        <f aca="false">D37</f>
        <v>10074</v>
      </c>
      <c r="E36" s="6" t="n">
        <f aca="false">C36/25000</f>
        <v>2.97392</v>
      </c>
      <c r="F36" s="6" t="n">
        <f aca="false">D36/25000</f>
        <v>0.40296</v>
      </c>
    </row>
    <row r="37" customFormat="false" ht="12.8" hidden="false" customHeight="false" outlineLevel="0" collapsed="false">
      <c r="B37" s="9" t="s">
        <v>14</v>
      </c>
      <c r="C37" s="7" t="n">
        <f aca="false">SUMIF($B$2:$B$22,B37,$C$2:$C$22)</f>
        <v>74348</v>
      </c>
      <c r="D37" s="7" t="n">
        <v>10074</v>
      </c>
    </row>
    <row r="38" customFormat="false" ht="12.8" hidden="false" customHeight="false" outlineLevel="0" collapsed="false">
      <c r="B38" s="9"/>
      <c r="D38" s="7"/>
    </row>
    <row r="39" customFormat="false" ht="12.8" hidden="false" customHeight="false" outlineLevel="0" collapsed="false">
      <c r="B39" s="8" t="s">
        <v>30</v>
      </c>
      <c r="C39" s="5" t="n">
        <f aca="false">SUM(C40:C45)</f>
        <v>659267</v>
      </c>
      <c r="D39" s="5" t="n">
        <f aca="false">SUM(D40:D45)</f>
        <v>94396</v>
      </c>
      <c r="E39" s="6" t="n">
        <f aca="false">C39/25000</f>
        <v>26.37068</v>
      </c>
      <c r="F39" s="6" t="n">
        <f aca="false">D39/25000</f>
        <v>3.77584</v>
      </c>
    </row>
    <row r="40" customFormat="false" ht="12.8" hidden="false" customHeight="false" outlineLevel="0" collapsed="false">
      <c r="B40" s="0" t="s">
        <v>22</v>
      </c>
      <c r="C40" s="7" t="n">
        <f aca="false">SUMIF($B$2:$B$22,B40,$C$2:$C$22)</f>
        <v>21781</v>
      </c>
      <c r="D40" s="7" t="n">
        <v>2841</v>
      </c>
    </row>
    <row r="41" customFormat="false" ht="12.8" hidden="false" customHeight="false" outlineLevel="0" collapsed="false">
      <c r="B41" s="0" t="s">
        <v>23</v>
      </c>
      <c r="C41" s="7" t="n">
        <f aca="false">SUMIF($B$2:$B$22,B41,$C$2:$C$22)</f>
        <v>249</v>
      </c>
      <c r="D41" s="7" t="n">
        <v>83</v>
      </c>
    </row>
    <row r="42" customFormat="false" ht="12.8" hidden="false" customHeight="false" outlineLevel="0" collapsed="false">
      <c r="B42" s="0" t="s">
        <v>24</v>
      </c>
      <c r="C42" s="7" t="n">
        <f aca="false">SUMIF($B$2:$B$22,B42,$C$2:$C$22)</f>
        <v>599983</v>
      </c>
      <c r="D42" s="7" t="n">
        <v>85886</v>
      </c>
    </row>
    <row r="43" customFormat="false" ht="12.8" hidden="false" customHeight="false" outlineLevel="0" collapsed="false">
      <c r="B43" s="0" t="s">
        <v>25</v>
      </c>
      <c r="C43" s="7" t="n">
        <f aca="false">SUMIF($B$2:$B$22,B43,$C$2:$C$22)</f>
        <v>12910</v>
      </c>
      <c r="D43" s="7" t="n">
        <v>1963</v>
      </c>
    </row>
    <row r="44" customFormat="false" ht="12.8" hidden="false" customHeight="false" outlineLevel="0" collapsed="false">
      <c r="B44" s="0" t="s">
        <v>26</v>
      </c>
      <c r="C44" s="7" t="n">
        <f aca="false">SUMIF($B$2:$B$22,B44,$C$2:$C$22)</f>
        <v>1438</v>
      </c>
      <c r="D44" s="7" t="n">
        <v>233</v>
      </c>
    </row>
    <row r="45" customFormat="false" ht="12.8" hidden="false" customHeight="false" outlineLevel="0" collapsed="false">
      <c r="B45" s="0" t="s">
        <v>27</v>
      </c>
      <c r="C45" s="7" t="n">
        <f aca="false">SUMIF($B$2:$B$22,B45,$C$2:$C$22)</f>
        <v>22906</v>
      </c>
      <c r="D45" s="7" t="n">
        <v>3390</v>
      </c>
    </row>
    <row r="47" customFormat="false" ht="12.8" hidden="false" customHeight="false" outlineLevel="0" collapsed="false">
      <c r="B47" s="8" t="s">
        <v>31</v>
      </c>
      <c r="C47" s="5" t="n">
        <f aca="false">C48+C49</f>
        <v>925403</v>
      </c>
      <c r="D47" s="5" t="n">
        <f aca="false">D48+D49</f>
        <v>120511</v>
      </c>
      <c r="E47" s="6" t="n">
        <f aca="false">C47/25000</f>
        <v>37.01612</v>
      </c>
      <c r="F47" s="6" t="n">
        <f aca="false">D47/25000</f>
        <v>4.82044</v>
      </c>
    </row>
    <row r="48" customFormat="false" ht="12.8" hidden="false" customHeight="false" outlineLevel="0" collapsed="false">
      <c r="B48" s="0" t="s">
        <v>16</v>
      </c>
      <c r="C48" s="7" t="n">
        <f aca="false">SUMIF($B$2:$B$22,B48,$C$2:$C$22)</f>
        <v>1536</v>
      </c>
      <c r="D48" s="7" t="n">
        <v>214</v>
      </c>
    </row>
    <row r="49" customFormat="false" ht="12.8" hidden="false" customHeight="false" outlineLevel="0" collapsed="false">
      <c r="B49" s="0" t="s">
        <v>17</v>
      </c>
      <c r="C49" s="7" t="n">
        <f aca="false">SUMIF($B$2:$B$22,B49,$C$2:$C$22)</f>
        <v>923867</v>
      </c>
      <c r="D49" s="7" t="n">
        <v>120297</v>
      </c>
    </row>
    <row r="51" customFormat="false" ht="12.8" hidden="false" customHeight="false" outlineLevel="0" collapsed="false">
      <c r="B51" s="8" t="s">
        <v>32</v>
      </c>
      <c r="C51" s="5" t="n">
        <f aca="false">SUM(C52:C57)</f>
        <v>753546</v>
      </c>
      <c r="D51" s="5" t="n">
        <f aca="false">SUM(D52:D57)</f>
        <v>100746</v>
      </c>
      <c r="E51" s="6" t="n">
        <f aca="false">C51/25000</f>
        <v>30.14184</v>
      </c>
      <c r="F51" s="6" t="n">
        <f aca="false">D51/25000</f>
        <v>4.02984</v>
      </c>
    </row>
    <row r="52" customFormat="false" ht="12.8" hidden="false" customHeight="false" outlineLevel="0" collapsed="false">
      <c r="B52" s="0" t="s">
        <v>4</v>
      </c>
      <c r="C52" s="7" t="n">
        <f aca="false">SUMIF($B$2:$B$22,B52,$C$2:$C$22)</f>
        <v>428847</v>
      </c>
      <c r="D52" s="7" t="n">
        <v>54920</v>
      </c>
    </row>
    <row r="53" customFormat="false" ht="12.8" hidden="false" customHeight="false" outlineLevel="0" collapsed="false">
      <c r="B53" s="0" t="s">
        <v>6</v>
      </c>
      <c r="C53" s="7" t="n">
        <f aca="false">SUMIF($B$2:$B$22,B53,$C$2:$C$22)</f>
        <v>22566</v>
      </c>
      <c r="D53" s="7" t="n">
        <v>2530</v>
      </c>
    </row>
    <row r="54" customFormat="false" ht="12.8" hidden="false" customHeight="false" outlineLevel="0" collapsed="false">
      <c r="B54" s="0" t="s">
        <v>9</v>
      </c>
      <c r="C54" s="7" t="n">
        <f aca="false">SUMIF($B$2:$B$22,B54,$C$2:$C$22)</f>
        <v>98009</v>
      </c>
      <c r="D54" s="7" t="n">
        <v>9538</v>
      </c>
    </row>
    <row r="55" customFormat="false" ht="12.8" hidden="false" customHeight="false" outlineLevel="0" collapsed="false">
      <c r="B55" s="0" t="s">
        <v>10</v>
      </c>
      <c r="C55" s="7" t="n">
        <f aca="false">SUMIF($B$2:$B$22,B55,$C$2:$C$22)</f>
        <v>30277</v>
      </c>
      <c r="D55" s="7" t="n">
        <v>2398</v>
      </c>
    </row>
    <row r="56" customFormat="false" ht="12.8" hidden="false" customHeight="false" outlineLevel="0" collapsed="false">
      <c r="B56" s="0" t="s">
        <v>11</v>
      </c>
      <c r="C56" s="7" t="n">
        <f aca="false">SUMIF($B$2:$B$22,B56,$C$2:$C$22)</f>
        <v>78092</v>
      </c>
      <c r="D56" s="7" t="n">
        <v>14180</v>
      </c>
    </row>
    <row r="57" customFormat="false" ht="12.8" hidden="false" customHeight="false" outlineLevel="0" collapsed="false">
      <c r="B57" s="0" t="s">
        <v>12</v>
      </c>
      <c r="C57" s="7" t="n">
        <f aca="false">SUMIF($B$2:$B$22,B57,$C$2:$C$22)</f>
        <v>95755</v>
      </c>
      <c r="D57" s="7" t="n">
        <v>17180</v>
      </c>
    </row>
    <row r="58" customFormat="false" ht="12.8" hidden="false" customHeight="false" outlineLevel="0" collapsed="false">
      <c r="C58" s="9"/>
    </row>
    <row r="59" customFormat="false" ht="12.8" hidden="false" customHeight="false" outlineLevel="0" collapsed="false">
      <c r="B59" s="0" t="s">
        <v>33</v>
      </c>
      <c r="E59" s="6" t="n">
        <f aca="false">SUM(E28:E57)</f>
        <v>102.30764</v>
      </c>
      <c r="F59" s="6" t="n">
        <f aca="false">SUM(F28:F57)</f>
        <v>13.8196</v>
      </c>
    </row>
  </sheetData>
  <mergeCells count="2">
    <mergeCell ref="F1:G1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2025-03-05T18:07:02Z</dcterms:modified>
  <cp:revision>7</cp:revision>
  <dc:subject/>
  <dc:title/>
</cp:coreProperties>
</file>