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571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8" i="1" l="1"/>
  <c r="G48" i="1"/>
  <c r="E48" i="1"/>
  <c r="G47" i="1"/>
  <c r="F47" i="1"/>
  <c r="E47" i="1"/>
  <c r="G45" i="1"/>
  <c r="F45" i="1"/>
  <c r="E45" i="1"/>
  <c r="D45" i="1" s="1"/>
  <c r="D42" i="1"/>
  <c r="G43" i="1"/>
  <c r="E43" i="1"/>
  <c r="F43" i="1"/>
  <c r="F37" i="1"/>
  <c r="G37" i="1"/>
  <c r="E37" i="1"/>
  <c r="G36" i="1"/>
  <c r="F36" i="1"/>
  <c r="E36" i="1"/>
  <c r="D33" i="1"/>
  <c r="D32" i="1"/>
  <c r="D34" i="1" s="1"/>
  <c r="D23" i="1"/>
  <c r="D28" i="1"/>
  <c r="E34" i="1"/>
  <c r="F34" i="1"/>
  <c r="G34" i="1"/>
  <c r="D47" i="1" l="1"/>
  <c r="D43" i="1"/>
  <c r="D44" i="1" s="1"/>
  <c r="D46" i="1" s="1"/>
  <c r="D48" i="1" s="1"/>
</calcChain>
</file>

<file path=xl/sharedStrings.xml><?xml version="1.0" encoding="utf-8"?>
<sst xmlns="http://schemas.openxmlformats.org/spreadsheetml/2006/main" count="35" uniqueCount="29">
  <si>
    <t>Flow of Production</t>
  </si>
  <si>
    <t>Physical Units</t>
  </si>
  <si>
    <t>Transferred in Costs</t>
  </si>
  <si>
    <t>Direct Materials</t>
  </si>
  <si>
    <t>Conversion Costs</t>
  </si>
  <si>
    <t>Equivalent Units</t>
  </si>
  <si>
    <t>WIP Beginning</t>
  </si>
  <si>
    <t>Transferred in during current period</t>
  </si>
  <si>
    <t>To Account for</t>
  </si>
  <si>
    <t>Completed and Transferred out during current period</t>
  </si>
  <si>
    <t>WIP Ending</t>
  </si>
  <si>
    <t>Accounted for</t>
  </si>
  <si>
    <t>Equivalent units of work done to date</t>
  </si>
  <si>
    <t>Costs added in current period</t>
  </si>
  <si>
    <t>Costs incurred to date</t>
  </si>
  <si>
    <t>Divide by equivalent units of work doen to date</t>
  </si>
  <si>
    <t>Cost per Equivalent unit of work done to date</t>
  </si>
  <si>
    <t>Completed and transferred out</t>
  </si>
  <si>
    <t>Total cost to accounted for</t>
  </si>
  <si>
    <t>Total costs to account for</t>
  </si>
  <si>
    <t>Total Production Costs</t>
  </si>
  <si>
    <t>Transferred-in Costs</t>
  </si>
  <si>
    <t>Assignment of costs :</t>
  </si>
  <si>
    <t>From Beginning WIP</t>
  </si>
  <si>
    <t>Started and Completed</t>
  </si>
  <si>
    <t>Costs addded to beginning WIP in process in current period</t>
  </si>
  <si>
    <t>Total from Beginning Inventory</t>
  </si>
  <si>
    <t>Total costs of units completed and transferred out</t>
  </si>
  <si>
    <t>Metode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</si>
</sst>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G49"/>
  <sheetViews>
    <sheetView tabSelected="1" topLeftCell="D20" workbookViewId="0">
      <selection activeCell="E42" sqref="E42"/>
    </sheetView>
  </sheetViews>
  <sheetFormatPr defaultColWidth="25.28515625" defaultRowHeight="15" x14ac:dyDescent="0.25"/>
  <cols>
    <col min="3" max="3" width="50" customWidth="1"/>
  </cols>
  <sheetData>
    <row r="18" spans="2:7" x14ac:dyDescent="0.25">
      <c r="C18" t="s">
        <v>28</v>
      </c>
    </row>
    <row r="19" spans="2:7" x14ac:dyDescent="0.25">
      <c r="E19" s="2" t="s">
        <v>5</v>
      </c>
      <c r="F19" s="2"/>
      <c r="G19" s="2"/>
    </row>
    <row r="20" spans="2:7" x14ac:dyDescent="0.25">
      <c r="B20" s="3"/>
      <c r="C20" s="3" t="s">
        <v>0</v>
      </c>
      <c r="D20" s="1" t="s">
        <v>1</v>
      </c>
      <c r="E20" s="1" t="s">
        <v>2</v>
      </c>
      <c r="F20" s="1" t="s">
        <v>3</v>
      </c>
      <c r="G20" s="1" t="s">
        <v>4</v>
      </c>
    </row>
    <row r="21" spans="2:7" x14ac:dyDescent="0.25">
      <c r="C21" t="s">
        <v>6</v>
      </c>
      <c r="D21" s="1">
        <v>7500</v>
      </c>
      <c r="E21" s="1"/>
      <c r="F21" s="1"/>
      <c r="G21" s="1"/>
    </row>
    <row r="22" spans="2:7" x14ac:dyDescent="0.25">
      <c r="C22" t="s">
        <v>7</v>
      </c>
      <c r="D22" s="4">
        <v>22500</v>
      </c>
      <c r="E22" s="1"/>
      <c r="F22" s="1"/>
      <c r="G22" s="1"/>
    </row>
    <row r="23" spans="2:7" ht="15.75" thickBot="1" x14ac:dyDescent="0.3">
      <c r="C23" t="s">
        <v>8</v>
      </c>
      <c r="D23" s="5">
        <f>SUM(D21:D22)</f>
        <v>30000</v>
      </c>
      <c r="E23" s="1"/>
      <c r="F23" s="1"/>
      <c r="G23" s="1"/>
    </row>
    <row r="24" spans="2:7" ht="15.75" thickTop="1" x14ac:dyDescent="0.25">
      <c r="C24" t="s">
        <v>9</v>
      </c>
    </row>
    <row r="25" spans="2:7" x14ac:dyDescent="0.25">
      <c r="C25" t="s">
        <v>23</v>
      </c>
      <c r="D25" s="1">
        <v>7500</v>
      </c>
      <c r="E25" s="1">
        <v>0</v>
      </c>
      <c r="F25" s="1">
        <v>7500</v>
      </c>
      <c r="G25" s="1">
        <v>2250</v>
      </c>
    </row>
    <row r="26" spans="2:7" x14ac:dyDescent="0.25">
      <c r="C26" t="s">
        <v>24</v>
      </c>
      <c r="D26" s="1">
        <v>18800</v>
      </c>
      <c r="E26" s="1">
        <v>18800</v>
      </c>
      <c r="F26" s="1">
        <v>18800</v>
      </c>
      <c r="G26" s="1">
        <v>18800</v>
      </c>
    </row>
    <row r="27" spans="2:7" x14ac:dyDescent="0.25">
      <c r="C27" t="s">
        <v>10</v>
      </c>
      <c r="D27" s="4">
        <v>3700</v>
      </c>
      <c r="E27" s="1">
        <v>3700</v>
      </c>
      <c r="F27" s="1">
        <v>0</v>
      </c>
      <c r="G27" s="1">
        <v>2220</v>
      </c>
    </row>
    <row r="28" spans="2:7" ht="15.75" thickBot="1" x14ac:dyDescent="0.3">
      <c r="C28" t="s">
        <v>11</v>
      </c>
      <c r="D28" s="5">
        <f>SUM(D25:D27)</f>
        <v>30000</v>
      </c>
      <c r="E28" s="1"/>
      <c r="F28" s="1"/>
      <c r="G28" s="1"/>
    </row>
    <row r="29" spans="2:7" ht="16.5" thickTop="1" thickBot="1" x14ac:dyDescent="0.3">
      <c r="C29" t="s">
        <v>12</v>
      </c>
      <c r="D29" s="1"/>
      <c r="E29" s="5">
        <v>22500</v>
      </c>
      <c r="F29" s="5">
        <v>26300</v>
      </c>
      <c r="G29" s="5">
        <v>23270</v>
      </c>
    </row>
    <row r="30" spans="2:7" ht="15.75" thickTop="1" x14ac:dyDescent="0.25">
      <c r="D30" s="1"/>
      <c r="E30" s="1"/>
      <c r="F30" s="1"/>
      <c r="G30" s="1"/>
    </row>
    <row r="31" spans="2:7" x14ac:dyDescent="0.25">
      <c r="D31" s="1" t="s">
        <v>20</v>
      </c>
      <c r="E31" s="1" t="s">
        <v>21</v>
      </c>
      <c r="F31" s="1" t="s">
        <v>3</v>
      </c>
      <c r="G31" s="1" t="s">
        <v>4</v>
      </c>
    </row>
    <row r="32" spans="2:7" x14ac:dyDescent="0.25">
      <c r="C32" t="s">
        <v>6</v>
      </c>
      <c r="D32" s="6">
        <f>2932000+835460</f>
        <v>3767460</v>
      </c>
      <c r="E32" s="6">
        <v>2932000</v>
      </c>
      <c r="F32" s="6">
        <v>0</v>
      </c>
      <c r="G32" s="6">
        <v>835460</v>
      </c>
    </row>
    <row r="33" spans="3:7" x14ac:dyDescent="0.25">
      <c r="C33" t="s">
        <v>13</v>
      </c>
      <c r="D33" s="6">
        <f>7717500+9704700+3955900</f>
        <v>21378100</v>
      </c>
      <c r="E33" s="6">
        <v>7717500</v>
      </c>
      <c r="F33" s="6">
        <v>9704700</v>
      </c>
      <c r="G33" s="6">
        <v>3955900</v>
      </c>
    </row>
    <row r="34" spans="3:7" x14ac:dyDescent="0.25">
      <c r="C34" t="s">
        <v>19</v>
      </c>
      <c r="D34" s="6">
        <f>SUM(D32:D33)</f>
        <v>25145560</v>
      </c>
      <c r="E34" s="6">
        <f t="shared" ref="E34:G34" si="0">SUM(E32:E33)</f>
        <v>10649500</v>
      </c>
      <c r="F34" s="6">
        <f t="shared" si="0"/>
        <v>9704700</v>
      </c>
      <c r="G34" s="6">
        <f t="shared" si="0"/>
        <v>4791360</v>
      </c>
    </row>
    <row r="35" spans="3:7" x14ac:dyDescent="0.25">
      <c r="D35" s="7"/>
      <c r="E35" s="7"/>
      <c r="F35" s="7"/>
      <c r="G35" s="7"/>
    </row>
    <row r="36" spans="3:7" x14ac:dyDescent="0.25">
      <c r="C36" t="s">
        <v>14</v>
      </c>
      <c r="D36" s="7"/>
      <c r="E36" s="7">
        <f>E33</f>
        <v>7717500</v>
      </c>
      <c r="F36" s="7">
        <f>F33</f>
        <v>9704700</v>
      </c>
      <c r="G36" s="7">
        <f>G33</f>
        <v>3955900</v>
      </c>
    </row>
    <row r="37" spans="3:7" x14ac:dyDescent="0.25">
      <c r="C37" t="s">
        <v>15</v>
      </c>
      <c r="D37" s="1"/>
      <c r="E37" s="1">
        <f>E29</f>
        <v>22500</v>
      </c>
      <c r="F37" s="1">
        <f t="shared" ref="F37:G37" si="1">F29</f>
        <v>26300</v>
      </c>
      <c r="G37" s="1">
        <f t="shared" si="1"/>
        <v>23270</v>
      </c>
    </row>
    <row r="38" spans="3:7" x14ac:dyDescent="0.25">
      <c r="C38" t="s">
        <v>16</v>
      </c>
      <c r="D38" s="1"/>
      <c r="E38" s="7">
        <v>343</v>
      </c>
      <c r="F38" s="7">
        <v>369</v>
      </c>
      <c r="G38" s="7">
        <v>170</v>
      </c>
    </row>
    <row r="39" spans="3:7" x14ac:dyDescent="0.25">
      <c r="D39" s="1"/>
      <c r="E39" s="1"/>
      <c r="F39" s="1"/>
      <c r="G39" s="1"/>
    </row>
    <row r="40" spans="3:7" x14ac:dyDescent="0.25">
      <c r="C40" t="s">
        <v>22</v>
      </c>
      <c r="D40" s="1"/>
      <c r="E40" s="1"/>
      <c r="F40" s="1"/>
      <c r="G40" s="1"/>
    </row>
    <row r="41" spans="3:7" x14ac:dyDescent="0.25">
      <c r="C41" t="s">
        <v>17</v>
      </c>
      <c r="D41" s="1"/>
      <c r="E41" s="1"/>
      <c r="F41" s="1"/>
      <c r="G41" s="1"/>
    </row>
    <row r="42" spans="3:7" x14ac:dyDescent="0.25">
      <c r="C42" t="s">
        <v>6</v>
      </c>
      <c r="D42" s="7">
        <f>SUM(E42:G42)</f>
        <v>3767460</v>
      </c>
      <c r="E42" s="7">
        <v>2932000</v>
      </c>
      <c r="F42" s="7">
        <v>0</v>
      </c>
      <c r="G42" s="7">
        <v>835460</v>
      </c>
    </row>
    <row r="43" spans="3:7" x14ac:dyDescent="0.25">
      <c r="C43" t="s">
        <v>25</v>
      </c>
      <c r="D43" s="8">
        <f>SUM(E43:G43)</f>
        <v>3150000</v>
      </c>
      <c r="E43" s="7">
        <f>0*E38</f>
        <v>0</v>
      </c>
      <c r="F43" s="7">
        <f>7500*F38</f>
        <v>2767500</v>
      </c>
      <c r="G43" s="6">
        <f>2250*170</f>
        <v>382500</v>
      </c>
    </row>
    <row r="44" spans="3:7" x14ac:dyDescent="0.25">
      <c r="C44" t="s">
        <v>26</v>
      </c>
      <c r="D44" s="7">
        <f>SUM(D42:D43)</f>
        <v>6917460</v>
      </c>
      <c r="E44" s="1"/>
      <c r="F44" s="1"/>
      <c r="G44" s="1"/>
    </row>
    <row r="45" spans="3:7" x14ac:dyDescent="0.25">
      <c r="C45" t="s">
        <v>24</v>
      </c>
      <c r="D45" s="9">
        <f>SUM(E45:G45)</f>
        <v>16581600</v>
      </c>
      <c r="E45" s="7">
        <f>18800*E38</f>
        <v>6448400</v>
      </c>
      <c r="F45" s="7">
        <f>18800*F38</f>
        <v>6937200</v>
      </c>
      <c r="G45" s="7">
        <f>18800*G38</f>
        <v>3196000</v>
      </c>
    </row>
    <row r="46" spans="3:7" x14ac:dyDescent="0.25">
      <c r="C46" t="s">
        <v>27</v>
      </c>
      <c r="D46" s="7">
        <f>SUM(D44:D45)</f>
        <v>23499060</v>
      </c>
      <c r="E46" s="1"/>
      <c r="F46" s="1"/>
      <c r="G46" s="1"/>
    </row>
    <row r="47" spans="3:7" x14ac:dyDescent="0.25">
      <c r="C47" t="s">
        <v>10</v>
      </c>
      <c r="D47" s="7">
        <f t="shared" ref="D46:D47" si="2">SUM(E47:G47)</f>
        <v>1646500</v>
      </c>
      <c r="E47" s="7">
        <f>3700*E38</f>
        <v>1269100</v>
      </c>
      <c r="F47" s="7">
        <f>0*F38</f>
        <v>0</v>
      </c>
      <c r="G47" s="7">
        <f>2220*G38</f>
        <v>377400</v>
      </c>
    </row>
    <row r="48" spans="3:7" ht="15.75" thickBot="1" x14ac:dyDescent="0.3">
      <c r="C48" t="s">
        <v>18</v>
      </c>
      <c r="D48" s="10">
        <f>SUM(D46:D47)</f>
        <v>25145560</v>
      </c>
      <c r="E48" s="10">
        <f>SUM(E42:E47)</f>
        <v>10649500</v>
      </c>
      <c r="F48" s="10">
        <f t="shared" ref="F48:G48" si="3">SUM(F42:F47)</f>
        <v>9704700</v>
      </c>
      <c r="G48" s="10">
        <f t="shared" si="3"/>
        <v>4791360</v>
      </c>
    </row>
    <row r="49" spans="4:4" ht="15.75" thickTop="1" x14ac:dyDescent="0.25">
      <c r="D49" s="11"/>
    </row>
  </sheetData>
  <mergeCells count="1">
    <mergeCell ref="E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 Camera</dc:creator>
  <cp:lastModifiedBy>Galaxy Camera</cp:lastModifiedBy>
  <dcterms:created xsi:type="dcterms:W3CDTF">2020-05-09T03:59:09Z</dcterms:created>
  <dcterms:modified xsi:type="dcterms:W3CDTF">2020-05-09T05:18:01Z</dcterms:modified>
</cp:coreProperties>
</file>