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1920" yWindow="0" windowWidth="25600" windowHeight="16060" activeTab="1"/>
  </bookViews>
  <sheets>
    <sheet name="ALLseasons" sheetId="1" r:id="rId1"/>
    <sheet name="Annual" sheetId="2" r:id="rId2"/>
    <sheet name="Summer" sheetId="3" r:id="rId3"/>
    <sheet name="Winter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4" l="1"/>
  <c r="K42" i="4"/>
  <c r="J42" i="4"/>
  <c r="L41" i="4"/>
  <c r="K41" i="4"/>
  <c r="J41" i="4"/>
  <c r="L40" i="4"/>
  <c r="K40" i="4"/>
  <c r="J40" i="4"/>
  <c r="L39" i="4"/>
  <c r="K39" i="4"/>
  <c r="J39" i="4"/>
  <c r="L38" i="4"/>
  <c r="K38" i="4"/>
  <c r="J38" i="4"/>
  <c r="L37" i="4"/>
  <c r="K37" i="4"/>
  <c r="J37" i="4"/>
  <c r="L36" i="4"/>
  <c r="K36" i="4"/>
  <c r="J36" i="4"/>
  <c r="L35" i="4"/>
  <c r="K35" i="4"/>
  <c r="J35" i="4"/>
  <c r="L34" i="4"/>
  <c r="K34" i="4"/>
  <c r="J34" i="4"/>
  <c r="L33" i="4"/>
  <c r="K33" i="4"/>
  <c r="J33" i="4"/>
  <c r="L32" i="4"/>
  <c r="K32" i="4"/>
  <c r="J32" i="4"/>
  <c r="L31" i="4"/>
  <c r="K31" i="4"/>
  <c r="J31" i="4"/>
  <c r="L30" i="4"/>
  <c r="K30" i="4"/>
  <c r="J30" i="4"/>
  <c r="L29" i="4"/>
  <c r="K29" i="4"/>
  <c r="J29" i="4"/>
  <c r="L28" i="4"/>
  <c r="K28" i="4"/>
  <c r="J28" i="4"/>
  <c r="L27" i="4"/>
  <c r="K27" i="4"/>
  <c r="J27" i="4"/>
  <c r="L26" i="4"/>
  <c r="K26" i="4"/>
  <c r="J26" i="4"/>
  <c r="L25" i="4"/>
  <c r="K25" i="4"/>
  <c r="J25" i="4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22" i="4"/>
  <c r="K22" i="4"/>
  <c r="J22" i="4"/>
  <c r="L21" i="4"/>
  <c r="K21" i="4"/>
  <c r="J21" i="4"/>
  <c r="L20" i="4"/>
  <c r="K20" i="4"/>
  <c r="J20" i="4"/>
  <c r="L19" i="4"/>
  <c r="K19" i="4"/>
  <c r="J19" i="4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16" i="4"/>
  <c r="K16" i="4"/>
  <c r="J16" i="4"/>
  <c r="L15" i="4"/>
  <c r="K15" i="4"/>
  <c r="J15" i="4"/>
  <c r="L14" i="4"/>
  <c r="K14" i="4"/>
  <c r="J14" i="4"/>
  <c r="L13" i="4"/>
  <c r="K13" i="4"/>
  <c r="J13" i="4"/>
  <c r="L19" i="3"/>
  <c r="K19" i="3"/>
  <c r="J19" i="3"/>
  <c r="L18" i="3"/>
  <c r="K18" i="3"/>
  <c r="J18" i="3"/>
  <c r="L17" i="3"/>
  <c r="K17" i="3"/>
  <c r="J17" i="3"/>
  <c r="L16" i="3"/>
  <c r="K16" i="3"/>
  <c r="J16" i="3"/>
  <c r="L10" i="4"/>
  <c r="K10" i="4"/>
  <c r="J10" i="4"/>
  <c r="L9" i="4"/>
  <c r="K9" i="4"/>
  <c r="J9" i="4"/>
  <c r="L8" i="4"/>
  <c r="K8" i="4"/>
  <c r="J8" i="4"/>
  <c r="L7" i="4"/>
  <c r="K7" i="4"/>
  <c r="J7" i="4"/>
  <c r="L6" i="4"/>
  <c r="K6" i="4"/>
  <c r="J6" i="4"/>
  <c r="L5" i="4"/>
  <c r="K5" i="4"/>
  <c r="J5" i="4"/>
  <c r="L4" i="4"/>
  <c r="K4" i="4"/>
  <c r="J4" i="4"/>
  <c r="L13" i="3"/>
  <c r="K13" i="3"/>
  <c r="J13" i="3"/>
  <c r="L12" i="3"/>
  <c r="K12" i="3"/>
  <c r="J12" i="3"/>
  <c r="L11" i="3"/>
  <c r="K11" i="3"/>
  <c r="J11" i="3"/>
  <c r="L10" i="3"/>
  <c r="K10" i="3"/>
  <c r="J10" i="3"/>
  <c r="L9" i="3"/>
  <c r="K9" i="3"/>
  <c r="J9" i="3"/>
  <c r="L8" i="3"/>
  <c r="K8" i="3"/>
  <c r="J8" i="3"/>
  <c r="L7" i="3"/>
  <c r="K7" i="3"/>
  <c r="J7" i="3"/>
  <c r="L6" i="3"/>
  <c r="K6" i="3"/>
  <c r="J6" i="3"/>
  <c r="L5" i="3"/>
  <c r="K5" i="3"/>
  <c r="J5" i="3"/>
  <c r="L4" i="3"/>
  <c r="K4" i="3"/>
  <c r="J4" i="3"/>
  <c r="L3" i="3"/>
  <c r="K3" i="3"/>
  <c r="J3" i="3"/>
  <c r="L77" i="2"/>
  <c r="K77" i="2"/>
  <c r="J77" i="2"/>
  <c r="L76" i="2"/>
  <c r="K76" i="2"/>
  <c r="J76" i="2"/>
  <c r="L95" i="2"/>
  <c r="K95" i="2"/>
  <c r="J95" i="2"/>
  <c r="L94" i="2"/>
  <c r="K94" i="2"/>
  <c r="J94" i="2"/>
  <c r="L75" i="2"/>
  <c r="K75" i="2"/>
  <c r="J75" i="2"/>
  <c r="L93" i="2"/>
  <c r="K93" i="2"/>
  <c r="J93" i="2"/>
  <c r="L92" i="2"/>
  <c r="K92" i="2"/>
  <c r="J92" i="2"/>
  <c r="L91" i="2"/>
  <c r="K91" i="2"/>
  <c r="J91" i="2"/>
  <c r="L90" i="2"/>
  <c r="K90" i="2"/>
  <c r="J90" i="2"/>
  <c r="L74" i="2"/>
  <c r="K74" i="2"/>
  <c r="J74" i="2"/>
  <c r="L73" i="2"/>
  <c r="K73" i="2"/>
  <c r="J73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72" i="2"/>
  <c r="K72" i="2"/>
  <c r="J72" i="2"/>
  <c r="L71" i="2"/>
  <c r="K71" i="2"/>
  <c r="J71" i="2"/>
  <c r="L82" i="2"/>
  <c r="K82" i="2"/>
  <c r="J82" i="2"/>
  <c r="L81" i="2"/>
  <c r="K81" i="2"/>
  <c r="J81" i="2"/>
  <c r="L80" i="2"/>
  <c r="K80" i="2"/>
  <c r="J80" i="2"/>
  <c r="L70" i="2"/>
  <c r="K70" i="2"/>
  <c r="J70" i="2"/>
  <c r="L69" i="2"/>
  <c r="K69" i="2"/>
  <c r="J69" i="2"/>
  <c r="L68" i="2"/>
  <c r="K68" i="2"/>
  <c r="J68" i="2"/>
  <c r="L79" i="2"/>
  <c r="K79" i="2"/>
  <c r="J79" i="2"/>
  <c r="L78" i="2"/>
  <c r="K78" i="2"/>
  <c r="J78" i="2"/>
  <c r="L61" i="2"/>
  <c r="K61" i="2"/>
  <c r="J61" i="2"/>
  <c r="L65" i="2"/>
  <c r="K65" i="2"/>
  <c r="J65" i="2"/>
  <c r="L64" i="2"/>
  <c r="K64" i="2"/>
  <c r="J64" i="2"/>
  <c r="L60" i="2"/>
  <c r="K60" i="2"/>
  <c r="J60" i="2"/>
  <c r="L59" i="2"/>
  <c r="K59" i="2"/>
  <c r="J59" i="2"/>
  <c r="L58" i="2"/>
  <c r="K58" i="2"/>
  <c r="J58" i="2"/>
  <c r="L63" i="2"/>
  <c r="K63" i="2"/>
  <c r="J63" i="2"/>
  <c r="L62" i="2"/>
  <c r="K62" i="2"/>
  <c r="J6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55" i="2"/>
  <c r="K55" i="2"/>
  <c r="J55" i="2"/>
  <c r="L44" i="2"/>
  <c r="K44" i="2"/>
  <c r="J44" i="2"/>
  <c r="L43" i="2"/>
  <c r="K43" i="2"/>
  <c r="J43" i="2"/>
  <c r="L54" i="2"/>
  <c r="K54" i="2"/>
  <c r="J54" i="2"/>
  <c r="L42" i="2"/>
  <c r="K42" i="2"/>
  <c r="J42" i="2"/>
  <c r="L41" i="2"/>
  <c r="K41" i="2"/>
  <c r="J41" i="2"/>
  <c r="L40" i="2"/>
  <c r="K40" i="2"/>
  <c r="J40" i="2"/>
  <c r="L39" i="2"/>
  <c r="K39" i="2"/>
  <c r="J39" i="2"/>
  <c r="L53" i="2"/>
  <c r="K53" i="2"/>
  <c r="J53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52" i="2"/>
  <c r="K52" i="2"/>
  <c r="J52" i="2"/>
  <c r="L25" i="2"/>
  <c r="K25" i="2"/>
  <c r="J25" i="2"/>
  <c r="L10" i="2"/>
  <c r="K10" i="2"/>
  <c r="J10" i="2"/>
  <c r="L24" i="2"/>
  <c r="K24" i="2"/>
  <c r="J24" i="2"/>
  <c r="L23" i="2"/>
  <c r="K23" i="2"/>
  <c r="J23" i="2"/>
  <c r="L9" i="2"/>
  <c r="K9" i="2"/>
  <c r="J9" i="2"/>
  <c r="L22" i="2"/>
  <c r="K22" i="2"/>
  <c r="J22" i="2"/>
  <c r="L21" i="2"/>
  <c r="K21" i="2"/>
  <c r="J21" i="2"/>
  <c r="L20" i="2"/>
  <c r="K20" i="2"/>
  <c r="J20" i="2"/>
  <c r="L19" i="2"/>
  <c r="K19" i="2"/>
  <c r="J19" i="2"/>
  <c r="L8" i="2"/>
  <c r="K8" i="2"/>
  <c r="J8" i="2"/>
  <c r="L7" i="2"/>
  <c r="K7" i="2"/>
  <c r="J7" i="2"/>
  <c r="L6" i="2"/>
  <c r="K6" i="2"/>
  <c r="J6" i="2"/>
  <c r="L5" i="2"/>
  <c r="K5" i="2"/>
  <c r="J5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4" i="2"/>
  <c r="K4" i="2"/>
  <c r="J4" i="2"/>
  <c r="J85" i="1"/>
  <c r="K85" i="1"/>
  <c r="L85" i="1"/>
  <c r="J86" i="1"/>
  <c r="K86" i="1"/>
  <c r="L86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L131" i="1"/>
  <c r="K131" i="1"/>
  <c r="J131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71" i="1"/>
  <c r="K71" i="1"/>
  <c r="L71" i="1"/>
  <c r="J72" i="1"/>
  <c r="K72" i="1"/>
  <c r="L72" i="1"/>
  <c r="L70" i="1"/>
  <c r="K70" i="1"/>
  <c r="J70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16" i="1"/>
  <c r="K17" i="1"/>
  <c r="L16" i="1"/>
  <c r="L17" i="1"/>
  <c r="K14" i="1"/>
  <c r="K13" i="1"/>
  <c r="L7" i="1"/>
  <c r="L8" i="1"/>
  <c r="K7" i="1"/>
  <c r="K8" i="1"/>
  <c r="L20" i="1"/>
  <c r="L2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9" i="1"/>
  <c r="J10" i="1"/>
  <c r="J11" i="1"/>
  <c r="J12" i="1"/>
  <c r="J7" i="1"/>
  <c r="J8" i="1"/>
  <c r="L12" i="1"/>
  <c r="L13" i="1"/>
  <c r="L14" i="1"/>
  <c r="L15" i="1"/>
  <c r="L18" i="1"/>
  <c r="L19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11" i="1"/>
  <c r="L10" i="1"/>
  <c r="L9" i="1"/>
  <c r="L5" i="1"/>
  <c r="L6" i="1"/>
  <c r="J5" i="1"/>
  <c r="J6" i="1"/>
  <c r="L4" i="1"/>
  <c r="J4" i="1"/>
  <c r="K4" i="1"/>
  <c r="K5" i="1"/>
  <c r="K6" i="1"/>
  <c r="K9" i="1"/>
  <c r="K10" i="1"/>
  <c r="K11" i="1"/>
  <c r="K12" i="1"/>
  <c r="K15" i="1"/>
</calcChain>
</file>

<file path=xl/sharedStrings.xml><?xml version="1.0" encoding="utf-8"?>
<sst xmlns="http://schemas.openxmlformats.org/spreadsheetml/2006/main" count="1123" uniqueCount="125">
  <si>
    <t>Latitude</t>
  </si>
  <si>
    <t>Longitude</t>
  </si>
  <si>
    <t>M23323</t>
  </si>
  <si>
    <t>V28-14</t>
  </si>
  <si>
    <t>EW9302-JPC8</t>
  </si>
  <si>
    <t>ODP980</t>
  </si>
  <si>
    <t>NA87-25</t>
  </si>
  <si>
    <t>V27-20</t>
  </si>
  <si>
    <t>M23414-9</t>
  </si>
  <si>
    <t>NEAP18k</t>
  </si>
  <si>
    <t>V23-82</t>
  </si>
  <si>
    <t>K708-1</t>
  </si>
  <si>
    <t>MD04-2845</t>
  </si>
  <si>
    <t>V29-179</t>
  </si>
  <si>
    <t>SU92-03</t>
  </si>
  <si>
    <t>D-117</t>
  </si>
  <si>
    <t>V30-97</t>
  </si>
  <si>
    <t>MD95-2040</t>
  </si>
  <si>
    <t>SU90-03</t>
  </si>
  <si>
    <t>MD01-2444</t>
  </si>
  <si>
    <t>MD95-2036</t>
  </si>
  <si>
    <t>KNR140-37JPC</t>
  </si>
  <si>
    <t>MD02-2575</t>
  </si>
  <si>
    <t>GIK15637-1</t>
  </si>
  <si>
    <t>M12392-1</t>
  </si>
  <si>
    <t>TR126-29</t>
  </si>
  <si>
    <t>TR126-23</t>
  </si>
  <si>
    <t>M35027-1</t>
  </si>
  <si>
    <t>V22-196</t>
  </si>
  <si>
    <t>V28-127</t>
  </si>
  <si>
    <t>MD03-2707</t>
  </si>
  <si>
    <t>V25-59</t>
  </si>
  <si>
    <t>Y7211-1</t>
  </si>
  <si>
    <t>ODP1020</t>
  </si>
  <si>
    <t>ODP1018</t>
  </si>
  <si>
    <t>MD01-2421</t>
  </si>
  <si>
    <t>ODP893</t>
  </si>
  <si>
    <t>ODP1014A</t>
  </si>
  <si>
    <t>ODP1012</t>
  </si>
  <si>
    <t>LAPAZ21</t>
  </si>
  <si>
    <t>ODP1145</t>
  </si>
  <si>
    <t>ODP1146</t>
  </si>
  <si>
    <t>MD97-2151</t>
  </si>
  <si>
    <t>GIK17961-2</t>
  </si>
  <si>
    <t>V28-238</t>
  </si>
  <si>
    <t>W8402A</t>
  </si>
  <si>
    <t>TR163-22</t>
  </si>
  <si>
    <t>ODP846</t>
  </si>
  <si>
    <t>V19-29</t>
  </si>
  <si>
    <t>Y71-6-12</t>
  </si>
  <si>
    <t>MD06-3018</t>
  </si>
  <si>
    <t>MD97-2121</t>
  </si>
  <si>
    <t>RC15-61</t>
  </si>
  <si>
    <t>ODP1123</t>
  </si>
  <si>
    <t>MD97-2106</t>
  </si>
  <si>
    <t>DSDP594</t>
  </si>
  <si>
    <t>MD97-2120</t>
  </si>
  <si>
    <t>Y9</t>
  </si>
  <si>
    <t>MD97-2108</t>
  </si>
  <si>
    <t>MD97-2109</t>
  </si>
  <si>
    <t>V34-88</t>
  </si>
  <si>
    <t>RC12-339</t>
  </si>
  <si>
    <t>GeoB10038-4</t>
  </si>
  <si>
    <t>MD01-2378</t>
  </si>
  <si>
    <t>V28-345</t>
  </si>
  <si>
    <t>MD94-101</t>
  </si>
  <si>
    <t>MD84-527</t>
  </si>
  <si>
    <t>MD94-102</t>
  </si>
  <si>
    <t>MD73-25</t>
  </si>
  <si>
    <t>MD88-770</t>
  </si>
  <si>
    <t>MD02-2488</t>
  </si>
  <si>
    <t>South Atlantic</t>
  </si>
  <si>
    <t>V22-182</t>
  </si>
  <si>
    <t>ODP662</t>
  </si>
  <si>
    <t>GeoB1105</t>
  </si>
  <si>
    <t>GeoB1112</t>
  </si>
  <si>
    <t>V22-38</t>
  </si>
  <si>
    <t>V22-174</t>
  </si>
  <si>
    <t>RC13-228</t>
  </si>
  <si>
    <t>GeoB1711-4</t>
  </si>
  <si>
    <t>GeoB1710-3</t>
  </si>
  <si>
    <t>RC13-229</t>
  </si>
  <si>
    <t>RC11-86</t>
  </si>
  <si>
    <t>MD96-2080</t>
  </si>
  <si>
    <t>RC12-294</t>
  </si>
  <si>
    <t>ODP1089</t>
  </si>
  <si>
    <t>PS2489-2</t>
  </si>
  <si>
    <t>RC13-205</t>
  </si>
  <si>
    <t>Alkenones</t>
  </si>
  <si>
    <t>Forams</t>
  </si>
  <si>
    <t>Mg/Ca</t>
  </si>
  <si>
    <t>SST reconstruction method</t>
  </si>
  <si>
    <t xml:space="preserve">Indian Ocean </t>
  </si>
  <si>
    <t>North Atlantic</t>
  </si>
  <si>
    <t>Pacific Ocean</t>
  </si>
  <si>
    <t>Radiolaria</t>
  </si>
  <si>
    <t>Diatoms</t>
  </si>
  <si>
    <t>Coccolithophora</t>
  </si>
  <si>
    <t>[1870-1889] HadISST Temp. (°C)</t>
  </si>
  <si>
    <t>[127ka +2SD] Abs. Temp. (°C)</t>
  </si>
  <si>
    <t>[127ka Mean] Abs. Temp. (°C)</t>
  </si>
  <si>
    <t>[127ka -2SD] Abs. Temp. (°C)</t>
  </si>
  <si>
    <t>[127ka Mean] Temp. Ano. (°C)</t>
  </si>
  <si>
    <t>CH69K09</t>
  </si>
  <si>
    <t>Inferred proxy signal</t>
  </si>
  <si>
    <t>Annual</t>
  </si>
  <si>
    <t>Summer</t>
  </si>
  <si>
    <t>Annual *</t>
  </si>
  <si>
    <t>Annual*</t>
  </si>
  <si>
    <t>Coccolithophore</t>
  </si>
  <si>
    <t>Winter</t>
  </si>
  <si>
    <t>[127ka -2SD] Temp. Ano. (°C)</t>
  </si>
  <si>
    <t>[127ka +2SD] Temp. Ano. (°C)</t>
  </si>
  <si>
    <t>Indian Ocean</t>
  </si>
  <si>
    <t>This dataset  contains:</t>
  </si>
  <si>
    <t>Full references  are provided in Hoffman et al. 2017</t>
  </si>
  <si>
    <t>Dataset extracted using pdf Tables S1 &amp; S2 and excel SOM file from Hoffman et al. Science 2017 + updated seasonal estimates (both summer and winter) for sites originally only provided with an annual estimate and indicated with a * (courtesy of J. Hoffman, sept. 2019)</t>
  </si>
  <si>
    <r>
      <rPr>
        <b/>
        <sz val="14"/>
        <color rgb="FFFF0000"/>
        <rFont val="Calibri"/>
        <family val="2"/>
        <scheme val="minor"/>
      </rPr>
      <t>Columns F and H:</t>
    </r>
    <r>
      <rPr>
        <sz val="14"/>
        <color rgb="FFFF0000"/>
        <rFont val="Calibri"/>
        <family val="2"/>
        <scheme val="minor"/>
      </rPr>
      <t xml:space="preserve"> 127 ka minus and plus 2sigma absolute temperatures</t>
    </r>
  </si>
  <si>
    <r>
      <rPr>
        <b/>
        <sz val="14"/>
        <color rgb="FFFF0000"/>
        <rFont val="Calibri"/>
        <family val="2"/>
        <scheme val="minor"/>
      </rPr>
      <t xml:space="preserve">Column G: </t>
    </r>
    <r>
      <rPr>
        <sz val="14"/>
        <color rgb="FFFF0000"/>
        <rFont val="Calibri"/>
        <family val="2"/>
        <scheme val="minor"/>
      </rPr>
      <t>127 ka mean absolute temperature</t>
    </r>
  </si>
  <si>
    <r>
      <t xml:space="preserve">Column I: </t>
    </r>
    <r>
      <rPr>
        <sz val="14"/>
        <color rgb="FFFF0000"/>
        <rFont val="Calibri"/>
        <family val="2"/>
        <scheme val="minor"/>
      </rPr>
      <t>HadISST1.1 value for time interval 1870-1889</t>
    </r>
  </si>
  <si>
    <r>
      <rPr>
        <b/>
        <sz val="14"/>
        <color rgb="FFFF0000"/>
        <rFont val="Calibri"/>
        <family val="2"/>
        <scheme val="minor"/>
      </rPr>
      <t>Columns J and L:</t>
    </r>
    <r>
      <rPr>
        <sz val="14"/>
        <color rgb="FFFF0000"/>
        <rFont val="Calibri"/>
        <family val="2"/>
        <scheme val="minor"/>
      </rPr>
      <t xml:space="preserve"> 127 ka minus and plus 2sigma temperature anomalies</t>
    </r>
  </si>
  <si>
    <r>
      <rPr>
        <b/>
        <sz val="14"/>
        <color rgb="FFFF0000"/>
        <rFont val="Calibri"/>
        <family val="2"/>
        <scheme val="minor"/>
      </rPr>
      <t xml:space="preserve">Column K: </t>
    </r>
    <r>
      <rPr>
        <sz val="14"/>
        <color rgb="FFFF0000"/>
        <rFont val="Calibri"/>
        <family val="2"/>
        <scheme val="minor"/>
      </rPr>
      <t>127 ka mean  temperature anomaly</t>
    </r>
  </si>
  <si>
    <r>
      <rPr>
        <b/>
        <sz val="14"/>
        <color rgb="FFFF0000"/>
        <rFont val="Calibri"/>
        <family val="2"/>
        <scheme val="minor"/>
      </rPr>
      <t>Annual*</t>
    </r>
    <r>
      <rPr>
        <sz val="14"/>
        <color rgb="FFFF0000"/>
        <rFont val="Calibri"/>
        <family val="2"/>
        <scheme val="minor"/>
      </rPr>
      <t xml:space="preserve"> = When a * is indicated next to Annual, it means that Hoffman et al. 2017 took a site average between the summer and winter SST corrected for seasonal bias using HadISST data (see SOM of Hoffman et al. 2017 for details).</t>
    </r>
  </si>
  <si>
    <r>
      <rPr>
        <b/>
        <sz val="14"/>
        <color rgb="FFFF0000"/>
        <rFont val="Calibri"/>
        <family val="2"/>
        <scheme val="minor"/>
      </rPr>
      <t>Forams</t>
    </r>
    <r>
      <rPr>
        <sz val="14"/>
        <color rgb="FFFF0000"/>
        <rFont val="Calibri"/>
        <family val="2"/>
        <scheme val="minor"/>
      </rPr>
      <t xml:space="preserve"> = Please look at Table S1 from Hoffman et al. 2017 for details on the method (e.g. transfer function, % pachyderma, ….)</t>
    </r>
  </si>
  <si>
    <r>
      <rPr>
        <b/>
        <sz val="14"/>
        <color rgb="FFFF0000"/>
        <rFont val="Calibri"/>
        <family val="2"/>
        <scheme val="minor"/>
      </rPr>
      <t xml:space="preserve">Columns A to E: </t>
    </r>
    <r>
      <rPr>
        <sz val="14"/>
        <color rgb="FFFF0000"/>
        <rFont val="Calibri"/>
        <family val="2"/>
        <scheme val="minor"/>
      </rPr>
      <t>The information of marine sediment sites included in the study: name, latitude, longitude, SST method reconstruction and infred proxy signal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</si>
</sst>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5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0"/>
      <name val="Verdana"/>
      <family val="2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5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8"/>
      <name val="Calibri"/>
      <family val="2"/>
      <scheme val="minor"/>
    </font>
    <font>
      <sz val="12"/>
      <color theme="8"/>
      <name val="Calibri"/>
      <family val="2"/>
      <scheme val="minor"/>
    </font>
    <font>
      <b/>
      <sz val="12"/>
      <color theme="8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6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applyFont="1"/>
    <xf numFmtId="0" fontId="4" fillId="0" borderId="0" xfId="0" applyFont="1"/>
    <xf numFmtId="0" fontId="4" fillId="0" borderId="0" xfId="0" applyFont="1" applyFill="1"/>
    <xf numFmtId="0" fontId="5" fillId="0" borderId="0" xfId="0" applyFont="1" applyFill="1"/>
    <xf numFmtId="164" fontId="3" fillId="0" borderId="0" xfId="0" applyNumberFormat="1" applyFont="1"/>
    <xf numFmtId="0" fontId="7" fillId="0" borderId="0" xfId="0" applyFont="1"/>
    <xf numFmtId="0" fontId="8" fillId="0" borderId="0" xfId="0" applyFont="1" applyFill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0" fontId="9" fillId="0" borderId="0" xfId="0" applyFont="1" applyFill="1"/>
    <xf numFmtId="0" fontId="10" fillId="0" borderId="0" xfId="0" applyFont="1" applyFill="1"/>
    <xf numFmtId="0" fontId="11" fillId="0" borderId="0" xfId="0" applyFont="1"/>
    <xf numFmtId="0" fontId="11" fillId="0" borderId="0" xfId="0" applyFont="1" applyFill="1"/>
    <xf numFmtId="0" fontId="13" fillId="0" borderId="2" xfId="0" applyFont="1" applyBorder="1"/>
    <xf numFmtId="0" fontId="13" fillId="0" borderId="3" xfId="0" applyFont="1" applyBorder="1"/>
    <xf numFmtId="0" fontId="6" fillId="0" borderId="0" xfId="0" applyFont="1" applyBorder="1"/>
    <xf numFmtId="0" fontId="6" fillId="0" borderId="5" xfId="0" applyFont="1" applyBorder="1"/>
    <xf numFmtId="0" fontId="6" fillId="0" borderId="7" xfId="0" applyFont="1" applyBorder="1"/>
    <xf numFmtId="0" fontId="6" fillId="0" borderId="8" xfId="0" applyFont="1" applyBorder="1"/>
    <xf numFmtId="0" fontId="15" fillId="3" borderId="0" xfId="0" applyFont="1" applyFill="1"/>
    <xf numFmtId="0" fontId="16" fillId="0" borderId="0" xfId="0" applyFont="1"/>
    <xf numFmtId="0" fontId="16" fillId="2" borderId="0" xfId="0" applyFont="1" applyFill="1"/>
    <xf numFmtId="0" fontId="17" fillId="0" borderId="1" xfId="0" applyFont="1" applyBorder="1"/>
    <xf numFmtId="0" fontId="18" fillId="0" borderId="4" xfId="0" applyFont="1" applyBorder="1"/>
    <xf numFmtId="0" fontId="19" fillId="0" borderId="4" xfId="0" applyFont="1" applyBorder="1"/>
    <xf numFmtId="0" fontId="18" fillId="0" borderId="4" xfId="1" applyFont="1" applyFill="1" applyBorder="1" applyAlignment="1">
      <alignment horizontal="left"/>
    </xf>
    <xf numFmtId="0" fontId="20" fillId="0" borderId="4" xfId="0" applyFont="1" applyBorder="1"/>
    <xf numFmtId="0" fontId="18" fillId="0" borderId="6" xfId="0" applyFont="1" applyBorder="1"/>
    <xf numFmtId="0" fontId="21" fillId="2" borderId="0" xfId="0" applyFont="1" applyFill="1"/>
    <xf numFmtId="0" fontId="21" fillId="2" borderId="0" xfId="0" applyFont="1" applyFill="1" applyAlignment="1">
      <alignment horizontal="center"/>
    </xf>
    <xf numFmtId="0" fontId="22" fillId="2" borderId="0" xfId="0" applyFont="1" applyFill="1"/>
    <xf numFmtId="0" fontId="23" fillId="2" borderId="0" xfId="0" applyFont="1" applyFill="1"/>
    <xf numFmtId="0" fontId="22" fillId="0" borderId="0" xfId="0" applyFont="1" applyAlignment="1">
      <alignment textRotation="90"/>
    </xf>
    <xf numFmtId="0" fontId="22" fillId="0" borderId="0" xfId="0" applyFont="1" applyAlignment="1">
      <alignment horizontal="center" textRotation="90"/>
    </xf>
    <xf numFmtId="0" fontId="21" fillId="0" borderId="0" xfId="0" applyFont="1" applyFill="1" applyAlignment="1">
      <alignment textRotation="90"/>
    </xf>
    <xf numFmtId="0" fontId="22" fillId="0" borderId="0" xfId="0" applyFont="1" applyFill="1" applyAlignment="1">
      <alignment textRotation="90"/>
    </xf>
    <xf numFmtId="0" fontId="22" fillId="3" borderId="0" xfId="0" applyFont="1" applyFill="1" applyAlignment="1">
      <alignment textRotation="90"/>
    </xf>
    <xf numFmtId="0" fontId="21" fillId="5" borderId="0" xfId="0" applyFont="1" applyFill="1" applyAlignment="1">
      <alignment textRotation="90"/>
    </xf>
    <xf numFmtId="0" fontId="22" fillId="5" borderId="0" xfId="0" applyFont="1" applyFill="1" applyAlignment="1">
      <alignment textRotation="90"/>
    </xf>
    <xf numFmtId="0" fontId="22" fillId="0" borderId="0" xfId="0" applyFont="1" applyAlignment="1"/>
    <xf numFmtId="0" fontId="21" fillId="0" borderId="0" xfId="0" applyFont="1"/>
    <xf numFmtId="0" fontId="21" fillId="0" borderId="0" xfId="0" applyFont="1" applyAlignment="1">
      <alignment horizontal="center"/>
    </xf>
    <xf numFmtId="164" fontId="21" fillId="0" borderId="0" xfId="0" applyNumberFormat="1" applyFont="1" applyFill="1"/>
    <xf numFmtId="164" fontId="22" fillId="0" borderId="0" xfId="0" applyNumberFormat="1" applyFont="1" applyFill="1"/>
    <xf numFmtId="164" fontId="22" fillId="3" borderId="0" xfId="0" applyNumberFormat="1" applyFont="1" applyFill="1"/>
    <xf numFmtId="164" fontId="21" fillId="5" borderId="0" xfId="0" applyNumberFormat="1" applyFont="1" applyFill="1"/>
    <xf numFmtId="164" fontId="22" fillId="5" borderId="0" xfId="0" applyNumberFormat="1" applyFont="1" applyFill="1"/>
    <xf numFmtId="164" fontId="23" fillId="5" borderId="0" xfId="0" applyNumberFormat="1" applyFont="1" applyFill="1"/>
    <xf numFmtId="0" fontId="24" fillId="0" borderId="0" xfId="0" applyFont="1"/>
    <xf numFmtId="0" fontId="24" fillId="0" borderId="0" xfId="0" applyFont="1" applyAlignment="1">
      <alignment horizontal="center"/>
    </xf>
    <xf numFmtId="164" fontId="24" fillId="0" borderId="0" xfId="0" applyNumberFormat="1" applyFont="1" applyFill="1"/>
    <xf numFmtId="164" fontId="25" fillId="0" borderId="0" xfId="0" applyNumberFormat="1" applyFont="1" applyFill="1"/>
    <xf numFmtId="164" fontId="25" fillId="3" borderId="0" xfId="0" applyNumberFormat="1" applyFont="1" applyFill="1"/>
    <xf numFmtId="164" fontId="24" fillId="5" borderId="0" xfId="0" applyNumberFormat="1" applyFont="1" applyFill="1"/>
    <xf numFmtId="164" fontId="25" fillId="5" borderId="0" xfId="0" applyNumberFormat="1" applyFont="1" applyFill="1"/>
    <xf numFmtId="0" fontId="26" fillId="0" borderId="0" xfId="0" applyFont="1"/>
    <xf numFmtId="0" fontId="26" fillId="0" borderId="0" xfId="0" applyFont="1" applyAlignment="1">
      <alignment horizontal="center"/>
    </xf>
    <xf numFmtId="164" fontId="26" fillId="0" borderId="0" xfId="0" applyNumberFormat="1" applyFont="1" applyFill="1"/>
    <xf numFmtId="164" fontId="27" fillId="0" borderId="0" xfId="0" applyNumberFormat="1" applyFont="1" applyFill="1"/>
    <xf numFmtId="164" fontId="27" fillId="3" borderId="0" xfId="0" applyNumberFormat="1" applyFont="1" applyFill="1"/>
    <xf numFmtId="164" fontId="26" fillId="5" borderId="0" xfId="0" applyNumberFormat="1" applyFont="1" applyFill="1"/>
    <xf numFmtId="164" fontId="27" fillId="5" borderId="0" xfId="0" applyNumberFormat="1" applyFont="1" applyFill="1"/>
    <xf numFmtId="164" fontId="24" fillId="0" borderId="0" xfId="0" applyNumberFormat="1" applyFont="1"/>
    <xf numFmtId="164" fontId="25" fillId="0" borderId="0" xfId="0" applyNumberFormat="1" applyFont="1"/>
    <xf numFmtId="164" fontId="26" fillId="0" borderId="0" xfId="0" applyNumberFormat="1" applyFont="1"/>
    <xf numFmtId="164" fontId="27" fillId="0" borderId="0" xfId="0" applyNumberFormat="1" applyFont="1"/>
    <xf numFmtId="164" fontId="28" fillId="5" borderId="0" xfId="0" applyNumberFormat="1" applyFont="1" applyFill="1"/>
    <xf numFmtId="164" fontId="29" fillId="5" borderId="0" xfId="0" applyNumberFormat="1" applyFont="1" applyFill="1"/>
    <xf numFmtId="0" fontId="29" fillId="0" borderId="0" xfId="0" applyFont="1"/>
    <xf numFmtId="0" fontId="29" fillId="0" borderId="0" xfId="0" applyFont="1" applyAlignment="1">
      <alignment horizontal="center"/>
    </xf>
    <xf numFmtId="164" fontId="29" fillId="0" borderId="0" xfId="0" applyNumberFormat="1" applyFont="1"/>
    <xf numFmtId="164" fontId="28" fillId="0" borderId="0" xfId="0" applyNumberFormat="1" applyFont="1"/>
    <xf numFmtId="164" fontId="28" fillId="3" borderId="0" xfId="0" applyNumberFormat="1" applyFont="1" applyFill="1"/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4" fillId="0" borderId="0" xfId="0" applyFont="1" applyFill="1"/>
    <xf numFmtId="0" fontId="24" fillId="0" borderId="0" xfId="0" applyFont="1" applyFill="1" applyAlignment="1">
      <alignment horizontal="center"/>
    </xf>
    <xf numFmtId="164" fontId="24" fillId="6" borderId="0" xfId="0" applyNumberFormat="1" applyFont="1" applyFill="1"/>
    <xf numFmtId="164" fontId="25" fillId="6" borderId="0" xfId="0" applyNumberFormat="1" applyFont="1" applyFill="1"/>
    <xf numFmtId="0" fontId="22" fillId="0" borderId="0" xfId="0" applyFont="1"/>
    <xf numFmtId="0" fontId="22" fillId="0" borderId="0" xfId="0" applyFont="1" applyFill="1"/>
    <xf numFmtId="0" fontId="22" fillId="3" borderId="0" xfId="0" applyFont="1" applyFill="1"/>
    <xf numFmtId="0" fontId="22" fillId="5" borderId="0" xfId="0" applyFont="1" applyFill="1"/>
    <xf numFmtId="0" fontId="23" fillId="5" borderId="0" xfId="0" applyFont="1" applyFill="1"/>
    <xf numFmtId="164" fontId="21" fillId="0" borderId="0" xfId="0" applyNumberFormat="1" applyFont="1"/>
    <xf numFmtId="164" fontId="22" fillId="0" borderId="0" xfId="0" applyNumberFormat="1" applyFont="1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0" xfId="0" applyBorder="1"/>
    <xf numFmtId="0" fontId="0" fillId="0" borderId="5" xfId="0" applyBorder="1"/>
    <xf numFmtId="0" fontId="7" fillId="0" borderId="0" xfId="0" applyFont="1" applyBorder="1"/>
    <xf numFmtId="0" fontId="7" fillId="0" borderId="5" xfId="0" applyFont="1" applyBorder="1"/>
    <xf numFmtId="0" fontId="9" fillId="0" borderId="0" xfId="0" applyFont="1" applyBorder="1"/>
    <xf numFmtId="0" fontId="9" fillId="0" borderId="5" xfId="0" applyFont="1" applyBorder="1"/>
    <xf numFmtId="0" fontId="2" fillId="0" borderId="0" xfId="0" applyFont="1" applyBorder="1"/>
    <xf numFmtId="0" fontId="2" fillId="0" borderId="5" xfId="0" applyFont="1" applyBorder="1"/>
    <xf numFmtId="0" fontId="9" fillId="0" borderId="7" xfId="0" applyFont="1" applyBorder="1"/>
    <xf numFmtId="0" fontId="9" fillId="0" borderId="8" xfId="0" applyFont="1" applyBorder="1"/>
    <xf numFmtId="0" fontId="15" fillId="0" borderId="0" xfId="0" applyFont="1" applyAlignment="1">
      <alignment textRotation="90"/>
    </xf>
    <xf numFmtId="0" fontId="15" fillId="0" borderId="0" xfId="0" applyFont="1" applyAlignment="1">
      <alignment horizontal="center" textRotation="90"/>
    </xf>
    <xf numFmtId="0" fontId="14" fillId="0" borderId="0" xfId="0" applyFont="1" applyFill="1" applyAlignment="1">
      <alignment textRotation="90"/>
    </xf>
    <xf numFmtId="0" fontId="15" fillId="0" borderId="0" xfId="0" applyFont="1" applyFill="1" applyAlignment="1">
      <alignment textRotation="90"/>
    </xf>
    <xf numFmtId="0" fontId="15" fillId="3" borderId="0" xfId="0" applyFont="1" applyFill="1" applyAlignment="1">
      <alignment textRotation="90"/>
    </xf>
    <xf numFmtId="0" fontId="30" fillId="4" borderId="0" xfId="0" applyFont="1" applyFill="1" applyAlignment="1">
      <alignment textRotation="90"/>
    </xf>
    <xf numFmtId="0" fontId="31" fillId="4" borderId="0" xfId="0" applyFont="1" applyFill="1" applyAlignment="1">
      <alignment textRotation="90"/>
    </xf>
    <xf numFmtId="0" fontId="15" fillId="0" borderId="0" xfId="0" applyFont="1"/>
    <xf numFmtId="0" fontId="32" fillId="0" borderId="0" xfId="0" applyFont="1"/>
    <xf numFmtId="0" fontId="32" fillId="0" borderId="0" xfId="0" applyFont="1" applyAlignment="1">
      <alignment horizontal="center"/>
    </xf>
    <xf numFmtId="164" fontId="32" fillId="0" borderId="0" xfId="0" applyNumberFormat="1" applyFont="1"/>
    <xf numFmtId="164" fontId="33" fillId="0" borderId="0" xfId="0" applyNumberFormat="1" applyFont="1"/>
    <xf numFmtId="164" fontId="33" fillId="3" borderId="0" xfId="0" applyNumberFormat="1" applyFont="1" applyFill="1"/>
    <xf numFmtId="164" fontId="30" fillId="4" borderId="0" xfId="0" applyNumberFormat="1" applyFont="1" applyFill="1"/>
    <xf numFmtId="164" fontId="31" fillId="4" borderId="0" xfId="0" applyNumberFormat="1" applyFont="1" applyFill="1"/>
    <xf numFmtId="0" fontId="16" fillId="3" borderId="0" xfId="0" applyFont="1" applyFill="1"/>
    <xf numFmtId="0" fontId="30" fillId="4" borderId="0" xfId="0" applyFont="1" applyFill="1"/>
    <xf numFmtId="0" fontId="32" fillId="3" borderId="0" xfId="0" applyFont="1" applyFill="1"/>
    <xf numFmtId="164" fontId="14" fillId="4" borderId="0" xfId="0" applyNumberFormat="1" applyFont="1" applyFill="1"/>
    <xf numFmtId="164" fontId="15" fillId="4" borderId="0" xfId="0" applyNumberFormat="1" applyFont="1" applyFill="1"/>
    <xf numFmtId="164" fontId="16" fillId="4" borderId="0" xfId="0" applyNumberFormat="1" applyFont="1" applyFill="1"/>
    <xf numFmtId="0" fontId="32" fillId="0" borderId="0" xfId="0" applyFont="1" applyFill="1"/>
    <xf numFmtId="0" fontId="32" fillId="0" borderId="0" xfId="0" applyFont="1" applyFill="1" applyAlignment="1">
      <alignment horizontal="center"/>
    </xf>
    <xf numFmtId="0" fontId="14" fillId="4" borderId="0" xfId="0" applyFont="1" applyFill="1" applyAlignment="1">
      <alignment textRotation="90"/>
    </xf>
    <xf numFmtId="0" fontId="15" fillId="4" borderId="0" xfId="0" applyFont="1" applyFill="1" applyAlignment="1">
      <alignment textRotation="90"/>
    </xf>
    <xf numFmtId="0" fontId="34" fillId="0" borderId="0" xfId="0" applyFont="1" applyFill="1"/>
    <xf numFmtId="0" fontId="34" fillId="0" borderId="0" xfId="0" applyFont="1" applyFill="1" applyAlignment="1">
      <alignment horizontal="center"/>
    </xf>
    <xf numFmtId="164" fontId="34" fillId="0" borderId="0" xfId="0" applyNumberFormat="1" applyFont="1" applyFill="1"/>
    <xf numFmtId="164" fontId="35" fillId="0" borderId="0" xfId="0" applyNumberFormat="1" applyFont="1" applyFill="1"/>
    <xf numFmtId="164" fontId="35" fillId="3" borderId="0" xfId="0" applyNumberFormat="1" applyFont="1" applyFill="1"/>
    <xf numFmtId="164" fontId="34" fillId="4" borderId="0" xfId="0" applyNumberFormat="1" applyFont="1" applyFill="1"/>
    <xf numFmtId="164" fontId="35" fillId="4" borderId="0" xfId="0" applyNumberFormat="1" applyFont="1" applyFill="1"/>
    <xf numFmtId="0" fontId="34" fillId="0" borderId="0" xfId="0" applyFont="1"/>
    <xf numFmtId="0" fontId="34" fillId="0" borderId="0" xfId="0" applyFont="1" applyAlignment="1">
      <alignment horizontal="center"/>
    </xf>
    <xf numFmtId="164" fontId="34" fillId="0" borderId="0" xfId="0" applyNumberFormat="1" applyFont="1"/>
    <xf numFmtId="164" fontId="35" fillId="0" borderId="0" xfId="0" applyNumberFormat="1" applyFont="1"/>
    <xf numFmtId="0" fontId="16" fillId="4" borderId="0" xfId="0" applyFont="1" applyFill="1"/>
    <xf numFmtId="0" fontId="34" fillId="3" borderId="0" xfId="0" applyFont="1" applyFill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center"/>
    </xf>
    <xf numFmtId="164" fontId="14" fillId="0" borderId="0" xfId="0" applyNumberFormat="1" applyFont="1" applyFill="1"/>
    <xf numFmtId="164" fontId="15" fillId="0" borderId="0" xfId="0" applyNumberFormat="1" applyFont="1" applyFill="1"/>
    <xf numFmtId="164" fontId="15" fillId="3" borderId="0" xfId="0" applyNumberFormat="1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34" fillId="4" borderId="0" xfId="0" applyFont="1" applyFill="1"/>
    <xf numFmtId="164" fontId="14" fillId="0" borderId="0" xfId="0" applyNumberFormat="1" applyFont="1"/>
    <xf numFmtId="164" fontId="15" fillId="0" borderId="0" xfId="0" applyNumberFormat="1" applyFont="1"/>
    <xf numFmtId="0" fontId="15" fillId="0" borderId="0" xfId="0" applyFont="1" applyFill="1"/>
    <xf numFmtId="0" fontId="15" fillId="4" borderId="0" xfId="0" applyFont="1" applyFill="1"/>
    <xf numFmtId="0" fontId="32" fillId="4" borderId="0" xfId="0" applyFont="1" applyFill="1"/>
    <xf numFmtId="0" fontId="18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5"/>
  <sheetViews>
    <sheetView zoomScale="85" zoomScaleNormal="85" zoomScaleSheetLayoutView="90" zoomScalePageLayoutView="85" workbookViewId="0">
      <selection activeCell="K4" sqref="K4"/>
    </sheetView>
  </sheetViews>
  <sheetFormatPr baseColWidth="10" defaultColWidth="8.83203125" defaultRowHeight="18" x14ac:dyDescent="0"/>
  <cols>
    <col min="1" max="1" width="12.83203125" style="46" bestFit="1" customWidth="1"/>
    <col min="2" max="2" width="7.5" style="46" bestFit="1" customWidth="1"/>
    <col min="3" max="3" width="7.6640625" style="46" bestFit="1" customWidth="1"/>
    <col min="4" max="4" width="15" style="47" bestFit="1" customWidth="1"/>
    <col min="5" max="5" width="15" style="47" customWidth="1"/>
    <col min="6" max="6" width="5.83203125" style="79" bestFit="1" customWidth="1"/>
    <col min="7" max="7" width="5.83203125" style="86" bestFit="1" customWidth="1"/>
    <col min="8" max="8" width="5.83203125" style="79" bestFit="1" customWidth="1"/>
    <col min="9" max="9" width="5.5" style="87" bestFit="1" customWidth="1"/>
    <col min="10" max="11" width="6.33203125" style="88" bestFit="1" customWidth="1"/>
    <col min="12" max="12" width="5.5" style="89" bestFit="1" customWidth="1"/>
  </cols>
  <sheetData>
    <row r="1" spans="1:42" s="27" customFormat="1">
      <c r="A1" s="34" t="s">
        <v>116</v>
      </c>
      <c r="B1" s="34"/>
      <c r="C1" s="34"/>
      <c r="D1" s="35"/>
      <c r="E1" s="35"/>
      <c r="F1" s="34"/>
      <c r="G1" s="36"/>
      <c r="H1" s="34"/>
      <c r="I1" s="36"/>
      <c r="J1" s="36"/>
      <c r="K1" s="36"/>
      <c r="L1" s="37"/>
    </row>
    <row r="2" spans="1:42" s="1" customFormat="1" ht="191">
      <c r="A2" s="38"/>
      <c r="B2" s="38" t="s">
        <v>0</v>
      </c>
      <c r="C2" s="38" t="s">
        <v>1</v>
      </c>
      <c r="D2" s="39" t="s">
        <v>91</v>
      </c>
      <c r="E2" s="39" t="s">
        <v>104</v>
      </c>
      <c r="F2" s="40" t="s">
        <v>101</v>
      </c>
      <c r="G2" s="41" t="s">
        <v>100</v>
      </c>
      <c r="H2" s="40" t="s">
        <v>99</v>
      </c>
      <c r="I2" s="42" t="s">
        <v>98</v>
      </c>
      <c r="J2" s="43" t="s">
        <v>111</v>
      </c>
      <c r="K2" s="44" t="s">
        <v>102</v>
      </c>
      <c r="L2" s="43" t="s">
        <v>112</v>
      </c>
    </row>
    <row r="3" spans="1:42" s="1" customFormat="1">
      <c r="A3" s="45" t="s">
        <v>93</v>
      </c>
      <c r="B3" s="38"/>
      <c r="C3" s="38"/>
      <c r="D3" s="39"/>
      <c r="E3" s="39"/>
      <c r="F3" s="40"/>
      <c r="G3" s="41"/>
      <c r="H3" s="40"/>
      <c r="I3" s="42"/>
      <c r="J3" s="43"/>
      <c r="K3" s="44"/>
      <c r="L3" s="43"/>
      <c r="O3" s="28" t="s">
        <v>114</v>
      </c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20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5"/>
    </row>
    <row r="4" spans="1:42">
      <c r="A4" s="46" t="s">
        <v>2</v>
      </c>
      <c r="B4" s="46">
        <v>67.77</v>
      </c>
      <c r="C4" s="46">
        <v>5.92</v>
      </c>
      <c r="D4" s="47" t="s">
        <v>88</v>
      </c>
      <c r="E4" s="47" t="s">
        <v>105</v>
      </c>
      <c r="F4" s="48">
        <v>0.39080495576545299</v>
      </c>
      <c r="G4" s="49">
        <v>3.9811869194325</v>
      </c>
      <c r="H4" s="48">
        <v>11.0026413029419</v>
      </c>
      <c r="I4" s="50">
        <v>7.47</v>
      </c>
      <c r="J4" s="51">
        <f>F4-I4</f>
        <v>-7.079195044234547</v>
      </c>
      <c r="K4" s="52">
        <f>G4-I4</f>
        <v>-3.4888130805674997</v>
      </c>
      <c r="L4" s="53">
        <f>H4-I4</f>
        <v>3.5326413029418999</v>
      </c>
      <c r="O4" s="29" t="s">
        <v>124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2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7"/>
    </row>
    <row r="5" spans="1:42">
      <c r="A5" s="54" t="s">
        <v>2</v>
      </c>
      <c r="B5" s="54">
        <v>67.77</v>
      </c>
      <c r="C5" s="54">
        <v>5.92</v>
      </c>
      <c r="D5" s="55" t="s">
        <v>89</v>
      </c>
      <c r="E5" s="55" t="s">
        <v>106</v>
      </c>
      <c r="F5" s="56">
        <v>7.2926965036562903</v>
      </c>
      <c r="G5" s="57">
        <v>9.7176049230602306</v>
      </c>
      <c r="H5" s="56">
        <v>12.349014049551601</v>
      </c>
      <c r="I5" s="58">
        <v>7.47</v>
      </c>
      <c r="J5" s="59">
        <f t="shared" ref="J5:J11" si="0">F5-I5</f>
        <v>-0.17730349634370945</v>
      </c>
      <c r="K5" s="60">
        <f t="shared" ref="K5:K14" si="1">G5-I5</f>
        <v>2.2476049230602309</v>
      </c>
      <c r="L5" s="59">
        <f t="shared" ref="L5:L8" si="2">H5-I5</f>
        <v>4.8790140495516008</v>
      </c>
      <c r="O5" s="29" t="s">
        <v>117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2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7"/>
    </row>
    <row r="6" spans="1:42">
      <c r="A6" s="46" t="s">
        <v>3</v>
      </c>
      <c r="B6" s="46">
        <v>64.78</v>
      </c>
      <c r="C6" s="46">
        <v>-29.57</v>
      </c>
      <c r="D6" s="47" t="s">
        <v>89</v>
      </c>
      <c r="E6" s="47" t="s">
        <v>107</v>
      </c>
      <c r="F6" s="48">
        <v>3.8461719192442501</v>
      </c>
      <c r="G6" s="49">
        <v>8.8913553690327802</v>
      </c>
      <c r="H6" s="48">
        <v>11.9667611534464</v>
      </c>
      <c r="I6" s="50">
        <v>6.6</v>
      </c>
      <c r="J6" s="51">
        <f t="shared" si="0"/>
        <v>-2.7538280807557496</v>
      </c>
      <c r="K6" s="52">
        <f t="shared" si="1"/>
        <v>2.2913553690327806</v>
      </c>
      <c r="L6" s="53">
        <f t="shared" si="2"/>
        <v>5.3667611534464008</v>
      </c>
      <c r="O6" s="29" t="s">
        <v>118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2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7"/>
    </row>
    <row r="7" spans="1:42" s="9" customFormat="1">
      <c r="A7" s="54" t="s">
        <v>3</v>
      </c>
      <c r="B7" s="54">
        <v>64.78</v>
      </c>
      <c r="C7" s="54">
        <v>-29.57</v>
      </c>
      <c r="D7" s="55" t="s">
        <v>89</v>
      </c>
      <c r="E7" s="55" t="s">
        <v>106</v>
      </c>
      <c r="F7" s="56">
        <v>7.4071637088131901</v>
      </c>
      <c r="G7" s="57">
        <v>11.221644046611001</v>
      </c>
      <c r="H7" s="56">
        <v>15.0361243844089</v>
      </c>
      <c r="I7" s="58">
        <v>9</v>
      </c>
      <c r="J7" s="59">
        <f>F7-I7</f>
        <v>-1.5928362911868099</v>
      </c>
      <c r="K7" s="60">
        <f t="shared" si="1"/>
        <v>2.2216440466110008</v>
      </c>
      <c r="L7" s="59">
        <f t="shared" si="2"/>
        <v>6.0361243844089003</v>
      </c>
      <c r="O7" s="30" t="s">
        <v>119</v>
      </c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9"/>
    </row>
    <row r="8" spans="1:42" s="9" customFormat="1">
      <c r="A8" s="61" t="s">
        <v>3</v>
      </c>
      <c r="B8" s="61">
        <v>64.78</v>
      </c>
      <c r="C8" s="61">
        <v>-29.57</v>
      </c>
      <c r="D8" s="62" t="s">
        <v>89</v>
      </c>
      <c r="E8" s="62" t="s">
        <v>110</v>
      </c>
      <c r="F8" s="63">
        <v>2.7617030487029401</v>
      </c>
      <c r="G8" s="64">
        <v>6.9628508860131602</v>
      </c>
      <c r="H8" s="63">
        <v>11.163998723323401</v>
      </c>
      <c r="I8" s="65">
        <v>5.6</v>
      </c>
      <c r="J8" s="66">
        <f t="shared" si="0"/>
        <v>-2.8382969512970595</v>
      </c>
      <c r="K8" s="67">
        <f t="shared" si="1"/>
        <v>1.3628508860131605</v>
      </c>
      <c r="L8" s="66">
        <f t="shared" si="2"/>
        <v>5.563998723323401</v>
      </c>
      <c r="O8" s="29" t="s">
        <v>120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2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9"/>
    </row>
    <row r="9" spans="1:42" s="13" customFormat="1">
      <c r="A9" s="54" t="s">
        <v>4</v>
      </c>
      <c r="B9" s="54">
        <v>61.42</v>
      </c>
      <c r="C9" s="54">
        <v>-25</v>
      </c>
      <c r="D9" s="55" t="s">
        <v>89</v>
      </c>
      <c r="E9" s="55" t="s">
        <v>106</v>
      </c>
      <c r="F9" s="56">
        <v>7.9703030359432399</v>
      </c>
      <c r="G9" s="57">
        <v>12.782804401567301</v>
      </c>
      <c r="H9" s="56">
        <v>16.595262558022501</v>
      </c>
      <c r="I9" s="58">
        <v>9.3800000000000008</v>
      </c>
      <c r="J9" s="59">
        <f>F9-I9</f>
        <v>-1.4096969640567609</v>
      </c>
      <c r="K9" s="60">
        <f t="shared" si="1"/>
        <v>3.4028044015673</v>
      </c>
      <c r="L9" s="59">
        <f>H9-I9</f>
        <v>7.2152625580225003</v>
      </c>
      <c r="O9" s="29" t="s">
        <v>121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2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1"/>
    </row>
    <row r="10" spans="1:42" s="13" customFormat="1">
      <c r="A10" s="54" t="s">
        <v>5</v>
      </c>
      <c r="B10" s="54">
        <v>55.48</v>
      </c>
      <c r="C10" s="54">
        <v>-14.7</v>
      </c>
      <c r="D10" s="55" t="s">
        <v>89</v>
      </c>
      <c r="E10" s="55" t="s">
        <v>106</v>
      </c>
      <c r="F10" s="56">
        <v>7.72574819249588</v>
      </c>
      <c r="G10" s="57">
        <v>14.4732004916942</v>
      </c>
      <c r="H10" s="56">
        <v>17.785722560384301</v>
      </c>
      <c r="I10" s="58">
        <v>11.92</v>
      </c>
      <c r="J10" s="59">
        <f t="shared" si="0"/>
        <v>-4.19425180750412</v>
      </c>
      <c r="K10" s="60">
        <f t="shared" si="1"/>
        <v>2.5532004916942004</v>
      </c>
      <c r="L10" s="59">
        <f t="shared" ref="L10:L67" si="3">H10-I10</f>
        <v>5.8657225603843006</v>
      </c>
      <c r="O10" s="3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2"/>
      <c r="AD10" s="100"/>
      <c r="AE10" s="100"/>
      <c r="AF10" s="100"/>
      <c r="AG10" s="100"/>
      <c r="AH10" s="100"/>
      <c r="AI10" s="100"/>
      <c r="AJ10" s="100"/>
      <c r="AK10" s="100"/>
      <c r="AL10" s="100"/>
      <c r="AM10" s="100"/>
      <c r="AN10" s="100"/>
      <c r="AO10" s="100"/>
      <c r="AP10" s="101"/>
    </row>
    <row r="11" spans="1:42" s="13" customFormat="1">
      <c r="A11" s="54" t="s">
        <v>6</v>
      </c>
      <c r="B11" s="54">
        <v>55.18</v>
      </c>
      <c r="C11" s="54">
        <v>-14.73</v>
      </c>
      <c r="D11" s="55" t="s">
        <v>89</v>
      </c>
      <c r="E11" s="55" t="s">
        <v>106</v>
      </c>
      <c r="F11" s="56">
        <v>12.1339355471732</v>
      </c>
      <c r="G11" s="57">
        <v>15.2851281036538</v>
      </c>
      <c r="H11" s="56">
        <v>17.926161030991501</v>
      </c>
      <c r="I11" s="58">
        <v>11.92</v>
      </c>
      <c r="J11" s="59">
        <f t="shared" si="0"/>
        <v>0.21393554717320029</v>
      </c>
      <c r="K11" s="60">
        <f t="shared" si="1"/>
        <v>3.3651281036538006</v>
      </c>
      <c r="L11" s="59">
        <f t="shared" si="3"/>
        <v>6.0061610309915014</v>
      </c>
      <c r="O11" s="32" t="s">
        <v>115</v>
      </c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2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1"/>
    </row>
    <row r="12" spans="1:42" s="2" customFormat="1">
      <c r="A12" s="46" t="s">
        <v>7</v>
      </c>
      <c r="B12" s="46">
        <v>54</v>
      </c>
      <c r="C12" s="46">
        <v>-46.2</v>
      </c>
      <c r="D12" s="47" t="s">
        <v>89</v>
      </c>
      <c r="E12" s="47" t="s">
        <v>108</v>
      </c>
      <c r="F12" s="48">
        <v>8.0351494967237702</v>
      </c>
      <c r="G12" s="49">
        <v>10.7165948664415</v>
      </c>
      <c r="H12" s="48">
        <v>13.087239759525501</v>
      </c>
      <c r="I12" s="50">
        <v>7.15</v>
      </c>
      <c r="J12" s="51">
        <f>F12-I12</f>
        <v>0.88514949672376986</v>
      </c>
      <c r="K12" s="52">
        <f t="shared" si="1"/>
        <v>3.5665948664415001</v>
      </c>
      <c r="L12" s="53">
        <f t="shared" si="3"/>
        <v>5.9372397595255002</v>
      </c>
      <c r="M12" s="8"/>
      <c r="N12" s="8"/>
      <c r="O12" s="29" t="s">
        <v>122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3"/>
    </row>
    <row r="13" spans="1:42" s="13" customFormat="1">
      <c r="A13" s="54" t="s">
        <v>7</v>
      </c>
      <c r="B13" s="54">
        <v>54</v>
      </c>
      <c r="C13" s="54">
        <v>-46.2</v>
      </c>
      <c r="D13" s="55" t="s">
        <v>89</v>
      </c>
      <c r="E13" s="55" t="s">
        <v>106</v>
      </c>
      <c r="F13" s="68">
        <v>8.4632232829222591</v>
      </c>
      <c r="G13" s="69">
        <v>11.056938794274201</v>
      </c>
      <c r="H13" s="68">
        <v>13.650654305626199</v>
      </c>
      <c r="I13" s="58">
        <v>11.2</v>
      </c>
      <c r="J13" s="59">
        <f t="shared" ref="J13:J67" si="4">F13-I13</f>
        <v>-2.7367767170777402</v>
      </c>
      <c r="K13" s="60">
        <f t="shared" si="1"/>
        <v>-0.1430612057257985</v>
      </c>
      <c r="L13" s="59">
        <f t="shared" si="3"/>
        <v>2.4506543056262</v>
      </c>
      <c r="M13" s="14"/>
      <c r="N13" s="14"/>
      <c r="O13" s="33" t="s">
        <v>123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5"/>
    </row>
    <row r="14" spans="1:42" s="9" customFormat="1">
      <c r="A14" s="61" t="s">
        <v>7</v>
      </c>
      <c r="B14" s="61">
        <v>54</v>
      </c>
      <c r="C14" s="61">
        <v>-46.2</v>
      </c>
      <c r="D14" s="62" t="s">
        <v>89</v>
      </c>
      <c r="E14" s="62" t="s">
        <v>110</v>
      </c>
      <c r="F14" s="70">
        <v>4.0259843282599101</v>
      </c>
      <c r="G14" s="71">
        <v>6.8185655382973902</v>
      </c>
      <c r="H14" s="70">
        <v>9.6111467483348694</v>
      </c>
      <c r="I14" s="65">
        <v>4.4000000000000004</v>
      </c>
      <c r="J14" s="66">
        <f t="shared" si="4"/>
        <v>-0.37401567174009021</v>
      </c>
      <c r="K14" s="67">
        <f t="shared" si="1"/>
        <v>2.4185655382973898</v>
      </c>
      <c r="L14" s="66">
        <f t="shared" si="3"/>
        <v>5.211146748334869</v>
      </c>
      <c r="Q14"/>
      <c r="R14"/>
      <c r="S14"/>
      <c r="T14"/>
      <c r="U14"/>
      <c r="V14"/>
    </row>
    <row r="15" spans="1:42" s="2" customFormat="1">
      <c r="A15" s="46" t="s">
        <v>8</v>
      </c>
      <c r="B15" s="46">
        <v>53.53</v>
      </c>
      <c r="C15" s="46">
        <v>-20.29</v>
      </c>
      <c r="D15" s="47" t="s">
        <v>89</v>
      </c>
      <c r="E15" s="47" t="s">
        <v>108</v>
      </c>
      <c r="F15" s="48">
        <v>5.78680957495013</v>
      </c>
      <c r="G15" s="49">
        <v>12.2337425969209</v>
      </c>
      <c r="H15" s="48">
        <v>14.3404963491676</v>
      </c>
      <c r="I15" s="50">
        <v>12.07</v>
      </c>
      <c r="J15" s="51">
        <f t="shared" si="4"/>
        <v>-6.2831904250498702</v>
      </c>
      <c r="K15" s="52">
        <f>G15-I15</f>
        <v>0.16374259692089943</v>
      </c>
      <c r="L15" s="53">
        <f t="shared" si="3"/>
        <v>2.2704963491675993</v>
      </c>
      <c r="M15" s="8"/>
      <c r="N15" s="8"/>
      <c r="Q15"/>
      <c r="R15"/>
      <c r="S15"/>
      <c r="T15"/>
      <c r="U15"/>
      <c r="V15"/>
    </row>
    <row r="16" spans="1:42" s="13" customFormat="1">
      <c r="A16" s="54" t="s">
        <v>8</v>
      </c>
      <c r="B16" s="54">
        <v>53.53</v>
      </c>
      <c r="C16" s="54">
        <v>-20.29</v>
      </c>
      <c r="D16" s="55" t="s">
        <v>89</v>
      </c>
      <c r="E16" s="55" t="s">
        <v>106</v>
      </c>
      <c r="F16" s="68">
        <v>9.3862845164359996</v>
      </c>
      <c r="G16" s="69">
        <v>13.821932920601199</v>
      </c>
      <c r="H16" s="68">
        <v>18.257581324766399</v>
      </c>
      <c r="I16" s="58">
        <v>14.9</v>
      </c>
      <c r="J16" s="59">
        <f t="shared" si="4"/>
        <v>-5.5137154835640008</v>
      </c>
      <c r="K16" s="60">
        <f t="shared" ref="K16:K67" si="5">G16-I16</f>
        <v>-1.0780670793988012</v>
      </c>
      <c r="L16" s="59">
        <f t="shared" si="3"/>
        <v>3.3575813247663984</v>
      </c>
      <c r="M16" s="8"/>
      <c r="N16" s="8"/>
    </row>
    <row r="17" spans="1:14" s="9" customFormat="1">
      <c r="A17" s="61" t="s">
        <v>8</v>
      </c>
      <c r="B17" s="61">
        <v>53.53</v>
      </c>
      <c r="C17" s="61">
        <v>-20.29</v>
      </c>
      <c r="D17" s="62" t="s">
        <v>89</v>
      </c>
      <c r="E17" s="62" t="s">
        <v>110</v>
      </c>
      <c r="F17" s="70">
        <v>6.0597712731519398</v>
      </c>
      <c r="G17" s="71">
        <v>10.0656844456214</v>
      </c>
      <c r="H17" s="70">
        <v>14.0715976180908</v>
      </c>
      <c r="I17" s="65">
        <v>10.199999999999999</v>
      </c>
      <c r="J17" s="66">
        <f t="shared" si="4"/>
        <v>-4.1402287268480595</v>
      </c>
      <c r="K17" s="72">
        <f t="shared" si="5"/>
        <v>-0.13431555437859899</v>
      </c>
      <c r="L17" s="53">
        <f t="shared" si="3"/>
        <v>3.8715976180908012</v>
      </c>
    </row>
    <row r="18" spans="1:14" s="13" customFormat="1">
      <c r="A18" s="54" t="s">
        <v>9</v>
      </c>
      <c r="B18" s="54">
        <v>52.76</v>
      </c>
      <c r="C18" s="54">
        <v>-30.35</v>
      </c>
      <c r="D18" s="55" t="s">
        <v>89</v>
      </c>
      <c r="E18" s="55" t="s">
        <v>106</v>
      </c>
      <c r="F18" s="56">
        <v>12.0412954571644</v>
      </c>
      <c r="G18" s="57">
        <v>15.697547338627601</v>
      </c>
      <c r="H18" s="56">
        <v>19.376966767972501</v>
      </c>
      <c r="I18" s="58">
        <v>10.9</v>
      </c>
      <c r="J18" s="59">
        <f t="shared" si="4"/>
        <v>1.1412954571644001</v>
      </c>
      <c r="K18" s="60">
        <f t="shared" si="5"/>
        <v>4.7975473386276004</v>
      </c>
      <c r="L18" s="59">
        <f t="shared" si="3"/>
        <v>8.4769667679725007</v>
      </c>
    </row>
    <row r="19" spans="1:14" s="2" customFormat="1">
      <c r="A19" s="46" t="s">
        <v>10</v>
      </c>
      <c r="B19" s="46">
        <v>52.58</v>
      </c>
      <c r="C19" s="46">
        <v>-21.93</v>
      </c>
      <c r="D19" s="47" t="s">
        <v>89</v>
      </c>
      <c r="E19" s="47" t="s">
        <v>108</v>
      </c>
      <c r="F19" s="48">
        <v>3.1381385991359099</v>
      </c>
      <c r="G19" s="49">
        <v>9.7355986972349697</v>
      </c>
      <c r="H19" s="48">
        <v>13.3988802251252</v>
      </c>
      <c r="I19" s="50">
        <v>12.25</v>
      </c>
      <c r="J19" s="51">
        <f t="shared" si="4"/>
        <v>-9.1118614008640897</v>
      </c>
      <c r="K19" s="52">
        <f t="shared" si="5"/>
        <v>-2.5144013027650303</v>
      </c>
      <c r="L19" s="53">
        <f t="shared" si="3"/>
        <v>1.1488802251252004</v>
      </c>
      <c r="M19" s="8"/>
      <c r="N19" s="8"/>
    </row>
    <row r="20" spans="1:14" s="13" customFormat="1">
      <c r="A20" s="54" t="s">
        <v>10</v>
      </c>
      <c r="B20" s="54">
        <v>52.58</v>
      </c>
      <c r="C20" s="54">
        <v>-21.93</v>
      </c>
      <c r="D20" s="55" t="s">
        <v>89</v>
      </c>
      <c r="E20" s="55" t="s">
        <v>106</v>
      </c>
      <c r="F20" s="68">
        <v>8.2784606060616106</v>
      </c>
      <c r="G20" s="69">
        <v>13.3344280253751</v>
      </c>
      <c r="H20" s="68">
        <v>18.390395444688501</v>
      </c>
      <c r="I20" s="58">
        <v>15.1</v>
      </c>
      <c r="J20" s="59">
        <f t="shared" si="4"/>
        <v>-6.821539393938389</v>
      </c>
      <c r="K20" s="60">
        <f t="shared" si="5"/>
        <v>-1.7655719746248995</v>
      </c>
      <c r="L20" s="59">
        <f t="shared" si="3"/>
        <v>3.2903954446885013</v>
      </c>
    </row>
    <row r="21" spans="1:14" s="10" customFormat="1">
      <c r="A21" s="61" t="s">
        <v>10</v>
      </c>
      <c r="B21" s="61">
        <v>52.58</v>
      </c>
      <c r="C21" s="61">
        <v>-21.93</v>
      </c>
      <c r="D21" s="62" t="s">
        <v>89</v>
      </c>
      <c r="E21" s="62" t="s">
        <v>110</v>
      </c>
      <c r="F21" s="70">
        <v>-0.48349891868707601</v>
      </c>
      <c r="G21" s="71">
        <v>5.6187025066756302</v>
      </c>
      <c r="H21" s="70">
        <v>11.720903932038301</v>
      </c>
      <c r="I21" s="65">
        <v>10.3</v>
      </c>
      <c r="J21" s="66">
        <f t="shared" si="4"/>
        <v>-10.783498918687076</v>
      </c>
      <c r="K21" s="72">
        <f t="shared" si="5"/>
        <v>-4.6812974933243705</v>
      </c>
      <c r="L21" s="73">
        <f t="shared" si="3"/>
        <v>1.4209039320382999</v>
      </c>
    </row>
    <row r="22" spans="1:14" s="7" customFormat="1">
      <c r="A22" s="46" t="s">
        <v>11</v>
      </c>
      <c r="B22" s="46">
        <v>50</v>
      </c>
      <c r="C22" s="46">
        <v>-23.74</v>
      </c>
      <c r="D22" s="47" t="s">
        <v>89</v>
      </c>
      <c r="E22" s="47" t="s">
        <v>108</v>
      </c>
      <c r="F22" s="48">
        <v>8.8145981985791106</v>
      </c>
      <c r="G22" s="49">
        <v>13.9367812491459</v>
      </c>
      <c r="H22" s="48">
        <v>17.0683643888799</v>
      </c>
      <c r="I22" s="50">
        <v>13.39</v>
      </c>
      <c r="J22" s="51">
        <f t="shared" si="4"/>
        <v>-4.5754018014208899</v>
      </c>
      <c r="K22" s="52">
        <f t="shared" si="5"/>
        <v>0.54678124914589965</v>
      </c>
      <c r="L22" s="53">
        <f t="shared" si="3"/>
        <v>3.6783643888798991</v>
      </c>
      <c r="M22" s="8"/>
      <c r="N22" s="8"/>
    </row>
    <row r="23" spans="1:14" s="15" customFormat="1">
      <c r="A23" s="54" t="s">
        <v>11</v>
      </c>
      <c r="B23" s="54">
        <v>50</v>
      </c>
      <c r="C23" s="54">
        <v>-23.74</v>
      </c>
      <c r="D23" s="55" t="s">
        <v>89</v>
      </c>
      <c r="E23" s="55" t="s">
        <v>106</v>
      </c>
      <c r="F23" s="68">
        <v>13.212782665701001</v>
      </c>
      <c r="G23" s="69">
        <v>17.316059043390901</v>
      </c>
      <c r="H23" s="68">
        <v>21.419335421080699</v>
      </c>
      <c r="I23" s="58">
        <v>16.600000000000001</v>
      </c>
      <c r="J23" s="59">
        <f t="shared" si="4"/>
        <v>-3.3872173342990006</v>
      </c>
      <c r="K23" s="60">
        <f t="shared" si="5"/>
        <v>0.71605904339089932</v>
      </c>
      <c r="L23" s="59">
        <f t="shared" si="3"/>
        <v>4.819335421080698</v>
      </c>
    </row>
    <row r="24" spans="1:14" s="16" customFormat="1">
      <c r="A24" s="74" t="s">
        <v>11</v>
      </c>
      <c r="B24" s="74">
        <v>50</v>
      </c>
      <c r="C24" s="74">
        <v>-23.74</v>
      </c>
      <c r="D24" s="75" t="s">
        <v>89</v>
      </c>
      <c r="E24" s="75" t="s">
        <v>110</v>
      </c>
      <c r="F24" s="76">
        <v>7.34030879995756</v>
      </c>
      <c r="G24" s="77">
        <v>11.0615800385164</v>
      </c>
      <c r="H24" s="76">
        <v>14.782851277075199</v>
      </c>
      <c r="I24" s="78">
        <v>11.3</v>
      </c>
      <c r="J24" s="73">
        <f t="shared" si="4"/>
        <v>-3.9596912000424407</v>
      </c>
      <c r="K24" s="72">
        <f t="shared" si="5"/>
        <v>-0.23841996148360067</v>
      </c>
      <c r="L24" s="73">
        <f t="shared" si="3"/>
        <v>3.4828512770751985</v>
      </c>
    </row>
    <row r="25" spans="1:14" s="15" customFormat="1">
      <c r="A25" s="54" t="s">
        <v>12</v>
      </c>
      <c r="B25" s="54">
        <v>45.35</v>
      </c>
      <c r="C25" s="54">
        <v>-5.22</v>
      </c>
      <c r="D25" s="55" t="s">
        <v>89</v>
      </c>
      <c r="E25" s="55" t="s">
        <v>106</v>
      </c>
      <c r="F25" s="56">
        <v>3.7441907387869402</v>
      </c>
      <c r="G25" s="57">
        <v>17.805647285705501</v>
      </c>
      <c r="H25" s="56">
        <v>20.3153607563641</v>
      </c>
      <c r="I25" s="58">
        <v>15.04</v>
      </c>
      <c r="J25" s="59">
        <f t="shared" si="4"/>
        <v>-11.295809261213059</v>
      </c>
      <c r="K25" s="60">
        <f t="shared" si="5"/>
        <v>2.7656472857055014</v>
      </c>
      <c r="L25" s="59">
        <f t="shared" si="3"/>
        <v>5.2753607563641012</v>
      </c>
    </row>
    <row r="26" spans="1:14" s="2" customFormat="1">
      <c r="A26" s="46" t="s">
        <v>13</v>
      </c>
      <c r="B26" s="46">
        <v>44</v>
      </c>
      <c r="C26" s="46">
        <v>-23.51</v>
      </c>
      <c r="D26" s="47" t="s">
        <v>89</v>
      </c>
      <c r="E26" s="47" t="s">
        <v>108</v>
      </c>
      <c r="F26" s="48">
        <v>10.593598650553201</v>
      </c>
      <c r="G26" s="49">
        <v>16.2281459844179</v>
      </c>
      <c r="H26" s="48">
        <v>19.565023443277699</v>
      </c>
      <c r="I26" s="50">
        <v>16.149999999999999</v>
      </c>
      <c r="J26" s="51">
        <f t="shared" si="4"/>
        <v>-5.5564013494467979</v>
      </c>
      <c r="K26" s="52">
        <f t="shared" si="5"/>
        <v>7.8145984417901104E-2</v>
      </c>
      <c r="L26" s="53">
        <f t="shared" si="3"/>
        <v>3.4150234432777005</v>
      </c>
      <c r="M26" s="8"/>
      <c r="N26" s="8"/>
    </row>
    <row r="27" spans="1:14" s="13" customFormat="1">
      <c r="A27" s="54" t="s">
        <v>13</v>
      </c>
      <c r="B27" s="54">
        <v>44</v>
      </c>
      <c r="C27" s="54">
        <v>-23.51</v>
      </c>
      <c r="D27" s="55" t="s">
        <v>89</v>
      </c>
      <c r="E27" s="55" t="s">
        <v>106</v>
      </c>
      <c r="F27" s="68">
        <v>14.067910277333199</v>
      </c>
      <c r="G27" s="69">
        <v>18.89400405716</v>
      </c>
      <c r="H27" s="68">
        <v>23.720097836986799</v>
      </c>
      <c r="I27" s="58">
        <v>20.399999999999999</v>
      </c>
      <c r="J27" s="59">
        <f t="shared" si="4"/>
        <v>-6.3320897226667991</v>
      </c>
      <c r="K27" s="60">
        <f t="shared" si="5"/>
        <v>-1.5059959428399985</v>
      </c>
      <c r="L27" s="59">
        <f t="shared" si="3"/>
        <v>3.3200978369868004</v>
      </c>
    </row>
    <row r="28" spans="1:14" s="9" customFormat="1">
      <c r="A28" s="61" t="s">
        <v>13</v>
      </c>
      <c r="B28" s="61">
        <v>44</v>
      </c>
      <c r="C28" s="61">
        <v>-23.51</v>
      </c>
      <c r="D28" s="62" t="s">
        <v>89</v>
      </c>
      <c r="E28" s="62" t="s">
        <v>110</v>
      </c>
      <c r="F28" s="70">
        <v>9.5443448435973295</v>
      </c>
      <c r="G28" s="71">
        <v>13.8375548156592</v>
      </c>
      <c r="H28" s="70">
        <v>18.130764787720999</v>
      </c>
      <c r="I28" s="65">
        <v>13.5</v>
      </c>
      <c r="J28" s="66">
        <f t="shared" si="4"/>
        <v>-3.9556551564026705</v>
      </c>
      <c r="K28" s="52">
        <f t="shared" si="5"/>
        <v>0.33755481565919965</v>
      </c>
      <c r="L28" s="66">
        <f t="shared" si="3"/>
        <v>4.6307647877209988</v>
      </c>
    </row>
    <row r="29" spans="1:14" s="13" customFormat="1">
      <c r="A29" s="54" t="s">
        <v>14</v>
      </c>
      <c r="B29" s="54">
        <v>43.2</v>
      </c>
      <c r="C29" s="54">
        <v>-10.11</v>
      </c>
      <c r="D29" s="55" t="s">
        <v>89</v>
      </c>
      <c r="E29" s="55" t="s">
        <v>106</v>
      </c>
      <c r="F29" s="56">
        <v>6.3157877699812799</v>
      </c>
      <c r="G29" s="57">
        <v>17.232560530669002</v>
      </c>
      <c r="H29" s="56">
        <v>18.8796544084605</v>
      </c>
      <c r="I29" s="58">
        <v>15.5</v>
      </c>
      <c r="J29" s="59">
        <f t="shared" si="4"/>
        <v>-9.1842122300187192</v>
      </c>
      <c r="K29" s="60">
        <f t="shared" si="5"/>
        <v>1.7325605306690015</v>
      </c>
      <c r="L29" s="59">
        <f t="shared" si="3"/>
        <v>3.3796544084604996</v>
      </c>
    </row>
    <row r="30" spans="1:14">
      <c r="A30" s="46" t="s">
        <v>15</v>
      </c>
      <c r="B30" s="46">
        <v>42.1</v>
      </c>
      <c r="C30" s="46">
        <v>-52.75</v>
      </c>
      <c r="D30" s="47" t="s">
        <v>89</v>
      </c>
      <c r="E30" s="47" t="s">
        <v>108</v>
      </c>
      <c r="F30" s="48">
        <v>14.4791971134541</v>
      </c>
      <c r="G30" s="49">
        <v>17.1602620607792</v>
      </c>
      <c r="H30" s="48">
        <v>19.732429329416401</v>
      </c>
      <c r="I30" s="50">
        <v>15.77</v>
      </c>
      <c r="J30" s="51">
        <f t="shared" si="4"/>
        <v>-1.2908028865458991</v>
      </c>
      <c r="K30" s="52">
        <f t="shared" si="5"/>
        <v>1.3902620607792002</v>
      </c>
      <c r="L30" s="53">
        <f t="shared" si="3"/>
        <v>3.9624293294164019</v>
      </c>
      <c r="M30" s="8"/>
      <c r="N30" s="8"/>
    </row>
    <row r="31" spans="1:14" s="13" customFormat="1">
      <c r="A31" s="54" t="s">
        <v>15</v>
      </c>
      <c r="B31" s="54">
        <v>42.1</v>
      </c>
      <c r="C31" s="54">
        <v>-52.75</v>
      </c>
      <c r="D31" s="55" t="s">
        <v>89</v>
      </c>
      <c r="E31" s="55" t="s">
        <v>106</v>
      </c>
      <c r="F31" s="68">
        <v>18.952256263638201</v>
      </c>
      <c r="G31" s="69">
        <v>21.686647553693199</v>
      </c>
      <c r="H31" s="68">
        <v>24.421038843748299</v>
      </c>
      <c r="I31" s="58">
        <v>23.1</v>
      </c>
      <c r="J31" s="59">
        <f t="shared" si="4"/>
        <v>-4.1477437363618002</v>
      </c>
      <c r="K31" s="60">
        <f t="shared" si="5"/>
        <v>-1.4133524463068028</v>
      </c>
      <c r="L31" s="59">
        <f t="shared" si="3"/>
        <v>1.3210388437482976</v>
      </c>
    </row>
    <row r="32" spans="1:14" s="9" customFormat="1">
      <c r="A32" s="61" t="s">
        <v>15</v>
      </c>
      <c r="B32" s="61">
        <v>42.1</v>
      </c>
      <c r="C32" s="61">
        <v>-52.75</v>
      </c>
      <c r="D32" s="62" t="s">
        <v>89</v>
      </c>
      <c r="E32" s="62" t="s">
        <v>110</v>
      </c>
      <c r="F32" s="70">
        <v>10.9491084790349</v>
      </c>
      <c r="G32" s="71">
        <v>13.683787447771101</v>
      </c>
      <c r="H32" s="70">
        <v>16.4184664165074</v>
      </c>
      <c r="I32" s="65">
        <v>11.5</v>
      </c>
      <c r="J32" s="66">
        <f t="shared" si="4"/>
        <v>-0.55089152096510041</v>
      </c>
      <c r="K32" s="52">
        <f t="shared" si="5"/>
        <v>2.1837874477711008</v>
      </c>
      <c r="L32" s="66">
        <f t="shared" si="3"/>
        <v>4.9184664165073997</v>
      </c>
    </row>
    <row r="33" spans="1:14" s="13" customFormat="1">
      <c r="A33" s="54" t="s">
        <v>103</v>
      </c>
      <c r="B33" s="54">
        <v>41.76</v>
      </c>
      <c r="C33" s="54">
        <v>-47.35</v>
      </c>
      <c r="D33" s="55" t="s">
        <v>89</v>
      </c>
      <c r="E33" s="55" t="s">
        <v>106</v>
      </c>
      <c r="F33" s="56">
        <v>12.281345718762401</v>
      </c>
      <c r="G33" s="57">
        <v>16.269890575700199</v>
      </c>
      <c r="H33" s="56">
        <v>20.923896355991001</v>
      </c>
      <c r="I33" s="58">
        <v>16.7</v>
      </c>
      <c r="J33" s="59">
        <f t="shared" si="4"/>
        <v>-4.4186542812375986</v>
      </c>
      <c r="K33" s="60">
        <f t="shared" si="5"/>
        <v>-0.43010942429980048</v>
      </c>
      <c r="L33" s="59">
        <f t="shared" si="3"/>
        <v>4.2238963559910019</v>
      </c>
    </row>
    <row r="34" spans="1:14">
      <c r="A34" s="46" t="s">
        <v>16</v>
      </c>
      <c r="B34" s="46">
        <v>41</v>
      </c>
      <c r="C34" s="46">
        <v>-32.93</v>
      </c>
      <c r="D34" s="47" t="s">
        <v>89</v>
      </c>
      <c r="E34" s="47" t="s">
        <v>108</v>
      </c>
      <c r="F34" s="48">
        <v>14.3701487882379</v>
      </c>
      <c r="G34" s="49">
        <v>17.4491345201785</v>
      </c>
      <c r="H34" s="48">
        <v>20.0483436359203</v>
      </c>
      <c r="I34" s="50">
        <v>18.34</v>
      </c>
      <c r="J34" s="51">
        <f t="shared" si="4"/>
        <v>-3.9698512117620997</v>
      </c>
      <c r="K34" s="52">
        <f t="shared" si="5"/>
        <v>-0.89086547982149966</v>
      </c>
      <c r="L34" s="53">
        <f t="shared" si="3"/>
        <v>1.7083436359203006</v>
      </c>
      <c r="M34" s="8"/>
      <c r="N34" s="8"/>
    </row>
    <row r="35" spans="1:14" s="13" customFormat="1">
      <c r="A35" s="54" t="s">
        <v>16</v>
      </c>
      <c r="B35" s="54">
        <v>41</v>
      </c>
      <c r="C35" s="54">
        <v>-32.93</v>
      </c>
      <c r="D35" s="55" t="s">
        <v>89</v>
      </c>
      <c r="E35" s="55" t="s">
        <v>106</v>
      </c>
      <c r="F35" s="68">
        <v>18.5284886699895</v>
      </c>
      <c r="G35" s="69">
        <v>21.341810607379401</v>
      </c>
      <c r="H35" s="68">
        <v>24.155132544769199</v>
      </c>
      <c r="I35" s="58">
        <v>23.2</v>
      </c>
      <c r="J35" s="59">
        <f t="shared" si="4"/>
        <v>-4.6715113300104996</v>
      </c>
      <c r="K35" s="60">
        <f t="shared" si="5"/>
        <v>-1.8581893926205986</v>
      </c>
      <c r="L35" s="59">
        <f t="shared" si="3"/>
        <v>0.9551325447691994</v>
      </c>
    </row>
    <row r="36" spans="1:14" s="9" customFormat="1">
      <c r="A36" s="61" t="s">
        <v>16</v>
      </c>
      <c r="B36" s="61">
        <v>41</v>
      </c>
      <c r="C36" s="61">
        <v>-32.93</v>
      </c>
      <c r="D36" s="62" t="s">
        <v>89</v>
      </c>
      <c r="E36" s="62" t="s">
        <v>110</v>
      </c>
      <c r="F36" s="70">
        <v>11.6205977746227</v>
      </c>
      <c r="G36" s="71">
        <v>14.400782398850501</v>
      </c>
      <c r="H36" s="70">
        <v>17.180967023078399</v>
      </c>
      <c r="I36" s="65">
        <v>15.4</v>
      </c>
      <c r="J36" s="66">
        <f t="shared" si="4"/>
        <v>-3.7794022253773001</v>
      </c>
      <c r="K36" s="52">
        <f t="shared" si="5"/>
        <v>-0.99921760114949976</v>
      </c>
      <c r="L36" s="66">
        <f t="shared" si="3"/>
        <v>1.7809670230783983</v>
      </c>
    </row>
    <row r="37" spans="1:14">
      <c r="A37" s="79" t="s">
        <v>17</v>
      </c>
      <c r="B37" s="79">
        <v>40.58</v>
      </c>
      <c r="C37" s="79">
        <v>-9.8699999999999992</v>
      </c>
      <c r="D37" s="80" t="s">
        <v>88</v>
      </c>
      <c r="E37" s="80" t="s">
        <v>105</v>
      </c>
      <c r="F37" s="48">
        <v>11.1341744881192</v>
      </c>
      <c r="G37" s="49">
        <v>16.291726540896999</v>
      </c>
      <c r="H37" s="48">
        <v>20.991011518440001</v>
      </c>
      <c r="I37" s="50">
        <v>16.29</v>
      </c>
      <c r="J37" s="51">
        <f t="shared" si="4"/>
        <v>-5.1558255118807992</v>
      </c>
      <c r="K37" s="52">
        <f t="shared" si="5"/>
        <v>1.7265408969997509E-3</v>
      </c>
      <c r="L37" s="53">
        <f t="shared" si="3"/>
        <v>4.7010115184400014</v>
      </c>
      <c r="M37" s="8"/>
      <c r="N37" s="8"/>
    </row>
    <row r="38" spans="1:14" s="13" customFormat="1">
      <c r="A38" s="81" t="s">
        <v>17</v>
      </c>
      <c r="B38" s="81">
        <v>40.58</v>
      </c>
      <c r="C38" s="81">
        <v>-9.8699999999999992</v>
      </c>
      <c r="D38" s="82" t="s">
        <v>89</v>
      </c>
      <c r="E38" s="82" t="s">
        <v>106</v>
      </c>
      <c r="F38" s="56">
        <v>7.0246092246979996</v>
      </c>
      <c r="G38" s="57">
        <v>14.055526516279</v>
      </c>
      <c r="H38" s="56">
        <v>20.402630397341898</v>
      </c>
      <c r="I38" s="58">
        <v>16.29</v>
      </c>
      <c r="J38" s="59">
        <f t="shared" si="4"/>
        <v>-9.2653907753019986</v>
      </c>
      <c r="K38" s="60">
        <f t="shared" si="5"/>
        <v>-2.2344734837209987</v>
      </c>
      <c r="L38" s="59">
        <f t="shared" si="3"/>
        <v>4.1126303973418992</v>
      </c>
    </row>
    <row r="39" spans="1:14" s="13" customFormat="1">
      <c r="A39" s="81" t="s">
        <v>18</v>
      </c>
      <c r="B39" s="81">
        <v>40.5</v>
      </c>
      <c r="C39" s="81">
        <v>-32.049999999999997</v>
      </c>
      <c r="D39" s="82" t="s">
        <v>89</v>
      </c>
      <c r="E39" s="82" t="s">
        <v>106</v>
      </c>
      <c r="F39" s="56">
        <v>15.654900569760001</v>
      </c>
      <c r="G39" s="57">
        <v>20.953101433813998</v>
      </c>
      <c r="H39" s="56">
        <v>24.836529336294198</v>
      </c>
      <c r="I39" s="58">
        <v>18.23</v>
      </c>
      <c r="J39" s="59">
        <f t="shared" si="4"/>
        <v>-2.5750994302399999</v>
      </c>
      <c r="K39" s="60">
        <f t="shared" si="5"/>
        <v>2.7231014338139978</v>
      </c>
      <c r="L39" s="59">
        <f t="shared" si="3"/>
        <v>6.6065293362941979</v>
      </c>
    </row>
    <row r="40" spans="1:14">
      <c r="A40" s="79" t="s">
        <v>19</v>
      </c>
      <c r="B40" s="79">
        <v>37.57</v>
      </c>
      <c r="C40" s="79">
        <v>-10.130000000000001</v>
      </c>
      <c r="D40" s="80" t="s">
        <v>88</v>
      </c>
      <c r="E40" s="80" t="s">
        <v>105</v>
      </c>
      <c r="F40" s="48">
        <v>14.3765007972031</v>
      </c>
      <c r="G40" s="49">
        <v>20.087955089082602</v>
      </c>
      <c r="H40" s="48">
        <v>22.094537755256098</v>
      </c>
      <c r="I40" s="50">
        <v>17.559999999999999</v>
      </c>
      <c r="J40" s="51">
        <f t="shared" si="4"/>
        <v>-3.1834992027968987</v>
      </c>
      <c r="K40" s="52">
        <f t="shared" si="5"/>
        <v>2.527955089082603</v>
      </c>
      <c r="L40" s="53">
        <f t="shared" si="3"/>
        <v>4.5345377552560997</v>
      </c>
    </row>
    <row r="41" spans="1:14">
      <c r="A41" s="79" t="s">
        <v>19</v>
      </c>
      <c r="B41" s="79">
        <v>37.57</v>
      </c>
      <c r="C41" s="79">
        <v>-10.130000000000001</v>
      </c>
      <c r="D41" s="80" t="s">
        <v>90</v>
      </c>
      <c r="E41" s="80" t="s">
        <v>105</v>
      </c>
      <c r="F41" s="48">
        <v>19.4881704388205</v>
      </c>
      <c r="G41" s="49">
        <v>21.5387359476948</v>
      </c>
      <c r="H41" s="48">
        <v>23.586646051607399</v>
      </c>
      <c r="I41" s="50">
        <v>17.559999999999999</v>
      </c>
      <c r="J41" s="51">
        <f t="shared" si="4"/>
        <v>1.9281704388205014</v>
      </c>
      <c r="K41" s="52">
        <f t="shared" si="5"/>
        <v>3.9787359476948012</v>
      </c>
      <c r="L41" s="53">
        <f t="shared" si="3"/>
        <v>6.0266460516074005</v>
      </c>
    </row>
    <row r="42" spans="1:14" s="15" customFormat="1">
      <c r="A42" s="81" t="s">
        <v>20</v>
      </c>
      <c r="B42" s="81">
        <v>33.68</v>
      </c>
      <c r="C42" s="81">
        <v>-57.57</v>
      </c>
      <c r="D42" s="82" t="s">
        <v>89</v>
      </c>
      <c r="E42" s="82" t="s">
        <v>106</v>
      </c>
      <c r="F42" s="56">
        <v>20.5592333607378</v>
      </c>
      <c r="G42" s="57">
        <v>24.117757942946401</v>
      </c>
      <c r="H42" s="56">
        <v>27.886764709672601</v>
      </c>
      <c r="I42" s="58">
        <v>22.2</v>
      </c>
      <c r="J42" s="83">
        <f t="shared" si="4"/>
        <v>-1.6407666392621998</v>
      </c>
      <c r="K42" s="84">
        <f t="shared" si="5"/>
        <v>1.9177579429464018</v>
      </c>
      <c r="L42" s="83">
        <f t="shared" si="3"/>
        <v>5.6867647096726017</v>
      </c>
    </row>
    <row r="43" spans="1:14" s="15" customFormat="1">
      <c r="A43" s="81" t="s">
        <v>21</v>
      </c>
      <c r="B43" s="81">
        <v>31.68</v>
      </c>
      <c r="C43" s="81">
        <v>-75.42</v>
      </c>
      <c r="D43" s="82" t="s">
        <v>89</v>
      </c>
      <c r="E43" s="82" t="s">
        <v>106</v>
      </c>
      <c r="F43" s="56">
        <v>21.822281724903501</v>
      </c>
      <c r="G43" s="57">
        <v>26.060646700688</v>
      </c>
      <c r="H43" s="56">
        <v>29.8798835356823</v>
      </c>
      <c r="I43" s="58">
        <v>24.5</v>
      </c>
      <c r="J43" s="83">
        <f t="shared" si="4"/>
        <v>-2.677718275096499</v>
      </c>
      <c r="K43" s="84">
        <f t="shared" si="5"/>
        <v>1.5606467006880003</v>
      </c>
      <c r="L43" s="83">
        <f t="shared" si="3"/>
        <v>5.3798835356822998</v>
      </c>
    </row>
    <row r="44" spans="1:14">
      <c r="A44" s="46" t="s">
        <v>22</v>
      </c>
      <c r="B44" s="46">
        <v>29</v>
      </c>
      <c r="C44" s="46">
        <v>-87.11</v>
      </c>
      <c r="D44" s="47" t="s">
        <v>90</v>
      </c>
      <c r="E44" s="47" t="s">
        <v>105</v>
      </c>
      <c r="F44" s="48">
        <v>26.246421094395998</v>
      </c>
      <c r="G44" s="49">
        <v>28.261673811955099</v>
      </c>
      <c r="H44" s="48">
        <v>30.149452529324201</v>
      </c>
      <c r="I44" s="50">
        <v>25.04</v>
      </c>
      <c r="J44" s="51">
        <f t="shared" si="4"/>
        <v>1.2064210943959992</v>
      </c>
      <c r="K44" s="52">
        <f t="shared" si="5"/>
        <v>3.2216738119550996</v>
      </c>
      <c r="L44" s="53">
        <f t="shared" si="3"/>
        <v>5.1094525293242015</v>
      </c>
    </row>
    <row r="45" spans="1:14">
      <c r="A45" s="46" t="s">
        <v>23</v>
      </c>
      <c r="B45" s="46">
        <v>27</v>
      </c>
      <c r="C45" s="46">
        <v>-18.98</v>
      </c>
      <c r="D45" s="47" t="s">
        <v>89</v>
      </c>
      <c r="E45" s="47" t="s">
        <v>108</v>
      </c>
      <c r="F45" s="48">
        <v>19.652212838538102</v>
      </c>
      <c r="G45" s="49">
        <v>21.446037225578699</v>
      </c>
      <c r="H45" s="48">
        <v>23.282252864086502</v>
      </c>
      <c r="I45" s="50">
        <v>21.43</v>
      </c>
      <c r="J45" s="51">
        <f t="shared" si="4"/>
        <v>-1.7777871614618981</v>
      </c>
      <c r="K45" s="52">
        <f t="shared" si="5"/>
        <v>1.6037225578699577E-2</v>
      </c>
      <c r="L45" s="53">
        <f t="shared" si="3"/>
        <v>1.8522528640865019</v>
      </c>
      <c r="M45" s="8"/>
      <c r="N45" s="8"/>
    </row>
    <row r="46" spans="1:14" s="13" customFormat="1">
      <c r="A46" s="54" t="s">
        <v>23</v>
      </c>
      <c r="B46" s="54">
        <v>27</v>
      </c>
      <c r="C46" s="54">
        <v>-18.98</v>
      </c>
      <c r="D46" s="55" t="s">
        <v>89</v>
      </c>
      <c r="E46" s="55" t="s">
        <v>106</v>
      </c>
      <c r="F46" s="68">
        <v>20.998438098282499</v>
      </c>
      <c r="G46" s="69">
        <v>22.863771881011701</v>
      </c>
      <c r="H46" s="68">
        <v>24.729105663740999</v>
      </c>
      <c r="I46" s="58">
        <v>23.4</v>
      </c>
      <c r="J46" s="59">
        <f t="shared" si="4"/>
        <v>-2.4015619017174998</v>
      </c>
      <c r="K46" s="60">
        <f t="shared" si="5"/>
        <v>-0.53622811898829781</v>
      </c>
      <c r="L46" s="59">
        <f t="shared" si="3"/>
        <v>1.3291056637410001</v>
      </c>
    </row>
    <row r="47" spans="1:14" s="9" customFormat="1">
      <c r="A47" s="61" t="s">
        <v>23</v>
      </c>
      <c r="B47" s="61">
        <v>27</v>
      </c>
      <c r="C47" s="61">
        <v>-18.98</v>
      </c>
      <c r="D47" s="62" t="s">
        <v>89</v>
      </c>
      <c r="E47" s="62" t="s">
        <v>110</v>
      </c>
      <c r="F47" s="70">
        <v>17.9027458833738</v>
      </c>
      <c r="G47" s="71">
        <v>19.790662367173301</v>
      </c>
      <c r="H47" s="70">
        <v>21.678578850972901</v>
      </c>
      <c r="I47" s="65">
        <v>19.5</v>
      </c>
      <c r="J47" s="66">
        <f t="shared" si="4"/>
        <v>-1.5972541166261998</v>
      </c>
      <c r="K47" s="52">
        <f t="shared" si="5"/>
        <v>0.29066236717330085</v>
      </c>
      <c r="L47" s="66">
        <f t="shared" si="3"/>
        <v>2.1785788509729009</v>
      </c>
    </row>
    <row r="48" spans="1:14">
      <c r="A48" s="46" t="s">
        <v>24</v>
      </c>
      <c r="B48" s="46">
        <v>25.16</v>
      </c>
      <c r="C48" s="46">
        <v>-16.850000000000001</v>
      </c>
      <c r="D48" s="47" t="s">
        <v>89</v>
      </c>
      <c r="E48" s="47" t="s">
        <v>108</v>
      </c>
      <c r="F48" s="48">
        <v>14.7548315201081</v>
      </c>
      <c r="G48" s="49">
        <v>17.339323370467898</v>
      </c>
      <c r="H48" s="48">
        <v>19.785520287813998</v>
      </c>
      <c r="I48" s="50">
        <v>20.5</v>
      </c>
      <c r="J48" s="51">
        <f t="shared" si="4"/>
        <v>-5.7451684798919</v>
      </c>
      <c r="K48" s="52">
        <f t="shared" si="5"/>
        <v>-3.1606766295321016</v>
      </c>
      <c r="L48" s="53">
        <f t="shared" si="3"/>
        <v>-0.71447971218600159</v>
      </c>
    </row>
    <row r="49" spans="1:14" s="13" customFormat="1">
      <c r="A49" s="54" t="s">
        <v>24</v>
      </c>
      <c r="B49" s="54">
        <v>25.16</v>
      </c>
      <c r="C49" s="54">
        <v>-16.850000000000001</v>
      </c>
      <c r="D49" s="55" t="s">
        <v>89</v>
      </c>
      <c r="E49" s="55" t="s">
        <v>106</v>
      </c>
      <c r="F49" s="68">
        <v>17.6329408903852</v>
      </c>
      <c r="G49" s="69">
        <v>20.122638290879401</v>
      </c>
      <c r="H49" s="68">
        <v>22.612335691373499</v>
      </c>
      <c r="I49" s="58">
        <v>22.4</v>
      </c>
      <c r="J49" s="59">
        <f t="shared" si="4"/>
        <v>-4.7670591096147987</v>
      </c>
      <c r="K49" s="60">
        <f t="shared" si="5"/>
        <v>-2.2773617091205978</v>
      </c>
      <c r="L49" s="59">
        <f t="shared" si="3"/>
        <v>0.21233569137350017</v>
      </c>
    </row>
    <row r="50" spans="1:14" s="9" customFormat="1">
      <c r="A50" s="61" t="s">
        <v>24</v>
      </c>
      <c r="B50" s="61">
        <v>25.16</v>
      </c>
      <c r="C50" s="61">
        <v>-16.850000000000001</v>
      </c>
      <c r="D50" s="62" t="s">
        <v>89</v>
      </c>
      <c r="E50" s="62" t="s">
        <v>110</v>
      </c>
      <c r="F50" s="70">
        <v>11.857214871006001</v>
      </c>
      <c r="G50" s="71">
        <v>14.3766754081329</v>
      </c>
      <c r="H50" s="70">
        <v>16.8961359452599</v>
      </c>
      <c r="I50" s="65">
        <v>18.899999999999999</v>
      </c>
      <c r="J50" s="66">
        <f t="shared" si="4"/>
        <v>-7.042785128993998</v>
      </c>
      <c r="K50" s="52">
        <f t="shared" si="5"/>
        <v>-4.5233245918670981</v>
      </c>
      <c r="L50" s="66">
        <f t="shared" si="3"/>
        <v>-2.0038640547400988</v>
      </c>
    </row>
    <row r="51" spans="1:14">
      <c r="A51" s="46" t="s">
        <v>25</v>
      </c>
      <c r="B51" s="46">
        <v>21.33</v>
      </c>
      <c r="C51" s="46">
        <v>-93.95</v>
      </c>
      <c r="D51" s="47" t="s">
        <v>89</v>
      </c>
      <c r="E51" s="47" t="s">
        <v>108</v>
      </c>
      <c r="F51" s="48">
        <v>23.357911836641701</v>
      </c>
      <c r="G51" s="49">
        <v>25.1220258540827</v>
      </c>
      <c r="H51" s="48">
        <v>26.8438563284247</v>
      </c>
      <c r="I51" s="50">
        <v>26.36</v>
      </c>
      <c r="J51" s="51">
        <f t="shared" si="4"/>
        <v>-3.0020881633582981</v>
      </c>
      <c r="K51" s="52">
        <f t="shared" si="5"/>
        <v>-1.237974145917299</v>
      </c>
      <c r="L51" s="53">
        <f t="shared" si="3"/>
        <v>0.48385632842470017</v>
      </c>
      <c r="M51" s="8"/>
      <c r="N51" s="8"/>
    </row>
    <row r="52" spans="1:14" s="13" customFormat="1">
      <c r="A52" s="54" t="s">
        <v>25</v>
      </c>
      <c r="B52" s="54">
        <v>21.33</v>
      </c>
      <c r="C52" s="54">
        <v>-93.95</v>
      </c>
      <c r="D52" s="55" t="s">
        <v>89</v>
      </c>
      <c r="E52" s="55" t="s">
        <v>106</v>
      </c>
      <c r="F52" s="68">
        <v>26.0399279456133</v>
      </c>
      <c r="G52" s="69">
        <v>27.9206099214049</v>
      </c>
      <c r="H52" s="68">
        <v>29.801291897196599</v>
      </c>
      <c r="I52" s="58">
        <v>29.3</v>
      </c>
      <c r="J52" s="59">
        <f t="shared" si="4"/>
        <v>-3.2600720543867006</v>
      </c>
      <c r="K52" s="60">
        <f t="shared" si="5"/>
        <v>-1.379390078595101</v>
      </c>
      <c r="L52" s="59">
        <f t="shared" si="3"/>
        <v>0.50129189719659806</v>
      </c>
    </row>
    <row r="53" spans="1:14" s="9" customFormat="1">
      <c r="A53" s="61" t="s">
        <v>25</v>
      </c>
      <c r="B53" s="61">
        <v>21.33</v>
      </c>
      <c r="C53" s="61">
        <v>-93.95</v>
      </c>
      <c r="D53" s="62" t="s">
        <v>89</v>
      </c>
      <c r="E53" s="62" t="s">
        <v>110</v>
      </c>
      <c r="F53" s="70">
        <v>20.056727384253499</v>
      </c>
      <c r="G53" s="71">
        <v>21.866767228024901</v>
      </c>
      <c r="H53" s="70">
        <v>23.676807071796301</v>
      </c>
      <c r="I53" s="65">
        <v>23.4</v>
      </c>
      <c r="J53" s="66">
        <f t="shared" si="4"/>
        <v>-3.3432726157464998</v>
      </c>
      <c r="K53" s="52">
        <f t="shared" si="5"/>
        <v>-1.5332327719750971</v>
      </c>
      <c r="L53" s="66">
        <f t="shared" si="3"/>
        <v>0.27680707179630204</v>
      </c>
    </row>
    <row r="54" spans="1:14">
      <c r="A54" s="46" t="s">
        <v>26</v>
      </c>
      <c r="B54" s="46">
        <v>20.48</v>
      </c>
      <c r="C54" s="46">
        <v>-95.62</v>
      </c>
      <c r="D54" s="47" t="s">
        <v>89</v>
      </c>
      <c r="E54" s="47" t="s">
        <v>108</v>
      </c>
      <c r="F54" s="48">
        <v>23.143066002175999</v>
      </c>
      <c r="G54" s="49">
        <v>25.005618157569799</v>
      </c>
      <c r="H54" s="48">
        <v>26.7455658639932</v>
      </c>
      <c r="I54" s="50">
        <v>26.04</v>
      </c>
      <c r="J54" s="51">
        <f t="shared" si="4"/>
        <v>-2.8969339978240001</v>
      </c>
      <c r="K54" s="52">
        <f t="shared" si="5"/>
        <v>-1.0343818424302</v>
      </c>
      <c r="L54" s="53">
        <f t="shared" si="3"/>
        <v>0.70556586399320054</v>
      </c>
      <c r="M54" s="8"/>
      <c r="N54" s="8"/>
    </row>
    <row r="55" spans="1:14" s="13" customFormat="1">
      <c r="A55" s="54" t="s">
        <v>26</v>
      </c>
      <c r="B55" s="54">
        <v>20.48</v>
      </c>
      <c r="C55" s="54">
        <v>-95.62</v>
      </c>
      <c r="D55" s="55" t="s">
        <v>89</v>
      </c>
      <c r="E55" s="55" t="s">
        <v>106</v>
      </c>
      <c r="F55" s="68">
        <v>26.6306421486358</v>
      </c>
      <c r="G55" s="69">
        <v>28.374998194326601</v>
      </c>
      <c r="H55" s="68">
        <v>30.119354240017401</v>
      </c>
      <c r="I55" s="58">
        <v>29.1</v>
      </c>
      <c r="J55" s="59">
        <f t="shared" si="4"/>
        <v>-2.4693578513642009</v>
      </c>
      <c r="K55" s="60">
        <f t="shared" si="5"/>
        <v>-0.72500180567340067</v>
      </c>
      <c r="L55" s="59">
        <f t="shared" si="3"/>
        <v>1.0193542400173996</v>
      </c>
    </row>
    <row r="56" spans="1:14" s="9" customFormat="1">
      <c r="A56" s="61" t="s">
        <v>26</v>
      </c>
      <c r="B56" s="61">
        <v>20.48</v>
      </c>
      <c r="C56" s="61">
        <v>-95.62</v>
      </c>
      <c r="D56" s="62" t="s">
        <v>89</v>
      </c>
      <c r="E56" s="62" t="s">
        <v>110</v>
      </c>
      <c r="F56" s="70">
        <v>19.3687411603584</v>
      </c>
      <c r="G56" s="71">
        <v>21.1695223551651</v>
      </c>
      <c r="H56" s="70">
        <v>22.970303549971799</v>
      </c>
      <c r="I56" s="65">
        <v>23</v>
      </c>
      <c r="J56" s="66">
        <f t="shared" si="4"/>
        <v>-3.6312588396415997</v>
      </c>
      <c r="K56" s="52">
        <f t="shared" si="5"/>
        <v>-1.8304776448349003</v>
      </c>
      <c r="L56" s="66">
        <f t="shared" si="3"/>
        <v>-2.9696450028200871E-2</v>
      </c>
    </row>
    <row r="57" spans="1:14">
      <c r="A57" s="46" t="s">
        <v>27</v>
      </c>
      <c r="B57" s="46">
        <v>17.64</v>
      </c>
      <c r="C57" s="46">
        <v>-67.17</v>
      </c>
      <c r="D57" s="47" t="s">
        <v>89</v>
      </c>
      <c r="E57" s="47" t="s">
        <v>105</v>
      </c>
      <c r="F57" s="48">
        <v>23.467323087110401</v>
      </c>
      <c r="G57" s="49">
        <v>25.812445133530598</v>
      </c>
      <c r="H57" s="48">
        <v>27.9193994969947</v>
      </c>
      <c r="I57" s="50">
        <v>27.45</v>
      </c>
      <c r="J57" s="51">
        <f t="shared" si="4"/>
        <v>-3.9826769128895982</v>
      </c>
      <c r="K57" s="52">
        <f t="shared" si="5"/>
        <v>-1.6375548664694008</v>
      </c>
      <c r="L57" s="53">
        <f t="shared" si="3"/>
        <v>0.46939949699470063</v>
      </c>
    </row>
    <row r="58" spans="1:14">
      <c r="A58" s="46" t="s">
        <v>28</v>
      </c>
      <c r="B58" s="46">
        <v>13.83</v>
      </c>
      <c r="C58" s="46">
        <v>-18.97</v>
      </c>
      <c r="D58" s="47" t="s">
        <v>89</v>
      </c>
      <c r="E58" s="47" t="s">
        <v>108</v>
      </c>
      <c r="F58" s="48">
        <v>19.237458255284199</v>
      </c>
      <c r="G58" s="49">
        <v>24.850067585657001</v>
      </c>
      <c r="H58" s="48">
        <v>27.510857397685498</v>
      </c>
      <c r="I58" s="50">
        <v>24.71</v>
      </c>
      <c r="J58" s="51">
        <f t="shared" si="4"/>
        <v>-5.4725417447158016</v>
      </c>
      <c r="K58" s="52">
        <f t="shared" si="5"/>
        <v>0.14006758565700039</v>
      </c>
      <c r="L58" s="53">
        <f t="shared" si="3"/>
        <v>2.8008573976854976</v>
      </c>
      <c r="M58" s="8"/>
      <c r="N58" s="8"/>
    </row>
    <row r="59" spans="1:14" s="13" customFormat="1">
      <c r="A59" s="54" t="s">
        <v>28</v>
      </c>
      <c r="B59" s="54">
        <v>13.83</v>
      </c>
      <c r="C59" s="54">
        <v>-18.97</v>
      </c>
      <c r="D59" s="55" t="s">
        <v>89</v>
      </c>
      <c r="E59" s="55" t="s">
        <v>106</v>
      </c>
      <c r="F59" s="68">
        <v>23.281718918647599</v>
      </c>
      <c r="G59" s="69">
        <v>27.004371671050102</v>
      </c>
      <c r="H59" s="68">
        <v>30.727024423452701</v>
      </c>
      <c r="I59" s="58">
        <v>27.3</v>
      </c>
      <c r="J59" s="59">
        <f t="shared" si="4"/>
        <v>-4.0182810813524021</v>
      </c>
      <c r="K59" s="60">
        <f t="shared" si="5"/>
        <v>-0.2956283289498991</v>
      </c>
      <c r="L59" s="59">
        <f t="shared" si="3"/>
        <v>3.4270244234526999</v>
      </c>
    </row>
    <row r="60" spans="1:14" s="9" customFormat="1">
      <c r="A60" s="61" t="s">
        <v>28</v>
      </c>
      <c r="B60" s="61">
        <v>13.83</v>
      </c>
      <c r="C60" s="61">
        <v>-18.97</v>
      </c>
      <c r="D60" s="62" t="s">
        <v>89</v>
      </c>
      <c r="E60" s="62" t="s">
        <v>110</v>
      </c>
      <c r="F60" s="70">
        <v>17.163153942169</v>
      </c>
      <c r="G60" s="71">
        <v>21.220675557758302</v>
      </c>
      <c r="H60" s="70">
        <v>25.278197173347699</v>
      </c>
      <c r="I60" s="65">
        <v>21.5</v>
      </c>
      <c r="J60" s="66">
        <f t="shared" si="4"/>
        <v>-4.336846057831</v>
      </c>
      <c r="K60" s="52">
        <f t="shared" si="5"/>
        <v>-0.27932444224169828</v>
      </c>
      <c r="L60" s="66">
        <f t="shared" si="3"/>
        <v>3.7781971733476993</v>
      </c>
    </row>
    <row r="61" spans="1:14">
      <c r="A61" s="46" t="s">
        <v>29</v>
      </c>
      <c r="B61" s="46">
        <v>11.65</v>
      </c>
      <c r="C61" s="46">
        <v>-80.13</v>
      </c>
      <c r="D61" s="47" t="s">
        <v>89</v>
      </c>
      <c r="E61" s="47" t="s">
        <v>108</v>
      </c>
      <c r="F61" s="48">
        <v>25.1222904196595</v>
      </c>
      <c r="G61" s="49">
        <v>27.450080269791702</v>
      </c>
      <c r="H61" s="48">
        <v>29.933928211871301</v>
      </c>
      <c r="I61" s="50">
        <v>27.67</v>
      </c>
      <c r="J61" s="51">
        <f t="shared" si="4"/>
        <v>-2.5477095803405021</v>
      </c>
      <c r="K61" s="52">
        <f t="shared" si="5"/>
        <v>-0.21991973020830002</v>
      </c>
      <c r="L61" s="53">
        <f t="shared" si="3"/>
        <v>2.2639282118712991</v>
      </c>
      <c r="M61" s="8"/>
      <c r="N61" s="8"/>
    </row>
    <row r="62" spans="1:14" s="13" customFormat="1">
      <c r="A62" s="54" t="s">
        <v>29</v>
      </c>
      <c r="B62" s="54">
        <v>11.65</v>
      </c>
      <c r="C62" s="54">
        <v>-80.13</v>
      </c>
      <c r="D62" s="55" t="s">
        <v>89</v>
      </c>
      <c r="E62" s="55" t="s">
        <v>106</v>
      </c>
      <c r="F62" s="68">
        <v>26.1740813511094</v>
      </c>
      <c r="G62" s="69">
        <v>28.5228865220896</v>
      </c>
      <c r="H62" s="68">
        <v>30.871691693069799</v>
      </c>
      <c r="I62" s="58">
        <v>28.2</v>
      </c>
      <c r="J62" s="59">
        <f t="shared" si="4"/>
        <v>-2.0259186488905989</v>
      </c>
      <c r="K62" s="60">
        <f t="shared" si="5"/>
        <v>0.32288652208960045</v>
      </c>
      <c r="L62" s="59">
        <f t="shared" si="3"/>
        <v>2.6716916930697998</v>
      </c>
    </row>
    <row r="63" spans="1:14" s="9" customFormat="1">
      <c r="A63" s="61" t="s">
        <v>29</v>
      </c>
      <c r="B63" s="61">
        <v>11.65</v>
      </c>
      <c r="C63" s="61">
        <v>-80.13</v>
      </c>
      <c r="D63" s="62" t="s">
        <v>89</v>
      </c>
      <c r="E63" s="62" t="s">
        <v>110</v>
      </c>
      <c r="F63" s="70">
        <v>23.158820923307299</v>
      </c>
      <c r="G63" s="71">
        <v>25.969672866689201</v>
      </c>
      <c r="H63" s="70">
        <v>28.780524810071</v>
      </c>
      <c r="I63" s="65">
        <v>26.8</v>
      </c>
      <c r="J63" s="66">
        <f t="shared" si="4"/>
        <v>-3.6411790766927012</v>
      </c>
      <c r="K63" s="52">
        <f t="shared" si="5"/>
        <v>-0.83032713331079933</v>
      </c>
      <c r="L63" s="66">
        <f t="shared" si="3"/>
        <v>1.9805248100709996</v>
      </c>
    </row>
    <row r="64" spans="1:14">
      <c r="A64" s="46" t="s">
        <v>30</v>
      </c>
      <c r="B64" s="46">
        <v>2.5</v>
      </c>
      <c r="C64" s="46">
        <v>9.39</v>
      </c>
      <c r="D64" s="47" t="s">
        <v>90</v>
      </c>
      <c r="E64" s="47" t="s">
        <v>105</v>
      </c>
      <c r="F64" s="48">
        <v>24.820331321177001</v>
      </c>
      <c r="G64" s="49">
        <v>26.582918759032701</v>
      </c>
      <c r="H64" s="48">
        <v>28.531746918365201</v>
      </c>
      <c r="I64" s="50">
        <v>27.35</v>
      </c>
      <c r="J64" s="51">
        <f t="shared" si="4"/>
        <v>-2.5296686788230005</v>
      </c>
      <c r="K64" s="52">
        <f t="shared" si="5"/>
        <v>-0.76708124096730046</v>
      </c>
      <c r="L64" s="53">
        <f t="shared" si="3"/>
        <v>1.1817469183651994</v>
      </c>
    </row>
    <row r="65" spans="1:14">
      <c r="A65" s="46" t="s">
        <v>31</v>
      </c>
      <c r="B65" s="46">
        <v>1.37</v>
      </c>
      <c r="C65" s="46">
        <v>-33.479999999999997</v>
      </c>
      <c r="D65" s="47" t="s">
        <v>89</v>
      </c>
      <c r="E65" s="47" t="s">
        <v>108</v>
      </c>
      <c r="F65" s="48">
        <v>23.916159977461302</v>
      </c>
      <c r="G65" s="49">
        <v>25.885259670129798</v>
      </c>
      <c r="H65" s="48">
        <v>27.9852584114047</v>
      </c>
      <c r="I65" s="50">
        <v>26.78</v>
      </c>
      <c r="J65" s="51">
        <f t="shared" si="4"/>
        <v>-2.8638400225386995</v>
      </c>
      <c r="K65" s="52">
        <f t="shared" si="5"/>
        <v>-0.8947403298702028</v>
      </c>
      <c r="L65" s="53">
        <f t="shared" si="3"/>
        <v>1.2052584114046994</v>
      </c>
      <c r="M65" s="8"/>
      <c r="N65" s="8"/>
    </row>
    <row r="66" spans="1:14" s="13" customFormat="1">
      <c r="A66" s="54" t="s">
        <v>31</v>
      </c>
      <c r="B66" s="54">
        <v>1.37</v>
      </c>
      <c r="C66" s="54">
        <v>-33.479999999999997</v>
      </c>
      <c r="D66" s="55" t="s">
        <v>89</v>
      </c>
      <c r="E66" s="55" t="s">
        <v>106</v>
      </c>
      <c r="F66" s="68">
        <v>24.682574944134799</v>
      </c>
      <c r="G66" s="69">
        <v>26.867368807121199</v>
      </c>
      <c r="H66" s="68">
        <v>29.052162670107499</v>
      </c>
      <c r="I66" s="58">
        <v>26.4</v>
      </c>
      <c r="J66" s="59">
        <f t="shared" si="4"/>
        <v>-1.7174250558651991</v>
      </c>
      <c r="K66" s="60">
        <f t="shared" si="5"/>
        <v>0.46736880712120055</v>
      </c>
      <c r="L66" s="59">
        <f t="shared" si="3"/>
        <v>2.6521626701075007</v>
      </c>
    </row>
    <row r="67" spans="1:14" s="9" customFormat="1">
      <c r="A67" s="61" t="s">
        <v>31</v>
      </c>
      <c r="B67" s="61">
        <v>1.37</v>
      </c>
      <c r="C67" s="61">
        <v>-33.479999999999997</v>
      </c>
      <c r="D67" s="62" t="s">
        <v>89</v>
      </c>
      <c r="E67" s="62" t="s">
        <v>110</v>
      </c>
      <c r="F67" s="70">
        <v>22.516034596875802</v>
      </c>
      <c r="G67" s="71">
        <v>24.551820110439198</v>
      </c>
      <c r="H67" s="70">
        <v>26.587605624002698</v>
      </c>
      <c r="I67" s="65">
        <v>27.2</v>
      </c>
      <c r="J67" s="66">
        <f t="shared" si="4"/>
        <v>-4.6839654031241977</v>
      </c>
      <c r="K67" s="52">
        <f t="shared" si="5"/>
        <v>-2.6481798895608009</v>
      </c>
      <c r="L67" s="66">
        <f t="shared" si="3"/>
        <v>-0.61239437599730095</v>
      </c>
    </row>
    <row r="69" spans="1:14">
      <c r="A69" s="85" t="s">
        <v>94</v>
      </c>
    </row>
    <row r="70" spans="1:14">
      <c r="A70" s="46" t="s">
        <v>32</v>
      </c>
      <c r="B70" s="46">
        <v>43.25</v>
      </c>
      <c r="C70" s="46">
        <v>-126.38</v>
      </c>
      <c r="D70" s="47" t="s">
        <v>95</v>
      </c>
      <c r="E70" s="47" t="s">
        <v>108</v>
      </c>
      <c r="F70" s="90">
        <v>11.291579622175901</v>
      </c>
      <c r="G70" s="91">
        <v>16.635666924222502</v>
      </c>
      <c r="H70" s="90">
        <v>20.767914604135001</v>
      </c>
      <c r="I70" s="50">
        <v>19.64</v>
      </c>
      <c r="J70" s="51">
        <f t="shared" ref="J70" si="6">F70-I70</f>
        <v>-8.3484203778241</v>
      </c>
      <c r="K70" s="52">
        <f t="shared" ref="K70" si="7">G70-I70</f>
        <v>-3.0043330757774989</v>
      </c>
      <c r="L70" s="53">
        <f t="shared" ref="L70" si="8">H70-I70</f>
        <v>1.1279146041350003</v>
      </c>
      <c r="M70" s="8"/>
      <c r="N70" s="8"/>
    </row>
    <row r="71" spans="1:14" s="13" customFormat="1">
      <c r="A71" s="54" t="s">
        <v>32</v>
      </c>
      <c r="B71" s="54">
        <v>43.25</v>
      </c>
      <c r="C71" s="54">
        <v>-126.38</v>
      </c>
      <c r="D71" s="55" t="s">
        <v>95</v>
      </c>
      <c r="E71" s="55" t="s">
        <v>106</v>
      </c>
      <c r="F71" s="68">
        <v>14.552287826719001</v>
      </c>
      <c r="G71" s="69">
        <v>19.456713784708899</v>
      </c>
      <c r="H71" s="68">
        <v>24.361139742698899</v>
      </c>
      <c r="I71" s="54">
        <v>15.5</v>
      </c>
      <c r="J71" s="51">
        <f>F71-I85</f>
        <v>-14.647712173280999</v>
      </c>
      <c r="K71" s="52">
        <f>G71-I85</f>
        <v>-9.7432862152910999</v>
      </c>
      <c r="L71" s="53">
        <f>H71-I85</f>
        <v>-4.8388602573010999</v>
      </c>
    </row>
    <row r="72" spans="1:14" s="11" customFormat="1">
      <c r="A72" s="61" t="s">
        <v>32</v>
      </c>
      <c r="B72" s="61">
        <v>43.25</v>
      </c>
      <c r="C72" s="61">
        <v>-126.38</v>
      </c>
      <c r="D72" s="62" t="s">
        <v>95</v>
      </c>
      <c r="E72" s="62" t="s">
        <v>110</v>
      </c>
      <c r="F72" s="70">
        <v>8.6133958044345906</v>
      </c>
      <c r="G72" s="71">
        <v>13.9082411952842</v>
      </c>
      <c r="H72" s="70">
        <v>19.2030865861338</v>
      </c>
      <c r="I72" s="92">
        <v>10.199999999999999</v>
      </c>
      <c r="J72" s="51">
        <f>F72-I86</f>
        <v>-20.486604195565413</v>
      </c>
      <c r="K72" s="52">
        <f>G72-I86</f>
        <v>-15.191758804715802</v>
      </c>
      <c r="L72" s="53">
        <f>H72-I86</f>
        <v>-9.8969134138662014</v>
      </c>
    </row>
    <row r="73" spans="1:14" s="3" customFormat="1">
      <c r="A73" s="46" t="s">
        <v>33</v>
      </c>
      <c r="B73" s="46">
        <v>41</v>
      </c>
      <c r="C73" s="46">
        <v>-126.43</v>
      </c>
      <c r="D73" s="47" t="s">
        <v>88</v>
      </c>
      <c r="E73" s="47" t="s">
        <v>105</v>
      </c>
      <c r="F73" s="90">
        <v>11.3901746648736</v>
      </c>
      <c r="G73" s="91">
        <v>14.1758814700601</v>
      </c>
      <c r="H73" s="90">
        <v>15.247221785947801</v>
      </c>
      <c r="I73" s="50">
        <v>12.73</v>
      </c>
      <c r="J73" s="51">
        <f t="shared" ref="J73" si="9">F73-I73</f>
        <v>-1.3398253351264007</v>
      </c>
      <c r="K73" s="52">
        <f t="shared" ref="K73" si="10">G73-I73</f>
        <v>1.4458814700600993</v>
      </c>
      <c r="L73" s="53">
        <f t="shared" ref="L73" si="11">H73-I73</f>
        <v>2.5172217859478003</v>
      </c>
    </row>
    <row r="74" spans="1:14">
      <c r="A74" s="46" t="s">
        <v>34</v>
      </c>
      <c r="B74" s="46">
        <v>36.99</v>
      </c>
      <c r="C74" s="46">
        <v>-123.27</v>
      </c>
      <c r="D74" s="47" t="s">
        <v>88</v>
      </c>
      <c r="E74" s="47" t="s">
        <v>105</v>
      </c>
      <c r="F74" s="90">
        <v>10.7438739584329</v>
      </c>
      <c r="G74" s="91">
        <v>15.6633423192407</v>
      </c>
      <c r="H74" s="90">
        <v>21.4177271673055</v>
      </c>
      <c r="I74" s="50">
        <v>13.57</v>
      </c>
      <c r="J74" s="51">
        <f t="shared" ref="J74:J128" si="12">F74-I74</f>
        <v>-2.8261260415671003</v>
      </c>
      <c r="K74" s="52">
        <f t="shared" ref="K74:K128" si="13">G74-I74</f>
        <v>2.0933423192406995</v>
      </c>
      <c r="L74" s="53">
        <f t="shared" ref="L74:L128" si="14">H74-I74</f>
        <v>7.8477271673055</v>
      </c>
    </row>
    <row r="75" spans="1:14">
      <c r="A75" s="46" t="s">
        <v>35</v>
      </c>
      <c r="B75" s="46">
        <v>36.020000000000003</v>
      </c>
      <c r="C75" s="46">
        <v>141.78</v>
      </c>
      <c r="D75" s="47" t="s">
        <v>88</v>
      </c>
      <c r="E75" s="47" t="s">
        <v>105</v>
      </c>
      <c r="F75" s="90">
        <v>21.266142435228701</v>
      </c>
      <c r="G75" s="91">
        <v>22.783635696216301</v>
      </c>
      <c r="H75" s="90">
        <v>24.219538649976801</v>
      </c>
      <c r="I75" s="50">
        <v>19.28</v>
      </c>
      <c r="J75" s="51">
        <f t="shared" si="12"/>
        <v>1.9861424352287003</v>
      </c>
      <c r="K75" s="52">
        <f t="shared" si="13"/>
        <v>3.5036356962162998</v>
      </c>
      <c r="L75" s="53">
        <f t="shared" si="14"/>
        <v>4.9395386499768001</v>
      </c>
    </row>
    <row r="76" spans="1:14" s="2" customFormat="1">
      <c r="A76" s="46" t="s">
        <v>36</v>
      </c>
      <c r="B76" s="46">
        <v>34.28</v>
      </c>
      <c r="C76" s="46">
        <v>-120.03</v>
      </c>
      <c r="D76" s="47" t="s">
        <v>88</v>
      </c>
      <c r="E76" s="47" t="s">
        <v>105</v>
      </c>
      <c r="F76" s="90">
        <v>17.034849681537299</v>
      </c>
      <c r="G76" s="91">
        <v>18.771005872344698</v>
      </c>
      <c r="H76" s="90">
        <v>20.462472283654201</v>
      </c>
      <c r="I76" s="50">
        <v>15.34</v>
      </c>
      <c r="J76" s="51">
        <f t="shared" si="12"/>
        <v>1.6948496815372991</v>
      </c>
      <c r="K76" s="52">
        <f t="shared" si="13"/>
        <v>3.4310058723446986</v>
      </c>
      <c r="L76" s="53">
        <f t="shared" si="14"/>
        <v>5.1224722836542007</v>
      </c>
    </row>
    <row r="77" spans="1:14" s="2" customFormat="1">
      <c r="A77" s="46" t="s">
        <v>37</v>
      </c>
      <c r="B77" s="46">
        <v>32.799999999999997</v>
      </c>
      <c r="C77" s="46">
        <v>-118.9</v>
      </c>
      <c r="D77" s="47" t="s">
        <v>88</v>
      </c>
      <c r="E77" s="47" t="s">
        <v>105</v>
      </c>
      <c r="F77" s="90">
        <v>16.145595640279499</v>
      </c>
      <c r="G77" s="91">
        <v>19.029796887572001</v>
      </c>
      <c r="H77" s="90">
        <v>20.363376269670201</v>
      </c>
      <c r="I77" s="50">
        <v>16.059999999999999</v>
      </c>
      <c r="J77" s="51">
        <f t="shared" si="12"/>
        <v>8.5595640279500174E-2</v>
      </c>
      <c r="K77" s="52">
        <f t="shared" si="13"/>
        <v>2.9697968875720022</v>
      </c>
      <c r="L77" s="53">
        <f t="shared" si="14"/>
        <v>4.3033762696702027</v>
      </c>
    </row>
    <row r="78" spans="1:14" s="2" customFormat="1">
      <c r="A78" s="46" t="s">
        <v>38</v>
      </c>
      <c r="B78" s="46">
        <v>32.28</v>
      </c>
      <c r="C78" s="46">
        <v>-118.38</v>
      </c>
      <c r="D78" s="47" t="s">
        <v>88</v>
      </c>
      <c r="E78" s="47" t="s">
        <v>105</v>
      </c>
      <c r="F78" s="90">
        <v>17.385754263389799</v>
      </c>
      <c r="G78" s="91">
        <v>19.681011349717402</v>
      </c>
      <c r="H78" s="90">
        <v>21.111589583591002</v>
      </c>
      <c r="I78" s="50">
        <v>16.52</v>
      </c>
      <c r="J78" s="51">
        <f t="shared" si="12"/>
        <v>0.86575426338979966</v>
      </c>
      <c r="K78" s="52">
        <f t="shared" si="13"/>
        <v>3.1610113497174019</v>
      </c>
      <c r="L78" s="53">
        <f t="shared" si="14"/>
        <v>4.5915895835910021</v>
      </c>
    </row>
    <row r="79" spans="1:14">
      <c r="A79" s="46" t="s">
        <v>39</v>
      </c>
      <c r="B79" s="46">
        <v>22.98</v>
      </c>
      <c r="C79" s="46">
        <v>-109.47</v>
      </c>
      <c r="D79" s="47" t="s">
        <v>88</v>
      </c>
      <c r="E79" s="47" t="s">
        <v>105</v>
      </c>
      <c r="F79" s="90">
        <v>25.729611154356</v>
      </c>
      <c r="G79" s="91">
        <v>27.314244037873902</v>
      </c>
      <c r="H79" s="90">
        <v>28.930066599820499</v>
      </c>
      <c r="I79" s="50">
        <v>24.78</v>
      </c>
      <c r="J79" s="51">
        <f t="shared" si="12"/>
        <v>0.94961115435599908</v>
      </c>
      <c r="K79" s="52">
        <f t="shared" si="13"/>
        <v>2.5342440378739006</v>
      </c>
      <c r="L79" s="53">
        <f t="shared" si="14"/>
        <v>4.150066599820498</v>
      </c>
    </row>
    <row r="80" spans="1:14">
      <c r="A80" s="46" t="s">
        <v>40</v>
      </c>
      <c r="B80" s="46">
        <v>19.53</v>
      </c>
      <c r="C80" s="46">
        <v>117.63</v>
      </c>
      <c r="D80" s="47" t="s">
        <v>90</v>
      </c>
      <c r="E80" s="47" t="s">
        <v>105</v>
      </c>
      <c r="F80" s="90">
        <v>22.9927923112554</v>
      </c>
      <c r="G80" s="91">
        <v>24.942200731504901</v>
      </c>
      <c r="H80" s="90">
        <v>26.8985707417181</v>
      </c>
      <c r="I80" s="50">
        <v>26.46</v>
      </c>
      <c r="J80" s="51">
        <f t="shared" si="12"/>
        <v>-3.4672076887446011</v>
      </c>
      <c r="K80" s="52">
        <f t="shared" si="13"/>
        <v>-1.5177992684951001</v>
      </c>
      <c r="L80" s="53">
        <f t="shared" si="14"/>
        <v>0.43857074171809884</v>
      </c>
    </row>
    <row r="81" spans="1:14" s="4" customFormat="1">
      <c r="A81" s="46" t="s">
        <v>41</v>
      </c>
      <c r="B81" s="46">
        <v>19.45</v>
      </c>
      <c r="C81" s="46">
        <v>116.27</v>
      </c>
      <c r="D81" s="47" t="s">
        <v>88</v>
      </c>
      <c r="E81" s="47" t="s">
        <v>105</v>
      </c>
      <c r="F81" s="90">
        <v>25.034624438102199</v>
      </c>
      <c r="G81" s="91">
        <v>26.907571733968201</v>
      </c>
      <c r="H81" s="90">
        <v>28.519942288333102</v>
      </c>
      <c r="I81" s="50">
        <v>26.57</v>
      </c>
      <c r="J81" s="51">
        <f t="shared" si="12"/>
        <v>-1.5353755618978013</v>
      </c>
      <c r="K81" s="52">
        <f t="shared" si="13"/>
        <v>0.3375717339682005</v>
      </c>
      <c r="L81" s="53">
        <f t="shared" si="14"/>
        <v>1.9499422883331015</v>
      </c>
    </row>
    <row r="82" spans="1:14" s="2" customFormat="1">
      <c r="A82" s="46" t="s">
        <v>42</v>
      </c>
      <c r="B82" s="46">
        <v>8.73</v>
      </c>
      <c r="C82" s="46">
        <v>109.87</v>
      </c>
      <c r="D82" s="47" t="s">
        <v>88</v>
      </c>
      <c r="E82" s="47" t="s">
        <v>105</v>
      </c>
      <c r="F82" s="90">
        <v>26.227660125467299</v>
      </c>
      <c r="G82" s="91">
        <v>28.129543113739899</v>
      </c>
      <c r="H82" s="90">
        <v>29.9292873711262</v>
      </c>
      <c r="I82" s="50">
        <v>27.67</v>
      </c>
      <c r="J82" s="51">
        <f t="shared" si="12"/>
        <v>-1.4423398745327027</v>
      </c>
      <c r="K82" s="52">
        <f t="shared" si="13"/>
        <v>0.45954311373989754</v>
      </c>
      <c r="L82" s="53">
        <f t="shared" si="14"/>
        <v>2.2592873711261987</v>
      </c>
    </row>
    <row r="83" spans="1:14">
      <c r="A83" s="46" t="s">
        <v>43</v>
      </c>
      <c r="B83" s="46">
        <v>8.5</v>
      </c>
      <c r="C83" s="46">
        <v>112.33</v>
      </c>
      <c r="D83" s="47" t="s">
        <v>88</v>
      </c>
      <c r="E83" s="47" t="s">
        <v>105</v>
      </c>
      <c r="F83" s="90">
        <v>27.116310054157999</v>
      </c>
      <c r="G83" s="91">
        <v>28.608000653831699</v>
      </c>
      <c r="H83" s="90">
        <v>30.1498356207216</v>
      </c>
      <c r="I83" s="50">
        <v>27.89</v>
      </c>
      <c r="J83" s="51">
        <f t="shared" si="12"/>
        <v>-0.77368994584200124</v>
      </c>
      <c r="K83" s="52">
        <f t="shared" si="13"/>
        <v>0.71800065383169809</v>
      </c>
      <c r="L83" s="53">
        <f t="shared" si="14"/>
        <v>2.2598356207215993</v>
      </c>
    </row>
    <row r="84" spans="1:14">
      <c r="A84" s="46" t="s">
        <v>44</v>
      </c>
      <c r="B84" s="46">
        <v>1.02</v>
      </c>
      <c r="C84" s="46">
        <v>160.47999999999999</v>
      </c>
      <c r="D84" s="47" t="s">
        <v>89</v>
      </c>
      <c r="E84" s="47" t="s">
        <v>108</v>
      </c>
      <c r="F84" s="90">
        <v>26.2703306217327</v>
      </c>
      <c r="G84" s="91">
        <v>28.554075346750299</v>
      </c>
      <c r="H84" s="90">
        <v>30.977902575592399</v>
      </c>
      <c r="I84" s="50">
        <v>28.96</v>
      </c>
      <c r="J84" s="51">
        <f t="shared" si="12"/>
        <v>-2.6896693782673005</v>
      </c>
      <c r="K84" s="52">
        <f t="shared" si="13"/>
        <v>-0.40592465324970206</v>
      </c>
      <c r="L84" s="53">
        <f t="shared" si="14"/>
        <v>2.0179025755923981</v>
      </c>
      <c r="M84" s="8"/>
      <c r="N84" s="8"/>
    </row>
    <row r="85" spans="1:14" s="17" customFormat="1">
      <c r="A85" s="54" t="s">
        <v>44</v>
      </c>
      <c r="B85" s="54">
        <v>1.02</v>
      </c>
      <c r="C85" s="54">
        <v>160.47999999999999</v>
      </c>
      <c r="D85" s="55" t="s">
        <v>89</v>
      </c>
      <c r="E85" s="55" t="s">
        <v>106</v>
      </c>
      <c r="F85" s="68">
        <v>27.2587264840943</v>
      </c>
      <c r="G85" s="69">
        <v>29.710870824832899</v>
      </c>
      <c r="H85" s="68">
        <v>32.163015165571402</v>
      </c>
      <c r="I85" s="58">
        <v>29.2</v>
      </c>
      <c r="J85" s="59">
        <f t="shared" ref="J85:J86" si="15">F85-I85</f>
        <v>-1.9412735159056993</v>
      </c>
      <c r="K85" s="60">
        <f t="shared" ref="K85:K86" si="16">G85-I85</f>
        <v>0.51087082483289947</v>
      </c>
      <c r="L85" s="59">
        <f t="shared" ref="L85:L86" si="17">H85-I85</f>
        <v>2.9630151655714023</v>
      </c>
    </row>
    <row r="86" spans="1:14" s="12" customFormat="1">
      <c r="A86" s="61" t="s">
        <v>44</v>
      </c>
      <c r="B86" s="61">
        <v>1.02</v>
      </c>
      <c r="C86" s="61">
        <v>160.47999999999999</v>
      </c>
      <c r="D86" s="62" t="s">
        <v>89</v>
      </c>
      <c r="E86" s="62" t="s">
        <v>110</v>
      </c>
      <c r="F86" s="70">
        <v>24.7273652855142</v>
      </c>
      <c r="G86" s="71">
        <v>27.355151563069999</v>
      </c>
      <c r="H86" s="70">
        <v>29.982937840625699</v>
      </c>
      <c r="I86" s="65">
        <v>29.1</v>
      </c>
      <c r="J86" s="51">
        <f t="shared" si="15"/>
        <v>-4.3726347144858018</v>
      </c>
      <c r="K86" s="52">
        <f t="shared" si="16"/>
        <v>-1.7448484369300026</v>
      </c>
      <c r="L86" s="53">
        <f t="shared" si="17"/>
        <v>0.88293784062569713</v>
      </c>
    </row>
    <row r="87" spans="1:14">
      <c r="A87" s="46" t="s">
        <v>45</v>
      </c>
      <c r="B87" s="46">
        <v>0.95</v>
      </c>
      <c r="C87" s="46">
        <v>-138.94999999999999</v>
      </c>
      <c r="D87" s="47" t="s">
        <v>88</v>
      </c>
      <c r="E87" s="47" t="s">
        <v>105</v>
      </c>
      <c r="F87" s="90">
        <v>25.767429145502199</v>
      </c>
      <c r="G87" s="91">
        <v>27.2389738973744</v>
      </c>
      <c r="H87" s="90">
        <v>28.859064666437199</v>
      </c>
      <c r="I87" s="50">
        <v>26.04</v>
      </c>
      <c r="J87" s="51">
        <f t="shared" si="12"/>
        <v>-0.2725708544978005</v>
      </c>
      <c r="K87" s="52">
        <f t="shared" si="13"/>
        <v>1.1989738973744011</v>
      </c>
      <c r="L87" s="53">
        <f t="shared" si="14"/>
        <v>2.8190646664371997</v>
      </c>
    </row>
    <row r="88" spans="1:14">
      <c r="A88" s="46" t="s">
        <v>46</v>
      </c>
      <c r="B88" s="46">
        <v>0.5</v>
      </c>
      <c r="C88" s="46">
        <v>-92.4</v>
      </c>
      <c r="D88" s="47" t="s">
        <v>90</v>
      </c>
      <c r="E88" s="47" t="s">
        <v>105</v>
      </c>
      <c r="F88" s="90">
        <v>21.202765416116801</v>
      </c>
      <c r="G88" s="91">
        <v>22.980327871453898</v>
      </c>
      <c r="H88" s="90">
        <v>24.9963816410569</v>
      </c>
      <c r="I88" s="50">
        <v>24.43</v>
      </c>
      <c r="J88" s="51">
        <f t="shared" si="12"/>
        <v>-3.2272345838831988</v>
      </c>
      <c r="K88" s="52">
        <f t="shared" si="13"/>
        <v>-1.4496721285461014</v>
      </c>
      <c r="L88" s="53">
        <f t="shared" si="14"/>
        <v>0.56638164105689981</v>
      </c>
    </row>
    <row r="89" spans="1:14" s="5" customFormat="1">
      <c r="A89" s="46" t="s">
        <v>47</v>
      </c>
      <c r="B89" s="46">
        <v>-3.08</v>
      </c>
      <c r="C89" s="46">
        <v>-90.82</v>
      </c>
      <c r="D89" s="47" t="s">
        <v>88</v>
      </c>
      <c r="E89" s="47" t="s">
        <v>105</v>
      </c>
      <c r="F89" s="90">
        <v>22.156156871891</v>
      </c>
      <c r="G89" s="91">
        <v>23.882524371565399</v>
      </c>
      <c r="H89" s="90">
        <v>25.633912460148899</v>
      </c>
      <c r="I89" s="50">
        <v>23.27</v>
      </c>
      <c r="J89" s="51">
        <f t="shared" si="12"/>
        <v>-1.113843128109</v>
      </c>
      <c r="K89" s="52">
        <f t="shared" si="13"/>
        <v>0.61252437156539941</v>
      </c>
      <c r="L89" s="53">
        <f t="shared" si="14"/>
        <v>2.3639124601488994</v>
      </c>
    </row>
    <row r="90" spans="1:14" s="5" customFormat="1">
      <c r="A90" s="46" t="s">
        <v>48</v>
      </c>
      <c r="B90" s="46">
        <v>-3.57</v>
      </c>
      <c r="C90" s="46">
        <v>-83.22</v>
      </c>
      <c r="D90" s="47" t="s">
        <v>89</v>
      </c>
      <c r="E90" s="47" t="s">
        <v>105</v>
      </c>
      <c r="F90" s="90">
        <v>18.4168969479691</v>
      </c>
      <c r="G90" s="91">
        <v>21.261339969347699</v>
      </c>
      <c r="H90" s="90">
        <v>23.995241241691101</v>
      </c>
      <c r="I90" s="50">
        <v>22.51</v>
      </c>
      <c r="J90" s="51">
        <f t="shared" si="12"/>
        <v>-4.0931030520309015</v>
      </c>
      <c r="K90" s="52">
        <f t="shared" si="13"/>
        <v>-1.248660030652303</v>
      </c>
      <c r="L90" s="53">
        <f t="shared" si="14"/>
        <v>1.4852412416910994</v>
      </c>
    </row>
    <row r="91" spans="1:14" s="6" customFormat="1">
      <c r="A91" s="46" t="s">
        <v>49</v>
      </c>
      <c r="B91" s="46">
        <v>-16.45</v>
      </c>
      <c r="C91" s="46">
        <v>-77.569999999999993</v>
      </c>
      <c r="D91" s="47" t="s">
        <v>95</v>
      </c>
      <c r="E91" s="47" t="s">
        <v>108</v>
      </c>
      <c r="F91" s="90">
        <v>15.895454805291999</v>
      </c>
      <c r="G91" s="91">
        <v>20.698035115114301</v>
      </c>
      <c r="H91" s="90">
        <v>24.9476650917663</v>
      </c>
      <c r="I91" s="50">
        <v>19.64</v>
      </c>
      <c r="J91" s="51">
        <f t="shared" si="12"/>
        <v>-3.7445451947080013</v>
      </c>
      <c r="K91" s="52">
        <f t="shared" si="13"/>
        <v>1.0580351151143006</v>
      </c>
      <c r="L91" s="53">
        <f t="shared" si="14"/>
        <v>5.3076650917662995</v>
      </c>
      <c r="M91" s="8"/>
      <c r="N91" s="8"/>
    </row>
    <row r="92" spans="1:14" s="18" customFormat="1">
      <c r="A92" s="54" t="s">
        <v>49</v>
      </c>
      <c r="B92" s="54">
        <v>-16.45</v>
      </c>
      <c r="C92" s="54">
        <v>-77.569999999999993</v>
      </c>
      <c r="D92" s="55" t="s">
        <v>95</v>
      </c>
      <c r="E92" s="55" t="s">
        <v>106</v>
      </c>
      <c r="F92" s="68">
        <v>18.687168142455398</v>
      </c>
      <c r="G92" s="69">
        <v>23.112606162064701</v>
      </c>
      <c r="H92" s="68">
        <v>27.538044181674</v>
      </c>
      <c r="I92" s="58">
        <v>23.5</v>
      </c>
      <c r="J92" s="59">
        <f t="shared" si="12"/>
        <v>-4.8128318575446016</v>
      </c>
      <c r="K92" s="60">
        <f t="shared" si="13"/>
        <v>-0.38739383793529925</v>
      </c>
      <c r="L92" s="59">
        <f t="shared" si="14"/>
        <v>4.0380441816739996</v>
      </c>
    </row>
    <row r="93" spans="1:14" s="12" customFormat="1">
      <c r="A93" s="61" t="s">
        <v>49</v>
      </c>
      <c r="B93" s="61">
        <v>-16.45</v>
      </c>
      <c r="C93" s="61">
        <v>-77.569999999999993</v>
      </c>
      <c r="D93" s="62" t="s">
        <v>95</v>
      </c>
      <c r="E93" s="62" t="s">
        <v>110</v>
      </c>
      <c r="F93" s="70">
        <v>13.1268827829012</v>
      </c>
      <c r="G93" s="71">
        <v>18.7383402450278</v>
      </c>
      <c r="H93" s="70">
        <v>24.349797707154401</v>
      </c>
      <c r="I93" s="65">
        <v>16.7</v>
      </c>
      <c r="J93" s="51">
        <f t="shared" si="12"/>
        <v>-3.5731172170987993</v>
      </c>
      <c r="K93" s="52">
        <f t="shared" si="13"/>
        <v>2.0383402450278005</v>
      </c>
      <c r="L93" s="53">
        <f t="shared" si="14"/>
        <v>7.6497977071544021</v>
      </c>
    </row>
    <row r="94" spans="1:14" s="5" customFormat="1">
      <c r="A94" s="46" t="s">
        <v>50</v>
      </c>
      <c r="B94" s="46">
        <v>-23</v>
      </c>
      <c r="C94" s="46">
        <v>166.13</v>
      </c>
      <c r="D94" s="47" t="s">
        <v>90</v>
      </c>
      <c r="E94" s="47" t="s">
        <v>105</v>
      </c>
      <c r="F94" s="90">
        <v>26.091152899087799</v>
      </c>
      <c r="G94" s="91">
        <v>27.773207754899001</v>
      </c>
      <c r="H94" s="90">
        <v>29.728786157415701</v>
      </c>
      <c r="I94" s="50">
        <v>24.29</v>
      </c>
      <c r="J94" s="51">
        <f t="shared" si="12"/>
        <v>1.8011528990877999</v>
      </c>
      <c r="K94" s="52">
        <f t="shared" si="13"/>
        <v>3.4832077548990021</v>
      </c>
      <c r="L94" s="53">
        <f t="shared" si="14"/>
        <v>5.4387861574157021</v>
      </c>
    </row>
    <row r="95" spans="1:14" s="5" customFormat="1">
      <c r="A95" s="46" t="s">
        <v>51</v>
      </c>
      <c r="B95" s="46">
        <v>-40.380000000000003</v>
      </c>
      <c r="C95" s="46">
        <v>177.98</v>
      </c>
      <c r="D95" s="47" t="s">
        <v>88</v>
      </c>
      <c r="E95" s="47" t="s">
        <v>105</v>
      </c>
      <c r="F95" s="48">
        <v>18.60123811843</v>
      </c>
      <c r="G95" s="49">
        <v>20.398419478950299</v>
      </c>
      <c r="H95" s="48">
        <v>21.917808737369501</v>
      </c>
      <c r="I95" s="50">
        <v>13.38</v>
      </c>
      <c r="J95" s="51">
        <f t="shared" si="12"/>
        <v>5.2212381184299996</v>
      </c>
      <c r="K95" s="52">
        <f t="shared" si="13"/>
        <v>7.0184194789502978</v>
      </c>
      <c r="L95" s="53">
        <f t="shared" si="14"/>
        <v>8.5378087373695006</v>
      </c>
    </row>
    <row r="96" spans="1:14" s="5" customFormat="1">
      <c r="A96" s="46" t="s">
        <v>52</v>
      </c>
      <c r="B96" s="46">
        <v>-40.619999999999997</v>
      </c>
      <c r="C96" s="46">
        <v>-77.2</v>
      </c>
      <c r="D96" s="47" t="s">
        <v>95</v>
      </c>
      <c r="E96" s="47" t="s">
        <v>108</v>
      </c>
      <c r="F96" s="48">
        <v>4.7604348628025797</v>
      </c>
      <c r="G96" s="49">
        <v>7.9122091119985303</v>
      </c>
      <c r="H96" s="48">
        <v>10.8151403677508</v>
      </c>
      <c r="I96" s="50">
        <v>11.66</v>
      </c>
      <c r="J96" s="51">
        <f t="shared" si="12"/>
        <v>-6.8995651371974205</v>
      </c>
      <c r="K96" s="52">
        <f t="shared" si="13"/>
        <v>-3.7477908880014699</v>
      </c>
      <c r="L96" s="53">
        <f t="shared" si="14"/>
        <v>-0.84485963224920013</v>
      </c>
      <c r="M96" s="8"/>
      <c r="N96" s="8"/>
    </row>
    <row r="97" spans="1:14" s="17" customFormat="1">
      <c r="A97" s="54" t="s">
        <v>52</v>
      </c>
      <c r="B97" s="54">
        <v>-40.619999999999997</v>
      </c>
      <c r="C97" s="54">
        <v>-77.2</v>
      </c>
      <c r="D97" s="55" t="s">
        <v>95</v>
      </c>
      <c r="E97" s="55" t="s">
        <v>106</v>
      </c>
      <c r="F97" s="68">
        <v>8.6652956030611303</v>
      </c>
      <c r="G97" s="69">
        <v>11.833678433406099</v>
      </c>
      <c r="H97" s="68">
        <v>15.0020612637511</v>
      </c>
      <c r="I97" s="58">
        <v>16.5</v>
      </c>
      <c r="J97" s="59">
        <f t="shared" si="12"/>
        <v>-7.8347043969388697</v>
      </c>
      <c r="K97" s="60">
        <f t="shared" si="13"/>
        <v>-4.6663215665939006</v>
      </c>
      <c r="L97" s="59">
        <f t="shared" si="14"/>
        <v>-1.4979387362488996</v>
      </c>
    </row>
    <row r="98" spans="1:14" s="12" customFormat="1">
      <c r="A98" s="61" t="s">
        <v>52</v>
      </c>
      <c r="B98" s="61">
        <v>-40.619999999999997</v>
      </c>
      <c r="C98" s="61">
        <v>-77.2</v>
      </c>
      <c r="D98" s="62" t="s">
        <v>95</v>
      </c>
      <c r="E98" s="62" t="s">
        <v>110</v>
      </c>
      <c r="F98" s="70">
        <v>1.1068384160237501</v>
      </c>
      <c r="G98" s="71">
        <v>4.1414816835044697</v>
      </c>
      <c r="H98" s="70">
        <v>7.1761249509851899</v>
      </c>
      <c r="I98" s="65">
        <v>11</v>
      </c>
      <c r="J98" s="51">
        <f t="shared" si="12"/>
        <v>-9.8931615839762497</v>
      </c>
      <c r="K98" s="52">
        <f t="shared" si="13"/>
        <v>-6.8585183164955303</v>
      </c>
      <c r="L98" s="53">
        <f t="shared" si="14"/>
        <v>-3.8238750490148101</v>
      </c>
    </row>
    <row r="99" spans="1:14" s="5" customFormat="1">
      <c r="A99" s="46" t="s">
        <v>53</v>
      </c>
      <c r="B99" s="46">
        <v>-41.79</v>
      </c>
      <c r="C99" s="46">
        <v>-171.5</v>
      </c>
      <c r="D99" s="47" t="s">
        <v>89</v>
      </c>
      <c r="E99" s="47" t="s">
        <v>105</v>
      </c>
      <c r="F99" s="48">
        <v>12.502912587008799</v>
      </c>
      <c r="G99" s="49">
        <v>16.547869827084899</v>
      </c>
      <c r="H99" s="48">
        <v>20.720607021303898</v>
      </c>
      <c r="I99" s="50">
        <v>11.7</v>
      </c>
      <c r="J99" s="51">
        <f t="shared" si="12"/>
        <v>0.80291258700879986</v>
      </c>
      <c r="K99" s="52">
        <f t="shared" si="13"/>
        <v>4.8478698270848994</v>
      </c>
      <c r="L99" s="53">
        <f t="shared" si="14"/>
        <v>9.0206070213038991</v>
      </c>
    </row>
    <row r="100" spans="1:14" s="5" customFormat="1">
      <c r="A100" s="46" t="s">
        <v>54</v>
      </c>
      <c r="B100" s="46">
        <v>-45.15</v>
      </c>
      <c r="C100" s="46">
        <v>146.29</v>
      </c>
      <c r="D100" s="47" t="s">
        <v>89</v>
      </c>
      <c r="E100" s="47" t="s">
        <v>105</v>
      </c>
      <c r="F100" s="48">
        <v>9.78693061852168</v>
      </c>
      <c r="G100" s="49">
        <v>14.096855001789301</v>
      </c>
      <c r="H100" s="48">
        <v>18.360449040668801</v>
      </c>
      <c r="I100" s="50">
        <v>10.86</v>
      </c>
      <c r="J100" s="51">
        <f t="shared" si="12"/>
        <v>-1.0730693814783194</v>
      </c>
      <c r="K100" s="52">
        <f t="shared" si="13"/>
        <v>3.2368550017893014</v>
      </c>
      <c r="L100" s="53">
        <f t="shared" si="14"/>
        <v>7.5004490406688014</v>
      </c>
    </row>
    <row r="101" spans="1:14" s="5" customFormat="1">
      <c r="A101" s="46" t="s">
        <v>55</v>
      </c>
      <c r="B101" s="46">
        <v>-45.5</v>
      </c>
      <c r="C101" s="46">
        <v>174.95</v>
      </c>
      <c r="D101" s="47" t="s">
        <v>89</v>
      </c>
      <c r="E101" s="47" t="s">
        <v>105</v>
      </c>
      <c r="F101" s="48">
        <v>8.0204854720756806</v>
      </c>
      <c r="G101" s="49">
        <v>11.321430935232801</v>
      </c>
      <c r="H101" s="48">
        <v>14.826048713074799</v>
      </c>
      <c r="I101" s="50">
        <v>10.86</v>
      </c>
      <c r="J101" s="51">
        <f t="shared" si="12"/>
        <v>-2.8395145279243188</v>
      </c>
      <c r="K101" s="52">
        <f t="shared" si="13"/>
        <v>0.46143093523280143</v>
      </c>
      <c r="L101" s="53">
        <f t="shared" si="14"/>
        <v>3.9660487130747999</v>
      </c>
    </row>
    <row r="102" spans="1:14">
      <c r="A102" s="46" t="s">
        <v>56</v>
      </c>
      <c r="B102" s="46">
        <v>-45.52</v>
      </c>
      <c r="C102" s="46">
        <v>174.93</v>
      </c>
      <c r="D102" s="47" t="s">
        <v>90</v>
      </c>
      <c r="E102" s="47" t="s">
        <v>105</v>
      </c>
      <c r="F102" s="48">
        <v>16.934648469685701</v>
      </c>
      <c r="G102" s="49">
        <v>18.589878042666101</v>
      </c>
      <c r="H102" s="48">
        <v>21.229873301432601</v>
      </c>
      <c r="I102" s="50">
        <v>10.86</v>
      </c>
      <c r="J102" s="51">
        <f t="shared" si="12"/>
        <v>6.0746484696857017</v>
      </c>
      <c r="K102" s="52">
        <f t="shared" si="13"/>
        <v>7.7298780426661011</v>
      </c>
      <c r="L102" s="53">
        <f t="shared" si="14"/>
        <v>10.369873301432602</v>
      </c>
    </row>
    <row r="103" spans="1:14">
      <c r="A103" s="46" t="s">
        <v>57</v>
      </c>
      <c r="B103" s="46">
        <v>-48.24</v>
      </c>
      <c r="C103" s="46">
        <v>177.34</v>
      </c>
      <c r="D103" s="47" t="s">
        <v>89</v>
      </c>
      <c r="E103" s="47" t="s">
        <v>105</v>
      </c>
      <c r="F103" s="48">
        <v>9.3770849238156195</v>
      </c>
      <c r="G103" s="49">
        <v>13.5930650363629</v>
      </c>
      <c r="H103" s="48">
        <v>17.965028368600901</v>
      </c>
      <c r="I103" s="50">
        <v>9.61</v>
      </c>
      <c r="J103" s="51">
        <f t="shared" si="12"/>
        <v>-0.2329150761843799</v>
      </c>
      <c r="K103" s="52">
        <f t="shared" si="13"/>
        <v>3.9830650363629001</v>
      </c>
      <c r="L103" s="53">
        <f t="shared" si="14"/>
        <v>8.3550283686009017</v>
      </c>
    </row>
    <row r="104" spans="1:14" s="5" customFormat="1">
      <c r="A104" s="46" t="s">
        <v>58</v>
      </c>
      <c r="B104" s="46">
        <v>-48.5</v>
      </c>
      <c r="C104" s="46">
        <v>149.11000000000001</v>
      </c>
      <c r="D104" s="47" t="s">
        <v>89</v>
      </c>
      <c r="E104" s="47" t="s">
        <v>105</v>
      </c>
      <c r="F104" s="48">
        <v>6.8199973089422201</v>
      </c>
      <c r="G104" s="49">
        <v>11.4349302613183</v>
      </c>
      <c r="H104" s="48">
        <v>15.475479068562199</v>
      </c>
      <c r="I104" s="50">
        <v>9.5</v>
      </c>
      <c r="J104" s="51">
        <f t="shared" si="12"/>
        <v>-2.6800026910577799</v>
      </c>
      <c r="K104" s="52">
        <f t="shared" si="13"/>
        <v>1.9349302613182999</v>
      </c>
      <c r="L104" s="53">
        <f t="shared" si="14"/>
        <v>5.9754790685621995</v>
      </c>
    </row>
    <row r="105" spans="1:14" s="5" customFormat="1">
      <c r="A105" s="46" t="s">
        <v>59</v>
      </c>
      <c r="B105" s="46">
        <v>-50.63</v>
      </c>
      <c r="C105" s="46">
        <v>169.38</v>
      </c>
      <c r="D105" s="47" t="s">
        <v>89</v>
      </c>
      <c r="E105" s="47" t="s">
        <v>105</v>
      </c>
      <c r="F105" s="48">
        <v>2.8669067620816402</v>
      </c>
      <c r="G105" s="49">
        <v>7.5459202051321599</v>
      </c>
      <c r="H105" s="48">
        <v>12.485483514472699</v>
      </c>
      <c r="I105" s="50">
        <v>8.9</v>
      </c>
      <c r="J105" s="51">
        <f t="shared" si="12"/>
        <v>-6.0330932379183597</v>
      </c>
      <c r="K105" s="52">
        <f t="shared" si="13"/>
        <v>-1.3540797948678405</v>
      </c>
      <c r="L105" s="53">
        <f t="shared" si="14"/>
        <v>3.5854835144726991</v>
      </c>
    </row>
    <row r="106" spans="1:14" s="5" customFormat="1">
      <c r="A106" s="46"/>
      <c r="B106" s="46"/>
      <c r="C106" s="46"/>
      <c r="D106" s="47"/>
      <c r="E106" s="47"/>
      <c r="F106" s="79"/>
      <c r="G106" s="86"/>
      <c r="H106" s="79"/>
      <c r="I106" s="87"/>
      <c r="J106" s="51">
        <f t="shared" si="12"/>
        <v>0</v>
      </c>
      <c r="K106" s="52">
        <f t="shared" si="13"/>
        <v>0</v>
      </c>
      <c r="L106" s="53">
        <f t="shared" si="14"/>
        <v>0</v>
      </c>
    </row>
    <row r="107" spans="1:14" s="5" customFormat="1">
      <c r="A107" s="85" t="s">
        <v>92</v>
      </c>
      <c r="B107" s="46"/>
      <c r="C107" s="46"/>
      <c r="D107" s="47"/>
      <c r="E107" s="47"/>
      <c r="F107" s="79"/>
      <c r="G107" s="86"/>
      <c r="H107" s="79"/>
      <c r="I107" s="87"/>
      <c r="J107" s="51">
        <f t="shared" si="12"/>
        <v>0</v>
      </c>
      <c r="K107" s="52">
        <f t="shared" si="13"/>
        <v>0</v>
      </c>
      <c r="L107" s="53">
        <f t="shared" si="14"/>
        <v>0</v>
      </c>
    </row>
    <row r="108" spans="1:14">
      <c r="A108" s="46" t="s">
        <v>60</v>
      </c>
      <c r="B108" s="46">
        <v>16.52</v>
      </c>
      <c r="C108" s="46">
        <v>59.53</v>
      </c>
      <c r="D108" s="47" t="s">
        <v>89</v>
      </c>
      <c r="E108" s="47" t="s">
        <v>108</v>
      </c>
      <c r="F108" s="90">
        <v>23.333803383238202</v>
      </c>
      <c r="G108" s="91">
        <v>25.469651629584401</v>
      </c>
      <c r="H108" s="90">
        <v>27.873045155327599</v>
      </c>
      <c r="I108" s="50">
        <v>26.16</v>
      </c>
      <c r="J108" s="51">
        <f t="shared" si="12"/>
        <v>-2.8261966167617985</v>
      </c>
      <c r="K108" s="52">
        <f t="shared" si="13"/>
        <v>-0.69034837041559882</v>
      </c>
      <c r="L108" s="53">
        <f t="shared" si="14"/>
        <v>1.7130451553275989</v>
      </c>
      <c r="M108" s="8"/>
      <c r="N108" s="8"/>
    </row>
    <row r="109" spans="1:14" s="17" customFormat="1">
      <c r="A109" s="54" t="s">
        <v>60</v>
      </c>
      <c r="B109" s="54">
        <v>16.52</v>
      </c>
      <c r="C109" s="54">
        <v>59.53</v>
      </c>
      <c r="D109" s="55" t="s">
        <v>89</v>
      </c>
      <c r="E109" s="55" t="s">
        <v>106</v>
      </c>
      <c r="F109" s="68">
        <v>23.743811012138</v>
      </c>
      <c r="G109" s="69">
        <v>25.934819825996499</v>
      </c>
      <c r="H109" s="68">
        <v>28.125828639854898</v>
      </c>
      <c r="I109" s="58">
        <v>24.1</v>
      </c>
      <c r="J109" s="59">
        <f t="shared" si="12"/>
        <v>-0.35618898786200148</v>
      </c>
      <c r="K109" s="60">
        <f t="shared" si="13"/>
        <v>1.8348198259964974</v>
      </c>
      <c r="L109" s="59">
        <f t="shared" si="14"/>
        <v>4.0258286398548968</v>
      </c>
    </row>
    <row r="110" spans="1:14" s="12" customFormat="1">
      <c r="A110" s="61" t="s">
        <v>60</v>
      </c>
      <c r="B110" s="61">
        <v>16.52</v>
      </c>
      <c r="C110" s="61">
        <v>59.53</v>
      </c>
      <c r="D110" s="62" t="s">
        <v>89</v>
      </c>
      <c r="E110" s="62" t="s">
        <v>110</v>
      </c>
      <c r="F110" s="70">
        <v>21.864792914366699</v>
      </c>
      <c r="G110" s="71">
        <v>24.536817044571499</v>
      </c>
      <c r="H110" s="70">
        <v>27.2088411747763</v>
      </c>
      <c r="I110" s="65">
        <v>24.9</v>
      </c>
      <c r="J110" s="51">
        <f t="shared" si="12"/>
        <v>-3.0352070856332993</v>
      </c>
      <c r="K110" s="52">
        <f t="shared" si="13"/>
        <v>-0.3631829554284991</v>
      </c>
      <c r="L110" s="53">
        <f t="shared" si="14"/>
        <v>2.3088411747763011</v>
      </c>
    </row>
    <row r="111" spans="1:14" s="7" customFormat="1">
      <c r="A111" s="46" t="s">
        <v>61</v>
      </c>
      <c r="B111" s="46">
        <v>9.1300000000000008</v>
      </c>
      <c r="C111" s="46">
        <v>90.03</v>
      </c>
      <c r="D111" s="47" t="s">
        <v>89</v>
      </c>
      <c r="E111" s="47" t="s">
        <v>108</v>
      </c>
      <c r="F111" s="90">
        <v>24.9715133056492</v>
      </c>
      <c r="G111" s="91">
        <v>27.069501135948801</v>
      </c>
      <c r="H111" s="90">
        <v>29.077426133095202</v>
      </c>
      <c r="I111" s="50">
        <v>28.22</v>
      </c>
      <c r="J111" s="51">
        <f t="shared" si="12"/>
        <v>-3.2484866943507988</v>
      </c>
      <c r="K111" s="52">
        <f t="shared" si="13"/>
        <v>-1.1504988640511975</v>
      </c>
      <c r="L111" s="53">
        <f t="shared" si="14"/>
        <v>0.85742613309520266</v>
      </c>
      <c r="M111" s="8"/>
      <c r="N111" s="8"/>
    </row>
    <row r="112" spans="1:14" s="18" customFormat="1">
      <c r="A112" s="54" t="s">
        <v>61</v>
      </c>
      <c r="B112" s="54">
        <v>9.1300000000000008</v>
      </c>
      <c r="C112" s="54">
        <v>90.03</v>
      </c>
      <c r="D112" s="55" t="s">
        <v>89</v>
      </c>
      <c r="E112" s="55" t="s">
        <v>106</v>
      </c>
      <c r="F112" s="68">
        <v>24.7343845926707</v>
      </c>
      <c r="G112" s="69">
        <v>26.923304469907599</v>
      </c>
      <c r="H112" s="68">
        <v>29.112224347144402</v>
      </c>
      <c r="I112" s="58">
        <v>28</v>
      </c>
      <c r="J112" s="59">
        <f t="shared" si="12"/>
        <v>-3.2656154073292996</v>
      </c>
      <c r="K112" s="60">
        <f t="shared" si="13"/>
        <v>-1.076695530092401</v>
      </c>
      <c r="L112" s="59">
        <f t="shared" si="14"/>
        <v>1.1122243471444015</v>
      </c>
    </row>
    <row r="113" spans="1:14" s="9" customFormat="1">
      <c r="A113" s="61" t="s">
        <v>61</v>
      </c>
      <c r="B113" s="61">
        <v>9.1300000000000008</v>
      </c>
      <c r="C113" s="61">
        <v>90.03</v>
      </c>
      <c r="D113" s="62" t="s">
        <v>89</v>
      </c>
      <c r="E113" s="62" t="s">
        <v>110</v>
      </c>
      <c r="F113" s="70">
        <v>24.333498798227598</v>
      </c>
      <c r="G113" s="71">
        <v>26.5501829335333</v>
      </c>
      <c r="H113" s="70">
        <v>28.766867068839002</v>
      </c>
      <c r="I113" s="65">
        <v>27.8</v>
      </c>
      <c r="J113" s="51">
        <f t="shared" si="12"/>
        <v>-3.4665012017724024</v>
      </c>
      <c r="K113" s="52">
        <f t="shared" si="13"/>
        <v>-1.2498170664667008</v>
      </c>
      <c r="L113" s="53">
        <f t="shared" si="14"/>
        <v>0.96686706883900086</v>
      </c>
    </row>
    <row r="114" spans="1:14">
      <c r="A114" s="79" t="s">
        <v>62</v>
      </c>
      <c r="B114" s="79">
        <v>-5.94</v>
      </c>
      <c r="C114" s="79">
        <v>103.25</v>
      </c>
      <c r="D114" s="80" t="s">
        <v>90</v>
      </c>
      <c r="E114" s="80" t="s">
        <v>105</v>
      </c>
      <c r="F114" s="48">
        <v>25.908077666928101</v>
      </c>
      <c r="G114" s="49">
        <v>27.723055166872602</v>
      </c>
      <c r="H114" s="48">
        <v>29.808864258590901</v>
      </c>
      <c r="I114" s="50">
        <v>28.25</v>
      </c>
      <c r="J114" s="51">
        <f t="shared" si="12"/>
        <v>-2.3419223330718992</v>
      </c>
      <c r="K114" s="52">
        <f t="shared" si="13"/>
        <v>-0.52694483312739848</v>
      </c>
      <c r="L114" s="53">
        <f t="shared" si="14"/>
        <v>1.5588642585909014</v>
      </c>
    </row>
    <row r="115" spans="1:14">
      <c r="A115" s="79" t="s">
        <v>62</v>
      </c>
      <c r="B115" s="79">
        <v>-5.94</v>
      </c>
      <c r="C115" s="79">
        <v>103.25</v>
      </c>
      <c r="D115" s="80" t="s">
        <v>88</v>
      </c>
      <c r="E115" s="80" t="s">
        <v>105</v>
      </c>
      <c r="F115" s="48">
        <v>26.863172434782602</v>
      </c>
      <c r="G115" s="49">
        <v>28.375525370312999</v>
      </c>
      <c r="H115" s="48">
        <v>29.914018509127398</v>
      </c>
      <c r="I115" s="50">
        <v>29.25</v>
      </c>
      <c r="J115" s="51">
        <f t="shared" si="12"/>
        <v>-2.3868275652173985</v>
      </c>
      <c r="K115" s="52">
        <f t="shared" si="13"/>
        <v>-0.87447462968700052</v>
      </c>
      <c r="L115" s="53">
        <f t="shared" si="14"/>
        <v>0.66401850912739846</v>
      </c>
    </row>
    <row r="116" spans="1:14">
      <c r="A116" s="46" t="s">
        <v>63</v>
      </c>
      <c r="B116" s="46">
        <v>-13.08</v>
      </c>
      <c r="C116" s="46">
        <v>121.79</v>
      </c>
      <c r="D116" s="47" t="s">
        <v>90</v>
      </c>
      <c r="E116" s="47" t="s">
        <v>105</v>
      </c>
      <c r="F116" s="90">
        <v>26.777933685358001</v>
      </c>
      <c r="G116" s="91">
        <v>28.975061578848599</v>
      </c>
      <c r="H116" s="90">
        <v>30.946029645838301</v>
      </c>
      <c r="I116" s="50">
        <v>28.3</v>
      </c>
      <c r="J116" s="51">
        <f t="shared" si="12"/>
        <v>-1.5220663146420002</v>
      </c>
      <c r="K116" s="52">
        <f t="shared" si="13"/>
        <v>0.67506157884859874</v>
      </c>
      <c r="L116" s="53">
        <f t="shared" si="14"/>
        <v>2.6460296458383006</v>
      </c>
    </row>
    <row r="117" spans="1:14">
      <c r="A117" s="46" t="s">
        <v>64</v>
      </c>
      <c r="B117" s="46">
        <v>-17.670000000000002</v>
      </c>
      <c r="C117" s="46">
        <v>117.95</v>
      </c>
      <c r="D117" s="47" t="s">
        <v>89</v>
      </c>
      <c r="E117" s="47" t="s">
        <v>108</v>
      </c>
      <c r="F117" s="90">
        <v>24.782822413171701</v>
      </c>
      <c r="G117" s="91">
        <v>27.0127255214035</v>
      </c>
      <c r="H117" s="90">
        <v>29.205579875912001</v>
      </c>
      <c r="I117" s="50">
        <v>27.23</v>
      </c>
      <c r="J117" s="51">
        <f t="shared" si="12"/>
        <v>-2.4471775868282997</v>
      </c>
      <c r="K117" s="52">
        <f t="shared" si="13"/>
        <v>-0.21727447859650084</v>
      </c>
      <c r="L117" s="53">
        <f t="shared" si="14"/>
        <v>1.9755798759120005</v>
      </c>
      <c r="M117" s="8"/>
      <c r="N117" s="8"/>
    </row>
    <row r="118" spans="1:14" s="13" customFormat="1">
      <c r="A118" s="54" t="s">
        <v>64</v>
      </c>
      <c r="B118" s="54">
        <v>-17.670000000000002</v>
      </c>
      <c r="C118" s="54">
        <v>117.95</v>
      </c>
      <c r="D118" s="55" t="s">
        <v>89</v>
      </c>
      <c r="E118" s="55" t="s">
        <v>106</v>
      </c>
      <c r="F118" s="68">
        <v>25.574932592005801</v>
      </c>
      <c r="G118" s="69">
        <v>27.739680102966801</v>
      </c>
      <c r="H118" s="68">
        <v>29.904427613927801</v>
      </c>
      <c r="I118" s="58">
        <v>29</v>
      </c>
      <c r="J118" s="59">
        <f t="shared" si="12"/>
        <v>-3.4250674079941987</v>
      </c>
      <c r="K118" s="60">
        <f t="shared" si="13"/>
        <v>-1.2603198970331988</v>
      </c>
      <c r="L118" s="59">
        <f t="shared" si="14"/>
        <v>0.90442761392780113</v>
      </c>
    </row>
    <row r="119" spans="1:14" s="9" customFormat="1">
      <c r="A119" s="61" t="s">
        <v>64</v>
      </c>
      <c r="B119" s="61">
        <v>-17.670000000000002</v>
      </c>
      <c r="C119" s="61">
        <v>117.95</v>
      </c>
      <c r="D119" s="62" t="s">
        <v>89</v>
      </c>
      <c r="E119" s="62" t="s">
        <v>110</v>
      </c>
      <c r="F119" s="70">
        <v>23.677576739965499</v>
      </c>
      <c r="G119" s="71">
        <v>25.885681972403599</v>
      </c>
      <c r="H119" s="70">
        <v>28.0937872048417</v>
      </c>
      <c r="I119" s="65">
        <v>25.1</v>
      </c>
      <c r="J119" s="51">
        <f t="shared" si="12"/>
        <v>-1.4224232600345026</v>
      </c>
      <c r="K119" s="52">
        <f t="shared" si="13"/>
        <v>0.78568197240359794</v>
      </c>
      <c r="L119" s="53">
        <f t="shared" si="14"/>
        <v>2.9937872048416985</v>
      </c>
    </row>
    <row r="120" spans="1:14" s="13" customFormat="1">
      <c r="A120" s="54" t="s">
        <v>65</v>
      </c>
      <c r="B120" s="54">
        <v>-42.5</v>
      </c>
      <c r="C120" s="54">
        <v>79.42</v>
      </c>
      <c r="D120" s="55" t="s">
        <v>89</v>
      </c>
      <c r="E120" s="55" t="s">
        <v>106</v>
      </c>
      <c r="F120" s="56">
        <v>10.0210942999329</v>
      </c>
      <c r="G120" s="57">
        <v>12.563634352236001</v>
      </c>
      <c r="H120" s="56">
        <v>15.0590285163617</v>
      </c>
      <c r="I120" s="58">
        <v>9.76</v>
      </c>
      <c r="J120" s="59">
        <f t="shared" si="12"/>
        <v>0.26109429993289979</v>
      </c>
      <c r="K120" s="60">
        <f t="shared" si="13"/>
        <v>2.803634352236001</v>
      </c>
      <c r="L120" s="59">
        <f t="shared" si="14"/>
        <v>5.2990285163616999</v>
      </c>
    </row>
    <row r="121" spans="1:14" s="13" customFormat="1">
      <c r="A121" s="54" t="s">
        <v>66</v>
      </c>
      <c r="B121" s="54">
        <v>-43.49</v>
      </c>
      <c r="C121" s="54">
        <v>51.2</v>
      </c>
      <c r="D121" s="55" t="s">
        <v>96</v>
      </c>
      <c r="E121" s="55" t="s">
        <v>106</v>
      </c>
      <c r="F121" s="56">
        <v>3.89645517860543</v>
      </c>
      <c r="G121" s="57">
        <v>6.6433775617917199</v>
      </c>
      <c r="H121" s="56">
        <v>8.8839641059367693</v>
      </c>
      <c r="I121" s="58">
        <v>10.62</v>
      </c>
      <c r="J121" s="59">
        <f t="shared" si="12"/>
        <v>-6.7235448213945688</v>
      </c>
      <c r="K121" s="60">
        <f t="shared" si="13"/>
        <v>-3.9766224382082793</v>
      </c>
      <c r="L121" s="59">
        <f t="shared" si="14"/>
        <v>-1.7360358940632299</v>
      </c>
    </row>
    <row r="122" spans="1:14" s="13" customFormat="1">
      <c r="A122" s="54" t="s">
        <v>67</v>
      </c>
      <c r="B122" s="54">
        <v>-43.5</v>
      </c>
      <c r="C122" s="54">
        <v>79.83</v>
      </c>
      <c r="D122" s="55" t="s">
        <v>89</v>
      </c>
      <c r="E122" s="55" t="s">
        <v>106</v>
      </c>
      <c r="F122" s="56">
        <v>10.2352202798024</v>
      </c>
      <c r="G122" s="57">
        <v>12.8068256719278</v>
      </c>
      <c r="H122" s="56">
        <v>15.1698733352132</v>
      </c>
      <c r="I122" s="58">
        <v>7.45</v>
      </c>
      <c r="J122" s="59">
        <f t="shared" si="12"/>
        <v>2.7852202798023997</v>
      </c>
      <c r="K122" s="60">
        <f t="shared" si="13"/>
        <v>5.3568256719278002</v>
      </c>
      <c r="L122" s="59">
        <f t="shared" si="14"/>
        <v>7.7198733352132001</v>
      </c>
    </row>
    <row r="123" spans="1:14">
      <c r="A123" s="46" t="s">
        <v>68</v>
      </c>
      <c r="B123" s="46">
        <v>-43.82</v>
      </c>
      <c r="C123" s="46">
        <v>51.3</v>
      </c>
      <c r="D123" s="47" t="s">
        <v>95</v>
      </c>
      <c r="E123" s="47" t="s">
        <v>108</v>
      </c>
      <c r="F123" s="48">
        <v>3.17371224458934</v>
      </c>
      <c r="G123" s="49">
        <v>5.0788284521421803</v>
      </c>
      <c r="H123" s="48">
        <v>6.9579614245119803</v>
      </c>
      <c r="I123" s="50">
        <v>11.87</v>
      </c>
      <c r="J123" s="51">
        <f t="shared" si="12"/>
        <v>-8.6962877554106583</v>
      </c>
      <c r="K123" s="52">
        <f t="shared" si="13"/>
        <v>-6.791171547857819</v>
      </c>
      <c r="L123" s="53">
        <f t="shared" si="14"/>
        <v>-4.9120385754880189</v>
      </c>
      <c r="M123" s="8"/>
      <c r="N123" s="8"/>
    </row>
    <row r="124" spans="1:14" s="9" customFormat="1">
      <c r="A124" s="54" t="s">
        <v>68</v>
      </c>
      <c r="B124" s="54">
        <v>-43.82</v>
      </c>
      <c r="C124" s="54">
        <v>51.3</v>
      </c>
      <c r="D124" s="55" t="s">
        <v>95</v>
      </c>
      <c r="E124" s="55" t="s">
        <v>106</v>
      </c>
      <c r="F124" s="68">
        <v>4.2984102127295296</v>
      </c>
      <c r="G124" s="69">
        <v>6.2341820764621003</v>
      </c>
      <c r="H124" s="68">
        <v>8.1699539401946808</v>
      </c>
      <c r="I124" s="58"/>
      <c r="J124" s="59">
        <f t="shared" si="12"/>
        <v>4.2984102127295296</v>
      </c>
      <c r="K124" s="60">
        <f t="shared" si="13"/>
        <v>6.2341820764621003</v>
      </c>
      <c r="L124" s="59">
        <f t="shared" si="14"/>
        <v>8.1699539401946808</v>
      </c>
    </row>
    <row r="125" spans="1:14" s="9" customFormat="1">
      <c r="A125" s="61" t="s">
        <v>68</v>
      </c>
      <c r="B125" s="61">
        <v>-43.82</v>
      </c>
      <c r="C125" s="61">
        <v>51.3</v>
      </c>
      <c r="D125" s="62" t="s">
        <v>95</v>
      </c>
      <c r="E125" s="62" t="s">
        <v>110</v>
      </c>
      <c r="F125" s="70">
        <v>2.5415170154364302</v>
      </c>
      <c r="G125" s="71">
        <v>4.4607344918946099</v>
      </c>
      <c r="H125" s="70">
        <v>6.3799519683527901</v>
      </c>
      <c r="I125" s="65"/>
      <c r="J125" s="51">
        <f t="shared" si="12"/>
        <v>2.5415170154364302</v>
      </c>
      <c r="K125" s="52">
        <f t="shared" si="13"/>
        <v>4.4607344918946099</v>
      </c>
      <c r="L125" s="53">
        <f t="shared" si="14"/>
        <v>6.3799519683527901</v>
      </c>
    </row>
    <row r="126" spans="1:14" s="13" customFormat="1">
      <c r="A126" s="54" t="s">
        <v>69</v>
      </c>
      <c r="B126" s="54">
        <v>-46.01</v>
      </c>
      <c r="C126" s="54">
        <v>96.47</v>
      </c>
      <c r="D126" s="55" t="s">
        <v>89</v>
      </c>
      <c r="E126" s="55" t="s">
        <v>106</v>
      </c>
      <c r="F126" s="56">
        <v>6.7347797312089099</v>
      </c>
      <c r="G126" s="57">
        <v>8.6765281748013692</v>
      </c>
      <c r="H126" s="56">
        <v>10.451142744178</v>
      </c>
      <c r="I126" s="58">
        <v>8.1999999999999993</v>
      </c>
      <c r="J126" s="59">
        <f t="shared" si="12"/>
        <v>-1.4652202687910894</v>
      </c>
      <c r="K126" s="60">
        <f t="shared" si="13"/>
        <v>0.47652817480136989</v>
      </c>
      <c r="L126" s="59">
        <f t="shared" si="14"/>
        <v>2.2511427441780008</v>
      </c>
    </row>
    <row r="127" spans="1:14">
      <c r="A127" s="46" t="s">
        <v>69</v>
      </c>
      <c r="B127" s="46">
        <v>-46.01</v>
      </c>
      <c r="C127" s="46">
        <v>96.47</v>
      </c>
      <c r="D127" s="47" t="s">
        <v>96</v>
      </c>
      <c r="E127" s="47" t="s">
        <v>105</v>
      </c>
      <c r="F127" s="48">
        <v>7.9853540871448603</v>
      </c>
      <c r="G127" s="49">
        <v>10.134682201905299</v>
      </c>
      <c r="H127" s="48">
        <v>12.2404341710495</v>
      </c>
      <c r="I127" s="50">
        <v>8.1999999999999993</v>
      </c>
      <c r="J127" s="51">
        <f t="shared" si="12"/>
        <v>-0.21464591285513901</v>
      </c>
      <c r="K127" s="52">
        <f t="shared" si="13"/>
        <v>1.9346822019053</v>
      </c>
      <c r="L127" s="53">
        <f t="shared" si="14"/>
        <v>4.0404341710495011</v>
      </c>
    </row>
    <row r="128" spans="1:14" s="13" customFormat="1">
      <c r="A128" s="54" t="s">
        <v>70</v>
      </c>
      <c r="B128" s="54">
        <v>-46.45</v>
      </c>
      <c r="C128" s="54">
        <v>88.02</v>
      </c>
      <c r="D128" s="55" t="s">
        <v>89</v>
      </c>
      <c r="E128" s="55" t="s">
        <v>106</v>
      </c>
      <c r="F128" s="56">
        <v>9.8349789365327105</v>
      </c>
      <c r="G128" s="57">
        <v>12.7197652455006</v>
      </c>
      <c r="H128" s="56">
        <v>15.556321664436499</v>
      </c>
      <c r="I128" s="58">
        <v>8.8800000000000008</v>
      </c>
      <c r="J128" s="59">
        <f t="shared" si="12"/>
        <v>0.95497893653270971</v>
      </c>
      <c r="K128" s="60">
        <f t="shared" si="13"/>
        <v>3.8397652455005993</v>
      </c>
      <c r="L128" s="59">
        <f t="shared" si="14"/>
        <v>6.6763216644364984</v>
      </c>
    </row>
    <row r="130" spans="1:14">
      <c r="A130" s="85" t="s">
        <v>71</v>
      </c>
    </row>
    <row r="131" spans="1:14">
      <c r="A131" s="46" t="s">
        <v>72</v>
      </c>
      <c r="B131" s="46">
        <v>-0.55000000000000004</v>
      </c>
      <c r="C131" s="46">
        <v>-17.27</v>
      </c>
      <c r="D131" s="47" t="s">
        <v>97</v>
      </c>
      <c r="E131" s="47" t="s">
        <v>108</v>
      </c>
      <c r="F131" s="90">
        <v>21.867861600809899</v>
      </c>
      <c r="G131" s="91">
        <v>25.117284742999701</v>
      </c>
      <c r="H131" s="90">
        <v>28.458707736073698</v>
      </c>
      <c r="I131" s="50">
        <v>25.65</v>
      </c>
      <c r="J131" s="51">
        <f t="shared" ref="J131" si="18">F131-I131</f>
        <v>-3.7821383991900994</v>
      </c>
      <c r="K131" s="52">
        <f t="shared" ref="K131" si="19">G131-I131</f>
        <v>-0.53271525700029798</v>
      </c>
      <c r="L131" s="53">
        <f t="shared" ref="L131" si="20">H131-I131</f>
        <v>2.8087077360736998</v>
      </c>
      <c r="M131" s="8"/>
      <c r="N131" s="8"/>
    </row>
    <row r="132" spans="1:14" s="13" customFormat="1">
      <c r="A132" s="54" t="s">
        <v>72</v>
      </c>
      <c r="B132" s="54">
        <v>-0.55000000000000004</v>
      </c>
      <c r="C132" s="54">
        <v>-17.27</v>
      </c>
      <c r="D132" s="55" t="s">
        <v>97</v>
      </c>
      <c r="E132" s="55" t="s">
        <v>106</v>
      </c>
      <c r="F132" s="68">
        <v>23.025729950871401</v>
      </c>
      <c r="G132" s="69">
        <v>26.2768302831374</v>
      </c>
      <c r="H132" s="68">
        <v>29.527930615403399</v>
      </c>
      <c r="I132" s="58">
        <v>27.3</v>
      </c>
      <c r="J132" s="59">
        <f t="shared" ref="J132:J195" si="21">F132-I132</f>
        <v>-4.2742700491285994</v>
      </c>
      <c r="K132" s="60">
        <f t="shared" ref="K132:K195" si="22">G132-I132</f>
        <v>-1.0231697168626006</v>
      </c>
      <c r="L132" s="59">
        <f t="shared" ref="L132:L195" si="23">H132-I132</f>
        <v>2.2279306154033982</v>
      </c>
    </row>
    <row r="133" spans="1:14" s="9" customFormat="1">
      <c r="A133" s="61" t="s">
        <v>72</v>
      </c>
      <c r="B133" s="61">
        <v>-0.55000000000000004</v>
      </c>
      <c r="C133" s="61">
        <v>-17.27</v>
      </c>
      <c r="D133" s="62" t="s">
        <v>97</v>
      </c>
      <c r="E133" s="62" t="s">
        <v>110</v>
      </c>
      <c r="F133" s="70">
        <v>20.056805486239298</v>
      </c>
      <c r="G133" s="71">
        <v>23.4161817977275</v>
      </c>
      <c r="H133" s="70">
        <v>26.775558109215702</v>
      </c>
      <c r="I133" s="65">
        <v>23.9</v>
      </c>
      <c r="J133" s="51">
        <f t="shared" si="21"/>
        <v>-3.8431945137607002</v>
      </c>
      <c r="K133" s="52">
        <f t="shared" si="22"/>
        <v>-0.48381820227249861</v>
      </c>
      <c r="L133" s="53">
        <f t="shared" si="23"/>
        <v>2.875558109215703</v>
      </c>
    </row>
    <row r="134" spans="1:14">
      <c r="A134" s="46" t="s">
        <v>72</v>
      </c>
      <c r="B134" s="46">
        <v>-0.55000000000000004</v>
      </c>
      <c r="C134" s="46">
        <v>-17.27</v>
      </c>
      <c r="D134" s="47" t="s">
        <v>89</v>
      </c>
      <c r="E134" s="47" t="s">
        <v>108</v>
      </c>
      <c r="F134" s="90">
        <v>20.3783664929982</v>
      </c>
      <c r="G134" s="91">
        <v>22.540812503585901</v>
      </c>
      <c r="H134" s="90">
        <v>24.849846140327401</v>
      </c>
      <c r="I134" s="50">
        <v>25.65</v>
      </c>
      <c r="J134" s="51">
        <f t="shared" si="21"/>
        <v>-5.2716335070017983</v>
      </c>
      <c r="K134" s="52">
        <f t="shared" si="22"/>
        <v>-3.1091874964140978</v>
      </c>
      <c r="L134" s="53">
        <f t="shared" si="23"/>
        <v>-0.80015385967259789</v>
      </c>
      <c r="M134" s="8"/>
      <c r="N134" s="8"/>
    </row>
    <row r="135" spans="1:14" s="13" customFormat="1">
      <c r="A135" s="54" t="s">
        <v>72</v>
      </c>
      <c r="B135" s="54">
        <v>-0.55000000000000004</v>
      </c>
      <c r="C135" s="54">
        <v>-17.27</v>
      </c>
      <c r="D135" s="55" t="s">
        <v>89</v>
      </c>
      <c r="E135" s="55" t="s">
        <v>106</v>
      </c>
      <c r="F135" s="68">
        <v>21.085370158038199</v>
      </c>
      <c r="G135" s="69">
        <v>23.459825003513899</v>
      </c>
      <c r="H135" s="68">
        <v>25.834279848989599</v>
      </c>
      <c r="I135" s="58">
        <v>27.3</v>
      </c>
      <c r="J135" s="59">
        <f t="shared" si="21"/>
        <v>-6.214629841961802</v>
      </c>
      <c r="K135" s="60">
        <f t="shared" si="22"/>
        <v>-3.8401749964861018</v>
      </c>
      <c r="L135" s="59">
        <f t="shared" si="23"/>
        <v>-1.4657201510104017</v>
      </c>
    </row>
    <row r="136" spans="1:14" s="9" customFormat="1">
      <c r="A136" s="61" t="s">
        <v>72</v>
      </c>
      <c r="B136" s="61">
        <v>-0.55000000000000004</v>
      </c>
      <c r="C136" s="61">
        <v>-17.27</v>
      </c>
      <c r="D136" s="62" t="s">
        <v>89</v>
      </c>
      <c r="E136" s="62" t="s">
        <v>110</v>
      </c>
      <c r="F136" s="70">
        <v>18.695602507370999</v>
      </c>
      <c r="G136" s="71">
        <v>21.192554543202199</v>
      </c>
      <c r="H136" s="70">
        <v>23.689506579033502</v>
      </c>
      <c r="I136" s="65">
        <v>23.9</v>
      </c>
      <c r="J136" s="51">
        <f t="shared" si="21"/>
        <v>-5.2043974926289991</v>
      </c>
      <c r="K136" s="52">
        <f t="shared" si="22"/>
        <v>-2.7074454567977995</v>
      </c>
      <c r="L136" s="53">
        <f t="shared" si="23"/>
        <v>-0.21049342096649681</v>
      </c>
    </row>
    <row r="137" spans="1:14">
      <c r="A137" s="46" t="s">
        <v>73</v>
      </c>
      <c r="B137" s="46">
        <v>-1.38</v>
      </c>
      <c r="C137" s="46">
        <v>-11.74</v>
      </c>
      <c r="D137" s="47" t="s">
        <v>88</v>
      </c>
      <c r="E137" s="47" t="s">
        <v>105</v>
      </c>
      <c r="F137" s="90">
        <v>24.8964716726496</v>
      </c>
      <c r="G137" s="91">
        <v>26.403645212390899</v>
      </c>
      <c r="H137" s="90">
        <v>28.043563123006699</v>
      </c>
      <c r="I137" s="50">
        <v>25.44</v>
      </c>
      <c r="J137" s="51">
        <f t="shared" si="21"/>
        <v>-0.54352832735040124</v>
      </c>
      <c r="K137" s="52">
        <f t="shared" si="22"/>
        <v>0.9636452123908974</v>
      </c>
      <c r="L137" s="53">
        <f t="shared" si="23"/>
        <v>2.6035631230066976</v>
      </c>
    </row>
    <row r="138" spans="1:14">
      <c r="A138" s="46" t="s">
        <v>74</v>
      </c>
      <c r="B138" s="46">
        <v>-1.67</v>
      </c>
      <c r="C138" s="46">
        <v>-12.43</v>
      </c>
      <c r="D138" s="47" t="s">
        <v>88</v>
      </c>
      <c r="E138" s="47" t="s">
        <v>105</v>
      </c>
      <c r="F138" s="90">
        <v>25.431969267278301</v>
      </c>
      <c r="G138" s="91">
        <v>27.142984886276</v>
      </c>
      <c r="H138" s="90">
        <v>28.958759523353901</v>
      </c>
      <c r="I138" s="50">
        <v>25.28</v>
      </c>
      <c r="J138" s="51">
        <f t="shared" si="21"/>
        <v>0.15196926727830018</v>
      </c>
      <c r="K138" s="52">
        <f t="shared" si="22"/>
        <v>1.8629848862759992</v>
      </c>
      <c r="L138" s="53">
        <f t="shared" si="23"/>
        <v>3.6787595233539001</v>
      </c>
    </row>
    <row r="139" spans="1:14">
      <c r="A139" s="46" t="s">
        <v>74</v>
      </c>
      <c r="B139" s="46">
        <v>-1.67</v>
      </c>
      <c r="C139" s="46">
        <v>-12.43</v>
      </c>
      <c r="D139" s="47" t="s">
        <v>90</v>
      </c>
      <c r="E139" s="47" t="s">
        <v>105</v>
      </c>
      <c r="F139" s="90">
        <v>23.074836571416402</v>
      </c>
      <c r="G139" s="91">
        <v>24.868363467316598</v>
      </c>
      <c r="H139" s="90">
        <v>26.733513873033299</v>
      </c>
      <c r="I139" s="50">
        <v>25.28</v>
      </c>
      <c r="J139" s="51">
        <f t="shared" si="21"/>
        <v>-2.2051634285835995</v>
      </c>
      <c r="K139" s="52">
        <f t="shared" si="22"/>
        <v>-0.41163653268340283</v>
      </c>
      <c r="L139" s="53">
        <f t="shared" si="23"/>
        <v>1.4535138730332982</v>
      </c>
    </row>
    <row r="140" spans="1:14">
      <c r="A140" s="46" t="s">
        <v>74</v>
      </c>
      <c r="B140" s="46">
        <v>-1.67</v>
      </c>
      <c r="C140" s="46">
        <v>-12.43</v>
      </c>
      <c r="D140" s="47" t="s">
        <v>89</v>
      </c>
      <c r="E140" s="47" t="s">
        <v>108</v>
      </c>
      <c r="F140" s="90">
        <v>18.1302915554827</v>
      </c>
      <c r="G140" s="91">
        <v>21.180960639043999</v>
      </c>
      <c r="H140" s="90">
        <v>23.792734424876599</v>
      </c>
      <c r="I140" s="50">
        <v>25.28</v>
      </c>
      <c r="J140" s="51">
        <f t="shared" si="21"/>
        <v>-7.1497084445173016</v>
      </c>
      <c r="K140" s="52">
        <f t="shared" si="22"/>
        <v>-4.0990393609560023</v>
      </c>
      <c r="L140" s="53">
        <f t="shared" si="23"/>
        <v>-1.4872655751234021</v>
      </c>
      <c r="M140" s="8"/>
      <c r="N140" s="8"/>
    </row>
    <row r="141" spans="1:14" s="13" customFormat="1">
      <c r="A141" s="54" t="s">
        <v>74</v>
      </c>
      <c r="B141" s="54">
        <v>-1.67</v>
      </c>
      <c r="C141" s="54">
        <v>-12.43</v>
      </c>
      <c r="D141" s="55" t="s">
        <v>89</v>
      </c>
      <c r="E141" s="55" t="s">
        <v>106</v>
      </c>
      <c r="F141" s="68">
        <v>20.001886965191801</v>
      </c>
      <c r="G141" s="69">
        <v>22.835719772822799</v>
      </c>
      <c r="H141" s="68">
        <v>25.6695525804538</v>
      </c>
      <c r="I141" s="58">
        <v>27.2</v>
      </c>
      <c r="J141" s="59">
        <f t="shared" si="21"/>
        <v>-7.1981130348081983</v>
      </c>
      <c r="K141" s="60">
        <f t="shared" si="22"/>
        <v>-4.3642802271772005</v>
      </c>
      <c r="L141" s="59">
        <f t="shared" si="23"/>
        <v>-1.5304474195461992</v>
      </c>
    </row>
    <row r="142" spans="1:14" s="9" customFormat="1">
      <c r="A142" s="61" t="s">
        <v>74</v>
      </c>
      <c r="B142" s="61">
        <v>-1.67</v>
      </c>
      <c r="C142" s="61">
        <v>-12.43</v>
      </c>
      <c r="D142" s="62" t="s">
        <v>89</v>
      </c>
      <c r="E142" s="62" t="s">
        <v>110</v>
      </c>
      <c r="F142" s="70">
        <v>15.8221665025882</v>
      </c>
      <c r="G142" s="71">
        <v>18.8165735382217</v>
      </c>
      <c r="H142" s="70">
        <v>21.810980573855201</v>
      </c>
      <c r="I142" s="65">
        <v>23.1</v>
      </c>
      <c r="J142" s="51">
        <f t="shared" si="21"/>
        <v>-7.2778334974118017</v>
      </c>
      <c r="K142" s="52">
        <f t="shared" si="22"/>
        <v>-4.2834264617783013</v>
      </c>
      <c r="L142" s="53">
        <f t="shared" si="23"/>
        <v>-1.2890194261448009</v>
      </c>
    </row>
    <row r="143" spans="1:14">
      <c r="A143" s="79" t="s">
        <v>87</v>
      </c>
      <c r="B143" s="79">
        <v>-2.2799999999999998</v>
      </c>
      <c r="C143" s="79">
        <v>5.18</v>
      </c>
      <c r="D143" s="80" t="s">
        <v>89</v>
      </c>
      <c r="E143" s="80" t="s">
        <v>108</v>
      </c>
      <c r="F143" s="48">
        <v>21.024197444250401</v>
      </c>
      <c r="G143" s="49">
        <v>24.418544365910201</v>
      </c>
      <c r="H143" s="48">
        <v>27.056051245457699</v>
      </c>
      <c r="I143" s="50">
        <v>25.96</v>
      </c>
      <c r="J143" s="51">
        <f t="shared" si="21"/>
        <v>-4.9358025557495999</v>
      </c>
      <c r="K143" s="52">
        <f t="shared" si="22"/>
        <v>-1.5414556340898002</v>
      </c>
      <c r="L143" s="53">
        <f t="shared" si="23"/>
        <v>1.0960512454576978</v>
      </c>
      <c r="M143" s="8"/>
      <c r="N143" s="8"/>
    </row>
    <row r="144" spans="1:14" s="13" customFormat="1">
      <c r="A144" s="81" t="s">
        <v>87</v>
      </c>
      <c r="B144" s="81">
        <v>-2.2799999999999998</v>
      </c>
      <c r="C144" s="81">
        <v>5.18</v>
      </c>
      <c r="D144" s="82" t="s">
        <v>89</v>
      </c>
      <c r="E144" s="55" t="s">
        <v>106</v>
      </c>
      <c r="F144" s="68">
        <v>23.089871306048501</v>
      </c>
      <c r="G144" s="69">
        <v>26.066294978827401</v>
      </c>
      <c r="H144" s="68">
        <v>29.0427186516063</v>
      </c>
      <c r="I144" s="58">
        <v>28.2</v>
      </c>
      <c r="J144" s="59">
        <f t="shared" si="21"/>
        <v>-5.1101286939514985</v>
      </c>
      <c r="K144" s="60">
        <f t="shared" si="22"/>
        <v>-2.1337050211725987</v>
      </c>
      <c r="L144" s="59">
        <f t="shared" si="23"/>
        <v>0.84271865160630099</v>
      </c>
    </row>
    <row r="145" spans="1:14" s="9" customFormat="1">
      <c r="A145" s="92" t="s">
        <v>87</v>
      </c>
      <c r="B145" s="92">
        <v>-2.2799999999999998</v>
      </c>
      <c r="C145" s="92">
        <v>5.18</v>
      </c>
      <c r="D145" s="93" t="s">
        <v>89</v>
      </c>
      <c r="E145" s="62" t="s">
        <v>110</v>
      </c>
      <c r="F145" s="70">
        <v>18.663243610640901</v>
      </c>
      <c r="G145" s="71">
        <v>21.881807699727698</v>
      </c>
      <c r="H145" s="70">
        <v>25.100371788814499</v>
      </c>
      <c r="I145" s="65">
        <v>23.5</v>
      </c>
      <c r="J145" s="51">
        <f t="shared" si="21"/>
        <v>-4.836756389359099</v>
      </c>
      <c r="K145" s="52">
        <f t="shared" si="22"/>
        <v>-1.6181923002723018</v>
      </c>
      <c r="L145" s="53">
        <f t="shared" si="23"/>
        <v>1.600371788814499</v>
      </c>
    </row>
    <row r="146" spans="1:14">
      <c r="A146" s="79" t="s">
        <v>87</v>
      </c>
      <c r="B146" s="79">
        <v>-2.2799999999999998</v>
      </c>
      <c r="C146" s="79">
        <v>5.18</v>
      </c>
      <c r="D146" s="80" t="s">
        <v>95</v>
      </c>
      <c r="E146" s="80" t="s">
        <v>108</v>
      </c>
      <c r="F146" s="48">
        <v>22.2876172925207</v>
      </c>
      <c r="G146" s="49">
        <v>25.572328940975598</v>
      </c>
      <c r="H146" s="48">
        <v>27.916934563415801</v>
      </c>
      <c r="I146" s="50">
        <v>25.96</v>
      </c>
      <c r="J146" s="51">
        <f t="shared" si="21"/>
        <v>-3.6723827074793007</v>
      </c>
      <c r="K146" s="52">
        <f t="shared" si="22"/>
        <v>-0.38767105902440235</v>
      </c>
      <c r="L146" s="53">
        <f t="shared" si="23"/>
        <v>1.9569345634157997</v>
      </c>
      <c r="M146" s="8"/>
      <c r="N146" s="8"/>
    </row>
    <row r="147" spans="1:14" s="13" customFormat="1">
      <c r="A147" s="81" t="s">
        <v>87</v>
      </c>
      <c r="B147" s="81">
        <v>-2.2799999999999998</v>
      </c>
      <c r="C147" s="81">
        <v>5.18</v>
      </c>
      <c r="D147" s="82" t="s">
        <v>95</v>
      </c>
      <c r="E147" s="55" t="s">
        <v>106</v>
      </c>
      <c r="F147" s="68">
        <v>24.374102435818202</v>
      </c>
      <c r="G147" s="69">
        <v>27.0084113980203</v>
      </c>
      <c r="H147" s="68">
        <v>29.642720360222501</v>
      </c>
      <c r="I147" s="58">
        <v>28.2</v>
      </c>
      <c r="J147" s="59">
        <f t="shared" si="21"/>
        <v>-3.8258975641817976</v>
      </c>
      <c r="K147" s="60">
        <f t="shared" si="22"/>
        <v>-1.1915886019796993</v>
      </c>
      <c r="L147" s="59">
        <f t="shared" si="23"/>
        <v>1.4427203602225021</v>
      </c>
    </row>
    <row r="148" spans="1:14" s="9" customFormat="1">
      <c r="A148" s="92" t="s">
        <v>87</v>
      </c>
      <c r="B148" s="92">
        <v>-2.2799999999999998</v>
      </c>
      <c r="C148" s="92">
        <v>5.18</v>
      </c>
      <c r="D148" s="93" t="s">
        <v>95</v>
      </c>
      <c r="E148" s="62" t="s">
        <v>110</v>
      </c>
      <c r="F148" s="70">
        <v>20.654327146420499</v>
      </c>
      <c r="G148" s="71">
        <v>23.539196741878602</v>
      </c>
      <c r="H148" s="70">
        <v>26.424066337336701</v>
      </c>
      <c r="I148" s="65">
        <v>23.5</v>
      </c>
      <c r="J148" s="51">
        <f t="shared" si="21"/>
        <v>-2.8456728535795008</v>
      </c>
      <c r="K148" s="52">
        <f t="shared" si="22"/>
        <v>3.9196741878601671E-2</v>
      </c>
      <c r="L148" s="53">
        <f t="shared" si="23"/>
        <v>2.9240663373367006</v>
      </c>
    </row>
    <row r="149" spans="1:14">
      <c r="A149" s="46" t="s">
        <v>75</v>
      </c>
      <c r="B149" s="46">
        <v>-5.77</v>
      </c>
      <c r="C149" s="46">
        <v>-10.74</v>
      </c>
      <c r="D149" s="47" t="s">
        <v>89</v>
      </c>
      <c r="E149" s="47" t="s">
        <v>105</v>
      </c>
      <c r="F149" s="90">
        <v>21.9452692486859</v>
      </c>
      <c r="G149" s="91">
        <v>25.285455009528398</v>
      </c>
      <c r="H149" s="90">
        <v>27.961319285308601</v>
      </c>
      <c r="I149" s="50">
        <v>25.33</v>
      </c>
      <c r="J149" s="51">
        <f t="shared" si="21"/>
        <v>-3.3847307513140983</v>
      </c>
      <c r="K149" s="52">
        <f t="shared" si="22"/>
        <v>-4.4544990471599988E-2</v>
      </c>
      <c r="L149" s="53">
        <f t="shared" si="23"/>
        <v>2.6313192853086029</v>
      </c>
    </row>
    <row r="150" spans="1:14">
      <c r="A150" s="46" t="s">
        <v>75</v>
      </c>
      <c r="B150" s="46">
        <v>-5.77</v>
      </c>
      <c r="C150" s="46">
        <v>-10.74</v>
      </c>
      <c r="D150" s="47" t="s">
        <v>90</v>
      </c>
      <c r="E150" s="47" t="s">
        <v>105</v>
      </c>
      <c r="F150" s="90">
        <v>23.9997334181542</v>
      </c>
      <c r="G150" s="91">
        <v>25.702873757871</v>
      </c>
      <c r="H150" s="90">
        <v>27.575456213190101</v>
      </c>
      <c r="I150" s="50">
        <v>25.33</v>
      </c>
      <c r="J150" s="51">
        <f t="shared" si="21"/>
        <v>-1.3302665818457982</v>
      </c>
      <c r="K150" s="52">
        <f t="shared" si="22"/>
        <v>0.37287375787100174</v>
      </c>
      <c r="L150" s="53">
        <f t="shared" si="23"/>
        <v>2.2454562131901028</v>
      </c>
    </row>
    <row r="151" spans="1:14">
      <c r="A151" s="46" t="s">
        <v>76</v>
      </c>
      <c r="B151" s="46">
        <v>-9.51</v>
      </c>
      <c r="C151" s="46">
        <v>-34.25</v>
      </c>
      <c r="D151" s="47" t="s">
        <v>89</v>
      </c>
      <c r="E151" s="47" t="s">
        <v>108</v>
      </c>
      <c r="F151" s="90">
        <v>24.134369415836201</v>
      </c>
      <c r="G151" s="91">
        <v>26.294500275870998</v>
      </c>
      <c r="H151" s="90">
        <v>28.415840054701299</v>
      </c>
      <c r="I151" s="50">
        <v>26.83</v>
      </c>
      <c r="J151" s="51">
        <f t="shared" si="21"/>
        <v>-2.6956305841637977</v>
      </c>
      <c r="K151" s="52">
        <f t="shared" si="22"/>
        <v>-0.53549972412900004</v>
      </c>
      <c r="L151" s="53">
        <f t="shared" si="23"/>
        <v>1.5858400547013005</v>
      </c>
      <c r="M151" s="8"/>
      <c r="N151" s="8"/>
    </row>
    <row r="152" spans="1:14" s="13" customFormat="1">
      <c r="A152" s="54" t="s">
        <v>76</v>
      </c>
      <c r="B152" s="54">
        <v>-9.51</v>
      </c>
      <c r="C152" s="54">
        <v>-34.25</v>
      </c>
      <c r="D152" s="55" t="s">
        <v>89</v>
      </c>
      <c r="E152" s="55" t="s">
        <v>106</v>
      </c>
      <c r="F152" s="68">
        <v>25.0917967604239</v>
      </c>
      <c r="G152" s="69">
        <v>27.237056255677</v>
      </c>
      <c r="H152" s="68">
        <v>29.382315750930001</v>
      </c>
      <c r="I152" s="58">
        <v>27.8</v>
      </c>
      <c r="J152" s="59">
        <f t="shared" si="21"/>
        <v>-2.7082032395761004</v>
      </c>
      <c r="K152" s="60">
        <f t="shared" si="22"/>
        <v>-0.56294374432300032</v>
      </c>
      <c r="L152" s="59">
        <f t="shared" si="23"/>
        <v>1.5823157509300003</v>
      </c>
    </row>
    <row r="153" spans="1:14" s="9" customFormat="1">
      <c r="A153" s="61" t="s">
        <v>76</v>
      </c>
      <c r="B153" s="61">
        <v>-9.51</v>
      </c>
      <c r="C153" s="61">
        <v>-34.25</v>
      </c>
      <c r="D153" s="62" t="s">
        <v>89</v>
      </c>
      <c r="E153" s="62" t="s">
        <v>110</v>
      </c>
      <c r="F153" s="70">
        <v>22.839853932477201</v>
      </c>
      <c r="G153" s="71">
        <v>25.0610252662701</v>
      </c>
      <c r="H153" s="70">
        <v>27.282196600063099</v>
      </c>
      <c r="I153" s="65">
        <v>25.8</v>
      </c>
      <c r="J153" s="51">
        <f t="shared" si="21"/>
        <v>-2.9601460675227997</v>
      </c>
      <c r="K153" s="52">
        <f t="shared" si="22"/>
        <v>-0.73897473372990063</v>
      </c>
      <c r="L153" s="53">
        <f t="shared" si="23"/>
        <v>1.4821966000630979</v>
      </c>
    </row>
    <row r="154" spans="1:14">
      <c r="A154" s="46" t="s">
        <v>76</v>
      </c>
      <c r="B154" s="46">
        <v>-9.51</v>
      </c>
      <c r="C154" s="46">
        <v>-34.25</v>
      </c>
      <c r="D154" s="47" t="s">
        <v>109</v>
      </c>
      <c r="E154" s="47" t="s">
        <v>108</v>
      </c>
      <c r="F154" s="90">
        <v>23.086911980244899</v>
      </c>
      <c r="G154" s="91">
        <v>25.143988678388599</v>
      </c>
      <c r="H154" s="90">
        <v>27.345294852981102</v>
      </c>
      <c r="I154" s="50">
        <v>26.83</v>
      </c>
      <c r="J154" s="51">
        <f t="shared" si="21"/>
        <v>-3.7430880197550991</v>
      </c>
      <c r="K154" s="52">
        <f t="shared" si="22"/>
        <v>-1.6860113216113994</v>
      </c>
      <c r="L154" s="53">
        <f t="shared" si="23"/>
        <v>0.51529485298110345</v>
      </c>
      <c r="M154" s="8"/>
      <c r="N154" s="8"/>
    </row>
    <row r="155" spans="1:14" s="13" customFormat="1">
      <c r="A155" s="54" t="s">
        <v>76</v>
      </c>
      <c r="B155" s="54">
        <v>-9.51</v>
      </c>
      <c r="C155" s="54">
        <v>-34.25</v>
      </c>
      <c r="D155" s="55" t="s">
        <v>109</v>
      </c>
      <c r="E155" s="55" t="s">
        <v>106</v>
      </c>
      <c r="F155" s="68">
        <v>23.587186812010799</v>
      </c>
      <c r="G155" s="69">
        <v>25.838334608661</v>
      </c>
      <c r="H155" s="68">
        <v>28.089482405311099</v>
      </c>
      <c r="I155" s="58">
        <v>27.8</v>
      </c>
      <c r="J155" s="59">
        <f t="shared" si="21"/>
        <v>-4.2128131879892017</v>
      </c>
      <c r="K155" s="60">
        <f t="shared" si="22"/>
        <v>-1.9616653913390003</v>
      </c>
      <c r="L155" s="59">
        <f t="shared" si="23"/>
        <v>0.28948240531109803</v>
      </c>
    </row>
    <row r="156" spans="1:14" s="9" customFormat="1">
      <c r="A156" s="61" t="s">
        <v>76</v>
      </c>
      <c r="B156" s="61">
        <v>-9.51</v>
      </c>
      <c r="C156" s="61">
        <v>-34.25</v>
      </c>
      <c r="D156" s="62" t="s">
        <v>109</v>
      </c>
      <c r="E156" s="62" t="s">
        <v>110</v>
      </c>
      <c r="F156" s="70">
        <v>22.011259032197799</v>
      </c>
      <c r="G156" s="71">
        <v>24.254420246990399</v>
      </c>
      <c r="H156" s="70">
        <v>26.497581461783099</v>
      </c>
      <c r="I156" s="65">
        <v>25.8</v>
      </c>
      <c r="J156" s="51">
        <f t="shared" si="21"/>
        <v>-3.7887409678022017</v>
      </c>
      <c r="K156" s="52">
        <f t="shared" si="22"/>
        <v>-1.5455797530096014</v>
      </c>
      <c r="L156" s="53">
        <f t="shared" si="23"/>
        <v>0.69758146178309843</v>
      </c>
    </row>
    <row r="157" spans="1:14">
      <c r="A157" s="46" t="s">
        <v>77</v>
      </c>
      <c r="B157" s="46">
        <v>-10.07</v>
      </c>
      <c r="C157" s="46">
        <v>-12.82</v>
      </c>
      <c r="D157" s="47" t="s">
        <v>89</v>
      </c>
      <c r="E157" s="47" t="s">
        <v>108</v>
      </c>
      <c r="F157" s="90">
        <v>22.9372120936305</v>
      </c>
      <c r="G157" s="91">
        <v>25.041184501531902</v>
      </c>
      <c r="H157" s="90">
        <v>27.216230651294602</v>
      </c>
      <c r="I157" s="50">
        <v>24.81</v>
      </c>
      <c r="J157" s="51">
        <f t="shared" si="21"/>
        <v>-1.8727879063694992</v>
      </c>
      <c r="K157" s="52">
        <f t="shared" si="22"/>
        <v>0.23118450153190295</v>
      </c>
      <c r="L157" s="53">
        <f t="shared" si="23"/>
        <v>2.406230651294603</v>
      </c>
      <c r="M157" s="8"/>
      <c r="N157" s="8"/>
    </row>
    <row r="158" spans="1:14" s="13" customFormat="1">
      <c r="A158" s="54" t="s">
        <v>77</v>
      </c>
      <c r="B158" s="54">
        <v>-10.07</v>
      </c>
      <c r="C158" s="54">
        <v>-12.82</v>
      </c>
      <c r="D158" s="55" t="s">
        <v>89</v>
      </c>
      <c r="E158" s="55" t="s">
        <v>106</v>
      </c>
      <c r="F158" s="68">
        <v>23.7500108761379</v>
      </c>
      <c r="G158" s="69">
        <v>26.005795302896399</v>
      </c>
      <c r="H158" s="68">
        <v>28.261579729654901</v>
      </c>
      <c r="I158" s="58">
        <v>26.1</v>
      </c>
      <c r="J158" s="59">
        <f t="shared" si="21"/>
        <v>-2.3499891238621018</v>
      </c>
      <c r="K158" s="60">
        <f t="shared" si="22"/>
        <v>-9.4204697103602797E-2</v>
      </c>
      <c r="L158" s="59">
        <f t="shared" si="23"/>
        <v>2.1615797296548998</v>
      </c>
    </row>
    <row r="159" spans="1:14" s="9" customFormat="1">
      <c r="A159" s="61" t="s">
        <v>77</v>
      </c>
      <c r="B159" s="61">
        <v>-10.07</v>
      </c>
      <c r="C159" s="61">
        <v>-12.82</v>
      </c>
      <c r="D159" s="62" t="s">
        <v>89</v>
      </c>
      <c r="E159" s="62" t="s">
        <v>110</v>
      </c>
      <c r="F159" s="70">
        <v>21.685528845286701</v>
      </c>
      <c r="G159" s="71">
        <v>23.884902349436899</v>
      </c>
      <c r="H159" s="70">
        <v>26.084275853587201</v>
      </c>
      <c r="I159" s="65">
        <v>23.9</v>
      </c>
      <c r="J159" s="51">
        <f t="shared" si="21"/>
        <v>-2.2144711547132978</v>
      </c>
      <c r="K159" s="52">
        <f t="shared" si="22"/>
        <v>-1.5097650563099307E-2</v>
      </c>
      <c r="L159" s="53">
        <f t="shared" si="23"/>
        <v>2.1842758535872022</v>
      </c>
    </row>
    <row r="160" spans="1:14">
      <c r="A160" s="46" t="s">
        <v>77</v>
      </c>
      <c r="B160" s="46">
        <v>-10.07</v>
      </c>
      <c r="C160" s="46">
        <v>-12.82</v>
      </c>
      <c r="D160" s="47" t="s">
        <v>109</v>
      </c>
      <c r="E160" s="47" t="s">
        <v>108</v>
      </c>
      <c r="F160" s="90">
        <v>20.9727073734845</v>
      </c>
      <c r="G160" s="91">
        <v>24.146527305391899</v>
      </c>
      <c r="H160" s="90">
        <v>27.402450717665499</v>
      </c>
      <c r="I160" s="50">
        <v>24.81</v>
      </c>
      <c r="J160" s="51">
        <f t="shared" si="21"/>
        <v>-3.8372926265154987</v>
      </c>
      <c r="K160" s="52">
        <f t="shared" si="22"/>
        <v>-0.66347269460809954</v>
      </c>
      <c r="L160" s="53">
        <f t="shared" si="23"/>
        <v>2.5924507176654998</v>
      </c>
      <c r="M160" s="8"/>
      <c r="N160" s="8"/>
    </row>
    <row r="161" spans="1:14" s="13" customFormat="1">
      <c r="A161" s="54" t="s">
        <v>77</v>
      </c>
      <c r="B161" s="54">
        <v>-10.07</v>
      </c>
      <c r="C161" s="54">
        <v>-12.82</v>
      </c>
      <c r="D161" s="55" t="s">
        <v>109</v>
      </c>
      <c r="E161" s="55" t="s">
        <v>106</v>
      </c>
      <c r="F161" s="68">
        <v>22.221129067638699</v>
      </c>
      <c r="G161" s="69">
        <v>25.615737765031302</v>
      </c>
      <c r="H161" s="68">
        <v>29.010346462423801</v>
      </c>
      <c r="I161" s="58">
        <v>26.1</v>
      </c>
      <c r="J161" s="59">
        <f t="shared" si="21"/>
        <v>-3.878870932361302</v>
      </c>
      <c r="K161" s="60">
        <f t="shared" si="22"/>
        <v>-0.4842622349686998</v>
      </c>
      <c r="L161" s="59">
        <f t="shared" si="23"/>
        <v>2.9103464624237994</v>
      </c>
    </row>
    <row r="162" spans="1:14" s="9" customFormat="1">
      <c r="A162" s="61" t="s">
        <v>77</v>
      </c>
      <c r="B162" s="61">
        <v>-10.07</v>
      </c>
      <c r="C162" s="61">
        <v>-12.82</v>
      </c>
      <c r="D162" s="62" t="s">
        <v>109</v>
      </c>
      <c r="E162" s="62" t="s">
        <v>110</v>
      </c>
      <c r="F162" s="70">
        <v>19.178210786790402</v>
      </c>
      <c r="G162" s="71">
        <v>22.568202184218499</v>
      </c>
      <c r="H162" s="70">
        <v>25.958193581646501</v>
      </c>
      <c r="I162" s="65">
        <v>23.9</v>
      </c>
      <c r="J162" s="51">
        <f t="shared" si="21"/>
        <v>-4.7217892132095969</v>
      </c>
      <c r="K162" s="52">
        <f t="shared" si="22"/>
        <v>-1.3317978157814991</v>
      </c>
      <c r="L162" s="53">
        <f t="shared" si="23"/>
        <v>2.0581935816465027</v>
      </c>
    </row>
    <row r="163" spans="1:14">
      <c r="A163" s="46" t="s">
        <v>78</v>
      </c>
      <c r="B163" s="46">
        <v>-22.33</v>
      </c>
      <c r="C163" s="46">
        <v>11.2</v>
      </c>
      <c r="D163" s="47" t="s">
        <v>89</v>
      </c>
      <c r="E163" s="47" t="s">
        <v>108</v>
      </c>
      <c r="F163" s="48">
        <v>10.4951170766478</v>
      </c>
      <c r="G163" s="49">
        <v>13.720998360830301</v>
      </c>
      <c r="H163" s="48">
        <v>18.599438279575701</v>
      </c>
      <c r="I163" s="50">
        <v>18.670000000000002</v>
      </c>
      <c r="J163" s="51">
        <f t="shared" si="21"/>
        <v>-8.174882923352202</v>
      </c>
      <c r="K163" s="52">
        <f t="shared" si="22"/>
        <v>-4.9490016391697011</v>
      </c>
      <c r="L163" s="53">
        <f t="shared" si="23"/>
        <v>-7.05617204243012E-2</v>
      </c>
      <c r="M163" s="8"/>
      <c r="N163" s="8"/>
    </row>
    <row r="164" spans="1:14" s="13" customFormat="1">
      <c r="A164" s="54" t="s">
        <v>78</v>
      </c>
      <c r="B164" s="54">
        <v>-22.33</v>
      </c>
      <c r="C164" s="54">
        <v>11.2</v>
      </c>
      <c r="D164" s="55" t="s">
        <v>89</v>
      </c>
      <c r="E164" s="55" t="s">
        <v>106</v>
      </c>
      <c r="F164" s="68">
        <v>21.167946712606899</v>
      </c>
      <c r="G164" s="69">
        <v>23.890237811256501</v>
      </c>
      <c r="H164" s="68">
        <v>26.6125289099061</v>
      </c>
      <c r="I164" s="58">
        <v>21.7</v>
      </c>
      <c r="J164" s="59">
        <f t="shared" si="21"/>
        <v>-0.53205328739310076</v>
      </c>
      <c r="K164" s="60">
        <f t="shared" si="22"/>
        <v>2.1902378112565017</v>
      </c>
      <c r="L164" s="59">
        <f t="shared" si="23"/>
        <v>4.9125289099061007</v>
      </c>
    </row>
    <row r="165" spans="1:14" s="9" customFormat="1">
      <c r="A165" s="61" t="s">
        <v>78</v>
      </c>
      <c r="B165" s="61">
        <v>-22.33</v>
      </c>
      <c r="C165" s="61">
        <v>11.2</v>
      </c>
      <c r="D165" s="62" t="s">
        <v>89</v>
      </c>
      <c r="E165" s="62" t="s">
        <v>110</v>
      </c>
      <c r="F165" s="70">
        <v>15.954721550480899</v>
      </c>
      <c r="G165" s="71">
        <v>18.8612953598602</v>
      </c>
      <c r="H165" s="70">
        <v>21.7678691692395</v>
      </c>
      <c r="I165" s="65">
        <v>16.7</v>
      </c>
      <c r="J165" s="51">
        <f t="shared" si="21"/>
        <v>-0.74527844951910005</v>
      </c>
      <c r="K165" s="52">
        <f t="shared" si="22"/>
        <v>2.1612953598602012</v>
      </c>
      <c r="L165" s="53">
        <f t="shared" si="23"/>
        <v>5.0678691692395006</v>
      </c>
    </row>
    <row r="166" spans="1:14">
      <c r="A166" s="46" t="s">
        <v>78</v>
      </c>
      <c r="B166" s="46">
        <v>-22.33</v>
      </c>
      <c r="C166" s="46">
        <v>11.2</v>
      </c>
      <c r="D166" s="47" t="s">
        <v>109</v>
      </c>
      <c r="E166" s="47" t="s">
        <v>108</v>
      </c>
      <c r="F166" s="48">
        <v>16.431680451826299</v>
      </c>
      <c r="G166" s="49">
        <v>19.551973427885599</v>
      </c>
      <c r="H166" s="48">
        <v>23.214666895214599</v>
      </c>
      <c r="I166" s="50">
        <v>18.670000000000002</v>
      </c>
      <c r="J166" s="51">
        <f t="shared" si="21"/>
        <v>-2.2383195481737026</v>
      </c>
      <c r="K166" s="52">
        <f t="shared" si="22"/>
        <v>0.88197342788559752</v>
      </c>
      <c r="L166" s="53">
        <f t="shared" si="23"/>
        <v>4.544666895214597</v>
      </c>
      <c r="M166" s="8"/>
      <c r="N166" s="8"/>
    </row>
    <row r="167" spans="1:14" s="13" customFormat="1">
      <c r="A167" s="54" t="s">
        <v>78</v>
      </c>
      <c r="B167" s="54">
        <v>-22.33</v>
      </c>
      <c r="C167" s="54">
        <v>11.2</v>
      </c>
      <c r="D167" s="55" t="s">
        <v>109</v>
      </c>
      <c r="E167" s="55" t="s">
        <v>106</v>
      </c>
      <c r="F167" s="68">
        <v>19.122497498976799</v>
      </c>
      <c r="G167" s="69">
        <v>22.588241549010501</v>
      </c>
      <c r="H167" s="68">
        <v>26.0539855990441</v>
      </c>
      <c r="I167" s="58">
        <v>21.7</v>
      </c>
      <c r="J167" s="59">
        <f t="shared" si="21"/>
        <v>-2.5775025010232007</v>
      </c>
      <c r="K167" s="60">
        <f t="shared" si="22"/>
        <v>0.88824154901050179</v>
      </c>
      <c r="L167" s="59">
        <f t="shared" si="23"/>
        <v>4.3539855990441012</v>
      </c>
    </row>
    <row r="168" spans="1:14" s="9" customFormat="1">
      <c r="A168" s="61" t="s">
        <v>78</v>
      </c>
      <c r="B168" s="61">
        <v>-22.33</v>
      </c>
      <c r="C168" s="61">
        <v>11.2</v>
      </c>
      <c r="D168" s="62" t="s">
        <v>109</v>
      </c>
      <c r="E168" s="62" t="s">
        <v>110</v>
      </c>
      <c r="F168" s="70">
        <v>13.427870269284499</v>
      </c>
      <c r="G168" s="71">
        <v>17.016233638087201</v>
      </c>
      <c r="H168" s="70">
        <v>20.6045970068899</v>
      </c>
      <c r="I168" s="65">
        <v>16.7</v>
      </c>
      <c r="J168" s="51">
        <f t="shared" si="21"/>
        <v>-3.2721297307155002</v>
      </c>
      <c r="K168" s="52">
        <f t="shared" si="22"/>
        <v>0.31623363808720129</v>
      </c>
      <c r="L168" s="53">
        <f t="shared" si="23"/>
        <v>3.904597006889901</v>
      </c>
    </row>
    <row r="169" spans="1:14">
      <c r="A169" s="46" t="s">
        <v>78</v>
      </c>
      <c r="B169" s="46">
        <v>-22.33</v>
      </c>
      <c r="C169" s="46">
        <v>11.2</v>
      </c>
      <c r="D169" s="47" t="s">
        <v>95</v>
      </c>
      <c r="E169" s="47" t="s">
        <v>108</v>
      </c>
      <c r="F169" s="48">
        <v>18.4762852884474</v>
      </c>
      <c r="G169" s="49">
        <v>21.245030812397498</v>
      </c>
      <c r="H169" s="48">
        <v>24.124365347495999</v>
      </c>
      <c r="I169" s="50">
        <v>18.670000000000002</v>
      </c>
      <c r="J169" s="51">
        <f t="shared" si="21"/>
        <v>-0.19371471155260167</v>
      </c>
      <c r="K169" s="52">
        <f t="shared" si="22"/>
        <v>2.5750308123974968</v>
      </c>
      <c r="L169" s="53">
        <f t="shared" si="23"/>
        <v>5.4543653474959974</v>
      </c>
      <c r="M169" s="8"/>
      <c r="N169" s="8"/>
    </row>
    <row r="170" spans="1:14" s="13" customFormat="1">
      <c r="A170" s="54" t="s">
        <v>78</v>
      </c>
      <c r="B170" s="54">
        <v>-22.33</v>
      </c>
      <c r="C170" s="54">
        <v>11.2</v>
      </c>
      <c r="D170" s="55" t="s">
        <v>95</v>
      </c>
      <c r="E170" s="55" t="s">
        <v>106</v>
      </c>
      <c r="F170" s="68">
        <v>21.167946712606899</v>
      </c>
      <c r="G170" s="69">
        <v>23.890237811256501</v>
      </c>
      <c r="H170" s="68">
        <v>26.6125289099061</v>
      </c>
      <c r="I170" s="58">
        <v>21.7</v>
      </c>
      <c r="J170" s="59">
        <f t="shared" si="21"/>
        <v>-0.53205328739310076</v>
      </c>
      <c r="K170" s="60">
        <f t="shared" si="22"/>
        <v>2.1902378112565017</v>
      </c>
      <c r="L170" s="59">
        <f t="shared" si="23"/>
        <v>4.9125289099061007</v>
      </c>
    </row>
    <row r="171" spans="1:14" s="9" customFormat="1">
      <c r="A171" s="61" t="s">
        <v>78</v>
      </c>
      <c r="B171" s="61">
        <v>-22.33</v>
      </c>
      <c r="C171" s="61">
        <v>11.2</v>
      </c>
      <c r="D171" s="62" t="s">
        <v>95</v>
      </c>
      <c r="E171" s="62" t="s">
        <v>110</v>
      </c>
      <c r="F171" s="70">
        <v>15.954721550480899</v>
      </c>
      <c r="G171" s="71">
        <v>18.8612953598602</v>
      </c>
      <c r="H171" s="70">
        <v>21.7678691692395</v>
      </c>
      <c r="I171" s="65">
        <v>16.7</v>
      </c>
      <c r="J171" s="51">
        <f t="shared" si="21"/>
        <v>-0.74527844951910005</v>
      </c>
      <c r="K171" s="52">
        <f t="shared" si="22"/>
        <v>2.1612953598602012</v>
      </c>
      <c r="L171" s="53">
        <f t="shared" si="23"/>
        <v>5.0678691692395006</v>
      </c>
    </row>
    <row r="172" spans="1:14">
      <c r="A172" s="46" t="s">
        <v>79</v>
      </c>
      <c r="B172" s="46">
        <v>-23.31</v>
      </c>
      <c r="C172" s="46">
        <v>12.38</v>
      </c>
      <c r="D172" s="47" t="s">
        <v>88</v>
      </c>
      <c r="E172" s="47" t="s">
        <v>105</v>
      </c>
      <c r="F172" s="48">
        <v>19.131984776562</v>
      </c>
      <c r="G172" s="49">
        <v>21.327128044831301</v>
      </c>
      <c r="H172" s="48">
        <v>22.820428458461599</v>
      </c>
      <c r="I172" s="50">
        <v>18.079999999999998</v>
      </c>
      <c r="J172" s="51">
        <f t="shared" si="21"/>
        <v>1.0519847765620014</v>
      </c>
      <c r="K172" s="52">
        <f t="shared" si="22"/>
        <v>3.2471280448313031</v>
      </c>
      <c r="L172" s="53">
        <f t="shared" si="23"/>
        <v>4.7404284584616008</v>
      </c>
    </row>
    <row r="173" spans="1:14">
      <c r="A173" s="46" t="s">
        <v>80</v>
      </c>
      <c r="B173" s="46">
        <v>-23.43</v>
      </c>
      <c r="C173" s="46">
        <v>11.7</v>
      </c>
      <c r="D173" s="47" t="s">
        <v>88</v>
      </c>
      <c r="E173" s="47" t="s">
        <v>105</v>
      </c>
      <c r="F173" s="48">
        <v>19.108234071391902</v>
      </c>
      <c r="G173" s="49">
        <v>21.091647615233398</v>
      </c>
      <c r="H173" s="48">
        <v>22.477805829808101</v>
      </c>
      <c r="I173" s="50">
        <v>18.079999999999998</v>
      </c>
      <c r="J173" s="51">
        <f t="shared" si="21"/>
        <v>1.0282340713919034</v>
      </c>
      <c r="K173" s="52">
        <f t="shared" si="22"/>
        <v>3.0116476152334002</v>
      </c>
      <c r="L173" s="53">
        <f t="shared" si="23"/>
        <v>4.3978058298081031</v>
      </c>
    </row>
    <row r="174" spans="1:14">
      <c r="A174" s="46" t="s">
        <v>81</v>
      </c>
      <c r="B174" s="46">
        <v>-25.5</v>
      </c>
      <c r="C174" s="46">
        <v>11.3</v>
      </c>
      <c r="D174" s="47" t="s">
        <v>89</v>
      </c>
      <c r="E174" s="47" t="s">
        <v>108</v>
      </c>
      <c r="F174" s="48">
        <v>15.4553235607122</v>
      </c>
      <c r="G174" s="49">
        <v>18.2357087942246</v>
      </c>
      <c r="H174" s="48">
        <v>20.594889975664099</v>
      </c>
      <c r="I174" s="50">
        <v>18.579999999999998</v>
      </c>
      <c r="J174" s="51">
        <f t="shared" si="21"/>
        <v>-3.1246764392877981</v>
      </c>
      <c r="K174" s="52">
        <f t="shared" si="22"/>
        <v>-0.34429120577539862</v>
      </c>
      <c r="L174" s="53">
        <f t="shared" si="23"/>
        <v>2.0148899756641008</v>
      </c>
      <c r="M174" s="8"/>
      <c r="N174" s="8"/>
    </row>
    <row r="175" spans="1:14" s="13" customFormat="1">
      <c r="A175" s="54" t="s">
        <v>81</v>
      </c>
      <c r="B175" s="54">
        <v>-25.5</v>
      </c>
      <c r="C175" s="54">
        <v>11.3</v>
      </c>
      <c r="D175" s="55" t="s">
        <v>89</v>
      </c>
      <c r="E175" s="55" t="s">
        <v>106</v>
      </c>
      <c r="F175" s="68">
        <v>18.458336052663601</v>
      </c>
      <c r="G175" s="69">
        <v>21.074747862409801</v>
      </c>
      <c r="H175" s="68">
        <v>23.691159672156001</v>
      </c>
      <c r="I175" s="58">
        <v>21.5</v>
      </c>
      <c r="J175" s="59">
        <f t="shared" si="21"/>
        <v>-3.0416639473363993</v>
      </c>
      <c r="K175" s="60">
        <f t="shared" si="22"/>
        <v>-0.4252521375901992</v>
      </c>
      <c r="L175" s="59">
        <f t="shared" si="23"/>
        <v>2.1911596721560009</v>
      </c>
    </row>
    <row r="176" spans="1:14" s="9" customFormat="1">
      <c r="A176" s="61" t="s">
        <v>81</v>
      </c>
      <c r="B176" s="61">
        <v>-25.5</v>
      </c>
      <c r="C176" s="61">
        <v>11.3</v>
      </c>
      <c r="D176" s="62" t="s">
        <v>89</v>
      </c>
      <c r="E176" s="62" t="s">
        <v>110</v>
      </c>
      <c r="F176" s="70">
        <v>12.9003159039016</v>
      </c>
      <c r="G176" s="71">
        <v>15.573893764165399</v>
      </c>
      <c r="H176" s="70">
        <v>18.247471624429298</v>
      </c>
      <c r="I176" s="65">
        <v>16.600000000000001</v>
      </c>
      <c r="J176" s="51">
        <f t="shared" si="21"/>
        <v>-3.6996840960984017</v>
      </c>
      <c r="K176" s="52">
        <f t="shared" si="22"/>
        <v>-1.026106235834602</v>
      </c>
      <c r="L176" s="53">
        <f t="shared" si="23"/>
        <v>1.6474716244292971</v>
      </c>
    </row>
    <row r="177" spans="1:14">
      <c r="A177" s="46" t="s">
        <v>81</v>
      </c>
      <c r="B177" s="46">
        <v>-25.5</v>
      </c>
      <c r="C177" s="46">
        <v>11.3</v>
      </c>
      <c r="D177" s="47" t="s">
        <v>95</v>
      </c>
      <c r="E177" s="47" t="s">
        <v>108</v>
      </c>
      <c r="F177" s="48">
        <v>18.558065774117399</v>
      </c>
      <c r="G177" s="49">
        <v>20.9948224366183</v>
      </c>
      <c r="H177" s="48">
        <v>23.3899643306158</v>
      </c>
      <c r="I177" s="50">
        <v>18.579999999999998</v>
      </c>
      <c r="J177" s="51">
        <f t="shared" si="21"/>
        <v>-2.1934225882599634E-2</v>
      </c>
      <c r="K177" s="52">
        <f t="shared" si="22"/>
        <v>2.4148224366183015</v>
      </c>
      <c r="L177" s="53">
        <f t="shared" si="23"/>
        <v>4.8099643306158022</v>
      </c>
      <c r="M177" s="8"/>
      <c r="N177" s="8"/>
    </row>
    <row r="178" spans="1:14" s="13" customFormat="1">
      <c r="A178" s="54" t="s">
        <v>81</v>
      </c>
      <c r="B178" s="54">
        <v>-25.5</v>
      </c>
      <c r="C178" s="54">
        <v>11.3</v>
      </c>
      <c r="D178" s="55" t="s">
        <v>95</v>
      </c>
      <c r="E178" s="55" t="s">
        <v>106</v>
      </c>
      <c r="F178" s="68">
        <v>20.954223653513399</v>
      </c>
      <c r="G178" s="69">
        <v>23.361271130251101</v>
      </c>
      <c r="H178" s="68">
        <v>25.7683186069888</v>
      </c>
      <c r="I178" s="58">
        <v>21.5</v>
      </c>
      <c r="J178" s="59">
        <f t="shared" si="21"/>
        <v>-0.54577634648660123</v>
      </c>
      <c r="K178" s="60">
        <f t="shared" si="22"/>
        <v>1.8612711302511009</v>
      </c>
      <c r="L178" s="59">
        <f t="shared" si="23"/>
        <v>4.2683186069887995</v>
      </c>
    </row>
    <row r="179" spans="1:14" s="9" customFormat="1">
      <c r="A179" s="61" t="s">
        <v>81</v>
      </c>
      <c r="B179" s="61">
        <v>-25.5</v>
      </c>
      <c r="C179" s="61">
        <v>11.3</v>
      </c>
      <c r="D179" s="62" t="s">
        <v>95</v>
      </c>
      <c r="E179" s="62" t="s">
        <v>110</v>
      </c>
      <c r="F179" s="70">
        <v>16.3647359637046</v>
      </c>
      <c r="G179" s="71">
        <v>18.8191259148415</v>
      </c>
      <c r="H179" s="70">
        <v>21.273515865978499</v>
      </c>
      <c r="I179" s="65">
        <v>16.600000000000001</v>
      </c>
      <c r="J179" s="51">
        <f t="shared" si="21"/>
        <v>-0.23526403629540127</v>
      </c>
      <c r="K179" s="52">
        <f t="shared" si="22"/>
        <v>2.2191259148414986</v>
      </c>
      <c r="L179" s="53">
        <f t="shared" si="23"/>
        <v>4.6735158659784979</v>
      </c>
    </row>
    <row r="180" spans="1:14">
      <c r="A180" s="46" t="s">
        <v>82</v>
      </c>
      <c r="B180" s="46">
        <v>-35.78</v>
      </c>
      <c r="C180" s="46">
        <v>18.45</v>
      </c>
      <c r="D180" s="47" t="s">
        <v>89</v>
      </c>
      <c r="E180" s="47" t="s">
        <v>108</v>
      </c>
      <c r="F180" s="48">
        <v>14.967029430248701</v>
      </c>
      <c r="G180" s="49">
        <v>17.075356530048001</v>
      </c>
      <c r="H180" s="48">
        <v>19.4052335452965</v>
      </c>
      <c r="I180" s="50">
        <v>17.559999999999999</v>
      </c>
      <c r="J180" s="51">
        <f t="shared" si="21"/>
        <v>-2.5929705697512979</v>
      </c>
      <c r="K180" s="52">
        <f t="shared" si="22"/>
        <v>-0.48464346995199747</v>
      </c>
      <c r="L180" s="53">
        <f t="shared" si="23"/>
        <v>1.8452335452965016</v>
      </c>
      <c r="M180" s="8"/>
      <c r="N180" s="8"/>
    </row>
    <row r="181" spans="1:14" s="13" customFormat="1">
      <c r="A181" s="54" t="s">
        <v>82</v>
      </c>
      <c r="B181" s="54">
        <v>-35.78</v>
      </c>
      <c r="C181" s="54">
        <v>18.45</v>
      </c>
      <c r="D181" s="55" t="s">
        <v>89</v>
      </c>
      <c r="E181" s="55" t="s">
        <v>106</v>
      </c>
      <c r="F181" s="68">
        <v>16.9318591443899</v>
      </c>
      <c r="G181" s="69">
        <v>19.278497627562999</v>
      </c>
      <c r="H181" s="68">
        <v>21.625136110736001</v>
      </c>
      <c r="I181" s="58">
        <v>20.100000000000001</v>
      </c>
      <c r="J181" s="59">
        <f t="shared" si="21"/>
        <v>-3.1681408556101012</v>
      </c>
      <c r="K181" s="60">
        <f t="shared" si="22"/>
        <v>-0.82150237243700275</v>
      </c>
      <c r="L181" s="59">
        <f t="shared" si="23"/>
        <v>1.5251361107359998</v>
      </c>
    </row>
    <row r="182" spans="1:14" s="9" customFormat="1">
      <c r="A182" s="61" t="s">
        <v>82</v>
      </c>
      <c r="B182" s="61">
        <v>-35.78</v>
      </c>
      <c r="C182" s="61">
        <v>18.45</v>
      </c>
      <c r="D182" s="62" t="s">
        <v>89</v>
      </c>
      <c r="E182" s="62" t="s">
        <v>110</v>
      </c>
      <c r="F182" s="70">
        <v>12.6564731989113</v>
      </c>
      <c r="G182" s="71">
        <v>15.052077462992401</v>
      </c>
      <c r="H182" s="70">
        <v>17.447681727073402</v>
      </c>
      <c r="I182" s="65">
        <v>15.8</v>
      </c>
      <c r="J182" s="51">
        <f t="shared" si="21"/>
        <v>-3.1435268010887008</v>
      </c>
      <c r="K182" s="52">
        <f t="shared" si="22"/>
        <v>-0.74792253700760014</v>
      </c>
      <c r="L182" s="53">
        <f t="shared" si="23"/>
        <v>1.647681727073401</v>
      </c>
    </row>
    <row r="183" spans="1:14">
      <c r="A183" s="46" t="s">
        <v>82</v>
      </c>
      <c r="B183" s="46">
        <v>-35.78</v>
      </c>
      <c r="C183" s="46">
        <v>18.45</v>
      </c>
      <c r="D183" s="47" t="s">
        <v>109</v>
      </c>
      <c r="E183" s="47" t="s">
        <v>108</v>
      </c>
      <c r="F183" s="48">
        <v>18.090641751732701</v>
      </c>
      <c r="G183" s="49">
        <v>21.23424732334</v>
      </c>
      <c r="H183" s="48">
        <v>24.520893018539699</v>
      </c>
      <c r="I183" s="50">
        <v>17.559999999999999</v>
      </c>
      <c r="J183" s="51">
        <f t="shared" si="21"/>
        <v>0.53064175173270201</v>
      </c>
      <c r="K183" s="52">
        <f t="shared" si="22"/>
        <v>3.6742473233400013</v>
      </c>
      <c r="L183" s="53">
        <f t="shared" si="23"/>
        <v>6.9608930185397</v>
      </c>
      <c r="M183" s="8"/>
      <c r="N183" s="8"/>
    </row>
    <row r="184" spans="1:14" s="13" customFormat="1">
      <c r="A184" s="54" t="s">
        <v>82</v>
      </c>
      <c r="B184" s="54">
        <v>-35.78</v>
      </c>
      <c r="C184" s="54">
        <v>18.45</v>
      </c>
      <c r="D184" s="55" t="s">
        <v>109</v>
      </c>
      <c r="E184" s="55" t="s">
        <v>106</v>
      </c>
      <c r="F184" s="68">
        <v>20.560431093360599</v>
      </c>
      <c r="G184" s="69">
        <v>23.9401445287337</v>
      </c>
      <c r="H184" s="68">
        <v>27.319857964106699</v>
      </c>
      <c r="I184" s="58">
        <v>20.100000000000001</v>
      </c>
      <c r="J184" s="59">
        <f t="shared" si="21"/>
        <v>0.46043109336059729</v>
      </c>
      <c r="K184" s="60">
        <f t="shared" si="22"/>
        <v>3.840144528733699</v>
      </c>
      <c r="L184" s="59">
        <f t="shared" si="23"/>
        <v>7.2198579641066978</v>
      </c>
    </row>
    <row r="185" spans="1:14" s="9" customFormat="1">
      <c r="A185" s="61" t="s">
        <v>82</v>
      </c>
      <c r="B185" s="61">
        <v>-35.78</v>
      </c>
      <c r="C185" s="61">
        <v>18.45</v>
      </c>
      <c r="D185" s="62" t="s">
        <v>109</v>
      </c>
      <c r="E185" s="62" t="s">
        <v>110</v>
      </c>
      <c r="F185" s="70">
        <v>15.386003833797201</v>
      </c>
      <c r="G185" s="71">
        <v>18.684356270767999</v>
      </c>
      <c r="H185" s="70">
        <v>21.982708707738698</v>
      </c>
      <c r="I185" s="65">
        <v>15.8</v>
      </c>
      <c r="J185" s="51">
        <f t="shared" si="21"/>
        <v>-0.4139961662028</v>
      </c>
      <c r="K185" s="52">
        <f t="shared" si="22"/>
        <v>2.8843562707679986</v>
      </c>
      <c r="L185" s="53">
        <f t="shared" si="23"/>
        <v>6.1827087077386977</v>
      </c>
    </row>
    <row r="186" spans="1:14">
      <c r="A186" s="46" t="s">
        <v>83</v>
      </c>
      <c r="B186" s="46">
        <v>-36.32</v>
      </c>
      <c r="C186" s="46">
        <v>19.47</v>
      </c>
      <c r="D186" s="47" t="s">
        <v>90</v>
      </c>
      <c r="E186" s="47" t="s">
        <v>105</v>
      </c>
      <c r="F186" s="48">
        <v>20.701398096075899</v>
      </c>
      <c r="G186" s="49">
        <v>22.216693530976102</v>
      </c>
      <c r="H186" s="48">
        <v>24.013742897501899</v>
      </c>
      <c r="I186" s="50">
        <v>16.05</v>
      </c>
      <c r="J186" s="51">
        <f t="shared" si="21"/>
        <v>4.6513980960758978</v>
      </c>
      <c r="K186" s="52">
        <f t="shared" si="22"/>
        <v>6.1666935309761008</v>
      </c>
      <c r="L186" s="53">
        <f t="shared" si="23"/>
        <v>7.9637428975018985</v>
      </c>
    </row>
    <row r="187" spans="1:14">
      <c r="A187" s="46" t="s">
        <v>84</v>
      </c>
      <c r="B187" s="46">
        <v>-37.270000000000003</v>
      </c>
      <c r="C187" s="46">
        <v>-10.1</v>
      </c>
      <c r="D187" s="47" t="s">
        <v>89</v>
      </c>
      <c r="E187" s="47" t="s">
        <v>108</v>
      </c>
      <c r="F187" s="48">
        <v>13.521733397111101</v>
      </c>
      <c r="G187" s="49">
        <v>16.928438600292001</v>
      </c>
      <c r="H187" s="48">
        <v>20.326317434117101</v>
      </c>
      <c r="I187" s="50">
        <v>15.12</v>
      </c>
      <c r="J187" s="51">
        <f t="shared" si="21"/>
        <v>-1.5982666028888985</v>
      </c>
      <c r="K187" s="52">
        <f t="shared" si="22"/>
        <v>1.8084386002920017</v>
      </c>
      <c r="L187" s="53">
        <f t="shared" si="23"/>
        <v>5.2063174341171017</v>
      </c>
      <c r="M187" s="8"/>
      <c r="N187" s="8"/>
    </row>
    <row r="188" spans="1:14" s="13" customFormat="1">
      <c r="A188" s="54" t="s">
        <v>84</v>
      </c>
      <c r="B188" s="54">
        <v>-37.270000000000003</v>
      </c>
      <c r="C188" s="54">
        <v>-10.1</v>
      </c>
      <c r="D188" s="55" t="s">
        <v>89</v>
      </c>
      <c r="E188" s="55" t="s">
        <v>106</v>
      </c>
      <c r="F188" s="68">
        <v>16.254014562169399</v>
      </c>
      <c r="G188" s="69">
        <v>19.9202909819317</v>
      </c>
      <c r="H188" s="68">
        <v>23.586567401693902</v>
      </c>
      <c r="I188" s="58">
        <v>19</v>
      </c>
      <c r="J188" s="59">
        <f t="shared" si="21"/>
        <v>-2.7459854378306012</v>
      </c>
      <c r="K188" s="60">
        <f t="shared" si="22"/>
        <v>0.9202909819317</v>
      </c>
      <c r="L188" s="59">
        <f t="shared" si="23"/>
        <v>4.5865674016939018</v>
      </c>
    </row>
    <row r="189" spans="1:14" s="9" customFormat="1">
      <c r="A189" s="61" t="s">
        <v>84</v>
      </c>
      <c r="B189" s="61">
        <v>-37.270000000000003</v>
      </c>
      <c r="C189" s="61">
        <v>-10.1</v>
      </c>
      <c r="D189" s="62" t="s">
        <v>89</v>
      </c>
      <c r="E189" s="62" t="s">
        <v>110</v>
      </c>
      <c r="F189" s="70">
        <v>10.8012278748703</v>
      </c>
      <c r="G189" s="71">
        <v>14.185313091855599</v>
      </c>
      <c r="H189" s="70">
        <v>17.569398308840999</v>
      </c>
      <c r="I189" s="65">
        <v>13.8</v>
      </c>
      <c r="J189" s="51">
        <f t="shared" si="21"/>
        <v>-2.998772125129701</v>
      </c>
      <c r="K189" s="52">
        <f t="shared" si="22"/>
        <v>0.3853130918555987</v>
      </c>
      <c r="L189" s="53">
        <f t="shared" si="23"/>
        <v>3.7693983088409979</v>
      </c>
    </row>
    <row r="190" spans="1:14">
      <c r="A190" s="46" t="s">
        <v>84</v>
      </c>
      <c r="B190" s="46">
        <v>-37.270000000000003</v>
      </c>
      <c r="C190" s="46">
        <v>-10.1</v>
      </c>
      <c r="D190" s="47" t="s">
        <v>109</v>
      </c>
      <c r="E190" s="47" t="s">
        <v>108</v>
      </c>
      <c r="F190" s="48">
        <v>14.277648759496699</v>
      </c>
      <c r="G190" s="49">
        <v>17.701872925548699</v>
      </c>
      <c r="H190" s="48">
        <v>21.052428483932399</v>
      </c>
      <c r="I190" s="50">
        <v>15.12</v>
      </c>
      <c r="J190" s="51">
        <f t="shared" si="21"/>
        <v>-0.84235124050329979</v>
      </c>
      <c r="K190" s="52">
        <f t="shared" si="22"/>
        <v>2.5818729255486996</v>
      </c>
      <c r="L190" s="53">
        <f t="shared" si="23"/>
        <v>5.9324284839323997</v>
      </c>
      <c r="M190" s="8"/>
      <c r="N190" s="8"/>
    </row>
    <row r="191" spans="1:14" s="13" customFormat="1">
      <c r="A191" s="54" t="s">
        <v>84</v>
      </c>
      <c r="B191" s="54">
        <v>-37.270000000000003</v>
      </c>
      <c r="C191" s="54">
        <v>-10.1</v>
      </c>
      <c r="D191" s="55" t="s">
        <v>109</v>
      </c>
      <c r="E191" s="55" t="s">
        <v>106</v>
      </c>
      <c r="F191" s="68">
        <v>16.860143414271398</v>
      </c>
      <c r="G191" s="69">
        <v>20.2252417222434</v>
      </c>
      <c r="H191" s="68">
        <v>23.590340030215401</v>
      </c>
      <c r="I191" s="58">
        <v>19</v>
      </c>
      <c r="J191" s="59">
        <f t="shared" si="21"/>
        <v>-2.1398565857286016</v>
      </c>
      <c r="K191" s="60">
        <f t="shared" si="22"/>
        <v>1.2252417222433998</v>
      </c>
      <c r="L191" s="59">
        <f t="shared" si="23"/>
        <v>4.5903400302154012</v>
      </c>
    </row>
    <row r="192" spans="1:14" s="9" customFormat="1">
      <c r="A192" s="61" t="s">
        <v>84</v>
      </c>
      <c r="B192" s="61">
        <v>-37.270000000000003</v>
      </c>
      <c r="C192" s="61">
        <v>-10.1</v>
      </c>
      <c r="D192" s="62" t="s">
        <v>109</v>
      </c>
      <c r="E192" s="62" t="s">
        <v>110</v>
      </c>
      <c r="F192" s="70">
        <v>12.0083519329275</v>
      </c>
      <c r="G192" s="71">
        <v>15.491157490647099</v>
      </c>
      <c r="H192" s="70">
        <v>18.973963048366699</v>
      </c>
      <c r="I192" s="65">
        <v>13.8</v>
      </c>
      <c r="J192" s="51">
        <f t="shared" si="21"/>
        <v>-1.7916480670725008</v>
      </c>
      <c r="K192" s="52">
        <f t="shared" si="22"/>
        <v>1.6911574906470985</v>
      </c>
      <c r="L192" s="53">
        <f t="shared" si="23"/>
        <v>5.1739630483666978</v>
      </c>
    </row>
    <row r="193" spans="1:12" s="13" customFormat="1">
      <c r="A193" s="81" t="s">
        <v>85</v>
      </c>
      <c r="B193" s="81">
        <v>-40.93</v>
      </c>
      <c r="C193" s="81">
        <v>9.9</v>
      </c>
      <c r="D193" s="82" t="s">
        <v>95</v>
      </c>
      <c r="E193" s="82" t="s">
        <v>106</v>
      </c>
      <c r="F193" s="56">
        <v>13.698007062353801</v>
      </c>
      <c r="G193" s="57">
        <v>16.481506521212498</v>
      </c>
      <c r="H193" s="56">
        <v>19.2097820987732</v>
      </c>
      <c r="I193" s="58">
        <v>11.66</v>
      </c>
      <c r="J193" s="59">
        <f t="shared" si="21"/>
        <v>2.0380070623538007</v>
      </c>
      <c r="K193" s="60">
        <f t="shared" si="22"/>
        <v>4.8215065212124983</v>
      </c>
      <c r="L193" s="59">
        <f t="shared" si="23"/>
        <v>7.5497820987731998</v>
      </c>
    </row>
    <row r="194" spans="1:12">
      <c r="A194" s="79" t="s">
        <v>85</v>
      </c>
      <c r="B194" s="79">
        <v>-40.93</v>
      </c>
      <c r="C194" s="79">
        <v>9.9</v>
      </c>
      <c r="D194" s="80" t="s">
        <v>88</v>
      </c>
      <c r="E194" s="47" t="s">
        <v>105</v>
      </c>
      <c r="F194" s="48">
        <v>21.5384710568106</v>
      </c>
      <c r="G194" s="49">
        <v>23.162181976444799</v>
      </c>
      <c r="H194" s="48">
        <v>25.1860992874213</v>
      </c>
      <c r="I194" s="50">
        <v>11.66</v>
      </c>
      <c r="J194" s="51">
        <f t="shared" si="21"/>
        <v>9.8784710568106</v>
      </c>
      <c r="K194" s="52">
        <f t="shared" si="22"/>
        <v>11.502181976444799</v>
      </c>
      <c r="L194" s="53">
        <f t="shared" si="23"/>
        <v>13.5260992874213</v>
      </c>
    </row>
    <row r="195" spans="1:12">
      <c r="A195" s="46" t="s">
        <v>86</v>
      </c>
      <c r="B195" s="46">
        <v>-42.9</v>
      </c>
      <c r="C195" s="46">
        <v>8.9700000000000006</v>
      </c>
      <c r="D195" s="47" t="s">
        <v>89</v>
      </c>
      <c r="E195" s="47" t="s">
        <v>105</v>
      </c>
      <c r="F195" s="48">
        <v>6.9757202199402899</v>
      </c>
      <c r="G195" s="49">
        <v>10.2278406021561</v>
      </c>
      <c r="H195" s="48">
        <v>13.297537162989</v>
      </c>
      <c r="I195" s="50">
        <v>9.1999999999999993</v>
      </c>
      <c r="J195" s="51">
        <f t="shared" si="21"/>
        <v>-2.2242797800597094</v>
      </c>
      <c r="K195" s="52">
        <f t="shared" si="22"/>
        <v>1.0278406021561004</v>
      </c>
      <c r="L195" s="53">
        <f t="shared" si="23"/>
        <v>4.0975371629890009</v>
      </c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abSelected="1" topLeftCell="A55" workbookViewId="0">
      <selection activeCell="E56" sqref="E56"/>
    </sheetView>
  </sheetViews>
  <sheetFormatPr baseColWidth="10" defaultColWidth="8.83203125" defaultRowHeight="15" x14ac:dyDescent="0"/>
  <cols>
    <col min="1" max="1" width="12.83203125" style="145" bestFit="1" customWidth="1"/>
    <col min="2" max="3" width="7.5" style="145" bestFit="1" customWidth="1"/>
    <col min="4" max="4" width="15" style="146" bestFit="1" customWidth="1"/>
    <col min="5" max="5" width="15" style="146" customWidth="1"/>
    <col min="6" max="6" width="5.6640625" style="150" bestFit="1" customWidth="1"/>
    <col min="7" max="7" width="5.83203125" style="155" bestFit="1" customWidth="1"/>
    <col min="8" max="8" width="5.83203125" style="150" bestFit="1" customWidth="1"/>
    <col min="9" max="9" width="5.1640625" style="25" bestFit="1" customWidth="1"/>
    <col min="10" max="11" width="5.5" style="156" bestFit="1" customWidth="1"/>
    <col min="12" max="12" width="5.5" style="142" bestFit="1" customWidth="1"/>
  </cols>
  <sheetData>
    <row r="1" spans="1:42" s="37" customFormat="1" ht="18">
      <c r="A1" s="34" t="s">
        <v>116</v>
      </c>
      <c r="B1" s="34"/>
      <c r="C1" s="34"/>
      <c r="D1" s="35"/>
      <c r="E1" s="35"/>
      <c r="F1" s="34"/>
      <c r="G1" s="36"/>
      <c r="H1" s="34"/>
      <c r="I1" s="36"/>
      <c r="J1" s="36"/>
      <c r="K1" s="36"/>
    </row>
    <row r="2" spans="1:42" s="1" customFormat="1" ht="166">
      <c r="A2" s="106"/>
      <c r="B2" s="106" t="s">
        <v>0</v>
      </c>
      <c r="C2" s="106" t="s">
        <v>1</v>
      </c>
      <c r="D2" s="107" t="s">
        <v>91</v>
      </c>
      <c r="E2" s="107" t="s">
        <v>104</v>
      </c>
      <c r="F2" s="108" t="s">
        <v>101</v>
      </c>
      <c r="G2" s="109" t="s">
        <v>100</v>
      </c>
      <c r="H2" s="108" t="s">
        <v>99</v>
      </c>
      <c r="I2" s="110" t="s">
        <v>98</v>
      </c>
      <c r="J2" s="129" t="s">
        <v>111</v>
      </c>
      <c r="K2" s="130" t="s">
        <v>102</v>
      </c>
      <c r="L2" s="129" t="s">
        <v>112</v>
      </c>
    </row>
    <row r="3" spans="1:42" ht="18">
      <c r="A3" s="144" t="s">
        <v>93</v>
      </c>
      <c r="B3" s="106"/>
      <c r="C3" s="106"/>
      <c r="D3" s="107"/>
      <c r="E3" s="107"/>
      <c r="F3" s="108"/>
      <c r="G3" s="109"/>
      <c r="H3" s="108"/>
      <c r="I3" s="110"/>
      <c r="J3" s="129"/>
      <c r="K3" s="130"/>
      <c r="L3" s="129"/>
      <c r="O3" s="158" t="s">
        <v>122</v>
      </c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60"/>
    </row>
    <row r="4" spans="1:42" ht="18">
      <c r="A4" s="145" t="s">
        <v>2</v>
      </c>
      <c r="B4" s="145">
        <v>67.77</v>
      </c>
      <c r="C4" s="145">
        <v>5.92</v>
      </c>
      <c r="D4" s="146" t="s">
        <v>88</v>
      </c>
      <c r="E4" s="146" t="s">
        <v>105</v>
      </c>
      <c r="F4" s="147">
        <v>0.39080495576545299</v>
      </c>
      <c r="G4" s="148">
        <v>3.9811869194325</v>
      </c>
      <c r="H4" s="147">
        <v>11.0026413029419</v>
      </c>
      <c r="I4" s="149">
        <v>7.47</v>
      </c>
      <c r="J4" s="124">
        <f t="shared" ref="J4:J25" si="0">F4-I4</f>
        <v>-7.079195044234547</v>
      </c>
      <c r="K4" s="125">
        <f t="shared" ref="K4:K25" si="1">G4-I4</f>
        <v>-3.4888130805674997</v>
      </c>
      <c r="L4" s="126">
        <f t="shared" ref="L4:L25" si="2">H4-I4</f>
        <v>3.5326413029418999</v>
      </c>
      <c r="O4" s="29" t="s">
        <v>123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2"/>
    </row>
    <row r="5" spans="1:42" s="13" customFormat="1">
      <c r="A5" s="150" t="s">
        <v>17</v>
      </c>
      <c r="B5" s="150">
        <v>40.58</v>
      </c>
      <c r="C5" s="150">
        <v>-9.8699999999999992</v>
      </c>
      <c r="D5" s="151" t="s">
        <v>88</v>
      </c>
      <c r="E5" s="151" t="s">
        <v>105</v>
      </c>
      <c r="F5" s="147">
        <v>11.1341744881192</v>
      </c>
      <c r="G5" s="148">
        <v>16.291726540896999</v>
      </c>
      <c r="H5" s="147">
        <v>20.991011518440001</v>
      </c>
      <c r="I5" s="149">
        <v>16.29</v>
      </c>
      <c r="J5" s="124">
        <f t="shared" si="0"/>
        <v>-5.1558255118807992</v>
      </c>
      <c r="K5" s="125">
        <f t="shared" si="1"/>
        <v>1.7265408969997509E-3</v>
      </c>
      <c r="L5" s="126">
        <f t="shared" si="2"/>
        <v>4.7010115184400014</v>
      </c>
      <c r="O5" s="16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4"/>
    </row>
    <row r="6" spans="1:42" s="9" customFormat="1">
      <c r="A6" s="150" t="s">
        <v>19</v>
      </c>
      <c r="B6" s="150">
        <v>37.57</v>
      </c>
      <c r="C6" s="150">
        <v>-10.130000000000001</v>
      </c>
      <c r="D6" s="151" t="s">
        <v>88</v>
      </c>
      <c r="E6" s="151" t="s">
        <v>105</v>
      </c>
      <c r="F6" s="147">
        <v>14.3765007972031</v>
      </c>
      <c r="G6" s="148">
        <v>20.087955089082602</v>
      </c>
      <c r="H6" s="147">
        <v>22.094537755256098</v>
      </c>
      <c r="I6" s="149">
        <v>17.559999999999999</v>
      </c>
      <c r="J6" s="124">
        <f t="shared" si="0"/>
        <v>-3.1834992027968987</v>
      </c>
      <c r="K6" s="125">
        <f t="shared" si="1"/>
        <v>2.527955089082603</v>
      </c>
      <c r="L6" s="126">
        <f t="shared" si="2"/>
        <v>4.5345377552560997</v>
      </c>
    </row>
    <row r="7" spans="1:42" s="13" customFormat="1">
      <c r="A7" s="150" t="s">
        <v>19</v>
      </c>
      <c r="B7" s="150">
        <v>37.57</v>
      </c>
      <c r="C7" s="150">
        <v>-10.130000000000001</v>
      </c>
      <c r="D7" s="151" t="s">
        <v>90</v>
      </c>
      <c r="E7" s="151" t="s">
        <v>105</v>
      </c>
      <c r="F7" s="147">
        <v>19.4881704388205</v>
      </c>
      <c r="G7" s="148">
        <v>21.5387359476948</v>
      </c>
      <c r="H7" s="147">
        <v>23.586646051607399</v>
      </c>
      <c r="I7" s="149">
        <v>17.559999999999999</v>
      </c>
      <c r="J7" s="124">
        <f t="shared" si="0"/>
        <v>1.9281704388205014</v>
      </c>
      <c r="K7" s="125">
        <f t="shared" si="1"/>
        <v>3.9787359476948012</v>
      </c>
      <c r="L7" s="126">
        <f t="shared" si="2"/>
        <v>6.0266460516074005</v>
      </c>
    </row>
    <row r="8" spans="1:42" s="10" customFormat="1">
      <c r="A8" s="145" t="s">
        <v>22</v>
      </c>
      <c r="B8" s="145">
        <v>29</v>
      </c>
      <c r="C8" s="145">
        <v>-87.11</v>
      </c>
      <c r="D8" s="146" t="s">
        <v>90</v>
      </c>
      <c r="E8" s="146" t="s">
        <v>105</v>
      </c>
      <c r="F8" s="147">
        <v>26.246421094395998</v>
      </c>
      <c r="G8" s="148">
        <v>28.261673811955099</v>
      </c>
      <c r="H8" s="147">
        <v>30.149452529324201</v>
      </c>
      <c r="I8" s="149">
        <v>25.04</v>
      </c>
      <c r="J8" s="124">
        <f t="shared" si="0"/>
        <v>1.2064210943959992</v>
      </c>
      <c r="K8" s="125">
        <f t="shared" si="1"/>
        <v>3.2216738119550996</v>
      </c>
      <c r="L8" s="126">
        <f t="shared" si="2"/>
        <v>5.1094525293242015</v>
      </c>
    </row>
    <row r="9" spans="1:42" s="15" customFormat="1">
      <c r="A9" s="145" t="s">
        <v>27</v>
      </c>
      <c r="B9" s="145">
        <v>17.64</v>
      </c>
      <c r="C9" s="145">
        <v>-67.17</v>
      </c>
      <c r="D9" s="146" t="s">
        <v>89</v>
      </c>
      <c r="E9" s="146" t="s">
        <v>105</v>
      </c>
      <c r="F9" s="147">
        <v>23.467323087110401</v>
      </c>
      <c r="G9" s="148">
        <v>25.812445133530598</v>
      </c>
      <c r="H9" s="147">
        <v>27.9193994969947</v>
      </c>
      <c r="I9" s="149">
        <v>27.45</v>
      </c>
      <c r="J9" s="124">
        <f t="shared" si="0"/>
        <v>-3.9826769128895982</v>
      </c>
      <c r="K9" s="125">
        <f t="shared" si="1"/>
        <v>-1.6375548664694008</v>
      </c>
      <c r="L9" s="126">
        <f t="shared" si="2"/>
        <v>0.46939949699470063</v>
      </c>
    </row>
    <row r="10" spans="1:42" s="13" customFormat="1">
      <c r="A10" s="145" t="s">
        <v>30</v>
      </c>
      <c r="B10" s="145">
        <v>2.5</v>
      </c>
      <c r="C10" s="145">
        <v>9.39</v>
      </c>
      <c r="D10" s="146" t="s">
        <v>90</v>
      </c>
      <c r="E10" s="146" t="s">
        <v>105</v>
      </c>
      <c r="F10" s="147">
        <v>24.820331321177001</v>
      </c>
      <c r="G10" s="148">
        <v>26.582918759032701</v>
      </c>
      <c r="H10" s="147">
        <v>28.531746918365201</v>
      </c>
      <c r="I10" s="149">
        <v>27.35</v>
      </c>
      <c r="J10" s="124">
        <f t="shared" si="0"/>
        <v>-2.5296686788230005</v>
      </c>
      <c r="K10" s="125">
        <f t="shared" si="1"/>
        <v>-0.76708124096730046</v>
      </c>
      <c r="L10" s="126">
        <f t="shared" si="2"/>
        <v>1.1817469183651994</v>
      </c>
    </row>
    <row r="11" spans="1:42" s="13" customFormat="1">
      <c r="A11" s="145" t="s">
        <v>3</v>
      </c>
      <c r="B11" s="145">
        <v>64.78</v>
      </c>
      <c r="C11" s="145">
        <v>-29.57</v>
      </c>
      <c r="D11" s="146" t="s">
        <v>89</v>
      </c>
      <c r="E11" s="146" t="s">
        <v>107</v>
      </c>
      <c r="F11" s="147">
        <v>3.8461719192442501</v>
      </c>
      <c r="G11" s="148">
        <v>8.8913553690327802</v>
      </c>
      <c r="H11" s="147">
        <v>11.9667611534464</v>
      </c>
      <c r="I11" s="149">
        <v>6.6</v>
      </c>
      <c r="J11" s="124">
        <f t="shared" si="0"/>
        <v>-2.7538280807557496</v>
      </c>
      <c r="K11" s="125">
        <f t="shared" si="1"/>
        <v>2.2913553690327806</v>
      </c>
      <c r="L11" s="126">
        <f t="shared" si="2"/>
        <v>5.3667611534464008</v>
      </c>
    </row>
    <row r="12" spans="1:42" s="9" customFormat="1">
      <c r="A12" s="145" t="s">
        <v>7</v>
      </c>
      <c r="B12" s="145">
        <v>54</v>
      </c>
      <c r="C12" s="145">
        <v>-46.2</v>
      </c>
      <c r="D12" s="146" t="s">
        <v>89</v>
      </c>
      <c r="E12" s="146" t="s">
        <v>108</v>
      </c>
      <c r="F12" s="147">
        <v>8.0351494967237702</v>
      </c>
      <c r="G12" s="148">
        <v>10.7165948664415</v>
      </c>
      <c r="H12" s="147">
        <v>13.087239759525501</v>
      </c>
      <c r="I12" s="149">
        <v>7.15</v>
      </c>
      <c r="J12" s="124">
        <f t="shared" si="0"/>
        <v>0.88514949672376986</v>
      </c>
      <c r="K12" s="125">
        <f t="shared" si="1"/>
        <v>3.5665948664415001</v>
      </c>
      <c r="L12" s="126">
        <f t="shared" si="2"/>
        <v>5.9372397595255002</v>
      </c>
    </row>
    <row r="13" spans="1:42">
      <c r="A13" s="145" t="s">
        <v>8</v>
      </c>
      <c r="B13" s="145">
        <v>53.53</v>
      </c>
      <c r="C13" s="145">
        <v>-20.29</v>
      </c>
      <c r="D13" s="146" t="s">
        <v>89</v>
      </c>
      <c r="E13" s="146" t="s">
        <v>108</v>
      </c>
      <c r="F13" s="147">
        <v>5.78680957495013</v>
      </c>
      <c r="G13" s="148">
        <v>12.2337425969209</v>
      </c>
      <c r="H13" s="147">
        <v>14.3404963491676</v>
      </c>
      <c r="I13" s="149">
        <v>12.07</v>
      </c>
      <c r="J13" s="124">
        <f t="shared" si="0"/>
        <v>-6.2831904250498702</v>
      </c>
      <c r="K13" s="125">
        <f t="shared" si="1"/>
        <v>0.16374259692089943</v>
      </c>
      <c r="L13" s="126">
        <f t="shared" si="2"/>
        <v>2.2704963491675993</v>
      </c>
    </row>
    <row r="14" spans="1:42" s="13" customFormat="1">
      <c r="A14" s="145" t="s">
        <v>10</v>
      </c>
      <c r="B14" s="145">
        <v>52.58</v>
      </c>
      <c r="C14" s="145">
        <v>-21.93</v>
      </c>
      <c r="D14" s="146" t="s">
        <v>89</v>
      </c>
      <c r="E14" s="146" t="s">
        <v>108</v>
      </c>
      <c r="F14" s="147">
        <v>3.1381385991359099</v>
      </c>
      <c r="G14" s="148">
        <v>9.7355986972349697</v>
      </c>
      <c r="H14" s="147">
        <v>13.3988802251252</v>
      </c>
      <c r="I14" s="149">
        <v>12.25</v>
      </c>
      <c r="J14" s="124">
        <f t="shared" si="0"/>
        <v>-9.1118614008640897</v>
      </c>
      <c r="K14" s="125">
        <f t="shared" si="1"/>
        <v>-2.5144013027650303</v>
      </c>
      <c r="L14" s="126">
        <f t="shared" si="2"/>
        <v>1.1488802251252004</v>
      </c>
    </row>
    <row r="15" spans="1:42" s="13" customFormat="1">
      <c r="A15" s="145" t="s">
        <v>11</v>
      </c>
      <c r="B15" s="145">
        <v>50</v>
      </c>
      <c r="C15" s="145">
        <v>-23.74</v>
      </c>
      <c r="D15" s="146" t="s">
        <v>89</v>
      </c>
      <c r="E15" s="146" t="s">
        <v>108</v>
      </c>
      <c r="F15" s="147">
        <v>8.8145981985791106</v>
      </c>
      <c r="G15" s="148">
        <v>13.9367812491459</v>
      </c>
      <c r="H15" s="147">
        <v>17.0683643888799</v>
      </c>
      <c r="I15" s="149">
        <v>13.39</v>
      </c>
      <c r="J15" s="124">
        <f t="shared" si="0"/>
        <v>-4.5754018014208899</v>
      </c>
      <c r="K15" s="125">
        <f t="shared" si="1"/>
        <v>0.54678124914589965</v>
      </c>
      <c r="L15" s="126">
        <f t="shared" si="2"/>
        <v>3.6783643888798991</v>
      </c>
    </row>
    <row r="16" spans="1:42">
      <c r="A16" s="145" t="s">
        <v>13</v>
      </c>
      <c r="B16" s="145">
        <v>44</v>
      </c>
      <c r="C16" s="145">
        <v>-23.51</v>
      </c>
      <c r="D16" s="146" t="s">
        <v>89</v>
      </c>
      <c r="E16" s="146" t="s">
        <v>108</v>
      </c>
      <c r="F16" s="147">
        <v>10.593598650553201</v>
      </c>
      <c r="G16" s="148">
        <v>16.2281459844179</v>
      </c>
      <c r="H16" s="147">
        <v>19.565023443277699</v>
      </c>
      <c r="I16" s="149">
        <v>16.149999999999999</v>
      </c>
      <c r="J16" s="124">
        <f t="shared" si="0"/>
        <v>-5.5564013494467979</v>
      </c>
      <c r="K16" s="125">
        <f t="shared" si="1"/>
        <v>7.8145984417901104E-2</v>
      </c>
      <c r="L16" s="126">
        <f t="shared" si="2"/>
        <v>3.4150234432777005</v>
      </c>
    </row>
    <row r="17" spans="1:12">
      <c r="A17" s="145" t="s">
        <v>15</v>
      </c>
      <c r="B17" s="145">
        <v>42.1</v>
      </c>
      <c r="C17" s="145">
        <v>-52.75</v>
      </c>
      <c r="D17" s="146" t="s">
        <v>89</v>
      </c>
      <c r="E17" s="146" t="s">
        <v>108</v>
      </c>
      <c r="F17" s="147">
        <v>14.4791971134541</v>
      </c>
      <c r="G17" s="148">
        <v>17.1602620607792</v>
      </c>
      <c r="H17" s="147">
        <v>19.732429329416401</v>
      </c>
      <c r="I17" s="149">
        <v>15.77</v>
      </c>
      <c r="J17" s="124">
        <f t="shared" si="0"/>
        <v>-1.2908028865458991</v>
      </c>
      <c r="K17" s="125">
        <f t="shared" si="1"/>
        <v>1.3902620607792002</v>
      </c>
      <c r="L17" s="126">
        <f t="shared" si="2"/>
        <v>3.9624293294164019</v>
      </c>
    </row>
    <row r="18" spans="1:12" s="15" customFormat="1">
      <c r="A18" s="145" t="s">
        <v>16</v>
      </c>
      <c r="B18" s="145">
        <v>41</v>
      </c>
      <c r="C18" s="145">
        <v>-32.93</v>
      </c>
      <c r="D18" s="146" t="s">
        <v>89</v>
      </c>
      <c r="E18" s="146" t="s">
        <v>108</v>
      </c>
      <c r="F18" s="147">
        <v>14.3701487882379</v>
      </c>
      <c r="G18" s="148">
        <v>17.4491345201785</v>
      </c>
      <c r="H18" s="147">
        <v>20.0483436359203</v>
      </c>
      <c r="I18" s="149">
        <v>18.34</v>
      </c>
      <c r="J18" s="124">
        <f t="shared" si="0"/>
        <v>-3.9698512117620997</v>
      </c>
      <c r="K18" s="125">
        <f t="shared" si="1"/>
        <v>-0.89086547982149966</v>
      </c>
      <c r="L18" s="126">
        <f t="shared" si="2"/>
        <v>1.7083436359203006</v>
      </c>
    </row>
    <row r="19" spans="1:12" s="15" customFormat="1">
      <c r="A19" s="145" t="s">
        <v>23</v>
      </c>
      <c r="B19" s="145">
        <v>27</v>
      </c>
      <c r="C19" s="145">
        <v>-18.98</v>
      </c>
      <c r="D19" s="146" t="s">
        <v>89</v>
      </c>
      <c r="E19" s="146" t="s">
        <v>108</v>
      </c>
      <c r="F19" s="147">
        <v>19.652212838538102</v>
      </c>
      <c r="G19" s="148">
        <v>21.446037225578699</v>
      </c>
      <c r="H19" s="147">
        <v>23.282252864086502</v>
      </c>
      <c r="I19" s="149">
        <v>21.43</v>
      </c>
      <c r="J19" s="124">
        <f t="shared" si="0"/>
        <v>-1.7777871614618981</v>
      </c>
      <c r="K19" s="125">
        <f t="shared" si="1"/>
        <v>1.6037225578699577E-2</v>
      </c>
      <c r="L19" s="126">
        <f t="shared" si="2"/>
        <v>1.8522528640865019</v>
      </c>
    </row>
    <row r="20" spans="1:12">
      <c r="A20" s="145" t="s">
        <v>24</v>
      </c>
      <c r="B20" s="145">
        <v>25.16</v>
      </c>
      <c r="C20" s="145">
        <v>-16.850000000000001</v>
      </c>
      <c r="D20" s="146" t="s">
        <v>89</v>
      </c>
      <c r="E20" s="146" t="s">
        <v>108</v>
      </c>
      <c r="F20" s="147">
        <v>14.7548315201081</v>
      </c>
      <c r="G20" s="148">
        <v>17.339323370467898</v>
      </c>
      <c r="H20" s="147">
        <v>19.785520287813998</v>
      </c>
      <c r="I20" s="149">
        <v>20.5</v>
      </c>
      <c r="J20" s="124">
        <f t="shared" si="0"/>
        <v>-5.7451684798919</v>
      </c>
      <c r="K20" s="125">
        <f t="shared" si="1"/>
        <v>-3.1606766295321016</v>
      </c>
      <c r="L20" s="126">
        <f t="shared" si="2"/>
        <v>-0.71447971218600159</v>
      </c>
    </row>
    <row r="21" spans="1:12">
      <c r="A21" s="145" t="s">
        <v>25</v>
      </c>
      <c r="B21" s="145">
        <v>21.33</v>
      </c>
      <c r="C21" s="145">
        <v>-93.95</v>
      </c>
      <c r="D21" s="146" t="s">
        <v>89</v>
      </c>
      <c r="E21" s="146" t="s">
        <v>108</v>
      </c>
      <c r="F21" s="147">
        <v>23.357911836641701</v>
      </c>
      <c r="G21" s="148">
        <v>25.1220258540827</v>
      </c>
      <c r="H21" s="147">
        <v>26.8438563284247</v>
      </c>
      <c r="I21" s="149">
        <v>26.36</v>
      </c>
      <c r="J21" s="124">
        <f t="shared" si="0"/>
        <v>-3.0020881633582981</v>
      </c>
      <c r="K21" s="125">
        <f t="shared" si="1"/>
        <v>-1.237974145917299</v>
      </c>
      <c r="L21" s="126">
        <f t="shared" si="2"/>
        <v>0.48385632842470017</v>
      </c>
    </row>
    <row r="22" spans="1:12" s="13" customFormat="1">
      <c r="A22" s="145" t="s">
        <v>26</v>
      </c>
      <c r="B22" s="145">
        <v>20.48</v>
      </c>
      <c r="C22" s="145">
        <v>-95.62</v>
      </c>
      <c r="D22" s="146" t="s">
        <v>89</v>
      </c>
      <c r="E22" s="146" t="s">
        <v>108</v>
      </c>
      <c r="F22" s="147">
        <v>23.143066002175999</v>
      </c>
      <c r="G22" s="148">
        <v>25.005618157569799</v>
      </c>
      <c r="H22" s="147">
        <v>26.7455658639932</v>
      </c>
      <c r="I22" s="149">
        <v>26.04</v>
      </c>
      <c r="J22" s="124">
        <f t="shared" si="0"/>
        <v>-2.8969339978240001</v>
      </c>
      <c r="K22" s="125">
        <f t="shared" si="1"/>
        <v>-1.0343818424302</v>
      </c>
      <c r="L22" s="126">
        <f t="shared" si="2"/>
        <v>0.70556586399320054</v>
      </c>
    </row>
    <row r="23" spans="1:12" s="9" customFormat="1">
      <c r="A23" s="145" t="s">
        <v>28</v>
      </c>
      <c r="B23" s="145">
        <v>13.83</v>
      </c>
      <c r="C23" s="145">
        <v>-18.97</v>
      </c>
      <c r="D23" s="146" t="s">
        <v>89</v>
      </c>
      <c r="E23" s="146" t="s">
        <v>108</v>
      </c>
      <c r="F23" s="147">
        <v>19.237458255284199</v>
      </c>
      <c r="G23" s="148">
        <v>24.850067585657001</v>
      </c>
      <c r="H23" s="147">
        <v>27.510857397685498</v>
      </c>
      <c r="I23" s="149">
        <v>24.71</v>
      </c>
      <c r="J23" s="124">
        <f t="shared" si="0"/>
        <v>-5.4725417447158016</v>
      </c>
      <c r="K23" s="125">
        <f t="shared" si="1"/>
        <v>0.14006758565700039</v>
      </c>
      <c r="L23" s="126">
        <f t="shared" si="2"/>
        <v>2.8008573976854976</v>
      </c>
    </row>
    <row r="24" spans="1:12">
      <c r="A24" s="145" t="s">
        <v>29</v>
      </c>
      <c r="B24" s="145">
        <v>11.65</v>
      </c>
      <c r="C24" s="145">
        <v>-80.13</v>
      </c>
      <c r="D24" s="146" t="s">
        <v>89</v>
      </c>
      <c r="E24" s="146" t="s">
        <v>108</v>
      </c>
      <c r="F24" s="147">
        <v>25.1222904196595</v>
      </c>
      <c r="G24" s="148">
        <v>27.450080269791702</v>
      </c>
      <c r="H24" s="147">
        <v>29.933928211871301</v>
      </c>
      <c r="I24" s="149">
        <v>27.67</v>
      </c>
      <c r="J24" s="124">
        <f t="shared" si="0"/>
        <v>-2.5477095803405021</v>
      </c>
      <c r="K24" s="125">
        <f t="shared" si="1"/>
        <v>-0.21991973020830002</v>
      </c>
      <c r="L24" s="126">
        <f t="shared" si="2"/>
        <v>2.2639282118712991</v>
      </c>
    </row>
    <row r="25" spans="1:12" s="13" customFormat="1">
      <c r="A25" s="145" t="s">
        <v>31</v>
      </c>
      <c r="B25" s="145">
        <v>1.37</v>
      </c>
      <c r="C25" s="145">
        <v>-33.479999999999997</v>
      </c>
      <c r="D25" s="146" t="s">
        <v>89</v>
      </c>
      <c r="E25" s="146" t="s">
        <v>108</v>
      </c>
      <c r="F25" s="147">
        <v>23.916159977461302</v>
      </c>
      <c r="G25" s="148">
        <v>25.885259670129798</v>
      </c>
      <c r="H25" s="147">
        <v>27.9852584114047</v>
      </c>
      <c r="I25" s="149">
        <v>26.78</v>
      </c>
      <c r="J25" s="124">
        <f t="shared" si="0"/>
        <v>-2.8638400225386995</v>
      </c>
      <c r="K25" s="125">
        <f t="shared" si="1"/>
        <v>-0.8947403298702028</v>
      </c>
      <c r="L25" s="126">
        <f t="shared" si="2"/>
        <v>1.2052584114046994</v>
      </c>
    </row>
    <row r="26" spans="1:12" s="9" customFormat="1">
      <c r="A26" s="138"/>
      <c r="B26" s="138"/>
      <c r="C26" s="138"/>
      <c r="D26" s="138"/>
      <c r="E26" s="138"/>
      <c r="F26" s="138"/>
      <c r="G26" s="138"/>
      <c r="H26" s="138"/>
      <c r="I26" s="143"/>
      <c r="J26" s="152"/>
      <c r="K26" s="152"/>
      <c r="L26" s="152"/>
    </row>
    <row r="27" spans="1:12">
      <c r="A27" s="113" t="s">
        <v>94</v>
      </c>
      <c r="B27" s="106"/>
      <c r="C27" s="106"/>
      <c r="D27" s="107"/>
      <c r="E27" s="107"/>
      <c r="F27" s="108"/>
      <c r="G27" s="109"/>
      <c r="H27" s="108"/>
      <c r="I27" s="110"/>
      <c r="J27" s="129"/>
      <c r="K27" s="130"/>
      <c r="L27" s="129"/>
    </row>
    <row r="28" spans="1:12" s="13" customFormat="1">
      <c r="A28" s="145" t="s">
        <v>33</v>
      </c>
      <c r="B28" s="145">
        <v>41</v>
      </c>
      <c r="C28" s="145">
        <v>-126.43</v>
      </c>
      <c r="D28" s="146" t="s">
        <v>88</v>
      </c>
      <c r="E28" s="146" t="s">
        <v>105</v>
      </c>
      <c r="F28" s="153">
        <v>11.3901746648736</v>
      </c>
      <c r="G28" s="154">
        <v>14.1758814700601</v>
      </c>
      <c r="H28" s="153">
        <v>15.247221785947801</v>
      </c>
      <c r="I28" s="149">
        <v>12.73</v>
      </c>
      <c r="J28" s="124">
        <f t="shared" ref="J28:J55" si="3">F28-I28</f>
        <v>-1.3398253351264007</v>
      </c>
      <c r="K28" s="125">
        <f t="shared" ref="K28:K55" si="4">G28-I28</f>
        <v>1.4458814700600993</v>
      </c>
      <c r="L28" s="126">
        <f t="shared" ref="L28:L55" si="5">H28-I28</f>
        <v>2.5172217859478003</v>
      </c>
    </row>
    <row r="29" spans="1:12" s="9" customFormat="1">
      <c r="A29" s="145" t="s">
        <v>34</v>
      </c>
      <c r="B29" s="145">
        <v>36.99</v>
      </c>
      <c r="C29" s="145">
        <v>-123.27</v>
      </c>
      <c r="D29" s="146" t="s">
        <v>88</v>
      </c>
      <c r="E29" s="146" t="s">
        <v>105</v>
      </c>
      <c r="F29" s="153">
        <v>10.7438739584329</v>
      </c>
      <c r="G29" s="154">
        <v>15.6633423192407</v>
      </c>
      <c r="H29" s="153">
        <v>21.4177271673055</v>
      </c>
      <c r="I29" s="149">
        <v>13.57</v>
      </c>
      <c r="J29" s="124">
        <f t="shared" si="3"/>
        <v>-2.8261260415671003</v>
      </c>
      <c r="K29" s="125">
        <f t="shared" si="4"/>
        <v>2.0933423192406995</v>
      </c>
      <c r="L29" s="126">
        <f t="shared" si="5"/>
        <v>7.8477271673055</v>
      </c>
    </row>
    <row r="30" spans="1:12">
      <c r="A30" s="145" t="s">
        <v>35</v>
      </c>
      <c r="B30" s="145">
        <v>36.020000000000003</v>
      </c>
      <c r="C30" s="145">
        <v>141.78</v>
      </c>
      <c r="D30" s="146" t="s">
        <v>88</v>
      </c>
      <c r="E30" s="146" t="s">
        <v>105</v>
      </c>
      <c r="F30" s="153">
        <v>21.266142435228701</v>
      </c>
      <c r="G30" s="154">
        <v>22.783635696216301</v>
      </c>
      <c r="H30" s="153">
        <v>24.219538649976801</v>
      </c>
      <c r="I30" s="149">
        <v>19.28</v>
      </c>
      <c r="J30" s="124">
        <f t="shared" si="3"/>
        <v>1.9861424352287003</v>
      </c>
      <c r="K30" s="125">
        <f t="shared" si="4"/>
        <v>3.5036356962162998</v>
      </c>
      <c r="L30" s="126">
        <f t="shared" si="5"/>
        <v>4.9395386499768001</v>
      </c>
    </row>
    <row r="31" spans="1:12" s="13" customFormat="1">
      <c r="A31" s="145" t="s">
        <v>36</v>
      </c>
      <c r="B31" s="145">
        <v>34.28</v>
      </c>
      <c r="C31" s="145">
        <v>-120.03</v>
      </c>
      <c r="D31" s="146" t="s">
        <v>88</v>
      </c>
      <c r="E31" s="146" t="s">
        <v>105</v>
      </c>
      <c r="F31" s="153">
        <v>17.034849681537299</v>
      </c>
      <c r="G31" s="154">
        <v>18.771005872344698</v>
      </c>
      <c r="H31" s="153">
        <v>20.462472283654201</v>
      </c>
      <c r="I31" s="149">
        <v>15.34</v>
      </c>
      <c r="J31" s="124">
        <f t="shared" si="3"/>
        <v>1.6948496815372991</v>
      </c>
      <c r="K31" s="125">
        <f t="shared" si="4"/>
        <v>3.4310058723446986</v>
      </c>
      <c r="L31" s="126">
        <f t="shared" si="5"/>
        <v>5.1224722836542007</v>
      </c>
    </row>
    <row r="32" spans="1:12" s="9" customFormat="1">
      <c r="A32" s="145" t="s">
        <v>37</v>
      </c>
      <c r="B32" s="145">
        <v>32.799999999999997</v>
      </c>
      <c r="C32" s="145">
        <v>-118.9</v>
      </c>
      <c r="D32" s="146" t="s">
        <v>88</v>
      </c>
      <c r="E32" s="146" t="s">
        <v>105</v>
      </c>
      <c r="F32" s="153">
        <v>16.145595640279499</v>
      </c>
      <c r="G32" s="154">
        <v>19.029796887572001</v>
      </c>
      <c r="H32" s="153">
        <v>20.363376269670201</v>
      </c>
      <c r="I32" s="149">
        <v>16.059999999999999</v>
      </c>
      <c r="J32" s="124">
        <f t="shared" si="3"/>
        <v>8.5595640279500174E-2</v>
      </c>
      <c r="K32" s="125">
        <f t="shared" si="4"/>
        <v>2.9697968875720022</v>
      </c>
      <c r="L32" s="126">
        <f t="shared" si="5"/>
        <v>4.3033762696702027</v>
      </c>
    </row>
    <row r="33" spans="1:12">
      <c r="A33" s="145" t="s">
        <v>38</v>
      </c>
      <c r="B33" s="145">
        <v>32.28</v>
      </c>
      <c r="C33" s="145">
        <v>-118.38</v>
      </c>
      <c r="D33" s="146" t="s">
        <v>88</v>
      </c>
      <c r="E33" s="146" t="s">
        <v>105</v>
      </c>
      <c r="F33" s="153">
        <v>17.385754263389799</v>
      </c>
      <c r="G33" s="154">
        <v>19.681011349717402</v>
      </c>
      <c r="H33" s="153">
        <v>21.111589583591002</v>
      </c>
      <c r="I33" s="149">
        <v>16.52</v>
      </c>
      <c r="J33" s="124">
        <f t="shared" si="3"/>
        <v>0.86575426338979966</v>
      </c>
      <c r="K33" s="125">
        <f t="shared" si="4"/>
        <v>3.1610113497174019</v>
      </c>
      <c r="L33" s="126">
        <f t="shared" si="5"/>
        <v>4.5915895835910021</v>
      </c>
    </row>
    <row r="34" spans="1:12">
      <c r="A34" s="145" t="s">
        <v>39</v>
      </c>
      <c r="B34" s="145">
        <v>22.98</v>
      </c>
      <c r="C34" s="145">
        <v>-109.47</v>
      </c>
      <c r="D34" s="146" t="s">
        <v>88</v>
      </c>
      <c r="E34" s="146" t="s">
        <v>105</v>
      </c>
      <c r="F34" s="153">
        <v>25.729611154356</v>
      </c>
      <c r="G34" s="154">
        <v>27.314244037873902</v>
      </c>
      <c r="H34" s="153">
        <v>28.930066599820499</v>
      </c>
      <c r="I34" s="149">
        <v>24.78</v>
      </c>
      <c r="J34" s="124">
        <f t="shared" si="3"/>
        <v>0.94961115435599908</v>
      </c>
      <c r="K34" s="125">
        <f t="shared" si="4"/>
        <v>2.5342440378739006</v>
      </c>
      <c r="L34" s="126">
        <f t="shared" si="5"/>
        <v>4.150066599820498</v>
      </c>
    </row>
    <row r="35" spans="1:12" s="13" customFormat="1">
      <c r="A35" s="145" t="s">
        <v>40</v>
      </c>
      <c r="B35" s="145">
        <v>19.53</v>
      </c>
      <c r="C35" s="145">
        <v>117.63</v>
      </c>
      <c r="D35" s="146" t="s">
        <v>90</v>
      </c>
      <c r="E35" s="146" t="s">
        <v>105</v>
      </c>
      <c r="F35" s="153">
        <v>22.9927923112554</v>
      </c>
      <c r="G35" s="154">
        <v>24.942200731504901</v>
      </c>
      <c r="H35" s="153">
        <v>26.8985707417181</v>
      </c>
      <c r="I35" s="149">
        <v>26.46</v>
      </c>
      <c r="J35" s="124">
        <f t="shared" si="3"/>
        <v>-3.4672076887446011</v>
      </c>
      <c r="K35" s="125">
        <f t="shared" si="4"/>
        <v>-1.5177992684951001</v>
      </c>
      <c r="L35" s="126">
        <f t="shared" si="5"/>
        <v>0.43857074171809884</v>
      </c>
    </row>
    <row r="36" spans="1:12" s="9" customFormat="1">
      <c r="A36" s="145" t="s">
        <v>41</v>
      </c>
      <c r="B36" s="145">
        <v>19.45</v>
      </c>
      <c r="C36" s="145">
        <v>116.27</v>
      </c>
      <c r="D36" s="146" t="s">
        <v>88</v>
      </c>
      <c r="E36" s="146" t="s">
        <v>105</v>
      </c>
      <c r="F36" s="153">
        <v>25.034624438102199</v>
      </c>
      <c r="G36" s="154">
        <v>26.907571733968201</v>
      </c>
      <c r="H36" s="153">
        <v>28.519942288333102</v>
      </c>
      <c r="I36" s="149">
        <v>26.57</v>
      </c>
      <c r="J36" s="124">
        <f t="shared" si="3"/>
        <v>-1.5353755618978013</v>
      </c>
      <c r="K36" s="125">
        <f t="shared" si="4"/>
        <v>0.3375717339682005</v>
      </c>
      <c r="L36" s="126">
        <f t="shared" si="5"/>
        <v>1.9499422883331015</v>
      </c>
    </row>
    <row r="37" spans="1:12">
      <c r="A37" s="145" t="s">
        <v>42</v>
      </c>
      <c r="B37" s="145">
        <v>8.73</v>
      </c>
      <c r="C37" s="145">
        <v>109.87</v>
      </c>
      <c r="D37" s="146" t="s">
        <v>88</v>
      </c>
      <c r="E37" s="146" t="s">
        <v>105</v>
      </c>
      <c r="F37" s="153">
        <v>26.227660125467299</v>
      </c>
      <c r="G37" s="154">
        <v>28.129543113739899</v>
      </c>
      <c r="H37" s="153">
        <v>29.9292873711262</v>
      </c>
      <c r="I37" s="149">
        <v>27.67</v>
      </c>
      <c r="J37" s="124">
        <f t="shared" si="3"/>
        <v>-1.4423398745327027</v>
      </c>
      <c r="K37" s="125">
        <f t="shared" si="4"/>
        <v>0.45954311373989754</v>
      </c>
      <c r="L37" s="126">
        <f t="shared" si="5"/>
        <v>2.2592873711261987</v>
      </c>
    </row>
    <row r="38" spans="1:12" s="13" customFormat="1">
      <c r="A38" s="145" t="s">
        <v>43</v>
      </c>
      <c r="B38" s="145">
        <v>8.5</v>
      </c>
      <c r="C38" s="145">
        <v>112.33</v>
      </c>
      <c r="D38" s="146" t="s">
        <v>88</v>
      </c>
      <c r="E38" s="146" t="s">
        <v>105</v>
      </c>
      <c r="F38" s="153">
        <v>27.116310054157999</v>
      </c>
      <c r="G38" s="154">
        <v>28.608000653831699</v>
      </c>
      <c r="H38" s="153">
        <v>30.1498356207216</v>
      </c>
      <c r="I38" s="149">
        <v>27.89</v>
      </c>
      <c r="J38" s="124">
        <f t="shared" si="3"/>
        <v>-0.77368994584200124</v>
      </c>
      <c r="K38" s="125">
        <f t="shared" si="4"/>
        <v>0.71800065383169809</v>
      </c>
      <c r="L38" s="126">
        <f t="shared" si="5"/>
        <v>2.2598356207215993</v>
      </c>
    </row>
    <row r="39" spans="1:12" s="9" customFormat="1">
      <c r="A39" s="145" t="s">
        <v>45</v>
      </c>
      <c r="B39" s="145">
        <v>0.95</v>
      </c>
      <c r="C39" s="145">
        <v>-138.94999999999999</v>
      </c>
      <c r="D39" s="146" t="s">
        <v>88</v>
      </c>
      <c r="E39" s="146" t="s">
        <v>105</v>
      </c>
      <c r="F39" s="153">
        <v>25.767429145502199</v>
      </c>
      <c r="G39" s="154">
        <v>27.2389738973744</v>
      </c>
      <c r="H39" s="153">
        <v>28.859064666437199</v>
      </c>
      <c r="I39" s="149">
        <v>26.04</v>
      </c>
      <c r="J39" s="124">
        <f t="shared" si="3"/>
        <v>-0.2725708544978005</v>
      </c>
      <c r="K39" s="125">
        <f t="shared" si="4"/>
        <v>1.1989738973744011</v>
      </c>
      <c r="L39" s="126">
        <f t="shared" si="5"/>
        <v>2.8190646664371997</v>
      </c>
    </row>
    <row r="40" spans="1:12">
      <c r="A40" s="145" t="s">
        <v>46</v>
      </c>
      <c r="B40" s="145">
        <v>0.5</v>
      </c>
      <c r="C40" s="145">
        <v>-92.4</v>
      </c>
      <c r="D40" s="146" t="s">
        <v>90</v>
      </c>
      <c r="E40" s="146" t="s">
        <v>105</v>
      </c>
      <c r="F40" s="153">
        <v>21.202765416116801</v>
      </c>
      <c r="G40" s="154">
        <v>22.980327871453898</v>
      </c>
      <c r="H40" s="153">
        <v>24.9963816410569</v>
      </c>
      <c r="I40" s="149">
        <v>24.43</v>
      </c>
      <c r="J40" s="124">
        <f t="shared" si="3"/>
        <v>-3.2272345838831988</v>
      </c>
      <c r="K40" s="125">
        <f t="shared" si="4"/>
        <v>-1.4496721285461014</v>
      </c>
      <c r="L40" s="126">
        <f t="shared" si="5"/>
        <v>0.56638164105689981</v>
      </c>
    </row>
    <row r="41" spans="1:12">
      <c r="A41" s="145" t="s">
        <v>47</v>
      </c>
      <c r="B41" s="145">
        <v>-3.08</v>
      </c>
      <c r="C41" s="145">
        <v>-90.82</v>
      </c>
      <c r="D41" s="146" t="s">
        <v>88</v>
      </c>
      <c r="E41" s="146" t="s">
        <v>105</v>
      </c>
      <c r="F41" s="153">
        <v>22.156156871891</v>
      </c>
      <c r="G41" s="154">
        <v>23.882524371565399</v>
      </c>
      <c r="H41" s="153">
        <v>25.633912460148899</v>
      </c>
      <c r="I41" s="149">
        <v>23.27</v>
      </c>
      <c r="J41" s="124">
        <f t="shared" si="3"/>
        <v>-1.113843128109</v>
      </c>
      <c r="K41" s="125">
        <f t="shared" si="4"/>
        <v>0.61252437156539941</v>
      </c>
      <c r="L41" s="126">
        <f t="shared" si="5"/>
        <v>2.3639124601488994</v>
      </c>
    </row>
    <row r="42" spans="1:12" s="13" customFormat="1">
      <c r="A42" s="145" t="s">
        <v>48</v>
      </c>
      <c r="B42" s="145">
        <v>-3.57</v>
      </c>
      <c r="C42" s="145">
        <v>-83.22</v>
      </c>
      <c r="D42" s="146" t="s">
        <v>89</v>
      </c>
      <c r="E42" s="146" t="s">
        <v>105</v>
      </c>
      <c r="F42" s="153">
        <v>18.4168969479691</v>
      </c>
      <c r="G42" s="154">
        <v>21.261339969347699</v>
      </c>
      <c r="H42" s="153">
        <v>23.995241241691101</v>
      </c>
      <c r="I42" s="149">
        <v>22.51</v>
      </c>
      <c r="J42" s="124">
        <f t="shared" si="3"/>
        <v>-4.0931030520309015</v>
      </c>
      <c r="K42" s="125">
        <f t="shared" si="4"/>
        <v>-1.248660030652303</v>
      </c>
      <c r="L42" s="126">
        <f t="shared" si="5"/>
        <v>1.4852412416910994</v>
      </c>
    </row>
    <row r="43" spans="1:12" s="9" customFormat="1">
      <c r="A43" s="145" t="s">
        <v>50</v>
      </c>
      <c r="B43" s="145">
        <v>-23</v>
      </c>
      <c r="C43" s="145">
        <v>166.13</v>
      </c>
      <c r="D43" s="146" t="s">
        <v>90</v>
      </c>
      <c r="E43" s="146" t="s">
        <v>105</v>
      </c>
      <c r="F43" s="153">
        <v>26.091152899087799</v>
      </c>
      <c r="G43" s="154">
        <v>27.773207754899001</v>
      </c>
      <c r="H43" s="153">
        <v>29.728786157415701</v>
      </c>
      <c r="I43" s="149">
        <v>24.29</v>
      </c>
      <c r="J43" s="124">
        <f t="shared" si="3"/>
        <v>1.8011528990877999</v>
      </c>
      <c r="K43" s="125">
        <f t="shared" si="4"/>
        <v>3.4832077548990021</v>
      </c>
      <c r="L43" s="126">
        <f t="shared" si="5"/>
        <v>5.4387861574157021</v>
      </c>
    </row>
    <row r="44" spans="1:12">
      <c r="A44" s="145" t="s">
        <v>51</v>
      </c>
      <c r="B44" s="145">
        <v>-40.380000000000003</v>
      </c>
      <c r="C44" s="145">
        <v>177.98</v>
      </c>
      <c r="D44" s="146" t="s">
        <v>88</v>
      </c>
      <c r="E44" s="146" t="s">
        <v>105</v>
      </c>
      <c r="F44" s="147">
        <v>18.60123811843</v>
      </c>
      <c r="G44" s="148">
        <v>20.398419478950299</v>
      </c>
      <c r="H44" s="147">
        <v>21.917808737369501</v>
      </c>
      <c r="I44" s="149">
        <v>13.38</v>
      </c>
      <c r="J44" s="124">
        <f t="shared" si="3"/>
        <v>5.2212381184299996</v>
      </c>
      <c r="K44" s="125">
        <f t="shared" si="4"/>
        <v>7.0184194789502978</v>
      </c>
      <c r="L44" s="126">
        <f t="shared" si="5"/>
        <v>8.5378087373695006</v>
      </c>
    </row>
    <row r="45" spans="1:12">
      <c r="A45" s="145" t="s">
        <v>53</v>
      </c>
      <c r="B45" s="145">
        <v>-41.79</v>
      </c>
      <c r="C45" s="145">
        <v>-171.5</v>
      </c>
      <c r="D45" s="146" t="s">
        <v>89</v>
      </c>
      <c r="E45" s="146" t="s">
        <v>105</v>
      </c>
      <c r="F45" s="147">
        <v>12.502912587008799</v>
      </c>
      <c r="G45" s="148">
        <v>16.547869827084899</v>
      </c>
      <c r="H45" s="147">
        <v>20.720607021303898</v>
      </c>
      <c r="I45" s="149">
        <v>11.7</v>
      </c>
      <c r="J45" s="124">
        <f t="shared" si="3"/>
        <v>0.80291258700879986</v>
      </c>
      <c r="K45" s="125">
        <f t="shared" si="4"/>
        <v>4.8478698270848994</v>
      </c>
      <c r="L45" s="126">
        <f t="shared" si="5"/>
        <v>9.0206070213038991</v>
      </c>
    </row>
    <row r="46" spans="1:12">
      <c r="A46" s="145" t="s">
        <v>54</v>
      </c>
      <c r="B46" s="145">
        <v>-45.15</v>
      </c>
      <c r="C46" s="145">
        <v>146.29</v>
      </c>
      <c r="D46" s="146" t="s">
        <v>89</v>
      </c>
      <c r="E46" s="146" t="s">
        <v>105</v>
      </c>
      <c r="F46" s="147">
        <v>9.78693061852168</v>
      </c>
      <c r="G46" s="148">
        <v>14.096855001789301</v>
      </c>
      <c r="H46" s="147">
        <v>18.360449040668801</v>
      </c>
      <c r="I46" s="149">
        <v>10.86</v>
      </c>
      <c r="J46" s="124">
        <f t="shared" si="3"/>
        <v>-1.0730693814783194</v>
      </c>
      <c r="K46" s="125">
        <f t="shared" si="4"/>
        <v>3.2368550017893014</v>
      </c>
      <c r="L46" s="126">
        <f t="shared" si="5"/>
        <v>7.5004490406688014</v>
      </c>
    </row>
    <row r="47" spans="1:12" s="13" customFormat="1">
      <c r="A47" s="145" t="s">
        <v>55</v>
      </c>
      <c r="B47" s="145">
        <v>-45.5</v>
      </c>
      <c r="C47" s="145">
        <v>174.95</v>
      </c>
      <c r="D47" s="146" t="s">
        <v>89</v>
      </c>
      <c r="E47" s="146" t="s">
        <v>105</v>
      </c>
      <c r="F47" s="147">
        <v>8.0204854720756806</v>
      </c>
      <c r="G47" s="148">
        <v>11.321430935232801</v>
      </c>
      <c r="H47" s="147">
        <v>14.826048713074799</v>
      </c>
      <c r="I47" s="149">
        <v>10.86</v>
      </c>
      <c r="J47" s="124">
        <f t="shared" si="3"/>
        <v>-2.8395145279243188</v>
      </c>
      <c r="K47" s="125">
        <f t="shared" si="4"/>
        <v>0.46143093523280143</v>
      </c>
      <c r="L47" s="126">
        <f t="shared" si="5"/>
        <v>3.9660487130747999</v>
      </c>
    </row>
    <row r="48" spans="1:12" s="11" customFormat="1">
      <c r="A48" s="145" t="s">
        <v>56</v>
      </c>
      <c r="B48" s="145">
        <v>-45.52</v>
      </c>
      <c r="C48" s="145">
        <v>174.93</v>
      </c>
      <c r="D48" s="146" t="s">
        <v>90</v>
      </c>
      <c r="E48" s="146" t="s">
        <v>105</v>
      </c>
      <c r="F48" s="147">
        <v>16.934648469685701</v>
      </c>
      <c r="G48" s="148">
        <v>18.589878042666101</v>
      </c>
      <c r="H48" s="147">
        <v>21.229873301432601</v>
      </c>
      <c r="I48" s="149">
        <v>10.86</v>
      </c>
      <c r="J48" s="124">
        <f t="shared" si="3"/>
        <v>6.0746484696857017</v>
      </c>
      <c r="K48" s="125">
        <f t="shared" si="4"/>
        <v>7.7298780426661011</v>
      </c>
      <c r="L48" s="126">
        <f t="shared" si="5"/>
        <v>10.369873301432602</v>
      </c>
    </row>
    <row r="49" spans="1:12" s="3" customFormat="1">
      <c r="A49" s="145" t="s">
        <v>57</v>
      </c>
      <c r="B49" s="145">
        <v>-48.24</v>
      </c>
      <c r="C49" s="145">
        <v>177.34</v>
      </c>
      <c r="D49" s="146" t="s">
        <v>89</v>
      </c>
      <c r="E49" s="146" t="s">
        <v>105</v>
      </c>
      <c r="F49" s="147">
        <v>9.3770849238156195</v>
      </c>
      <c r="G49" s="148">
        <v>13.5930650363629</v>
      </c>
      <c r="H49" s="147">
        <v>17.965028368600901</v>
      </c>
      <c r="I49" s="149">
        <v>9.61</v>
      </c>
      <c r="J49" s="124">
        <f t="shared" si="3"/>
        <v>-0.2329150761843799</v>
      </c>
      <c r="K49" s="125">
        <f t="shared" si="4"/>
        <v>3.9830650363629001</v>
      </c>
      <c r="L49" s="126">
        <f t="shared" si="5"/>
        <v>8.3550283686009017</v>
      </c>
    </row>
    <row r="50" spans="1:12">
      <c r="A50" s="145" t="s">
        <v>58</v>
      </c>
      <c r="B50" s="145">
        <v>-48.5</v>
      </c>
      <c r="C50" s="145">
        <v>149.11000000000001</v>
      </c>
      <c r="D50" s="146" t="s">
        <v>89</v>
      </c>
      <c r="E50" s="146" t="s">
        <v>105</v>
      </c>
      <c r="F50" s="147">
        <v>6.8199973089422201</v>
      </c>
      <c r="G50" s="148">
        <v>11.4349302613183</v>
      </c>
      <c r="H50" s="147">
        <v>15.475479068562199</v>
      </c>
      <c r="I50" s="149">
        <v>9.5</v>
      </c>
      <c r="J50" s="124">
        <f t="shared" si="3"/>
        <v>-2.6800026910577799</v>
      </c>
      <c r="K50" s="125">
        <f t="shared" si="4"/>
        <v>1.9349302613182999</v>
      </c>
      <c r="L50" s="126">
        <f t="shared" si="5"/>
        <v>5.9754790685621995</v>
      </c>
    </row>
    <row r="51" spans="1:12">
      <c r="A51" s="145" t="s">
        <v>59</v>
      </c>
      <c r="B51" s="145">
        <v>-50.63</v>
      </c>
      <c r="C51" s="145">
        <v>169.38</v>
      </c>
      <c r="D51" s="146" t="s">
        <v>89</v>
      </c>
      <c r="E51" s="146" t="s">
        <v>105</v>
      </c>
      <c r="F51" s="147">
        <v>2.8669067620816402</v>
      </c>
      <c r="G51" s="148">
        <v>7.5459202051321599</v>
      </c>
      <c r="H51" s="147">
        <v>12.485483514472699</v>
      </c>
      <c r="I51" s="149">
        <v>8.9</v>
      </c>
      <c r="J51" s="124">
        <f t="shared" si="3"/>
        <v>-6.0330932379183597</v>
      </c>
      <c r="K51" s="125">
        <f t="shared" si="4"/>
        <v>-1.3540797948678405</v>
      </c>
      <c r="L51" s="126">
        <f t="shared" si="5"/>
        <v>3.5854835144726991</v>
      </c>
    </row>
    <row r="52" spans="1:12" s="2" customFormat="1">
      <c r="A52" s="145" t="s">
        <v>32</v>
      </c>
      <c r="B52" s="145">
        <v>43.25</v>
      </c>
      <c r="C52" s="145">
        <v>-126.38</v>
      </c>
      <c r="D52" s="146" t="s">
        <v>95</v>
      </c>
      <c r="E52" s="146" t="s">
        <v>108</v>
      </c>
      <c r="F52" s="153">
        <v>11.291579622175901</v>
      </c>
      <c r="G52" s="154">
        <v>16.635666924222502</v>
      </c>
      <c r="H52" s="153">
        <v>20.767914604135001</v>
      </c>
      <c r="I52" s="149">
        <v>19.64</v>
      </c>
      <c r="J52" s="124">
        <f t="shared" si="3"/>
        <v>-8.3484203778241</v>
      </c>
      <c r="K52" s="125">
        <f t="shared" si="4"/>
        <v>-3.0043330757774989</v>
      </c>
      <c r="L52" s="126">
        <f t="shared" si="5"/>
        <v>1.1279146041350003</v>
      </c>
    </row>
    <row r="53" spans="1:12" s="2" customFormat="1">
      <c r="A53" s="145" t="s">
        <v>44</v>
      </c>
      <c r="B53" s="145">
        <v>1.02</v>
      </c>
      <c r="C53" s="145">
        <v>160.47999999999999</v>
      </c>
      <c r="D53" s="146" t="s">
        <v>89</v>
      </c>
      <c r="E53" s="146" t="s">
        <v>108</v>
      </c>
      <c r="F53" s="153">
        <v>26.2703306217327</v>
      </c>
      <c r="G53" s="154">
        <v>28.554075346750299</v>
      </c>
      <c r="H53" s="153">
        <v>30.977902575592399</v>
      </c>
      <c r="I53" s="149">
        <v>28.96</v>
      </c>
      <c r="J53" s="124">
        <f t="shared" si="3"/>
        <v>-2.6896693782673005</v>
      </c>
      <c r="K53" s="125">
        <f t="shared" si="4"/>
        <v>-0.40592465324970206</v>
      </c>
      <c r="L53" s="126">
        <f t="shared" si="5"/>
        <v>2.0179025755923981</v>
      </c>
    </row>
    <row r="54" spans="1:12" s="2" customFormat="1">
      <c r="A54" s="145" t="s">
        <v>49</v>
      </c>
      <c r="B54" s="145">
        <v>-16.45</v>
      </c>
      <c r="C54" s="145">
        <v>-77.569999999999993</v>
      </c>
      <c r="D54" s="146" t="s">
        <v>95</v>
      </c>
      <c r="E54" s="146" t="s">
        <v>108</v>
      </c>
      <c r="F54" s="153">
        <v>15.895454805291999</v>
      </c>
      <c r="G54" s="154">
        <v>20.698035115114301</v>
      </c>
      <c r="H54" s="153">
        <v>24.9476650917663</v>
      </c>
      <c r="I54" s="149">
        <v>19.64</v>
      </c>
      <c r="J54" s="124">
        <f t="shared" si="3"/>
        <v>-3.7445451947080013</v>
      </c>
      <c r="K54" s="125">
        <f t="shared" si="4"/>
        <v>1.0580351151143006</v>
      </c>
      <c r="L54" s="126">
        <f t="shared" si="5"/>
        <v>5.3076650917662995</v>
      </c>
    </row>
    <row r="55" spans="1:12">
      <c r="A55" s="145" t="s">
        <v>52</v>
      </c>
      <c r="B55" s="145">
        <v>-40.619999999999997</v>
      </c>
      <c r="C55" s="145">
        <v>-77.2</v>
      </c>
      <c r="D55" s="146" t="s">
        <v>95</v>
      </c>
      <c r="E55" s="146" t="s">
        <v>108</v>
      </c>
      <c r="F55" s="147">
        <v>4.7604348628025797</v>
      </c>
      <c r="G55" s="148">
        <v>7.9122091119985303</v>
      </c>
      <c r="H55" s="147">
        <v>10.8151403677508</v>
      </c>
      <c r="I55" s="149">
        <v>11.66</v>
      </c>
      <c r="J55" s="124">
        <f t="shared" si="3"/>
        <v>-6.8995651371974205</v>
      </c>
      <c r="K55" s="125">
        <f t="shared" si="4"/>
        <v>-3.7477908880014699</v>
      </c>
      <c r="L55" s="126">
        <f t="shared" si="5"/>
        <v>-0.84485963224920013</v>
      </c>
    </row>
    <row r="56" spans="1:12">
      <c r="J56" s="124"/>
      <c r="K56" s="125"/>
      <c r="L56" s="126"/>
    </row>
    <row r="57" spans="1:12" s="5" customFormat="1">
      <c r="A57" s="113" t="s">
        <v>92</v>
      </c>
      <c r="B57" s="106"/>
      <c r="C57" s="106"/>
      <c r="D57" s="107"/>
      <c r="E57" s="107"/>
      <c r="F57" s="108"/>
      <c r="G57" s="109"/>
      <c r="H57" s="108"/>
      <c r="I57" s="110"/>
      <c r="J57" s="129"/>
      <c r="K57" s="130"/>
      <c r="L57" s="129"/>
    </row>
    <row r="58" spans="1:12" s="5" customFormat="1">
      <c r="A58" s="150" t="s">
        <v>62</v>
      </c>
      <c r="B58" s="150">
        <v>-5.94</v>
      </c>
      <c r="C58" s="150">
        <v>103.25</v>
      </c>
      <c r="D58" s="151" t="s">
        <v>90</v>
      </c>
      <c r="E58" s="151" t="s">
        <v>105</v>
      </c>
      <c r="F58" s="147">
        <v>25.908077666928101</v>
      </c>
      <c r="G58" s="148">
        <v>27.723055166872602</v>
      </c>
      <c r="H58" s="147">
        <v>29.808864258590901</v>
      </c>
      <c r="I58" s="149">
        <v>28.25</v>
      </c>
      <c r="J58" s="124">
        <f t="shared" ref="J58:J65" si="6">F58-I58</f>
        <v>-2.3419223330718992</v>
      </c>
      <c r="K58" s="125">
        <f t="shared" ref="K58:K65" si="7">G58-I58</f>
        <v>-0.52694483312739848</v>
      </c>
      <c r="L58" s="126">
        <f t="shared" ref="L58:L65" si="8">H58-I58</f>
        <v>1.5588642585909014</v>
      </c>
    </row>
    <row r="59" spans="1:12" s="6" customFormat="1">
      <c r="A59" s="150" t="s">
        <v>62</v>
      </c>
      <c r="B59" s="150">
        <v>-5.94</v>
      </c>
      <c r="C59" s="150">
        <v>103.25</v>
      </c>
      <c r="D59" s="151" t="s">
        <v>88</v>
      </c>
      <c r="E59" s="151" t="s">
        <v>105</v>
      </c>
      <c r="F59" s="147">
        <v>26.863172434782602</v>
      </c>
      <c r="G59" s="148">
        <v>28.375525370312999</v>
      </c>
      <c r="H59" s="147">
        <v>29.914018509127398</v>
      </c>
      <c r="I59" s="149">
        <v>29.25</v>
      </c>
      <c r="J59" s="124">
        <f t="shared" si="6"/>
        <v>-2.3868275652173985</v>
      </c>
      <c r="K59" s="125">
        <f t="shared" si="7"/>
        <v>-0.87447462968700052</v>
      </c>
      <c r="L59" s="126">
        <f t="shared" si="8"/>
        <v>0.66401850912739846</v>
      </c>
    </row>
    <row r="60" spans="1:12" s="18" customFormat="1">
      <c r="A60" s="145" t="s">
        <v>63</v>
      </c>
      <c r="B60" s="145">
        <v>-13.08</v>
      </c>
      <c r="C60" s="145">
        <v>121.79</v>
      </c>
      <c r="D60" s="146" t="s">
        <v>90</v>
      </c>
      <c r="E60" s="146" t="s">
        <v>105</v>
      </c>
      <c r="F60" s="153">
        <v>26.777933685358001</v>
      </c>
      <c r="G60" s="154">
        <v>28.975061578848599</v>
      </c>
      <c r="H60" s="153">
        <v>30.946029645838301</v>
      </c>
      <c r="I60" s="149">
        <v>28.3</v>
      </c>
      <c r="J60" s="124">
        <f t="shared" si="6"/>
        <v>-1.5220663146420002</v>
      </c>
      <c r="K60" s="125">
        <f t="shared" si="7"/>
        <v>0.67506157884859874</v>
      </c>
      <c r="L60" s="126">
        <f t="shared" si="8"/>
        <v>2.6460296458383006</v>
      </c>
    </row>
    <row r="61" spans="1:12" s="12" customFormat="1">
      <c r="A61" s="145" t="s">
        <v>69</v>
      </c>
      <c r="B61" s="145">
        <v>-46.01</v>
      </c>
      <c r="C61" s="145">
        <v>96.47</v>
      </c>
      <c r="D61" s="146" t="s">
        <v>96</v>
      </c>
      <c r="E61" s="146" t="s">
        <v>105</v>
      </c>
      <c r="F61" s="147">
        <v>7.9853540871448603</v>
      </c>
      <c r="G61" s="148">
        <v>10.134682201905299</v>
      </c>
      <c r="H61" s="147">
        <v>12.2404341710495</v>
      </c>
      <c r="I61" s="149">
        <v>8.1999999999999993</v>
      </c>
      <c r="J61" s="124">
        <f t="shared" si="6"/>
        <v>-0.21464591285513901</v>
      </c>
      <c r="K61" s="125">
        <f t="shared" si="7"/>
        <v>1.9346822019053</v>
      </c>
      <c r="L61" s="126">
        <f t="shared" si="8"/>
        <v>4.0404341710495011</v>
      </c>
    </row>
    <row r="62" spans="1:12" s="5" customFormat="1">
      <c r="A62" s="145" t="s">
        <v>60</v>
      </c>
      <c r="B62" s="145">
        <v>16.52</v>
      </c>
      <c r="C62" s="145">
        <v>59.53</v>
      </c>
      <c r="D62" s="146" t="s">
        <v>89</v>
      </c>
      <c r="E62" s="146" t="s">
        <v>108</v>
      </c>
      <c r="F62" s="153">
        <v>23.333803383238202</v>
      </c>
      <c r="G62" s="154">
        <v>25.469651629584401</v>
      </c>
      <c r="H62" s="153">
        <v>27.873045155327599</v>
      </c>
      <c r="I62" s="149">
        <v>26.16</v>
      </c>
      <c r="J62" s="124">
        <f t="shared" si="6"/>
        <v>-2.8261966167617985</v>
      </c>
      <c r="K62" s="125">
        <f t="shared" si="7"/>
        <v>-0.69034837041559882</v>
      </c>
      <c r="L62" s="126">
        <f t="shared" si="8"/>
        <v>1.7130451553275989</v>
      </c>
    </row>
    <row r="63" spans="1:12" s="5" customFormat="1">
      <c r="A63" s="145" t="s">
        <v>61</v>
      </c>
      <c r="B63" s="145">
        <v>9.1300000000000008</v>
      </c>
      <c r="C63" s="145">
        <v>90.03</v>
      </c>
      <c r="D63" s="146" t="s">
        <v>89</v>
      </c>
      <c r="E63" s="146" t="s">
        <v>108</v>
      </c>
      <c r="F63" s="153">
        <v>24.9715133056492</v>
      </c>
      <c r="G63" s="154">
        <v>27.069501135948801</v>
      </c>
      <c r="H63" s="153">
        <v>29.077426133095202</v>
      </c>
      <c r="I63" s="149">
        <v>28.22</v>
      </c>
      <c r="J63" s="124">
        <f t="shared" si="6"/>
        <v>-3.2484866943507988</v>
      </c>
      <c r="K63" s="125">
        <f t="shared" si="7"/>
        <v>-1.1504988640511975</v>
      </c>
      <c r="L63" s="126">
        <f t="shared" si="8"/>
        <v>0.85742613309520266</v>
      </c>
    </row>
    <row r="64" spans="1:12" s="5" customFormat="1">
      <c r="A64" s="145" t="s">
        <v>64</v>
      </c>
      <c r="B64" s="145">
        <v>-17.670000000000002</v>
      </c>
      <c r="C64" s="145">
        <v>117.95</v>
      </c>
      <c r="D64" s="146" t="s">
        <v>89</v>
      </c>
      <c r="E64" s="146" t="s">
        <v>108</v>
      </c>
      <c r="F64" s="153">
        <v>24.782822413171701</v>
      </c>
      <c r="G64" s="154">
        <v>27.0127255214035</v>
      </c>
      <c r="H64" s="153">
        <v>29.205579875912001</v>
      </c>
      <c r="I64" s="149">
        <v>27.23</v>
      </c>
      <c r="J64" s="124">
        <f t="shared" si="6"/>
        <v>-2.4471775868282997</v>
      </c>
      <c r="K64" s="125">
        <f t="shared" si="7"/>
        <v>-0.21727447859650084</v>
      </c>
      <c r="L64" s="126">
        <f t="shared" si="8"/>
        <v>1.9755798759120005</v>
      </c>
    </row>
    <row r="65" spans="1:12" s="17" customFormat="1">
      <c r="A65" s="145" t="s">
        <v>68</v>
      </c>
      <c r="B65" s="145">
        <v>-43.82</v>
      </c>
      <c r="C65" s="145">
        <v>51.3</v>
      </c>
      <c r="D65" s="146" t="s">
        <v>95</v>
      </c>
      <c r="E65" s="146" t="s">
        <v>108</v>
      </c>
      <c r="F65" s="147">
        <v>3.17371224458934</v>
      </c>
      <c r="G65" s="148">
        <v>5.0788284521421803</v>
      </c>
      <c r="H65" s="147">
        <v>6.9579614245119803</v>
      </c>
      <c r="I65" s="149">
        <v>11.87</v>
      </c>
      <c r="J65" s="124">
        <f t="shared" si="6"/>
        <v>-8.6962877554106583</v>
      </c>
      <c r="K65" s="125">
        <f t="shared" si="7"/>
        <v>-6.791171547857819</v>
      </c>
      <c r="L65" s="126">
        <f t="shared" si="8"/>
        <v>-4.9120385754880189</v>
      </c>
    </row>
    <row r="66" spans="1:12" s="12" customFormat="1">
      <c r="A66" s="145"/>
      <c r="B66" s="145"/>
      <c r="C66" s="145"/>
      <c r="D66" s="146"/>
      <c r="E66" s="146"/>
      <c r="F66" s="150"/>
      <c r="G66" s="155"/>
      <c r="H66" s="150"/>
      <c r="I66" s="25"/>
      <c r="J66" s="156"/>
      <c r="K66" s="156"/>
      <c r="L66" s="142"/>
    </row>
    <row r="67" spans="1:12" s="5" customFormat="1">
      <c r="A67" s="113" t="s">
        <v>71</v>
      </c>
      <c r="B67" s="106"/>
      <c r="C67" s="106"/>
      <c r="D67" s="107"/>
      <c r="E67" s="107"/>
      <c r="F67" s="108"/>
      <c r="G67" s="109"/>
      <c r="H67" s="108"/>
      <c r="I67" s="110"/>
      <c r="J67" s="129"/>
      <c r="K67" s="130"/>
      <c r="L67" s="129"/>
    </row>
    <row r="68" spans="1:12" s="5" customFormat="1">
      <c r="A68" s="145" t="s">
        <v>73</v>
      </c>
      <c r="B68" s="145">
        <v>-1.38</v>
      </c>
      <c r="C68" s="145">
        <v>-11.74</v>
      </c>
      <c r="D68" s="146" t="s">
        <v>88</v>
      </c>
      <c r="E68" s="146" t="s">
        <v>105</v>
      </c>
      <c r="F68" s="153">
        <v>24.8964716726496</v>
      </c>
      <c r="G68" s="154">
        <v>26.403645212390899</v>
      </c>
      <c r="H68" s="153">
        <v>28.043563123006699</v>
      </c>
      <c r="I68" s="149">
        <v>25.44</v>
      </c>
      <c r="J68" s="124">
        <f t="shared" ref="J68:J95" si="9">F68-I68</f>
        <v>-0.54352832735040124</v>
      </c>
      <c r="K68" s="125">
        <f t="shared" ref="K68:K95" si="10">G68-I68</f>
        <v>0.9636452123908974</v>
      </c>
      <c r="L68" s="126">
        <f t="shared" ref="L68:L95" si="11">H68-I68</f>
        <v>2.6035631230066976</v>
      </c>
    </row>
    <row r="69" spans="1:12" s="5" customFormat="1">
      <c r="A69" s="145" t="s">
        <v>74</v>
      </c>
      <c r="B69" s="145">
        <v>-1.67</v>
      </c>
      <c r="C69" s="145">
        <v>-12.43</v>
      </c>
      <c r="D69" s="146" t="s">
        <v>88</v>
      </c>
      <c r="E69" s="146" t="s">
        <v>105</v>
      </c>
      <c r="F69" s="153">
        <v>25.431969267278301</v>
      </c>
      <c r="G69" s="154">
        <v>27.142984886276</v>
      </c>
      <c r="H69" s="153">
        <v>28.958759523353901</v>
      </c>
      <c r="I69" s="149">
        <v>25.28</v>
      </c>
      <c r="J69" s="124">
        <f t="shared" si="9"/>
        <v>0.15196926727830018</v>
      </c>
      <c r="K69" s="125">
        <f t="shared" si="10"/>
        <v>1.8629848862759992</v>
      </c>
      <c r="L69" s="126">
        <f t="shared" si="11"/>
        <v>3.6787595233539001</v>
      </c>
    </row>
    <row r="70" spans="1:12">
      <c r="A70" s="145" t="s">
        <v>74</v>
      </c>
      <c r="B70" s="145">
        <v>-1.67</v>
      </c>
      <c r="C70" s="145">
        <v>-12.43</v>
      </c>
      <c r="D70" s="146" t="s">
        <v>90</v>
      </c>
      <c r="E70" s="146" t="s">
        <v>105</v>
      </c>
      <c r="F70" s="153">
        <v>23.074836571416402</v>
      </c>
      <c r="G70" s="154">
        <v>24.868363467316598</v>
      </c>
      <c r="H70" s="153">
        <v>26.733513873033299</v>
      </c>
      <c r="I70" s="149">
        <v>25.28</v>
      </c>
      <c r="J70" s="124">
        <f t="shared" si="9"/>
        <v>-2.2051634285835995</v>
      </c>
      <c r="K70" s="125">
        <f t="shared" si="10"/>
        <v>-0.41163653268340283</v>
      </c>
      <c r="L70" s="126">
        <f t="shared" si="11"/>
        <v>1.4535138730332982</v>
      </c>
    </row>
    <row r="71" spans="1:12">
      <c r="A71" s="145" t="s">
        <v>75</v>
      </c>
      <c r="B71" s="145">
        <v>-5.77</v>
      </c>
      <c r="C71" s="145">
        <v>-10.74</v>
      </c>
      <c r="D71" s="146" t="s">
        <v>89</v>
      </c>
      <c r="E71" s="146" t="s">
        <v>105</v>
      </c>
      <c r="F71" s="153">
        <v>21.9452692486859</v>
      </c>
      <c r="G71" s="154">
        <v>25.285455009528398</v>
      </c>
      <c r="H71" s="153">
        <v>27.961319285308601</v>
      </c>
      <c r="I71" s="149">
        <v>25.33</v>
      </c>
      <c r="J71" s="124">
        <f t="shared" si="9"/>
        <v>-3.3847307513140983</v>
      </c>
      <c r="K71" s="125">
        <f t="shared" si="10"/>
        <v>-4.4544990471599988E-2</v>
      </c>
      <c r="L71" s="126">
        <f t="shared" si="11"/>
        <v>2.6313192853086029</v>
      </c>
    </row>
    <row r="72" spans="1:12" s="17" customFormat="1">
      <c r="A72" s="145" t="s">
        <v>75</v>
      </c>
      <c r="B72" s="145">
        <v>-5.77</v>
      </c>
      <c r="C72" s="145">
        <v>-10.74</v>
      </c>
      <c r="D72" s="146" t="s">
        <v>90</v>
      </c>
      <c r="E72" s="146" t="s">
        <v>105</v>
      </c>
      <c r="F72" s="153">
        <v>23.9997334181542</v>
      </c>
      <c r="G72" s="154">
        <v>25.702873757871</v>
      </c>
      <c r="H72" s="153">
        <v>27.575456213190101</v>
      </c>
      <c r="I72" s="149">
        <v>25.33</v>
      </c>
      <c r="J72" s="124">
        <f t="shared" si="9"/>
        <v>-1.3302665818457982</v>
      </c>
      <c r="K72" s="125">
        <f t="shared" si="10"/>
        <v>0.37287375787100174</v>
      </c>
      <c r="L72" s="126">
        <f t="shared" si="11"/>
        <v>2.2454562131901028</v>
      </c>
    </row>
    <row r="73" spans="1:12" s="5" customFormat="1">
      <c r="A73" s="145" t="s">
        <v>79</v>
      </c>
      <c r="B73" s="145">
        <v>-23.31</v>
      </c>
      <c r="C73" s="145">
        <v>12.38</v>
      </c>
      <c r="D73" s="146" t="s">
        <v>88</v>
      </c>
      <c r="E73" s="146" t="s">
        <v>105</v>
      </c>
      <c r="F73" s="147">
        <v>19.131984776562</v>
      </c>
      <c r="G73" s="148">
        <v>21.327128044831301</v>
      </c>
      <c r="H73" s="147">
        <v>22.820428458461599</v>
      </c>
      <c r="I73" s="149">
        <v>18.079999999999998</v>
      </c>
      <c r="J73" s="124">
        <f t="shared" si="9"/>
        <v>1.0519847765620014</v>
      </c>
      <c r="K73" s="125">
        <f t="shared" si="10"/>
        <v>3.2471280448313031</v>
      </c>
      <c r="L73" s="126">
        <f t="shared" si="11"/>
        <v>4.7404284584616008</v>
      </c>
    </row>
    <row r="74" spans="1:12" s="5" customFormat="1">
      <c r="A74" s="145" t="s">
        <v>80</v>
      </c>
      <c r="B74" s="145">
        <v>-23.43</v>
      </c>
      <c r="C74" s="145">
        <v>11.7</v>
      </c>
      <c r="D74" s="146" t="s">
        <v>88</v>
      </c>
      <c r="E74" s="146" t="s">
        <v>105</v>
      </c>
      <c r="F74" s="147">
        <v>19.108234071391902</v>
      </c>
      <c r="G74" s="148">
        <v>21.091647615233398</v>
      </c>
      <c r="H74" s="147">
        <v>22.477805829808101</v>
      </c>
      <c r="I74" s="149">
        <v>18.079999999999998</v>
      </c>
      <c r="J74" s="124">
        <f t="shared" si="9"/>
        <v>1.0282340713919034</v>
      </c>
      <c r="K74" s="125">
        <f t="shared" si="10"/>
        <v>3.0116476152334002</v>
      </c>
      <c r="L74" s="126">
        <f t="shared" si="11"/>
        <v>4.3978058298081031</v>
      </c>
    </row>
    <row r="75" spans="1:12" s="5" customFormat="1">
      <c r="A75" s="145" t="s">
        <v>83</v>
      </c>
      <c r="B75" s="145">
        <v>-36.32</v>
      </c>
      <c r="C75" s="145">
        <v>19.47</v>
      </c>
      <c r="D75" s="146" t="s">
        <v>90</v>
      </c>
      <c r="E75" s="146" t="s">
        <v>105</v>
      </c>
      <c r="F75" s="147">
        <v>20.701398096075899</v>
      </c>
      <c r="G75" s="148">
        <v>22.216693530976102</v>
      </c>
      <c r="H75" s="147">
        <v>24.013742897501899</v>
      </c>
      <c r="I75" s="149">
        <v>16.05</v>
      </c>
      <c r="J75" s="124">
        <f t="shared" si="9"/>
        <v>4.6513980960758978</v>
      </c>
      <c r="K75" s="125">
        <f t="shared" si="10"/>
        <v>6.1666935309761008</v>
      </c>
      <c r="L75" s="126">
        <f t="shared" si="11"/>
        <v>7.9637428975018985</v>
      </c>
    </row>
    <row r="76" spans="1:12">
      <c r="A76" s="150" t="s">
        <v>85</v>
      </c>
      <c r="B76" s="150">
        <v>-40.93</v>
      </c>
      <c r="C76" s="150">
        <v>9.9</v>
      </c>
      <c r="D76" s="151" t="s">
        <v>88</v>
      </c>
      <c r="E76" s="146" t="s">
        <v>105</v>
      </c>
      <c r="F76" s="147">
        <v>21.5384710568106</v>
      </c>
      <c r="G76" s="148">
        <v>23.162181976444799</v>
      </c>
      <c r="H76" s="147">
        <v>25.1860992874213</v>
      </c>
      <c r="I76" s="149">
        <v>11.66</v>
      </c>
      <c r="J76" s="124">
        <f t="shared" si="9"/>
        <v>9.8784710568106</v>
      </c>
      <c r="K76" s="125">
        <f t="shared" si="10"/>
        <v>11.502181976444799</v>
      </c>
      <c r="L76" s="126">
        <f t="shared" si="11"/>
        <v>13.5260992874213</v>
      </c>
    </row>
    <row r="77" spans="1:12" s="17" customFormat="1">
      <c r="A77" s="145" t="s">
        <v>86</v>
      </c>
      <c r="B77" s="145">
        <v>-42.9</v>
      </c>
      <c r="C77" s="145">
        <v>8.9700000000000006</v>
      </c>
      <c r="D77" s="146" t="s">
        <v>89</v>
      </c>
      <c r="E77" s="146" t="s">
        <v>105</v>
      </c>
      <c r="F77" s="147">
        <v>6.9757202199402899</v>
      </c>
      <c r="G77" s="148">
        <v>10.2278406021561</v>
      </c>
      <c r="H77" s="147">
        <v>13.297537162989</v>
      </c>
      <c r="I77" s="149">
        <v>9.1999999999999993</v>
      </c>
      <c r="J77" s="124">
        <f t="shared" si="9"/>
        <v>-2.2242797800597094</v>
      </c>
      <c r="K77" s="125">
        <f t="shared" si="10"/>
        <v>1.0278406021561004</v>
      </c>
      <c r="L77" s="126">
        <f t="shared" si="11"/>
        <v>4.0975371629890009</v>
      </c>
    </row>
    <row r="78" spans="1:12" s="12" customFormat="1">
      <c r="A78" s="145" t="s">
        <v>72</v>
      </c>
      <c r="B78" s="145">
        <v>-0.55000000000000004</v>
      </c>
      <c r="C78" s="145">
        <v>-17.27</v>
      </c>
      <c r="D78" s="146" t="s">
        <v>97</v>
      </c>
      <c r="E78" s="146" t="s">
        <v>108</v>
      </c>
      <c r="F78" s="153">
        <v>21.867861600809899</v>
      </c>
      <c r="G78" s="154">
        <v>25.117284742999701</v>
      </c>
      <c r="H78" s="153">
        <v>28.458707736073698</v>
      </c>
      <c r="I78" s="149">
        <v>25.65</v>
      </c>
      <c r="J78" s="124">
        <f t="shared" si="9"/>
        <v>-3.7821383991900994</v>
      </c>
      <c r="K78" s="125">
        <f t="shared" si="10"/>
        <v>-0.53271525700029798</v>
      </c>
      <c r="L78" s="126">
        <f t="shared" si="11"/>
        <v>2.8087077360736998</v>
      </c>
    </row>
    <row r="79" spans="1:12" s="7" customFormat="1">
      <c r="A79" s="145" t="s">
        <v>72</v>
      </c>
      <c r="B79" s="145">
        <v>-0.55000000000000004</v>
      </c>
      <c r="C79" s="145">
        <v>-17.27</v>
      </c>
      <c r="D79" s="146" t="s">
        <v>89</v>
      </c>
      <c r="E79" s="146" t="s">
        <v>108</v>
      </c>
      <c r="F79" s="153">
        <v>20.3783664929982</v>
      </c>
      <c r="G79" s="154">
        <v>22.540812503585901</v>
      </c>
      <c r="H79" s="153">
        <v>24.849846140327401</v>
      </c>
      <c r="I79" s="149">
        <v>25.65</v>
      </c>
      <c r="J79" s="124">
        <f t="shared" si="9"/>
        <v>-5.2716335070017983</v>
      </c>
      <c r="K79" s="125">
        <f t="shared" si="10"/>
        <v>-3.1091874964140978</v>
      </c>
      <c r="L79" s="126">
        <f t="shared" si="11"/>
        <v>-0.80015385967259789</v>
      </c>
    </row>
    <row r="80" spans="1:12" s="18" customFormat="1">
      <c r="A80" s="145" t="s">
        <v>74</v>
      </c>
      <c r="B80" s="145">
        <v>-1.67</v>
      </c>
      <c r="C80" s="145">
        <v>-12.43</v>
      </c>
      <c r="D80" s="146" t="s">
        <v>89</v>
      </c>
      <c r="E80" s="146" t="s">
        <v>108</v>
      </c>
      <c r="F80" s="153">
        <v>18.1302915554827</v>
      </c>
      <c r="G80" s="154">
        <v>21.180960639043999</v>
      </c>
      <c r="H80" s="153">
        <v>23.792734424876599</v>
      </c>
      <c r="I80" s="149">
        <v>25.28</v>
      </c>
      <c r="J80" s="124">
        <f t="shared" si="9"/>
        <v>-7.1497084445173016</v>
      </c>
      <c r="K80" s="125">
        <f t="shared" si="10"/>
        <v>-4.0990393609560023</v>
      </c>
      <c r="L80" s="126">
        <f t="shared" si="11"/>
        <v>-1.4872655751234021</v>
      </c>
    </row>
    <row r="81" spans="1:12" s="9" customFormat="1">
      <c r="A81" s="150" t="s">
        <v>87</v>
      </c>
      <c r="B81" s="150">
        <v>-2.2799999999999998</v>
      </c>
      <c r="C81" s="150">
        <v>5.18</v>
      </c>
      <c r="D81" s="151" t="s">
        <v>89</v>
      </c>
      <c r="E81" s="151" t="s">
        <v>108</v>
      </c>
      <c r="F81" s="147">
        <v>21.024197444250401</v>
      </c>
      <c r="G81" s="148">
        <v>24.418544365910201</v>
      </c>
      <c r="H81" s="147">
        <v>27.056051245457699</v>
      </c>
      <c r="I81" s="149">
        <v>25.96</v>
      </c>
      <c r="J81" s="124">
        <f t="shared" si="9"/>
        <v>-4.9358025557495999</v>
      </c>
      <c r="K81" s="125">
        <f t="shared" si="10"/>
        <v>-1.5414556340898002</v>
      </c>
      <c r="L81" s="126">
        <f t="shared" si="11"/>
        <v>1.0960512454576978</v>
      </c>
    </row>
    <row r="82" spans="1:12">
      <c r="A82" s="150" t="s">
        <v>87</v>
      </c>
      <c r="B82" s="150">
        <v>-2.2799999999999998</v>
      </c>
      <c r="C82" s="150">
        <v>5.18</v>
      </c>
      <c r="D82" s="151" t="s">
        <v>95</v>
      </c>
      <c r="E82" s="151" t="s">
        <v>108</v>
      </c>
      <c r="F82" s="147">
        <v>22.2876172925207</v>
      </c>
      <c r="G82" s="148">
        <v>25.572328940975598</v>
      </c>
      <c r="H82" s="147">
        <v>27.916934563415801</v>
      </c>
      <c r="I82" s="149">
        <v>25.96</v>
      </c>
      <c r="J82" s="124">
        <f t="shared" si="9"/>
        <v>-3.6723827074793007</v>
      </c>
      <c r="K82" s="125">
        <f t="shared" si="10"/>
        <v>-0.38767105902440235</v>
      </c>
      <c r="L82" s="126">
        <f t="shared" si="11"/>
        <v>1.9569345634157997</v>
      </c>
    </row>
    <row r="83" spans="1:12">
      <c r="A83" s="145" t="s">
        <v>76</v>
      </c>
      <c r="B83" s="145">
        <v>-9.51</v>
      </c>
      <c r="C83" s="145">
        <v>-34.25</v>
      </c>
      <c r="D83" s="146" t="s">
        <v>89</v>
      </c>
      <c r="E83" s="146" t="s">
        <v>108</v>
      </c>
      <c r="F83" s="153">
        <v>24.134369415836201</v>
      </c>
      <c r="G83" s="154">
        <v>26.294500275870998</v>
      </c>
      <c r="H83" s="153">
        <v>28.415840054701299</v>
      </c>
      <c r="I83" s="149">
        <v>26.83</v>
      </c>
      <c r="J83" s="124">
        <f t="shared" si="9"/>
        <v>-2.6956305841637977</v>
      </c>
      <c r="K83" s="125">
        <f t="shared" si="10"/>
        <v>-0.53549972412900004</v>
      </c>
      <c r="L83" s="126">
        <f t="shared" si="11"/>
        <v>1.5858400547013005</v>
      </c>
    </row>
    <row r="84" spans="1:12">
      <c r="A84" s="145" t="s">
        <v>76</v>
      </c>
      <c r="B84" s="145">
        <v>-9.51</v>
      </c>
      <c r="C84" s="145">
        <v>-34.25</v>
      </c>
      <c r="D84" s="146" t="s">
        <v>109</v>
      </c>
      <c r="E84" s="146" t="s">
        <v>108</v>
      </c>
      <c r="F84" s="153">
        <v>23.086911980244899</v>
      </c>
      <c r="G84" s="154">
        <v>25.143988678388599</v>
      </c>
      <c r="H84" s="153">
        <v>27.345294852981102</v>
      </c>
      <c r="I84" s="149">
        <v>26.83</v>
      </c>
      <c r="J84" s="124">
        <f t="shared" si="9"/>
        <v>-3.7430880197550991</v>
      </c>
      <c r="K84" s="125">
        <f t="shared" si="10"/>
        <v>-1.6860113216113994</v>
      </c>
      <c r="L84" s="126">
        <f t="shared" si="11"/>
        <v>0.51529485298110345</v>
      </c>
    </row>
    <row r="85" spans="1:12">
      <c r="A85" s="145" t="s">
        <v>77</v>
      </c>
      <c r="B85" s="145">
        <v>-10.07</v>
      </c>
      <c r="C85" s="145">
        <v>-12.82</v>
      </c>
      <c r="D85" s="146" t="s">
        <v>89</v>
      </c>
      <c r="E85" s="146" t="s">
        <v>108</v>
      </c>
      <c r="F85" s="153">
        <v>22.9372120936305</v>
      </c>
      <c r="G85" s="154">
        <v>25.041184501531902</v>
      </c>
      <c r="H85" s="153">
        <v>27.216230651294602</v>
      </c>
      <c r="I85" s="149">
        <v>24.81</v>
      </c>
      <c r="J85" s="124">
        <f t="shared" si="9"/>
        <v>-1.8727879063694992</v>
      </c>
      <c r="K85" s="125">
        <f t="shared" si="10"/>
        <v>0.23118450153190295</v>
      </c>
      <c r="L85" s="126">
        <f t="shared" si="11"/>
        <v>2.406230651294603</v>
      </c>
    </row>
    <row r="86" spans="1:12" s="13" customFormat="1">
      <c r="A86" s="145" t="s">
        <v>77</v>
      </c>
      <c r="B86" s="145">
        <v>-10.07</v>
      </c>
      <c r="C86" s="145">
        <v>-12.82</v>
      </c>
      <c r="D86" s="146" t="s">
        <v>109</v>
      </c>
      <c r="E86" s="146" t="s">
        <v>108</v>
      </c>
      <c r="F86" s="153">
        <v>20.9727073734845</v>
      </c>
      <c r="G86" s="154">
        <v>24.146527305391899</v>
      </c>
      <c r="H86" s="153">
        <v>27.402450717665499</v>
      </c>
      <c r="I86" s="149">
        <v>24.81</v>
      </c>
      <c r="J86" s="124">
        <f t="shared" si="9"/>
        <v>-3.8372926265154987</v>
      </c>
      <c r="K86" s="125">
        <f t="shared" si="10"/>
        <v>-0.66347269460809954</v>
      </c>
      <c r="L86" s="126">
        <f t="shared" si="11"/>
        <v>2.5924507176654998</v>
      </c>
    </row>
    <row r="87" spans="1:12" s="9" customFormat="1">
      <c r="A87" s="145" t="s">
        <v>78</v>
      </c>
      <c r="B87" s="145">
        <v>-22.33</v>
      </c>
      <c r="C87" s="145">
        <v>11.2</v>
      </c>
      <c r="D87" s="146" t="s">
        <v>89</v>
      </c>
      <c r="E87" s="146" t="s">
        <v>108</v>
      </c>
      <c r="F87" s="147">
        <v>10.4951170766478</v>
      </c>
      <c r="G87" s="148">
        <v>13.720998360830301</v>
      </c>
      <c r="H87" s="147">
        <v>18.599438279575701</v>
      </c>
      <c r="I87" s="149">
        <v>18.670000000000002</v>
      </c>
      <c r="J87" s="124">
        <f t="shared" si="9"/>
        <v>-8.174882923352202</v>
      </c>
      <c r="K87" s="125">
        <f t="shared" si="10"/>
        <v>-4.9490016391697011</v>
      </c>
      <c r="L87" s="126">
        <f t="shared" si="11"/>
        <v>-7.05617204243012E-2</v>
      </c>
    </row>
    <row r="88" spans="1:12" s="13" customFormat="1">
      <c r="A88" s="145" t="s">
        <v>78</v>
      </c>
      <c r="B88" s="145">
        <v>-22.33</v>
      </c>
      <c r="C88" s="145">
        <v>11.2</v>
      </c>
      <c r="D88" s="146" t="s">
        <v>109</v>
      </c>
      <c r="E88" s="146" t="s">
        <v>108</v>
      </c>
      <c r="F88" s="147">
        <v>16.431680451826299</v>
      </c>
      <c r="G88" s="148">
        <v>19.551973427885599</v>
      </c>
      <c r="H88" s="147">
        <v>23.214666895214599</v>
      </c>
      <c r="I88" s="149">
        <v>18.670000000000002</v>
      </c>
      <c r="J88" s="124">
        <f t="shared" si="9"/>
        <v>-2.2383195481737026</v>
      </c>
      <c r="K88" s="125">
        <f t="shared" si="10"/>
        <v>0.88197342788559752</v>
      </c>
      <c r="L88" s="126">
        <f t="shared" si="11"/>
        <v>4.544666895214597</v>
      </c>
    </row>
    <row r="89" spans="1:12" s="13" customFormat="1">
      <c r="A89" s="145" t="s">
        <v>78</v>
      </c>
      <c r="B89" s="145">
        <v>-22.33</v>
      </c>
      <c r="C89" s="145">
        <v>11.2</v>
      </c>
      <c r="D89" s="146" t="s">
        <v>95</v>
      </c>
      <c r="E89" s="146" t="s">
        <v>108</v>
      </c>
      <c r="F89" s="147">
        <v>18.4762852884474</v>
      </c>
      <c r="G89" s="148">
        <v>21.245030812397498</v>
      </c>
      <c r="H89" s="147">
        <v>24.124365347495999</v>
      </c>
      <c r="I89" s="149">
        <v>18.670000000000002</v>
      </c>
      <c r="J89" s="124">
        <f t="shared" si="9"/>
        <v>-0.19371471155260167</v>
      </c>
      <c r="K89" s="125">
        <f t="shared" si="10"/>
        <v>2.5750308123974968</v>
      </c>
      <c r="L89" s="126">
        <f t="shared" si="11"/>
        <v>5.4543653474959974</v>
      </c>
    </row>
    <row r="90" spans="1:12" s="13" customFormat="1">
      <c r="A90" s="145" t="s">
        <v>81</v>
      </c>
      <c r="B90" s="145">
        <v>-25.5</v>
      </c>
      <c r="C90" s="145">
        <v>11.3</v>
      </c>
      <c r="D90" s="146" t="s">
        <v>89</v>
      </c>
      <c r="E90" s="146" t="s">
        <v>108</v>
      </c>
      <c r="F90" s="147">
        <v>15.4553235607122</v>
      </c>
      <c r="G90" s="148">
        <v>18.2357087942246</v>
      </c>
      <c r="H90" s="147">
        <v>20.594889975664099</v>
      </c>
      <c r="I90" s="149">
        <v>18.579999999999998</v>
      </c>
      <c r="J90" s="124">
        <f t="shared" si="9"/>
        <v>-3.1246764392877981</v>
      </c>
      <c r="K90" s="125">
        <f t="shared" si="10"/>
        <v>-0.34429120577539862</v>
      </c>
      <c r="L90" s="126">
        <f t="shared" si="11"/>
        <v>2.0148899756641008</v>
      </c>
    </row>
    <row r="91" spans="1:12">
      <c r="A91" s="145" t="s">
        <v>81</v>
      </c>
      <c r="B91" s="145">
        <v>-25.5</v>
      </c>
      <c r="C91" s="145">
        <v>11.3</v>
      </c>
      <c r="D91" s="146" t="s">
        <v>95</v>
      </c>
      <c r="E91" s="146" t="s">
        <v>108</v>
      </c>
      <c r="F91" s="147">
        <v>18.558065774117399</v>
      </c>
      <c r="G91" s="148">
        <v>20.9948224366183</v>
      </c>
      <c r="H91" s="147">
        <v>23.3899643306158</v>
      </c>
      <c r="I91" s="149">
        <v>18.579999999999998</v>
      </c>
      <c r="J91" s="124">
        <f t="shared" si="9"/>
        <v>-2.1934225882599634E-2</v>
      </c>
      <c r="K91" s="125">
        <f t="shared" si="10"/>
        <v>2.4148224366183015</v>
      </c>
      <c r="L91" s="126">
        <f t="shared" si="11"/>
        <v>4.8099643306158022</v>
      </c>
    </row>
    <row r="92" spans="1:12" s="9" customFormat="1">
      <c r="A92" s="145" t="s">
        <v>82</v>
      </c>
      <c r="B92" s="145">
        <v>-35.78</v>
      </c>
      <c r="C92" s="145">
        <v>18.45</v>
      </c>
      <c r="D92" s="146" t="s">
        <v>89</v>
      </c>
      <c r="E92" s="146" t="s">
        <v>108</v>
      </c>
      <c r="F92" s="147">
        <v>14.967029430248701</v>
      </c>
      <c r="G92" s="148">
        <v>17.075356530048001</v>
      </c>
      <c r="H92" s="147">
        <v>19.4052335452965</v>
      </c>
      <c r="I92" s="149">
        <v>17.559999999999999</v>
      </c>
      <c r="J92" s="124">
        <f t="shared" si="9"/>
        <v>-2.5929705697512979</v>
      </c>
      <c r="K92" s="125">
        <f t="shared" si="10"/>
        <v>-0.48464346995199747</v>
      </c>
      <c r="L92" s="126">
        <f t="shared" si="11"/>
        <v>1.8452335452965016</v>
      </c>
    </row>
    <row r="93" spans="1:12" s="9" customFormat="1">
      <c r="A93" s="145" t="s">
        <v>82</v>
      </c>
      <c r="B93" s="145">
        <v>-35.78</v>
      </c>
      <c r="C93" s="145">
        <v>18.45</v>
      </c>
      <c r="D93" s="146" t="s">
        <v>109</v>
      </c>
      <c r="E93" s="146" t="s">
        <v>108</v>
      </c>
      <c r="F93" s="147">
        <v>18.090641751732701</v>
      </c>
      <c r="G93" s="148">
        <v>21.23424732334</v>
      </c>
      <c r="H93" s="147">
        <v>24.520893018539699</v>
      </c>
      <c r="I93" s="149">
        <v>17.559999999999999</v>
      </c>
      <c r="J93" s="124">
        <f t="shared" si="9"/>
        <v>0.53064175173270201</v>
      </c>
      <c r="K93" s="125">
        <f t="shared" si="10"/>
        <v>3.6742473233400013</v>
      </c>
      <c r="L93" s="126">
        <f t="shared" si="11"/>
        <v>6.9608930185397</v>
      </c>
    </row>
    <row r="94" spans="1:12" s="13" customFormat="1">
      <c r="A94" s="145" t="s">
        <v>84</v>
      </c>
      <c r="B94" s="145">
        <v>-37.270000000000003</v>
      </c>
      <c r="C94" s="145">
        <v>-10.1</v>
      </c>
      <c r="D94" s="146" t="s">
        <v>89</v>
      </c>
      <c r="E94" s="146" t="s">
        <v>108</v>
      </c>
      <c r="F94" s="147">
        <v>13.521733397111101</v>
      </c>
      <c r="G94" s="148">
        <v>16.928438600292001</v>
      </c>
      <c r="H94" s="147">
        <v>20.326317434117101</v>
      </c>
      <c r="I94" s="149">
        <v>15.12</v>
      </c>
      <c r="J94" s="124">
        <f t="shared" si="9"/>
        <v>-1.5982666028888985</v>
      </c>
      <c r="K94" s="125">
        <f t="shared" si="10"/>
        <v>1.8084386002920017</v>
      </c>
      <c r="L94" s="126">
        <f t="shared" si="11"/>
        <v>5.2063174341171017</v>
      </c>
    </row>
    <row r="95" spans="1:12">
      <c r="A95" s="145" t="s">
        <v>84</v>
      </c>
      <c r="B95" s="145">
        <v>-37.270000000000003</v>
      </c>
      <c r="C95" s="145">
        <v>-10.1</v>
      </c>
      <c r="D95" s="146" t="s">
        <v>109</v>
      </c>
      <c r="E95" s="146" t="s">
        <v>108</v>
      </c>
      <c r="F95" s="147">
        <v>14.277648759496699</v>
      </c>
      <c r="G95" s="148">
        <v>17.701872925548699</v>
      </c>
      <c r="H95" s="147">
        <v>21.052428483932399</v>
      </c>
      <c r="I95" s="149">
        <v>15.12</v>
      </c>
      <c r="J95" s="124">
        <f t="shared" si="9"/>
        <v>-0.84235124050329979</v>
      </c>
      <c r="K95" s="125">
        <f t="shared" si="10"/>
        <v>2.5818729255486996</v>
      </c>
      <c r="L95" s="126">
        <f t="shared" si="11"/>
        <v>5.9324284839323997</v>
      </c>
    </row>
    <row r="96" spans="1:12" s="13" customFormat="1">
      <c r="A96" s="138"/>
      <c r="B96" s="138"/>
      <c r="C96" s="138"/>
      <c r="D96" s="138"/>
      <c r="E96" s="138"/>
      <c r="F96" s="138"/>
      <c r="G96" s="138"/>
      <c r="H96" s="138"/>
      <c r="I96" s="143"/>
      <c r="J96" s="152"/>
      <c r="K96" s="152"/>
      <c r="L96" s="152"/>
    </row>
    <row r="100" spans="1:12" s="13" customFormat="1">
      <c r="A100" s="138"/>
      <c r="B100" s="138"/>
      <c r="C100" s="138"/>
      <c r="D100" s="138"/>
      <c r="E100" s="138"/>
      <c r="F100" s="138"/>
      <c r="G100" s="138"/>
      <c r="H100" s="138"/>
      <c r="I100" s="143"/>
      <c r="J100" s="152"/>
      <c r="K100" s="152"/>
      <c r="L100" s="152"/>
    </row>
    <row r="101" spans="1:12" s="9" customFormat="1">
      <c r="A101" s="114"/>
      <c r="B101" s="114"/>
      <c r="C101" s="114"/>
      <c r="D101" s="114"/>
      <c r="E101" s="114"/>
      <c r="F101" s="114"/>
      <c r="G101" s="114"/>
      <c r="H101" s="114"/>
      <c r="I101" s="123"/>
      <c r="J101" s="157"/>
      <c r="K101" s="157"/>
      <c r="L101" s="157"/>
    </row>
    <row r="103" spans="1:12" s="13" customFormat="1">
      <c r="A103" s="138"/>
      <c r="B103" s="138"/>
      <c r="C103" s="138"/>
      <c r="D103" s="138"/>
      <c r="E103" s="138"/>
      <c r="F103" s="138"/>
      <c r="G103" s="138"/>
      <c r="H103" s="138"/>
      <c r="I103" s="143"/>
      <c r="J103" s="152"/>
      <c r="K103" s="152"/>
      <c r="L103" s="152"/>
    </row>
    <row r="104" spans="1:12" s="9" customFormat="1">
      <c r="A104" s="114"/>
      <c r="B104" s="114"/>
      <c r="C104" s="114"/>
      <c r="D104" s="114"/>
      <c r="E104" s="114"/>
      <c r="F104" s="114"/>
      <c r="G104" s="114"/>
      <c r="H104" s="114"/>
      <c r="I104" s="123"/>
      <c r="J104" s="157"/>
      <c r="K104" s="157"/>
      <c r="L104" s="157"/>
    </row>
    <row r="109" spans="1:12" s="13" customFormat="1">
      <c r="A109" s="138"/>
      <c r="B109" s="138"/>
      <c r="C109" s="138"/>
      <c r="D109" s="138"/>
      <c r="E109" s="138"/>
      <c r="F109" s="138"/>
      <c r="G109" s="138"/>
      <c r="H109" s="138"/>
      <c r="I109" s="143"/>
      <c r="J109" s="152"/>
      <c r="K109" s="152"/>
      <c r="L109" s="152"/>
    </row>
    <row r="110" spans="1:12" s="9" customFormat="1">
      <c r="A110" s="114"/>
      <c r="B110" s="114"/>
      <c r="C110" s="114"/>
      <c r="D110" s="114"/>
      <c r="E110" s="114"/>
      <c r="F110" s="114"/>
      <c r="G110" s="114"/>
      <c r="H110" s="114"/>
      <c r="I110" s="123"/>
      <c r="J110" s="157"/>
      <c r="K110" s="157"/>
      <c r="L110" s="157"/>
    </row>
    <row r="112" spans="1:12" s="13" customFormat="1">
      <c r="A112" s="138"/>
      <c r="B112" s="138"/>
      <c r="C112" s="138"/>
      <c r="D112" s="138"/>
      <c r="E112" s="138"/>
      <c r="F112" s="138"/>
      <c r="G112" s="138"/>
      <c r="H112" s="138"/>
      <c r="I112" s="143"/>
      <c r="J112" s="152"/>
      <c r="K112" s="152"/>
      <c r="L112" s="152"/>
    </row>
    <row r="113" spans="1:12" s="9" customFormat="1">
      <c r="A113" s="114"/>
      <c r="B113" s="114"/>
      <c r="C113" s="114"/>
      <c r="D113" s="114"/>
      <c r="E113" s="114"/>
      <c r="F113" s="114"/>
      <c r="G113" s="114"/>
      <c r="H113" s="114"/>
      <c r="I113" s="123"/>
      <c r="J113" s="157"/>
      <c r="K113" s="157"/>
      <c r="L113" s="157"/>
    </row>
    <row r="115" spans="1:12" s="13" customFormat="1">
      <c r="A115" s="138"/>
      <c r="B115" s="138"/>
      <c r="C115" s="138"/>
      <c r="D115" s="138"/>
      <c r="E115" s="138"/>
      <c r="F115" s="138"/>
      <c r="G115" s="138"/>
      <c r="H115" s="138"/>
      <c r="I115" s="143"/>
      <c r="J115" s="152"/>
      <c r="K115" s="152"/>
      <c r="L115" s="152"/>
    </row>
    <row r="116" spans="1:12" s="9" customFormat="1">
      <c r="A116" s="114"/>
      <c r="B116" s="114"/>
      <c r="C116" s="114"/>
      <c r="D116" s="114"/>
      <c r="E116" s="114"/>
      <c r="F116" s="114"/>
      <c r="G116" s="114"/>
      <c r="H116" s="114"/>
      <c r="I116" s="123"/>
      <c r="J116" s="157"/>
      <c r="K116" s="157"/>
      <c r="L116" s="157"/>
    </row>
    <row r="120" spans="1:12" s="13" customFormat="1">
      <c r="A120" s="138"/>
      <c r="B120" s="138"/>
      <c r="C120" s="138"/>
      <c r="D120" s="138"/>
      <c r="E120" s="138"/>
      <c r="F120" s="138"/>
      <c r="G120" s="138"/>
      <c r="H120" s="138"/>
      <c r="I120" s="143"/>
      <c r="J120" s="152"/>
      <c r="K120" s="152"/>
      <c r="L120" s="152"/>
    </row>
    <row r="121" spans="1:12" s="9" customFormat="1">
      <c r="A121" s="114"/>
      <c r="B121" s="114"/>
      <c r="C121" s="114"/>
      <c r="D121" s="114"/>
      <c r="E121" s="114"/>
      <c r="F121" s="114"/>
      <c r="G121" s="114"/>
      <c r="H121" s="114"/>
      <c r="I121" s="123"/>
      <c r="J121" s="157"/>
      <c r="K121" s="157"/>
      <c r="L121" s="157"/>
    </row>
    <row r="123" spans="1:12" s="13" customFormat="1">
      <c r="A123" s="138"/>
      <c r="B123" s="138"/>
      <c r="C123" s="138"/>
      <c r="D123" s="138"/>
      <c r="E123" s="138"/>
      <c r="F123" s="138"/>
      <c r="G123" s="138"/>
      <c r="H123" s="138"/>
      <c r="I123" s="143"/>
      <c r="J123" s="152"/>
      <c r="K123" s="152"/>
      <c r="L123" s="152"/>
    </row>
    <row r="124" spans="1:12" s="9" customFormat="1">
      <c r="A124" s="114"/>
      <c r="B124" s="114"/>
      <c r="C124" s="114"/>
      <c r="D124" s="114"/>
      <c r="E124" s="114"/>
      <c r="F124" s="114"/>
      <c r="G124" s="114"/>
      <c r="H124" s="114"/>
      <c r="I124" s="123"/>
      <c r="J124" s="157"/>
      <c r="K124" s="157"/>
      <c r="L124" s="157"/>
    </row>
    <row r="126" spans="1:12" s="13" customFormat="1">
      <c r="A126" s="138"/>
      <c r="B126" s="138"/>
      <c r="C126" s="138"/>
      <c r="D126" s="138"/>
      <c r="E126" s="138"/>
      <c r="F126" s="138"/>
      <c r="G126" s="138"/>
      <c r="H126" s="138"/>
      <c r="I126" s="143"/>
      <c r="J126" s="152"/>
      <c r="K126" s="152"/>
      <c r="L126" s="152"/>
    </row>
    <row r="127" spans="1:12" s="9" customFormat="1">
      <c r="A127" s="114"/>
      <c r="B127" s="114"/>
      <c r="C127" s="114"/>
      <c r="D127" s="114"/>
      <c r="E127" s="114"/>
      <c r="F127" s="114"/>
      <c r="G127" s="114"/>
      <c r="H127" s="114"/>
      <c r="I127" s="123"/>
      <c r="J127" s="157"/>
      <c r="K127" s="157"/>
      <c r="L127" s="157"/>
    </row>
    <row r="129" spans="1:12" s="13" customFormat="1">
      <c r="A129" s="138"/>
      <c r="B129" s="138"/>
      <c r="C129" s="138"/>
      <c r="D129" s="138"/>
      <c r="E129" s="138"/>
      <c r="F129" s="138"/>
      <c r="G129" s="138"/>
      <c r="H129" s="138"/>
      <c r="I129" s="143"/>
      <c r="J129" s="152"/>
      <c r="K129" s="152"/>
      <c r="L129" s="152"/>
    </row>
    <row r="130" spans="1:12" s="9" customFormat="1">
      <c r="A130" s="114"/>
      <c r="B130" s="114"/>
      <c r="C130" s="114"/>
      <c r="D130" s="114"/>
      <c r="E130" s="114"/>
      <c r="F130" s="114"/>
      <c r="G130" s="114"/>
      <c r="H130" s="114"/>
      <c r="I130" s="123"/>
      <c r="J130" s="157"/>
      <c r="K130" s="157"/>
      <c r="L130" s="157"/>
    </row>
    <row r="132" spans="1:12" s="13" customFormat="1">
      <c r="A132" s="138"/>
      <c r="B132" s="138"/>
      <c r="C132" s="138"/>
      <c r="D132" s="138"/>
      <c r="E132" s="138"/>
      <c r="F132" s="138"/>
      <c r="G132" s="138"/>
      <c r="H132" s="138"/>
      <c r="I132" s="143"/>
      <c r="J132" s="152"/>
      <c r="K132" s="152"/>
      <c r="L132" s="152"/>
    </row>
    <row r="133" spans="1:12" s="9" customFormat="1">
      <c r="A133" s="145"/>
      <c r="B133" s="145"/>
      <c r="C133" s="145"/>
      <c r="D133" s="146"/>
      <c r="E133" s="146"/>
      <c r="F133" s="150"/>
      <c r="G133" s="155"/>
      <c r="H133" s="150"/>
      <c r="I133" s="25"/>
      <c r="J133" s="156"/>
      <c r="K133" s="156"/>
      <c r="L133" s="142"/>
    </row>
    <row r="135" spans="1:12" s="13" customFormat="1">
      <c r="A135" s="145"/>
      <c r="B135" s="145"/>
      <c r="C135" s="145"/>
      <c r="D135" s="146"/>
      <c r="E135" s="146"/>
      <c r="F135" s="150"/>
      <c r="G135" s="155"/>
      <c r="H135" s="150"/>
      <c r="I135" s="25"/>
      <c r="J135" s="156"/>
      <c r="K135" s="156"/>
      <c r="L135" s="142"/>
    </row>
    <row r="136" spans="1:12" s="9" customFormat="1">
      <c r="A136" s="145"/>
      <c r="B136" s="145"/>
      <c r="C136" s="145"/>
      <c r="D136" s="146"/>
      <c r="E136" s="146"/>
      <c r="F136" s="150"/>
      <c r="G136" s="155"/>
      <c r="H136" s="150"/>
      <c r="I136" s="25"/>
      <c r="J136" s="156"/>
      <c r="K136" s="156"/>
      <c r="L136" s="142"/>
    </row>
    <row r="138" spans="1:12" s="13" customFormat="1">
      <c r="A138" s="145"/>
      <c r="B138" s="145"/>
      <c r="C138" s="145"/>
      <c r="D138" s="146"/>
      <c r="E138" s="146"/>
      <c r="F138" s="150"/>
      <c r="G138" s="155"/>
      <c r="H138" s="150"/>
      <c r="I138" s="25"/>
      <c r="J138" s="156"/>
      <c r="K138" s="156"/>
      <c r="L138" s="142"/>
    </row>
    <row r="139" spans="1:12" s="9" customFormat="1">
      <c r="A139" s="145"/>
      <c r="B139" s="145"/>
      <c r="C139" s="145"/>
      <c r="D139" s="146"/>
      <c r="E139" s="146"/>
      <c r="F139" s="150"/>
      <c r="G139" s="155"/>
      <c r="H139" s="150"/>
      <c r="I139" s="25"/>
      <c r="J139" s="156"/>
      <c r="K139" s="156"/>
      <c r="L139" s="142"/>
    </row>
    <row r="143" spans="1:12" s="13" customFormat="1">
      <c r="A143" s="145"/>
      <c r="B143" s="145"/>
      <c r="C143" s="145"/>
      <c r="D143" s="146"/>
      <c r="E143" s="146"/>
      <c r="F143" s="150"/>
      <c r="G143" s="155"/>
      <c r="H143" s="150"/>
      <c r="I143" s="25"/>
      <c r="J143" s="156"/>
      <c r="K143" s="156"/>
      <c r="L143" s="142"/>
    </row>
    <row r="144" spans="1:12" s="9" customFormat="1">
      <c r="A144" s="145"/>
      <c r="B144" s="145"/>
      <c r="C144" s="145"/>
      <c r="D144" s="146"/>
      <c r="E144" s="146"/>
      <c r="F144" s="150"/>
      <c r="G144" s="155"/>
      <c r="H144" s="150"/>
      <c r="I144" s="25"/>
      <c r="J144" s="156"/>
      <c r="K144" s="156"/>
      <c r="L144" s="142"/>
    </row>
    <row r="146" spans="1:12" s="13" customFormat="1">
      <c r="A146" s="145"/>
      <c r="B146" s="145"/>
      <c r="C146" s="145"/>
      <c r="D146" s="146"/>
      <c r="E146" s="146"/>
      <c r="F146" s="150"/>
      <c r="G146" s="155"/>
      <c r="H146" s="150"/>
      <c r="I146" s="25"/>
      <c r="J146" s="156"/>
      <c r="K146" s="156"/>
      <c r="L146" s="142"/>
    </row>
    <row r="147" spans="1:12" s="9" customFormat="1">
      <c r="A147" s="145"/>
      <c r="B147" s="145"/>
      <c r="C147" s="145"/>
      <c r="D147" s="146"/>
      <c r="E147" s="146"/>
      <c r="F147" s="150"/>
      <c r="G147" s="155"/>
      <c r="H147" s="150"/>
      <c r="I147" s="25"/>
      <c r="J147" s="156"/>
      <c r="K147" s="156"/>
      <c r="L147" s="142"/>
    </row>
    <row r="149" spans="1:12" s="13" customFormat="1">
      <c r="A149" s="145"/>
      <c r="B149" s="145"/>
      <c r="C149" s="145"/>
      <c r="D149" s="146"/>
      <c r="E149" s="146"/>
      <c r="F149" s="150"/>
      <c r="G149" s="155"/>
      <c r="H149" s="150"/>
      <c r="I149" s="25"/>
      <c r="J149" s="156"/>
      <c r="K149" s="156"/>
      <c r="L149" s="142"/>
    </row>
    <row r="150" spans="1:12" s="9" customFormat="1">
      <c r="A150" s="145"/>
      <c r="B150" s="145"/>
      <c r="C150" s="145"/>
      <c r="D150" s="146"/>
      <c r="E150" s="146"/>
      <c r="F150" s="150"/>
      <c r="G150" s="155"/>
      <c r="H150" s="150"/>
      <c r="I150" s="25"/>
      <c r="J150" s="156"/>
      <c r="K150" s="156"/>
      <c r="L150" s="142"/>
    </row>
    <row r="152" spans="1:12" s="13" customFormat="1">
      <c r="A152" s="145"/>
      <c r="B152" s="145"/>
      <c r="C152" s="145"/>
      <c r="D152" s="146"/>
      <c r="E152" s="146"/>
      <c r="F152" s="150"/>
      <c r="G152" s="155"/>
      <c r="H152" s="150"/>
      <c r="I152" s="25"/>
      <c r="J152" s="156"/>
      <c r="K152" s="156"/>
      <c r="L152" s="142"/>
    </row>
    <row r="153" spans="1:12" s="9" customFormat="1">
      <c r="A153" s="145"/>
      <c r="B153" s="145"/>
      <c r="C153" s="145"/>
      <c r="D153" s="146"/>
      <c r="E153" s="146"/>
      <c r="F153" s="150"/>
      <c r="G153" s="155"/>
      <c r="H153" s="150"/>
      <c r="I153" s="25"/>
      <c r="J153" s="156"/>
      <c r="K153" s="156"/>
      <c r="L153" s="142"/>
    </row>
    <row r="156" spans="1:12" s="13" customFormat="1">
      <c r="A156" s="145"/>
      <c r="B156" s="145"/>
      <c r="C156" s="145"/>
      <c r="D156" s="146"/>
      <c r="E156" s="146"/>
      <c r="F156" s="150"/>
      <c r="G156" s="155"/>
      <c r="H156" s="150"/>
      <c r="I156" s="25"/>
      <c r="J156" s="156"/>
      <c r="K156" s="156"/>
      <c r="L156" s="142"/>
    </row>
    <row r="157" spans="1:12" s="9" customFormat="1">
      <c r="A157" s="145"/>
      <c r="B157" s="145"/>
      <c r="C157" s="145"/>
      <c r="D157" s="146"/>
      <c r="E157" s="146"/>
      <c r="F157" s="150"/>
      <c r="G157" s="155"/>
      <c r="H157" s="150"/>
      <c r="I157" s="25"/>
      <c r="J157" s="156"/>
      <c r="K157" s="156"/>
      <c r="L157" s="142"/>
    </row>
    <row r="159" spans="1:12" s="13" customFormat="1">
      <c r="A159" s="145"/>
      <c r="B159" s="145"/>
      <c r="C159" s="145"/>
      <c r="D159" s="146"/>
      <c r="E159" s="146"/>
      <c r="F159" s="150"/>
      <c r="G159" s="155"/>
      <c r="H159" s="150"/>
      <c r="I159" s="25"/>
      <c r="J159" s="156"/>
      <c r="K159" s="156"/>
      <c r="L159" s="142"/>
    </row>
    <row r="160" spans="1:12" s="9" customFormat="1">
      <c r="A160" s="145"/>
      <c r="B160" s="145"/>
      <c r="C160" s="145"/>
      <c r="D160" s="146"/>
      <c r="E160" s="146"/>
      <c r="F160" s="150"/>
      <c r="G160" s="155"/>
      <c r="H160" s="150"/>
      <c r="I160" s="25"/>
      <c r="J160" s="156"/>
      <c r="K160" s="156"/>
      <c r="L160" s="142"/>
    </row>
    <row r="161" spans="1:12" s="13" customFormat="1">
      <c r="A161" s="145"/>
      <c r="B161" s="145"/>
      <c r="C161" s="145"/>
      <c r="D161" s="146"/>
      <c r="E161" s="146"/>
      <c r="F161" s="150"/>
      <c r="G161" s="155"/>
      <c r="H161" s="150"/>
      <c r="I161" s="25"/>
      <c r="J161" s="156"/>
      <c r="K161" s="156"/>
      <c r="L161" s="142"/>
    </row>
  </sheetData>
  <sortState ref="A76:L140">
    <sortCondition ref="E76:E140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workbookViewId="0">
      <selection activeCell="N16" sqref="N16"/>
    </sheetView>
  </sheetViews>
  <sheetFormatPr baseColWidth="10" defaultColWidth="8.83203125" defaultRowHeight="15" x14ac:dyDescent="0"/>
  <cols>
    <col min="1" max="1" width="12.83203125" style="26" bestFit="1" customWidth="1"/>
    <col min="2" max="3" width="8.83203125" style="26"/>
    <col min="4" max="4" width="15" style="26" bestFit="1" customWidth="1"/>
    <col min="5" max="8" width="8.83203125" style="26"/>
    <col min="9" max="9" width="8.83203125" style="121"/>
    <col min="10" max="12" width="8.83203125" style="142"/>
  </cols>
  <sheetData>
    <row r="1" spans="1:42" s="37" customFormat="1" ht="18">
      <c r="A1" s="34" t="s">
        <v>116</v>
      </c>
      <c r="B1" s="34"/>
      <c r="C1" s="34"/>
      <c r="D1" s="35"/>
      <c r="E1" s="35"/>
      <c r="F1" s="34"/>
      <c r="G1" s="36"/>
      <c r="H1" s="34"/>
      <c r="I1" s="36"/>
      <c r="J1" s="36"/>
      <c r="K1" s="36"/>
    </row>
    <row r="2" spans="1:42" ht="166">
      <c r="A2" s="106"/>
      <c r="B2" s="106" t="s">
        <v>0</v>
      </c>
      <c r="C2" s="106" t="s">
        <v>1</v>
      </c>
      <c r="D2" s="107" t="s">
        <v>91</v>
      </c>
      <c r="E2" s="107" t="s">
        <v>104</v>
      </c>
      <c r="F2" s="108" t="s">
        <v>101</v>
      </c>
      <c r="G2" s="109" t="s">
        <v>100</v>
      </c>
      <c r="H2" s="108" t="s">
        <v>99</v>
      </c>
      <c r="I2" s="110" t="s">
        <v>98</v>
      </c>
      <c r="J2" s="129" t="s">
        <v>111</v>
      </c>
      <c r="K2" s="130" t="s">
        <v>102</v>
      </c>
      <c r="L2" s="129" t="s">
        <v>112</v>
      </c>
    </row>
    <row r="3" spans="1:42" ht="18">
      <c r="A3" s="131" t="s">
        <v>17</v>
      </c>
      <c r="B3" s="131">
        <v>40.58</v>
      </c>
      <c r="C3" s="131">
        <v>-9.8699999999999992</v>
      </c>
      <c r="D3" s="132" t="s">
        <v>89</v>
      </c>
      <c r="E3" s="132" t="s">
        <v>106</v>
      </c>
      <c r="F3" s="133">
        <v>7.0246092246979996</v>
      </c>
      <c r="G3" s="134">
        <v>14.055526516279</v>
      </c>
      <c r="H3" s="133">
        <v>20.402630397341898</v>
      </c>
      <c r="I3" s="135">
        <v>16.29</v>
      </c>
      <c r="J3" s="136">
        <f t="shared" ref="J3:J13" si="0">F3-I3</f>
        <v>-9.2653907753019986</v>
      </c>
      <c r="K3" s="137">
        <f t="shared" ref="K3:K13" si="1">G3-I3</f>
        <v>-2.2344734837209987</v>
      </c>
      <c r="L3" s="136">
        <f t="shared" ref="L3:L13" si="2">H3-I3</f>
        <v>4.1126303973418992</v>
      </c>
      <c r="O3" s="158" t="s">
        <v>122</v>
      </c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60"/>
    </row>
    <row r="4" spans="1:42" ht="18">
      <c r="A4" s="131" t="s">
        <v>18</v>
      </c>
      <c r="B4" s="131">
        <v>40.5</v>
      </c>
      <c r="C4" s="131">
        <v>-32.049999999999997</v>
      </c>
      <c r="D4" s="132" t="s">
        <v>89</v>
      </c>
      <c r="E4" s="132" t="s">
        <v>106</v>
      </c>
      <c r="F4" s="133">
        <v>15.654900569760001</v>
      </c>
      <c r="G4" s="134">
        <v>20.953101433813998</v>
      </c>
      <c r="H4" s="133">
        <v>24.836529336294198</v>
      </c>
      <c r="I4" s="135">
        <v>18.23</v>
      </c>
      <c r="J4" s="136">
        <f t="shared" si="0"/>
        <v>-2.5750994302399999</v>
      </c>
      <c r="K4" s="137">
        <f t="shared" si="1"/>
        <v>2.7231014338139978</v>
      </c>
      <c r="L4" s="136">
        <f t="shared" si="2"/>
        <v>6.6065293362941979</v>
      </c>
      <c r="O4" s="29" t="s">
        <v>123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2"/>
    </row>
    <row r="5" spans="1:42">
      <c r="A5" s="131" t="s">
        <v>20</v>
      </c>
      <c r="B5" s="131">
        <v>33.68</v>
      </c>
      <c r="C5" s="131">
        <v>-57.57</v>
      </c>
      <c r="D5" s="132" t="s">
        <v>89</v>
      </c>
      <c r="E5" s="132" t="s">
        <v>106</v>
      </c>
      <c r="F5" s="133">
        <v>20.5592333607378</v>
      </c>
      <c r="G5" s="134">
        <v>24.117757942946401</v>
      </c>
      <c r="H5" s="133">
        <v>27.886764709672601</v>
      </c>
      <c r="I5" s="135">
        <v>22.2</v>
      </c>
      <c r="J5" s="136">
        <f t="shared" si="0"/>
        <v>-1.6407666392621998</v>
      </c>
      <c r="K5" s="137">
        <f t="shared" si="1"/>
        <v>1.9177579429464018</v>
      </c>
      <c r="L5" s="136">
        <f t="shared" si="2"/>
        <v>5.6867647096726017</v>
      </c>
      <c r="O5" s="16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4"/>
    </row>
    <row r="6" spans="1:42">
      <c r="A6" s="131" t="s">
        <v>21</v>
      </c>
      <c r="B6" s="131">
        <v>31.68</v>
      </c>
      <c r="C6" s="131">
        <v>-75.42</v>
      </c>
      <c r="D6" s="132" t="s">
        <v>89</v>
      </c>
      <c r="E6" s="132" t="s">
        <v>106</v>
      </c>
      <c r="F6" s="133">
        <v>21.822281724903501</v>
      </c>
      <c r="G6" s="134">
        <v>26.060646700688</v>
      </c>
      <c r="H6" s="133">
        <v>29.8798835356823</v>
      </c>
      <c r="I6" s="135">
        <v>24.5</v>
      </c>
      <c r="J6" s="136">
        <f t="shared" si="0"/>
        <v>-2.677718275096499</v>
      </c>
      <c r="K6" s="137">
        <f t="shared" si="1"/>
        <v>1.5606467006880003</v>
      </c>
      <c r="L6" s="136">
        <f t="shared" si="2"/>
        <v>5.3798835356822998</v>
      </c>
    </row>
    <row r="7" spans="1:42">
      <c r="A7" s="138" t="s">
        <v>23</v>
      </c>
      <c r="B7" s="138">
        <v>27</v>
      </c>
      <c r="C7" s="138">
        <v>-18.98</v>
      </c>
      <c r="D7" s="139" t="s">
        <v>89</v>
      </c>
      <c r="E7" s="139" t="s">
        <v>106</v>
      </c>
      <c r="F7" s="140">
        <v>20.998438098282499</v>
      </c>
      <c r="G7" s="141">
        <v>22.863771881011701</v>
      </c>
      <c r="H7" s="140">
        <v>24.729105663740999</v>
      </c>
      <c r="I7" s="135">
        <v>23.4</v>
      </c>
      <c r="J7" s="136">
        <f t="shared" si="0"/>
        <v>-2.4015619017174998</v>
      </c>
      <c r="K7" s="137">
        <f t="shared" si="1"/>
        <v>-0.53622811898829781</v>
      </c>
      <c r="L7" s="136">
        <f t="shared" si="2"/>
        <v>1.3291056637410001</v>
      </c>
    </row>
    <row r="8" spans="1:42">
      <c r="A8" s="138" t="s">
        <v>24</v>
      </c>
      <c r="B8" s="138">
        <v>25.16</v>
      </c>
      <c r="C8" s="138">
        <v>-16.850000000000001</v>
      </c>
      <c r="D8" s="139" t="s">
        <v>89</v>
      </c>
      <c r="E8" s="139" t="s">
        <v>106</v>
      </c>
      <c r="F8" s="140">
        <v>17.6329408903852</v>
      </c>
      <c r="G8" s="141">
        <v>20.122638290879401</v>
      </c>
      <c r="H8" s="140">
        <v>22.612335691373499</v>
      </c>
      <c r="I8" s="135">
        <v>22.4</v>
      </c>
      <c r="J8" s="136">
        <f t="shared" si="0"/>
        <v>-4.7670591096147987</v>
      </c>
      <c r="K8" s="137">
        <f t="shared" si="1"/>
        <v>-2.2773617091205978</v>
      </c>
      <c r="L8" s="136">
        <f t="shared" si="2"/>
        <v>0.21233569137350017</v>
      </c>
    </row>
    <row r="9" spans="1:42">
      <c r="A9" s="138" t="s">
        <v>25</v>
      </c>
      <c r="B9" s="138">
        <v>21.33</v>
      </c>
      <c r="C9" s="138">
        <v>-93.95</v>
      </c>
      <c r="D9" s="139" t="s">
        <v>89</v>
      </c>
      <c r="E9" s="139" t="s">
        <v>106</v>
      </c>
      <c r="F9" s="140">
        <v>26.0399279456133</v>
      </c>
      <c r="G9" s="141">
        <v>27.9206099214049</v>
      </c>
      <c r="H9" s="140">
        <v>29.801291897196599</v>
      </c>
      <c r="I9" s="135">
        <v>29.3</v>
      </c>
      <c r="J9" s="136">
        <f t="shared" si="0"/>
        <v>-3.2600720543867006</v>
      </c>
      <c r="K9" s="137">
        <f t="shared" si="1"/>
        <v>-1.379390078595101</v>
      </c>
      <c r="L9" s="136">
        <f t="shared" si="2"/>
        <v>0.50129189719659806</v>
      </c>
    </row>
    <row r="10" spans="1:42">
      <c r="A10" s="138" t="s">
        <v>26</v>
      </c>
      <c r="B10" s="138">
        <v>20.48</v>
      </c>
      <c r="C10" s="138">
        <v>-95.62</v>
      </c>
      <c r="D10" s="139" t="s">
        <v>89</v>
      </c>
      <c r="E10" s="139" t="s">
        <v>106</v>
      </c>
      <c r="F10" s="140">
        <v>26.6306421486358</v>
      </c>
      <c r="G10" s="141">
        <v>28.374998194326601</v>
      </c>
      <c r="H10" s="140">
        <v>30.119354240017401</v>
      </c>
      <c r="I10" s="135">
        <v>29.1</v>
      </c>
      <c r="J10" s="136">
        <f t="shared" si="0"/>
        <v>-2.4693578513642009</v>
      </c>
      <c r="K10" s="137">
        <f t="shared" si="1"/>
        <v>-0.72500180567340067</v>
      </c>
      <c r="L10" s="136">
        <f t="shared" si="2"/>
        <v>1.0193542400173996</v>
      </c>
    </row>
    <row r="11" spans="1:42">
      <c r="A11" s="138" t="s">
        <v>28</v>
      </c>
      <c r="B11" s="138">
        <v>13.83</v>
      </c>
      <c r="C11" s="138">
        <v>-18.97</v>
      </c>
      <c r="D11" s="139" t="s">
        <v>89</v>
      </c>
      <c r="E11" s="139" t="s">
        <v>106</v>
      </c>
      <c r="F11" s="140">
        <v>23.281718918647599</v>
      </c>
      <c r="G11" s="141">
        <v>27.004371671050102</v>
      </c>
      <c r="H11" s="140">
        <v>30.727024423452701</v>
      </c>
      <c r="I11" s="135">
        <v>27.3</v>
      </c>
      <c r="J11" s="136">
        <f t="shared" si="0"/>
        <v>-4.0182810813524021</v>
      </c>
      <c r="K11" s="137">
        <f t="shared" si="1"/>
        <v>-0.2956283289498991</v>
      </c>
      <c r="L11" s="136">
        <f t="shared" si="2"/>
        <v>3.4270244234526999</v>
      </c>
    </row>
    <row r="12" spans="1:42">
      <c r="A12" s="138" t="s">
        <v>29</v>
      </c>
      <c r="B12" s="138">
        <v>11.65</v>
      </c>
      <c r="C12" s="138">
        <v>-80.13</v>
      </c>
      <c r="D12" s="139" t="s">
        <v>89</v>
      </c>
      <c r="E12" s="139" t="s">
        <v>106</v>
      </c>
      <c r="F12" s="140">
        <v>26.1740813511094</v>
      </c>
      <c r="G12" s="141">
        <v>28.5228865220896</v>
      </c>
      <c r="H12" s="140">
        <v>30.871691693069799</v>
      </c>
      <c r="I12" s="135">
        <v>28.2</v>
      </c>
      <c r="J12" s="136">
        <f t="shared" si="0"/>
        <v>-2.0259186488905989</v>
      </c>
      <c r="K12" s="137">
        <f t="shared" si="1"/>
        <v>0.32288652208960045</v>
      </c>
      <c r="L12" s="136">
        <f t="shared" si="2"/>
        <v>2.6716916930697998</v>
      </c>
    </row>
    <row r="13" spans="1:42">
      <c r="A13" s="138" t="s">
        <v>31</v>
      </c>
      <c r="B13" s="138">
        <v>1.37</v>
      </c>
      <c r="C13" s="138">
        <v>-33.479999999999997</v>
      </c>
      <c r="D13" s="139" t="s">
        <v>89</v>
      </c>
      <c r="E13" s="139" t="s">
        <v>106</v>
      </c>
      <c r="F13" s="140">
        <v>24.682574944134799</v>
      </c>
      <c r="G13" s="141">
        <v>26.867368807121199</v>
      </c>
      <c r="H13" s="140">
        <v>29.052162670107499</v>
      </c>
      <c r="I13" s="135">
        <v>26.4</v>
      </c>
      <c r="J13" s="136">
        <f t="shared" si="0"/>
        <v>-1.7174250558651991</v>
      </c>
      <c r="K13" s="137">
        <f t="shared" si="1"/>
        <v>0.46736880712120055</v>
      </c>
      <c r="L13" s="136">
        <f t="shared" si="2"/>
        <v>2.6521626701075007</v>
      </c>
    </row>
    <row r="15" spans="1:42">
      <c r="A15" s="113" t="s">
        <v>94</v>
      </c>
    </row>
    <row r="16" spans="1:42">
      <c r="A16" s="138" t="s">
        <v>32</v>
      </c>
      <c r="B16" s="138">
        <v>43.25</v>
      </c>
      <c r="C16" s="138">
        <v>-126.38</v>
      </c>
      <c r="D16" s="139" t="s">
        <v>95</v>
      </c>
      <c r="E16" s="139" t="s">
        <v>106</v>
      </c>
      <c r="F16" s="140">
        <v>14.552287826719001</v>
      </c>
      <c r="G16" s="141">
        <v>19.456713784708899</v>
      </c>
      <c r="H16" s="140">
        <v>24.361139742698899</v>
      </c>
      <c r="I16" s="143">
        <v>15.5</v>
      </c>
      <c r="J16" s="124">
        <f>F16-Annual!I62</f>
        <v>-11.607712173281</v>
      </c>
      <c r="K16" s="125">
        <f>G16-Annual!I62</f>
        <v>-6.7032862152911008</v>
      </c>
      <c r="L16" s="126">
        <f>H16-Annual!I62</f>
        <v>-1.7988602573011008</v>
      </c>
    </row>
    <row r="17" spans="1:12">
      <c r="A17" s="138" t="s">
        <v>44</v>
      </c>
      <c r="B17" s="138">
        <v>1.02</v>
      </c>
      <c r="C17" s="138">
        <v>160.47999999999999</v>
      </c>
      <c r="D17" s="139" t="s">
        <v>89</v>
      </c>
      <c r="E17" s="139" t="s">
        <v>106</v>
      </c>
      <c r="F17" s="140">
        <v>27.2587264840943</v>
      </c>
      <c r="G17" s="141">
        <v>29.710870824832899</v>
      </c>
      <c r="H17" s="140">
        <v>32.163015165571402</v>
      </c>
      <c r="I17" s="135">
        <v>29.2</v>
      </c>
      <c r="J17" s="136">
        <f>F17-I17</f>
        <v>-1.9412735159056993</v>
      </c>
      <c r="K17" s="137">
        <f>G17-I17</f>
        <v>0.51087082483289947</v>
      </c>
      <c r="L17" s="136">
        <f>H17-I17</f>
        <v>2.9630151655714023</v>
      </c>
    </row>
    <row r="18" spans="1:12">
      <c r="A18" s="138" t="s">
        <v>49</v>
      </c>
      <c r="B18" s="138">
        <v>-16.45</v>
      </c>
      <c r="C18" s="138">
        <v>-77.569999999999993</v>
      </c>
      <c r="D18" s="139" t="s">
        <v>95</v>
      </c>
      <c r="E18" s="139" t="s">
        <v>106</v>
      </c>
      <c r="F18" s="140">
        <v>18.687168142455398</v>
      </c>
      <c r="G18" s="141">
        <v>23.112606162064701</v>
      </c>
      <c r="H18" s="140">
        <v>27.538044181674</v>
      </c>
      <c r="I18" s="135">
        <v>23.5</v>
      </c>
      <c r="J18" s="136">
        <f>F18-I18</f>
        <v>-4.8128318575446016</v>
      </c>
      <c r="K18" s="137">
        <f>G18-I18</f>
        <v>-0.38739383793529925</v>
      </c>
      <c r="L18" s="136">
        <f>H18-I18</f>
        <v>4.0380441816739996</v>
      </c>
    </row>
    <row r="19" spans="1:12">
      <c r="A19" s="138" t="s">
        <v>52</v>
      </c>
      <c r="B19" s="138">
        <v>-40.619999999999997</v>
      </c>
      <c r="C19" s="138">
        <v>-77.2</v>
      </c>
      <c r="D19" s="139" t="s">
        <v>95</v>
      </c>
      <c r="E19" s="139" t="s">
        <v>106</v>
      </c>
      <c r="F19" s="140">
        <v>8.6652956030611303</v>
      </c>
      <c r="G19" s="141">
        <v>11.833678433406099</v>
      </c>
      <c r="H19" s="140">
        <v>15.0020612637511</v>
      </c>
      <c r="I19" s="135">
        <v>16.5</v>
      </c>
      <c r="J19" s="136">
        <f>F19-I19</f>
        <v>-7.8347043969388697</v>
      </c>
      <c r="K19" s="137">
        <f>G19-I19</f>
        <v>-4.6663215665939006</v>
      </c>
      <c r="L19" s="136">
        <f>H19-I19</f>
        <v>-1.4979387362488996</v>
      </c>
    </row>
    <row r="21" spans="1:12">
      <c r="A21" s="113" t="s">
        <v>113</v>
      </c>
    </row>
    <row r="22" spans="1:12">
      <c r="A22" s="138" t="s">
        <v>60</v>
      </c>
      <c r="B22" s="138">
        <v>16.52</v>
      </c>
      <c r="C22" s="138">
        <v>59.53</v>
      </c>
      <c r="D22" s="139" t="s">
        <v>89</v>
      </c>
      <c r="E22" s="139" t="s">
        <v>106</v>
      </c>
      <c r="F22" s="140">
        <v>23.743811012138</v>
      </c>
      <c r="G22" s="141">
        <v>25.934819825996499</v>
      </c>
      <c r="H22" s="140">
        <v>28.125828639854898</v>
      </c>
      <c r="I22" s="135">
        <v>24.1</v>
      </c>
      <c r="J22" s="136">
        <f t="shared" ref="J22:J30" si="3">F22-I22</f>
        <v>-0.35618898786200148</v>
      </c>
      <c r="K22" s="137">
        <f t="shared" ref="K22:K30" si="4">G22-I22</f>
        <v>1.8348198259964974</v>
      </c>
      <c r="L22" s="136">
        <f t="shared" ref="L22:L30" si="5">H22-I22</f>
        <v>4.0258286398548968</v>
      </c>
    </row>
    <row r="23" spans="1:12">
      <c r="A23" s="138" t="s">
        <v>61</v>
      </c>
      <c r="B23" s="138">
        <v>9.1300000000000008</v>
      </c>
      <c r="C23" s="138">
        <v>90.03</v>
      </c>
      <c r="D23" s="139" t="s">
        <v>89</v>
      </c>
      <c r="E23" s="139" t="s">
        <v>106</v>
      </c>
      <c r="F23" s="140">
        <v>24.7343845926707</v>
      </c>
      <c r="G23" s="141">
        <v>26.923304469907599</v>
      </c>
      <c r="H23" s="140">
        <v>29.112224347144402</v>
      </c>
      <c r="I23" s="135">
        <v>28</v>
      </c>
      <c r="J23" s="136">
        <f t="shared" si="3"/>
        <v>-3.2656154073292996</v>
      </c>
      <c r="K23" s="137">
        <f t="shared" si="4"/>
        <v>-1.076695530092401</v>
      </c>
      <c r="L23" s="136">
        <f t="shared" si="5"/>
        <v>1.1122243471444015</v>
      </c>
    </row>
    <row r="24" spans="1:12">
      <c r="A24" s="138" t="s">
        <v>64</v>
      </c>
      <c r="B24" s="138">
        <v>-17.670000000000002</v>
      </c>
      <c r="C24" s="138">
        <v>117.95</v>
      </c>
      <c r="D24" s="139" t="s">
        <v>89</v>
      </c>
      <c r="E24" s="139" t="s">
        <v>106</v>
      </c>
      <c r="F24" s="140">
        <v>25.574932592005801</v>
      </c>
      <c r="G24" s="141">
        <v>27.739680102966801</v>
      </c>
      <c r="H24" s="140">
        <v>29.904427613927801</v>
      </c>
      <c r="I24" s="135">
        <v>29</v>
      </c>
      <c r="J24" s="136">
        <f t="shared" si="3"/>
        <v>-3.4250674079941987</v>
      </c>
      <c r="K24" s="137">
        <f t="shared" si="4"/>
        <v>-1.2603198970331988</v>
      </c>
      <c r="L24" s="136">
        <f t="shared" si="5"/>
        <v>0.90442761392780113</v>
      </c>
    </row>
    <row r="25" spans="1:12">
      <c r="A25" s="138" t="s">
        <v>65</v>
      </c>
      <c r="B25" s="138">
        <v>-42.5</v>
      </c>
      <c r="C25" s="138">
        <v>79.42</v>
      </c>
      <c r="D25" s="139" t="s">
        <v>89</v>
      </c>
      <c r="E25" s="139" t="s">
        <v>106</v>
      </c>
      <c r="F25" s="133">
        <v>10.0210942999329</v>
      </c>
      <c r="G25" s="134">
        <v>12.563634352236001</v>
      </c>
      <c r="H25" s="133">
        <v>15.0590285163617</v>
      </c>
      <c r="I25" s="135">
        <v>9.76</v>
      </c>
      <c r="J25" s="136">
        <f t="shared" si="3"/>
        <v>0.26109429993289979</v>
      </c>
      <c r="K25" s="137">
        <f t="shared" si="4"/>
        <v>2.803634352236001</v>
      </c>
      <c r="L25" s="136">
        <f t="shared" si="5"/>
        <v>5.2990285163616999</v>
      </c>
    </row>
    <row r="26" spans="1:12">
      <c r="A26" s="138" t="s">
        <v>66</v>
      </c>
      <c r="B26" s="138">
        <v>-43.49</v>
      </c>
      <c r="C26" s="138">
        <v>51.2</v>
      </c>
      <c r="D26" s="139" t="s">
        <v>96</v>
      </c>
      <c r="E26" s="139" t="s">
        <v>106</v>
      </c>
      <c r="F26" s="133">
        <v>3.89645517860543</v>
      </c>
      <c r="G26" s="134">
        <v>6.6433775617917199</v>
      </c>
      <c r="H26" s="133">
        <v>8.8839641059367693</v>
      </c>
      <c r="I26" s="135">
        <v>10.62</v>
      </c>
      <c r="J26" s="136">
        <f t="shared" si="3"/>
        <v>-6.7235448213945688</v>
      </c>
      <c r="K26" s="137">
        <f t="shared" si="4"/>
        <v>-3.9766224382082793</v>
      </c>
      <c r="L26" s="136">
        <f t="shared" si="5"/>
        <v>-1.7360358940632299</v>
      </c>
    </row>
    <row r="27" spans="1:12">
      <c r="A27" s="138" t="s">
        <v>67</v>
      </c>
      <c r="B27" s="138">
        <v>-43.5</v>
      </c>
      <c r="C27" s="138">
        <v>79.83</v>
      </c>
      <c r="D27" s="139" t="s">
        <v>89</v>
      </c>
      <c r="E27" s="139" t="s">
        <v>106</v>
      </c>
      <c r="F27" s="133">
        <v>10.2352202798024</v>
      </c>
      <c r="G27" s="134">
        <v>12.8068256719278</v>
      </c>
      <c r="H27" s="133">
        <v>15.1698733352132</v>
      </c>
      <c r="I27" s="135">
        <v>7.45</v>
      </c>
      <c r="J27" s="136">
        <f t="shared" si="3"/>
        <v>2.7852202798023997</v>
      </c>
      <c r="K27" s="137">
        <f t="shared" si="4"/>
        <v>5.3568256719278002</v>
      </c>
      <c r="L27" s="136">
        <f t="shared" si="5"/>
        <v>7.7198733352132001</v>
      </c>
    </row>
    <row r="28" spans="1:12">
      <c r="A28" s="138" t="s">
        <v>68</v>
      </c>
      <c r="B28" s="138">
        <v>-43.82</v>
      </c>
      <c r="C28" s="138">
        <v>51.3</v>
      </c>
      <c r="D28" s="139" t="s">
        <v>95</v>
      </c>
      <c r="E28" s="139" t="s">
        <v>106</v>
      </c>
      <c r="F28" s="140">
        <v>4.2984102127295296</v>
      </c>
      <c r="G28" s="141">
        <v>6.2341820764621003</v>
      </c>
      <c r="H28" s="140">
        <v>8.1699539401946808</v>
      </c>
      <c r="I28" s="135">
        <v>9.9</v>
      </c>
      <c r="J28" s="136">
        <f t="shared" si="3"/>
        <v>-5.6015897872704707</v>
      </c>
      <c r="K28" s="137">
        <f t="shared" si="4"/>
        <v>-3.6658179235379</v>
      </c>
      <c r="L28" s="136">
        <f t="shared" si="5"/>
        <v>-1.7300460598053196</v>
      </c>
    </row>
    <row r="29" spans="1:12">
      <c r="A29" s="138" t="s">
        <v>69</v>
      </c>
      <c r="B29" s="138">
        <v>-46.01</v>
      </c>
      <c r="C29" s="138">
        <v>96.47</v>
      </c>
      <c r="D29" s="139" t="s">
        <v>89</v>
      </c>
      <c r="E29" s="139" t="s">
        <v>106</v>
      </c>
      <c r="F29" s="133">
        <v>6.7347797312089099</v>
      </c>
      <c r="G29" s="134">
        <v>8.6765281748013692</v>
      </c>
      <c r="H29" s="133">
        <v>10.451142744178</v>
      </c>
      <c r="I29" s="135">
        <v>8.1999999999999993</v>
      </c>
      <c r="J29" s="136">
        <f t="shared" si="3"/>
        <v>-1.4652202687910894</v>
      </c>
      <c r="K29" s="137">
        <f t="shared" si="4"/>
        <v>0.47652817480136989</v>
      </c>
      <c r="L29" s="136">
        <f t="shared" si="5"/>
        <v>2.2511427441780008</v>
      </c>
    </row>
    <row r="30" spans="1:12">
      <c r="A30" s="138" t="s">
        <v>70</v>
      </c>
      <c r="B30" s="138">
        <v>-46.45</v>
      </c>
      <c r="C30" s="138">
        <v>88.02</v>
      </c>
      <c r="D30" s="139" t="s">
        <v>89</v>
      </c>
      <c r="E30" s="139" t="s">
        <v>106</v>
      </c>
      <c r="F30" s="133">
        <v>9.8349789365327105</v>
      </c>
      <c r="G30" s="134">
        <v>12.7197652455006</v>
      </c>
      <c r="H30" s="133">
        <v>15.556321664436499</v>
      </c>
      <c r="I30" s="135">
        <v>8.8800000000000008</v>
      </c>
      <c r="J30" s="136">
        <f t="shared" si="3"/>
        <v>0.95497893653270971</v>
      </c>
      <c r="K30" s="137">
        <f t="shared" si="4"/>
        <v>3.8397652455005993</v>
      </c>
      <c r="L30" s="136">
        <f t="shared" si="5"/>
        <v>6.6763216644364984</v>
      </c>
    </row>
    <row r="32" spans="1:12">
      <c r="A32" s="113" t="s">
        <v>71</v>
      </c>
    </row>
    <row r="33" spans="1:12">
      <c r="A33" s="138" t="s">
        <v>72</v>
      </c>
      <c r="B33" s="138">
        <v>-0.55000000000000004</v>
      </c>
      <c r="C33" s="138">
        <v>-17.27</v>
      </c>
      <c r="D33" s="139" t="s">
        <v>97</v>
      </c>
      <c r="E33" s="139" t="s">
        <v>106</v>
      </c>
      <c r="F33" s="140">
        <v>23.025729950871401</v>
      </c>
      <c r="G33" s="141">
        <v>26.2768302831374</v>
      </c>
      <c r="H33" s="140">
        <v>29.527930615403399</v>
      </c>
      <c r="I33" s="135">
        <v>27.3</v>
      </c>
      <c r="J33" s="136">
        <f t="shared" ref="J33:J51" si="6">F33-I33</f>
        <v>-4.2742700491285994</v>
      </c>
      <c r="K33" s="137">
        <f t="shared" ref="K33:K51" si="7">G33-I33</f>
        <v>-1.0231697168626006</v>
      </c>
      <c r="L33" s="136">
        <f t="shared" ref="L33:L51" si="8">H33-I33</f>
        <v>2.2279306154033982</v>
      </c>
    </row>
    <row r="34" spans="1:12">
      <c r="A34" s="138" t="s">
        <v>72</v>
      </c>
      <c r="B34" s="138">
        <v>-0.55000000000000004</v>
      </c>
      <c r="C34" s="138">
        <v>-17.27</v>
      </c>
      <c r="D34" s="139" t="s">
        <v>89</v>
      </c>
      <c r="E34" s="139" t="s">
        <v>106</v>
      </c>
      <c r="F34" s="140">
        <v>21.085370158038199</v>
      </c>
      <c r="G34" s="141">
        <v>23.459825003513899</v>
      </c>
      <c r="H34" s="140">
        <v>25.834279848989599</v>
      </c>
      <c r="I34" s="135">
        <v>27.3</v>
      </c>
      <c r="J34" s="136">
        <f t="shared" si="6"/>
        <v>-6.214629841961802</v>
      </c>
      <c r="K34" s="137">
        <f t="shared" si="7"/>
        <v>-3.8401749964861018</v>
      </c>
      <c r="L34" s="136">
        <f t="shared" si="8"/>
        <v>-1.4657201510104017</v>
      </c>
    </row>
    <row r="35" spans="1:12">
      <c r="A35" s="138" t="s">
        <v>74</v>
      </c>
      <c r="B35" s="138">
        <v>-1.67</v>
      </c>
      <c r="C35" s="138">
        <v>-12.43</v>
      </c>
      <c r="D35" s="139" t="s">
        <v>89</v>
      </c>
      <c r="E35" s="139" t="s">
        <v>106</v>
      </c>
      <c r="F35" s="140">
        <v>20.001886965191801</v>
      </c>
      <c r="G35" s="141">
        <v>22.835719772822799</v>
      </c>
      <c r="H35" s="140">
        <v>25.6695525804538</v>
      </c>
      <c r="I35" s="135">
        <v>27.2</v>
      </c>
      <c r="J35" s="136">
        <f t="shared" si="6"/>
        <v>-7.1981130348081983</v>
      </c>
      <c r="K35" s="137">
        <f t="shared" si="7"/>
        <v>-4.3642802271772005</v>
      </c>
      <c r="L35" s="136">
        <f t="shared" si="8"/>
        <v>-1.5304474195461992</v>
      </c>
    </row>
    <row r="36" spans="1:12">
      <c r="A36" s="131" t="s">
        <v>87</v>
      </c>
      <c r="B36" s="131">
        <v>-2.2799999999999998</v>
      </c>
      <c r="C36" s="131">
        <v>5.18</v>
      </c>
      <c r="D36" s="132" t="s">
        <v>89</v>
      </c>
      <c r="E36" s="139" t="s">
        <v>106</v>
      </c>
      <c r="F36" s="140">
        <v>23.089871306048501</v>
      </c>
      <c r="G36" s="141">
        <v>26.066294978827401</v>
      </c>
      <c r="H36" s="140">
        <v>29.0427186516063</v>
      </c>
      <c r="I36" s="135">
        <v>28.2</v>
      </c>
      <c r="J36" s="136">
        <f t="shared" si="6"/>
        <v>-5.1101286939514985</v>
      </c>
      <c r="K36" s="137">
        <f t="shared" si="7"/>
        <v>-2.1337050211725987</v>
      </c>
      <c r="L36" s="136">
        <f t="shared" si="8"/>
        <v>0.84271865160630099</v>
      </c>
    </row>
    <row r="37" spans="1:12">
      <c r="A37" s="131" t="s">
        <v>87</v>
      </c>
      <c r="B37" s="131">
        <v>-2.2799999999999998</v>
      </c>
      <c r="C37" s="131">
        <v>5.18</v>
      </c>
      <c r="D37" s="132" t="s">
        <v>95</v>
      </c>
      <c r="E37" s="139" t="s">
        <v>106</v>
      </c>
      <c r="F37" s="140">
        <v>24.374102435818202</v>
      </c>
      <c r="G37" s="141">
        <v>27.0084113980203</v>
      </c>
      <c r="H37" s="140">
        <v>29.642720360222501</v>
      </c>
      <c r="I37" s="135">
        <v>28.2</v>
      </c>
      <c r="J37" s="136">
        <f t="shared" si="6"/>
        <v>-3.8258975641817976</v>
      </c>
      <c r="K37" s="137">
        <f t="shared" si="7"/>
        <v>-1.1915886019796993</v>
      </c>
      <c r="L37" s="136">
        <f t="shared" si="8"/>
        <v>1.4427203602225021</v>
      </c>
    </row>
    <row r="38" spans="1:12">
      <c r="A38" s="138" t="s">
        <v>76</v>
      </c>
      <c r="B38" s="138">
        <v>-9.51</v>
      </c>
      <c r="C38" s="138">
        <v>-34.25</v>
      </c>
      <c r="D38" s="139" t="s">
        <v>89</v>
      </c>
      <c r="E38" s="139" t="s">
        <v>106</v>
      </c>
      <c r="F38" s="140">
        <v>25.0917967604239</v>
      </c>
      <c r="G38" s="141">
        <v>27.237056255677</v>
      </c>
      <c r="H38" s="140">
        <v>29.382315750930001</v>
      </c>
      <c r="I38" s="135">
        <v>27.8</v>
      </c>
      <c r="J38" s="136">
        <f t="shared" si="6"/>
        <v>-2.7082032395761004</v>
      </c>
      <c r="K38" s="137">
        <f t="shared" si="7"/>
        <v>-0.56294374432300032</v>
      </c>
      <c r="L38" s="136">
        <f t="shared" si="8"/>
        <v>1.5823157509300003</v>
      </c>
    </row>
    <row r="39" spans="1:12">
      <c r="A39" s="138" t="s">
        <v>76</v>
      </c>
      <c r="B39" s="138">
        <v>-9.51</v>
      </c>
      <c r="C39" s="138">
        <v>-34.25</v>
      </c>
      <c r="D39" s="139" t="s">
        <v>109</v>
      </c>
      <c r="E39" s="139" t="s">
        <v>106</v>
      </c>
      <c r="F39" s="140">
        <v>23.587186812010799</v>
      </c>
      <c r="G39" s="141">
        <v>25.838334608661</v>
      </c>
      <c r="H39" s="140">
        <v>28.089482405311099</v>
      </c>
      <c r="I39" s="135">
        <v>27.8</v>
      </c>
      <c r="J39" s="136">
        <f t="shared" si="6"/>
        <v>-4.2128131879892017</v>
      </c>
      <c r="K39" s="137">
        <f t="shared" si="7"/>
        <v>-1.9616653913390003</v>
      </c>
      <c r="L39" s="136">
        <f t="shared" si="8"/>
        <v>0.28948240531109803</v>
      </c>
    </row>
    <row r="40" spans="1:12">
      <c r="A40" s="138" t="s">
        <v>77</v>
      </c>
      <c r="B40" s="138">
        <v>-10.07</v>
      </c>
      <c r="C40" s="138">
        <v>-12.82</v>
      </c>
      <c r="D40" s="139" t="s">
        <v>89</v>
      </c>
      <c r="E40" s="139" t="s">
        <v>106</v>
      </c>
      <c r="F40" s="140">
        <v>23.7500108761379</v>
      </c>
      <c r="G40" s="141">
        <v>26.005795302896399</v>
      </c>
      <c r="H40" s="140">
        <v>28.261579729654901</v>
      </c>
      <c r="I40" s="135">
        <v>26.1</v>
      </c>
      <c r="J40" s="136">
        <f t="shared" si="6"/>
        <v>-2.3499891238621018</v>
      </c>
      <c r="K40" s="137">
        <f t="shared" si="7"/>
        <v>-9.4204697103602797E-2</v>
      </c>
      <c r="L40" s="136">
        <f t="shared" si="8"/>
        <v>2.1615797296548998</v>
      </c>
    </row>
    <row r="41" spans="1:12">
      <c r="A41" s="138" t="s">
        <v>77</v>
      </c>
      <c r="B41" s="138">
        <v>-10.07</v>
      </c>
      <c r="C41" s="138">
        <v>-12.82</v>
      </c>
      <c r="D41" s="139" t="s">
        <v>109</v>
      </c>
      <c r="E41" s="139" t="s">
        <v>106</v>
      </c>
      <c r="F41" s="140">
        <v>22.221129067638699</v>
      </c>
      <c r="G41" s="141">
        <v>25.615737765031302</v>
      </c>
      <c r="H41" s="140">
        <v>29.010346462423801</v>
      </c>
      <c r="I41" s="135">
        <v>26.1</v>
      </c>
      <c r="J41" s="136">
        <f t="shared" si="6"/>
        <v>-3.878870932361302</v>
      </c>
      <c r="K41" s="137">
        <f t="shared" si="7"/>
        <v>-0.4842622349686998</v>
      </c>
      <c r="L41" s="136">
        <f t="shared" si="8"/>
        <v>2.9103464624237994</v>
      </c>
    </row>
    <row r="42" spans="1:12">
      <c r="A42" s="138" t="s">
        <v>78</v>
      </c>
      <c r="B42" s="138">
        <v>-22.33</v>
      </c>
      <c r="C42" s="138">
        <v>11.2</v>
      </c>
      <c r="D42" s="139" t="s">
        <v>89</v>
      </c>
      <c r="E42" s="139" t="s">
        <v>106</v>
      </c>
      <c r="F42" s="140">
        <v>21.167946712606899</v>
      </c>
      <c r="G42" s="141">
        <v>23.890237811256501</v>
      </c>
      <c r="H42" s="140">
        <v>26.6125289099061</v>
      </c>
      <c r="I42" s="135">
        <v>21.7</v>
      </c>
      <c r="J42" s="136">
        <f t="shared" si="6"/>
        <v>-0.53205328739310076</v>
      </c>
      <c r="K42" s="137">
        <f t="shared" si="7"/>
        <v>2.1902378112565017</v>
      </c>
      <c r="L42" s="136">
        <f t="shared" si="8"/>
        <v>4.9125289099061007</v>
      </c>
    </row>
    <row r="43" spans="1:12">
      <c r="A43" s="138" t="s">
        <v>78</v>
      </c>
      <c r="B43" s="138">
        <v>-22.33</v>
      </c>
      <c r="C43" s="138">
        <v>11.2</v>
      </c>
      <c r="D43" s="139" t="s">
        <v>109</v>
      </c>
      <c r="E43" s="139" t="s">
        <v>106</v>
      </c>
      <c r="F43" s="140">
        <v>19.122497498976799</v>
      </c>
      <c r="G43" s="141">
        <v>22.588241549010501</v>
      </c>
      <c r="H43" s="140">
        <v>26.0539855990441</v>
      </c>
      <c r="I43" s="135">
        <v>21.7</v>
      </c>
      <c r="J43" s="136">
        <f t="shared" si="6"/>
        <v>-2.5775025010232007</v>
      </c>
      <c r="K43" s="137">
        <f t="shared" si="7"/>
        <v>0.88824154901050179</v>
      </c>
      <c r="L43" s="136">
        <f t="shared" si="8"/>
        <v>4.3539855990441012</v>
      </c>
    </row>
    <row r="44" spans="1:12">
      <c r="A44" s="138" t="s">
        <v>78</v>
      </c>
      <c r="B44" s="138">
        <v>-22.33</v>
      </c>
      <c r="C44" s="138">
        <v>11.2</v>
      </c>
      <c r="D44" s="139" t="s">
        <v>95</v>
      </c>
      <c r="E44" s="139" t="s">
        <v>106</v>
      </c>
      <c r="F44" s="140">
        <v>21.167946712606899</v>
      </c>
      <c r="G44" s="141">
        <v>23.890237811256501</v>
      </c>
      <c r="H44" s="140">
        <v>26.6125289099061</v>
      </c>
      <c r="I44" s="135">
        <v>21.7</v>
      </c>
      <c r="J44" s="136">
        <f t="shared" si="6"/>
        <v>-0.53205328739310076</v>
      </c>
      <c r="K44" s="137">
        <f t="shared" si="7"/>
        <v>2.1902378112565017</v>
      </c>
      <c r="L44" s="136">
        <f t="shared" si="8"/>
        <v>4.9125289099061007</v>
      </c>
    </row>
    <row r="45" spans="1:12">
      <c r="A45" s="138" t="s">
        <v>81</v>
      </c>
      <c r="B45" s="138">
        <v>-25.5</v>
      </c>
      <c r="C45" s="138">
        <v>11.3</v>
      </c>
      <c r="D45" s="139" t="s">
        <v>89</v>
      </c>
      <c r="E45" s="139" t="s">
        <v>106</v>
      </c>
      <c r="F45" s="140">
        <v>18.458336052663601</v>
      </c>
      <c r="G45" s="141">
        <v>21.074747862409801</v>
      </c>
      <c r="H45" s="140">
        <v>23.691159672156001</v>
      </c>
      <c r="I45" s="135">
        <v>21.5</v>
      </c>
      <c r="J45" s="136">
        <f t="shared" si="6"/>
        <v>-3.0416639473363993</v>
      </c>
      <c r="K45" s="137">
        <f t="shared" si="7"/>
        <v>-0.4252521375901992</v>
      </c>
      <c r="L45" s="136">
        <f t="shared" si="8"/>
        <v>2.1911596721560009</v>
      </c>
    </row>
    <row r="46" spans="1:12">
      <c r="A46" s="138" t="s">
        <v>81</v>
      </c>
      <c r="B46" s="138">
        <v>-25.5</v>
      </c>
      <c r="C46" s="138">
        <v>11.3</v>
      </c>
      <c r="D46" s="139" t="s">
        <v>95</v>
      </c>
      <c r="E46" s="139" t="s">
        <v>106</v>
      </c>
      <c r="F46" s="140">
        <v>20.954223653513399</v>
      </c>
      <c r="G46" s="141">
        <v>23.361271130251101</v>
      </c>
      <c r="H46" s="140">
        <v>25.7683186069888</v>
      </c>
      <c r="I46" s="135">
        <v>21.5</v>
      </c>
      <c r="J46" s="136">
        <f t="shared" si="6"/>
        <v>-0.54577634648660123</v>
      </c>
      <c r="K46" s="137">
        <f t="shared" si="7"/>
        <v>1.8612711302511009</v>
      </c>
      <c r="L46" s="136">
        <f t="shared" si="8"/>
        <v>4.2683186069887995</v>
      </c>
    </row>
    <row r="47" spans="1:12">
      <c r="A47" s="138" t="s">
        <v>82</v>
      </c>
      <c r="B47" s="138">
        <v>-35.78</v>
      </c>
      <c r="C47" s="138">
        <v>18.45</v>
      </c>
      <c r="D47" s="139" t="s">
        <v>89</v>
      </c>
      <c r="E47" s="139" t="s">
        <v>106</v>
      </c>
      <c r="F47" s="140">
        <v>16.9318591443899</v>
      </c>
      <c r="G47" s="141">
        <v>19.278497627562999</v>
      </c>
      <c r="H47" s="140">
        <v>21.625136110736001</v>
      </c>
      <c r="I47" s="135">
        <v>20.100000000000001</v>
      </c>
      <c r="J47" s="136">
        <f t="shared" si="6"/>
        <v>-3.1681408556101012</v>
      </c>
      <c r="K47" s="137">
        <f t="shared" si="7"/>
        <v>-0.82150237243700275</v>
      </c>
      <c r="L47" s="136">
        <f t="shared" si="8"/>
        <v>1.5251361107359998</v>
      </c>
    </row>
    <row r="48" spans="1:12">
      <c r="A48" s="138" t="s">
        <v>82</v>
      </c>
      <c r="B48" s="138">
        <v>-35.78</v>
      </c>
      <c r="C48" s="138">
        <v>18.45</v>
      </c>
      <c r="D48" s="139" t="s">
        <v>109</v>
      </c>
      <c r="E48" s="139" t="s">
        <v>106</v>
      </c>
      <c r="F48" s="140">
        <v>20.560431093360599</v>
      </c>
      <c r="G48" s="141">
        <v>23.9401445287337</v>
      </c>
      <c r="H48" s="140">
        <v>27.319857964106699</v>
      </c>
      <c r="I48" s="135">
        <v>20.100000000000001</v>
      </c>
      <c r="J48" s="136">
        <f t="shared" si="6"/>
        <v>0.46043109336059729</v>
      </c>
      <c r="K48" s="137">
        <f t="shared" si="7"/>
        <v>3.840144528733699</v>
      </c>
      <c r="L48" s="136">
        <f t="shared" si="8"/>
        <v>7.2198579641066978</v>
      </c>
    </row>
    <row r="49" spans="1:12">
      <c r="A49" s="138" t="s">
        <v>84</v>
      </c>
      <c r="B49" s="138">
        <v>-37.270000000000003</v>
      </c>
      <c r="C49" s="138">
        <v>-10.1</v>
      </c>
      <c r="D49" s="139" t="s">
        <v>89</v>
      </c>
      <c r="E49" s="139" t="s">
        <v>106</v>
      </c>
      <c r="F49" s="140">
        <v>16.254014562169399</v>
      </c>
      <c r="G49" s="141">
        <v>19.9202909819317</v>
      </c>
      <c r="H49" s="140">
        <v>23.586567401693902</v>
      </c>
      <c r="I49" s="135">
        <v>19</v>
      </c>
      <c r="J49" s="136">
        <f t="shared" si="6"/>
        <v>-2.7459854378306012</v>
      </c>
      <c r="K49" s="137">
        <f t="shared" si="7"/>
        <v>0.9202909819317</v>
      </c>
      <c r="L49" s="136">
        <f t="shared" si="8"/>
        <v>4.5865674016939018</v>
      </c>
    </row>
    <row r="50" spans="1:12">
      <c r="A50" s="138" t="s">
        <v>84</v>
      </c>
      <c r="B50" s="138">
        <v>-37.270000000000003</v>
      </c>
      <c r="C50" s="138">
        <v>-10.1</v>
      </c>
      <c r="D50" s="139" t="s">
        <v>109</v>
      </c>
      <c r="E50" s="139" t="s">
        <v>106</v>
      </c>
      <c r="F50" s="140">
        <v>16.860143414271398</v>
      </c>
      <c r="G50" s="141">
        <v>20.2252417222434</v>
      </c>
      <c r="H50" s="140">
        <v>23.590340030215401</v>
      </c>
      <c r="I50" s="135">
        <v>19</v>
      </c>
      <c r="J50" s="136">
        <f t="shared" si="6"/>
        <v>-2.1398565857286016</v>
      </c>
      <c r="K50" s="137">
        <f t="shared" si="7"/>
        <v>1.2252417222433998</v>
      </c>
      <c r="L50" s="136">
        <f t="shared" si="8"/>
        <v>4.5903400302154012</v>
      </c>
    </row>
    <row r="51" spans="1:12">
      <c r="A51" s="131" t="s">
        <v>85</v>
      </c>
      <c r="B51" s="131">
        <v>-40.93</v>
      </c>
      <c r="C51" s="131">
        <v>9.9</v>
      </c>
      <c r="D51" s="132" t="s">
        <v>95</v>
      </c>
      <c r="E51" s="132" t="s">
        <v>106</v>
      </c>
      <c r="F51" s="133">
        <v>13.698007062353801</v>
      </c>
      <c r="G51" s="134">
        <v>16.481506521212498</v>
      </c>
      <c r="H51" s="133">
        <v>19.2097820987732</v>
      </c>
      <c r="I51" s="135">
        <v>11.66</v>
      </c>
      <c r="J51" s="136">
        <f t="shared" si="6"/>
        <v>2.0380070623538007</v>
      </c>
      <c r="K51" s="137">
        <f t="shared" si="7"/>
        <v>4.8215065212124983</v>
      </c>
      <c r="L51" s="136">
        <f t="shared" si="8"/>
        <v>7.5497820987731998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2"/>
  <sheetViews>
    <sheetView topLeftCell="A16" workbookViewId="0">
      <selection activeCell="O3" sqref="O3:AP5"/>
    </sheetView>
  </sheetViews>
  <sheetFormatPr baseColWidth="10" defaultColWidth="8.83203125" defaultRowHeight="15" x14ac:dyDescent="0"/>
  <cols>
    <col min="1" max="1" width="12.83203125" style="26" bestFit="1" customWidth="1"/>
    <col min="2" max="3" width="8.83203125" style="26"/>
    <col min="4" max="4" width="15" style="26" bestFit="1" customWidth="1"/>
    <col min="5" max="8" width="8.83203125" style="26"/>
    <col min="9" max="9" width="8.83203125" style="121"/>
    <col min="10" max="12" width="8.83203125" style="122"/>
  </cols>
  <sheetData>
    <row r="1" spans="1:42" s="37" customFormat="1" ht="18">
      <c r="A1" s="34" t="s">
        <v>116</v>
      </c>
      <c r="B1" s="34"/>
      <c r="C1" s="34"/>
      <c r="D1" s="35"/>
      <c r="E1" s="35"/>
      <c r="F1" s="34"/>
      <c r="G1" s="36"/>
      <c r="H1" s="34"/>
      <c r="I1" s="36"/>
      <c r="J1" s="36"/>
      <c r="K1" s="36"/>
    </row>
    <row r="2" spans="1:42" ht="166">
      <c r="A2" s="106"/>
      <c r="B2" s="106" t="s">
        <v>0</v>
      </c>
      <c r="C2" s="106" t="s">
        <v>1</v>
      </c>
      <c r="D2" s="107" t="s">
        <v>91</v>
      </c>
      <c r="E2" s="107" t="s">
        <v>104</v>
      </c>
      <c r="F2" s="108" t="s">
        <v>101</v>
      </c>
      <c r="G2" s="109" t="s">
        <v>100</v>
      </c>
      <c r="H2" s="108" t="s">
        <v>99</v>
      </c>
      <c r="I2" s="110" t="s">
        <v>98</v>
      </c>
      <c r="J2" s="111" t="s">
        <v>111</v>
      </c>
      <c r="K2" s="112" t="s">
        <v>102</v>
      </c>
      <c r="L2" s="111" t="s">
        <v>112</v>
      </c>
    </row>
    <row r="3" spans="1:42" ht="18">
      <c r="A3" s="113" t="s">
        <v>93</v>
      </c>
      <c r="B3" s="106"/>
      <c r="C3" s="106"/>
      <c r="D3" s="107"/>
      <c r="E3" s="107"/>
      <c r="F3" s="108"/>
      <c r="G3" s="109"/>
      <c r="H3" s="108"/>
      <c r="I3" s="110"/>
      <c r="J3" s="111"/>
      <c r="K3" s="112"/>
      <c r="L3" s="111"/>
      <c r="O3" s="158" t="s">
        <v>122</v>
      </c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  <c r="AN3" s="159"/>
      <c r="AO3" s="159"/>
      <c r="AP3" s="160"/>
    </row>
    <row r="4" spans="1:42" ht="18">
      <c r="A4" s="114" t="s">
        <v>23</v>
      </c>
      <c r="B4" s="114">
        <v>27</v>
      </c>
      <c r="C4" s="114">
        <v>-18.98</v>
      </c>
      <c r="D4" s="115" t="s">
        <v>89</v>
      </c>
      <c r="E4" s="115" t="s">
        <v>110</v>
      </c>
      <c r="F4" s="116">
        <v>17.9027458833738</v>
      </c>
      <c r="G4" s="117">
        <v>19.790662367173301</v>
      </c>
      <c r="H4" s="116">
        <v>21.678578850972901</v>
      </c>
      <c r="I4" s="118">
        <v>19.5</v>
      </c>
      <c r="J4" s="119">
        <f t="shared" ref="J4:J10" si="0">F4-I4</f>
        <v>-1.5972541166261998</v>
      </c>
      <c r="K4" s="120">
        <f t="shared" ref="K4:K10" si="1">G4-I4</f>
        <v>0.29066236717330085</v>
      </c>
      <c r="L4" s="119">
        <f t="shared" ref="L4:L10" si="2">H4-I4</f>
        <v>2.1785788509729009</v>
      </c>
      <c r="O4" s="29" t="s">
        <v>123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2"/>
    </row>
    <row r="5" spans="1:42">
      <c r="A5" s="114" t="s">
        <v>24</v>
      </c>
      <c r="B5" s="114">
        <v>25.16</v>
      </c>
      <c r="C5" s="114">
        <v>-16.850000000000001</v>
      </c>
      <c r="D5" s="115" t="s">
        <v>89</v>
      </c>
      <c r="E5" s="115" t="s">
        <v>110</v>
      </c>
      <c r="F5" s="116">
        <v>11.857214871006001</v>
      </c>
      <c r="G5" s="117">
        <v>14.3766754081329</v>
      </c>
      <c r="H5" s="116">
        <v>16.8961359452599</v>
      </c>
      <c r="I5" s="118">
        <v>18.899999999999999</v>
      </c>
      <c r="J5" s="119">
        <f t="shared" si="0"/>
        <v>-7.042785128993998</v>
      </c>
      <c r="K5" s="120">
        <f t="shared" si="1"/>
        <v>-4.5233245918670981</v>
      </c>
      <c r="L5" s="119">
        <f t="shared" si="2"/>
        <v>-2.0038640547400988</v>
      </c>
      <c r="O5" s="161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4"/>
    </row>
    <row r="6" spans="1:42">
      <c r="A6" s="114" t="s">
        <v>25</v>
      </c>
      <c r="B6" s="114">
        <v>21.33</v>
      </c>
      <c r="C6" s="114">
        <v>-93.95</v>
      </c>
      <c r="D6" s="115" t="s">
        <v>89</v>
      </c>
      <c r="E6" s="115" t="s">
        <v>110</v>
      </c>
      <c r="F6" s="116">
        <v>20.056727384253499</v>
      </c>
      <c r="G6" s="117">
        <v>21.866767228024901</v>
      </c>
      <c r="H6" s="116">
        <v>23.676807071796301</v>
      </c>
      <c r="I6" s="118">
        <v>23.4</v>
      </c>
      <c r="J6" s="119">
        <f t="shared" si="0"/>
        <v>-3.3432726157464998</v>
      </c>
      <c r="K6" s="120">
        <f t="shared" si="1"/>
        <v>-1.5332327719750971</v>
      </c>
      <c r="L6" s="119">
        <f t="shared" si="2"/>
        <v>0.27680707179630204</v>
      </c>
    </row>
    <row r="7" spans="1:42">
      <c r="A7" s="114" t="s">
        <v>26</v>
      </c>
      <c r="B7" s="114">
        <v>20.48</v>
      </c>
      <c r="C7" s="114">
        <v>-95.62</v>
      </c>
      <c r="D7" s="115" t="s">
        <v>89</v>
      </c>
      <c r="E7" s="115" t="s">
        <v>110</v>
      </c>
      <c r="F7" s="116">
        <v>19.3687411603584</v>
      </c>
      <c r="G7" s="117">
        <v>21.1695223551651</v>
      </c>
      <c r="H7" s="116">
        <v>22.970303549971799</v>
      </c>
      <c r="I7" s="118">
        <v>23</v>
      </c>
      <c r="J7" s="119">
        <f t="shared" si="0"/>
        <v>-3.6312588396415997</v>
      </c>
      <c r="K7" s="120">
        <f t="shared" si="1"/>
        <v>-1.8304776448349003</v>
      </c>
      <c r="L7" s="119">
        <f t="shared" si="2"/>
        <v>-2.9696450028200871E-2</v>
      </c>
    </row>
    <row r="8" spans="1:42">
      <c r="A8" s="114" t="s">
        <v>28</v>
      </c>
      <c r="B8" s="114">
        <v>13.83</v>
      </c>
      <c r="C8" s="114">
        <v>-18.97</v>
      </c>
      <c r="D8" s="115" t="s">
        <v>89</v>
      </c>
      <c r="E8" s="115" t="s">
        <v>110</v>
      </c>
      <c r="F8" s="116">
        <v>17.163153942169</v>
      </c>
      <c r="G8" s="117">
        <v>21.220675557758302</v>
      </c>
      <c r="H8" s="116">
        <v>25.278197173347699</v>
      </c>
      <c r="I8" s="118">
        <v>21.5</v>
      </c>
      <c r="J8" s="119">
        <f t="shared" si="0"/>
        <v>-4.336846057831</v>
      </c>
      <c r="K8" s="120">
        <f t="shared" si="1"/>
        <v>-0.27932444224169828</v>
      </c>
      <c r="L8" s="119">
        <f t="shared" si="2"/>
        <v>3.7781971733476993</v>
      </c>
    </row>
    <row r="9" spans="1:42">
      <c r="A9" s="114" t="s">
        <v>29</v>
      </c>
      <c r="B9" s="114">
        <v>11.65</v>
      </c>
      <c r="C9" s="114">
        <v>-80.13</v>
      </c>
      <c r="D9" s="115" t="s">
        <v>89</v>
      </c>
      <c r="E9" s="115" t="s">
        <v>110</v>
      </c>
      <c r="F9" s="116">
        <v>23.158820923307299</v>
      </c>
      <c r="G9" s="117">
        <v>25.969672866689201</v>
      </c>
      <c r="H9" s="116">
        <v>28.780524810071</v>
      </c>
      <c r="I9" s="118">
        <v>26.8</v>
      </c>
      <c r="J9" s="119">
        <f t="shared" si="0"/>
        <v>-3.6411790766927012</v>
      </c>
      <c r="K9" s="120">
        <f t="shared" si="1"/>
        <v>-0.83032713331079933</v>
      </c>
      <c r="L9" s="119">
        <f t="shared" si="2"/>
        <v>1.9805248100709996</v>
      </c>
    </row>
    <row r="10" spans="1:42">
      <c r="A10" s="114" t="s">
        <v>31</v>
      </c>
      <c r="B10" s="114">
        <v>1.37</v>
      </c>
      <c r="C10" s="114">
        <v>-33.479999999999997</v>
      </c>
      <c r="D10" s="115" t="s">
        <v>89</v>
      </c>
      <c r="E10" s="115" t="s">
        <v>110</v>
      </c>
      <c r="F10" s="116">
        <v>22.516034596875802</v>
      </c>
      <c r="G10" s="117">
        <v>24.551820110439198</v>
      </c>
      <c r="H10" s="116">
        <v>26.587605624002698</v>
      </c>
      <c r="I10" s="118">
        <v>27.2</v>
      </c>
      <c r="J10" s="119">
        <f t="shared" si="0"/>
        <v>-4.6839654031241977</v>
      </c>
      <c r="K10" s="120">
        <f t="shared" si="1"/>
        <v>-2.6481798895608009</v>
      </c>
      <c r="L10" s="119">
        <f t="shared" si="2"/>
        <v>-0.61239437599730095</v>
      </c>
    </row>
    <row r="12" spans="1:42">
      <c r="A12" s="113" t="s">
        <v>94</v>
      </c>
    </row>
    <row r="13" spans="1:42">
      <c r="A13" s="114" t="s">
        <v>32</v>
      </c>
      <c r="B13" s="114">
        <v>43.25</v>
      </c>
      <c r="C13" s="114">
        <v>-126.38</v>
      </c>
      <c r="D13" s="115" t="s">
        <v>95</v>
      </c>
      <c r="E13" s="115" t="s">
        <v>110</v>
      </c>
      <c r="F13" s="116">
        <v>8.6133958044345906</v>
      </c>
      <c r="G13" s="117">
        <v>13.9082411952842</v>
      </c>
      <c r="H13" s="116">
        <v>19.2030865861338</v>
      </c>
      <c r="I13" s="123">
        <v>10.199999999999999</v>
      </c>
      <c r="J13" s="119">
        <f>F13-Summer!I22</f>
        <v>-15.486604195565411</v>
      </c>
      <c r="K13" s="120">
        <f>G13-Summer!I22</f>
        <v>-10.191758804715802</v>
      </c>
      <c r="L13" s="119">
        <f>H13-Summer!I22</f>
        <v>-4.8969134138662014</v>
      </c>
    </row>
    <row r="14" spans="1:42">
      <c r="A14" s="114" t="s">
        <v>44</v>
      </c>
      <c r="B14" s="114">
        <v>1.02</v>
      </c>
      <c r="C14" s="114">
        <v>160.47999999999999</v>
      </c>
      <c r="D14" s="115" t="s">
        <v>89</v>
      </c>
      <c r="E14" s="115" t="s">
        <v>110</v>
      </c>
      <c r="F14" s="116">
        <v>24.7273652855142</v>
      </c>
      <c r="G14" s="117">
        <v>27.355151563069999</v>
      </c>
      <c r="H14" s="116">
        <v>29.982937840625699</v>
      </c>
      <c r="I14" s="118">
        <v>29.1</v>
      </c>
      <c r="J14" s="119">
        <f>F14-I14</f>
        <v>-4.3726347144858018</v>
      </c>
      <c r="K14" s="120">
        <f>G14-I14</f>
        <v>-1.7448484369300026</v>
      </c>
      <c r="L14" s="119">
        <f>H14-I14</f>
        <v>0.88293784062569713</v>
      </c>
    </row>
    <row r="15" spans="1:42">
      <c r="A15" s="114" t="s">
        <v>49</v>
      </c>
      <c r="B15" s="114">
        <v>-16.45</v>
      </c>
      <c r="C15" s="114">
        <v>-77.569999999999993</v>
      </c>
      <c r="D15" s="115" t="s">
        <v>95</v>
      </c>
      <c r="E15" s="115" t="s">
        <v>110</v>
      </c>
      <c r="F15" s="116">
        <v>13.1268827829012</v>
      </c>
      <c r="G15" s="117">
        <v>18.7383402450278</v>
      </c>
      <c r="H15" s="116">
        <v>24.349797707154401</v>
      </c>
      <c r="I15" s="118">
        <v>16.7</v>
      </c>
      <c r="J15" s="119">
        <f>F15-I15</f>
        <v>-3.5731172170987993</v>
      </c>
      <c r="K15" s="120">
        <f>G15-I15</f>
        <v>2.0383402450278005</v>
      </c>
      <c r="L15" s="119">
        <f>H15-I15</f>
        <v>7.6497977071544021</v>
      </c>
    </row>
    <row r="16" spans="1:42">
      <c r="A16" s="114" t="s">
        <v>52</v>
      </c>
      <c r="B16" s="114">
        <v>-40.619999999999997</v>
      </c>
      <c r="C16" s="114">
        <v>-77.2</v>
      </c>
      <c r="D16" s="115" t="s">
        <v>95</v>
      </c>
      <c r="E16" s="115" t="s">
        <v>110</v>
      </c>
      <c r="F16" s="116">
        <v>1.1068384160237501</v>
      </c>
      <c r="G16" s="117">
        <v>4.1414816835044697</v>
      </c>
      <c r="H16" s="116">
        <v>7.1761249509851899</v>
      </c>
      <c r="I16" s="118">
        <v>11</v>
      </c>
      <c r="J16" s="119">
        <f>F16-I16</f>
        <v>-9.8931615839762497</v>
      </c>
      <c r="K16" s="120">
        <f>G16-I16</f>
        <v>-6.8585183164955303</v>
      </c>
      <c r="L16" s="119">
        <f>H16-I16</f>
        <v>-3.8238750490148101</v>
      </c>
    </row>
    <row r="18" spans="1:12">
      <c r="A18" s="113" t="s">
        <v>113</v>
      </c>
    </row>
    <row r="19" spans="1:12">
      <c r="A19" s="114" t="s">
        <v>60</v>
      </c>
      <c r="B19" s="114">
        <v>16.52</v>
      </c>
      <c r="C19" s="114">
        <v>59.53</v>
      </c>
      <c r="D19" s="115" t="s">
        <v>89</v>
      </c>
      <c r="E19" s="115" t="s">
        <v>110</v>
      </c>
      <c r="F19" s="116">
        <v>21.864792914366699</v>
      </c>
      <c r="G19" s="117">
        <v>24.536817044571499</v>
      </c>
      <c r="H19" s="116">
        <v>27.2088411747763</v>
      </c>
      <c r="I19" s="118">
        <v>24.9</v>
      </c>
      <c r="J19" s="119">
        <f>F19-I19</f>
        <v>-3.0352070856332993</v>
      </c>
      <c r="K19" s="120">
        <f>G19-I19</f>
        <v>-0.3631829554284991</v>
      </c>
      <c r="L19" s="119">
        <f>H19-I19</f>
        <v>2.3088411747763011</v>
      </c>
    </row>
    <row r="20" spans="1:12">
      <c r="A20" s="114" t="s">
        <v>61</v>
      </c>
      <c r="B20" s="114">
        <v>9.1300000000000008</v>
      </c>
      <c r="C20" s="114">
        <v>90.03</v>
      </c>
      <c r="D20" s="115" t="s">
        <v>89</v>
      </c>
      <c r="E20" s="115" t="s">
        <v>110</v>
      </c>
      <c r="F20" s="116">
        <v>24.333498798227598</v>
      </c>
      <c r="G20" s="117">
        <v>26.5501829335333</v>
      </c>
      <c r="H20" s="116">
        <v>28.766867068839002</v>
      </c>
      <c r="I20" s="118">
        <v>27.8</v>
      </c>
      <c r="J20" s="119">
        <f>F20-I20</f>
        <v>-3.4665012017724024</v>
      </c>
      <c r="K20" s="120">
        <f>G20-I20</f>
        <v>-1.2498170664667008</v>
      </c>
      <c r="L20" s="119">
        <f>H20-I20</f>
        <v>0.96686706883900086</v>
      </c>
    </row>
    <row r="21" spans="1:12">
      <c r="A21" s="114" t="s">
        <v>64</v>
      </c>
      <c r="B21" s="114">
        <v>-17.670000000000002</v>
      </c>
      <c r="C21" s="114">
        <v>117.95</v>
      </c>
      <c r="D21" s="115" t="s">
        <v>89</v>
      </c>
      <c r="E21" s="115" t="s">
        <v>110</v>
      </c>
      <c r="F21" s="116">
        <v>23.677576739965499</v>
      </c>
      <c r="G21" s="117">
        <v>25.885681972403599</v>
      </c>
      <c r="H21" s="116">
        <v>28.0937872048417</v>
      </c>
      <c r="I21" s="118">
        <v>25.1</v>
      </c>
      <c r="J21" s="119">
        <f>F21-I21</f>
        <v>-1.4224232600345026</v>
      </c>
      <c r="K21" s="120">
        <f>G21-I21</f>
        <v>0.78568197240359794</v>
      </c>
      <c r="L21" s="119">
        <f>H21-I21</f>
        <v>2.9937872048416985</v>
      </c>
    </row>
    <row r="22" spans="1:12">
      <c r="A22" s="114" t="s">
        <v>68</v>
      </c>
      <c r="B22" s="114">
        <v>-43.82</v>
      </c>
      <c r="C22" s="114">
        <v>51.3</v>
      </c>
      <c r="D22" s="115" t="s">
        <v>95</v>
      </c>
      <c r="E22" s="115" t="s">
        <v>110</v>
      </c>
      <c r="F22" s="116">
        <v>2.5415170154364302</v>
      </c>
      <c r="G22" s="117">
        <v>4.4607344918946099</v>
      </c>
      <c r="H22" s="116">
        <v>6.3799519683527901</v>
      </c>
      <c r="I22" s="118">
        <v>7</v>
      </c>
      <c r="J22" s="119">
        <f>F22-I22</f>
        <v>-4.4584829845635703</v>
      </c>
      <c r="K22" s="120">
        <f>G22-I22</f>
        <v>-2.5392655081053901</v>
      </c>
      <c r="L22" s="119">
        <f>H22-I22</f>
        <v>-0.6200480316472099</v>
      </c>
    </row>
    <row r="24" spans="1:12">
      <c r="A24" s="113" t="s">
        <v>71</v>
      </c>
    </row>
    <row r="25" spans="1:12">
      <c r="A25" s="114" t="s">
        <v>72</v>
      </c>
      <c r="B25" s="114">
        <v>-0.55000000000000004</v>
      </c>
      <c r="C25" s="114">
        <v>-17.27</v>
      </c>
      <c r="D25" s="115" t="s">
        <v>97</v>
      </c>
      <c r="E25" s="115" t="s">
        <v>110</v>
      </c>
      <c r="F25" s="116">
        <v>20.056805486239298</v>
      </c>
      <c r="G25" s="117">
        <v>23.4161817977275</v>
      </c>
      <c r="H25" s="116">
        <v>26.775558109215702</v>
      </c>
      <c r="I25" s="118">
        <v>23.9</v>
      </c>
      <c r="J25" s="124">
        <f t="shared" ref="J25:J42" si="3">F25-I25</f>
        <v>-3.8431945137607002</v>
      </c>
      <c r="K25" s="125">
        <f t="shared" ref="K25:K42" si="4">G25-I25</f>
        <v>-0.48381820227249861</v>
      </c>
      <c r="L25" s="126">
        <f t="shared" ref="L25:L42" si="5">H25-I25</f>
        <v>2.875558109215703</v>
      </c>
    </row>
    <row r="26" spans="1:12">
      <c r="A26" s="114" t="s">
        <v>72</v>
      </c>
      <c r="B26" s="114">
        <v>-0.55000000000000004</v>
      </c>
      <c r="C26" s="114">
        <v>-17.27</v>
      </c>
      <c r="D26" s="115" t="s">
        <v>89</v>
      </c>
      <c r="E26" s="115" t="s">
        <v>110</v>
      </c>
      <c r="F26" s="116">
        <v>18.695602507370999</v>
      </c>
      <c r="G26" s="117">
        <v>21.192554543202199</v>
      </c>
      <c r="H26" s="116">
        <v>23.689506579033502</v>
      </c>
      <c r="I26" s="118">
        <v>23.9</v>
      </c>
      <c r="J26" s="124">
        <f t="shared" si="3"/>
        <v>-5.2043974926289991</v>
      </c>
      <c r="K26" s="125">
        <f t="shared" si="4"/>
        <v>-2.7074454567977995</v>
      </c>
      <c r="L26" s="126">
        <f t="shared" si="5"/>
        <v>-0.21049342096649681</v>
      </c>
    </row>
    <row r="27" spans="1:12">
      <c r="A27" s="114" t="s">
        <v>74</v>
      </c>
      <c r="B27" s="114">
        <v>-1.67</v>
      </c>
      <c r="C27" s="114">
        <v>-12.43</v>
      </c>
      <c r="D27" s="115" t="s">
        <v>89</v>
      </c>
      <c r="E27" s="115" t="s">
        <v>110</v>
      </c>
      <c r="F27" s="116">
        <v>15.8221665025882</v>
      </c>
      <c r="G27" s="117">
        <v>18.8165735382217</v>
      </c>
      <c r="H27" s="116">
        <v>21.810980573855201</v>
      </c>
      <c r="I27" s="118">
        <v>23.1</v>
      </c>
      <c r="J27" s="124">
        <f t="shared" si="3"/>
        <v>-7.2778334974118017</v>
      </c>
      <c r="K27" s="125">
        <f t="shared" si="4"/>
        <v>-4.2834264617783013</v>
      </c>
      <c r="L27" s="126">
        <f t="shared" si="5"/>
        <v>-1.2890194261448009</v>
      </c>
    </row>
    <row r="28" spans="1:12">
      <c r="A28" s="127" t="s">
        <v>87</v>
      </c>
      <c r="B28" s="127">
        <v>-2.2799999999999998</v>
      </c>
      <c r="C28" s="127">
        <v>5.18</v>
      </c>
      <c r="D28" s="128" t="s">
        <v>89</v>
      </c>
      <c r="E28" s="115" t="s">
        <v>110</v>
      </c>
      <c r="F28" s="116">
        <v>18.663243610640901</v>
      </c>
      <c r="G28" s="117">
        <v>21.881807699727698</v>
      </c>
      <c r="H28" s="116">
        <v>25.100371788814499</v>
      </c>
      <c r="I28" s="118">
        <v>23.5</v>
      </c>
      <c r="J28" s="124">
        <f t="shared" si="3"/>
        <v>-4.836756389359099</v>
      </c>
      <c r="K28" s="125">
        <f t="shared" si="4"/>
        <v>-1.6181923002723018</v>
      </c>
      <c r="L28" s="126">
        <f t="shared" si="5"/>
        <v>1.600371788814499</v>
      </c>
    </row>
    <row r="29" spans="1:12">
      <c r="A29" s="127" t="s">
        <v>87</v>
      </c>
      <c r="B29" s="127">
        <v>-2.2799999999999998</v>
      </c>
      <c r="C29" s="127">
        <v>5.18</v>
      </c>
      <c r="D29" s="128" t="s">
        <v>95</v>
      </c>
      <c r="E29" s="115" t="s">
        <v>110</v>
      </c>
      <c r="F29" s="116">
        <v>20.654327146420499</v>
      </c>
      <c r="G29" s="117">
        <v>23.539196741878602</v>
      </c>
      <c r="H29" s="116">
        <v>26.424066337336701</v>
      </c>
      <c r="I29" s="118">
        <v>23.5</v>
      </c>
      <c r="J29" s="124">
        <f t="shared" si="3"/>
        <v>-2.8456728535795008</v>
      </c>
      <c r="K29" s="125">
        <f t="shared" si="4"/>
        <v>3.9196741878601671E-2</v>
      </c>
      <c r="L29" s="126">
        <f t="shared" si="5"/>
        <v>2.9240663373367006</v>
      </c>
    </row>
    <row r="30" spans="1:12">
      <c r="A30" s="114" t="s">
        <v>76</v>
      </c>
      <c r="B30" s="114">
        <v>-9.51</v>
      </c>
      <c r="C30" s="114">
        <v>-34.25</v>
      </c>
      <c r="D30" s="115" t="s">
        <v>89</v>
      </c>
      <c r="E30" s="115" t="s">
        <v>110</v>
      </c>
      <c r="F30" s="116">
        <v>22.839853932477201</v>
      </c>
      <c r="G30" s="117">
        <v>25.0610252662701</v>
      </c>
      <c r="H30" s="116">
        <v>27.282196600063099</v>
      </c>
      <c r="I30" s="118">
        <v>25.8</v>
      </c>
      <c r="J30" s="124">
        <f t="shared" si="3"/>
        <v>-2.9601460675227997</v>
      </c>
      <c r="K30" s="125">
        <f t="shared" si="4"/>
        <v>-0.73897473372990063</v>
      </c>
      <c r="L30" s="126">
        <f t="shared" si="5"/>
        <v>1.4821966000630979</v>
      </c>
    </row>
    <row r="31" spans="1:12">
      <c r="A31" s="114" t="s">
        <v>76</v>
      </c>
      <c r="B31" s="114">
        <v>-9.51</v>
      </c>
      <c r="C31" s="114">
        <v>-34.25</v>
      </c>
      <c r="D31" s="115" t="s">
        <v>109</v>
      </c>
      <c r="E31" s="115" t="s">
        <v>110</v>
      </c>
      <c r="F31" s="116">
        <v>22.011259032197799</v>
      </c>
      <c r="G31" s="117">
        <v>24.254420246990399</v>
      </c>
      <c r="H31" s="116">
        <v>26.497581461783099</v>
      </c>
      <c r="I31" s="118">
        <v>25.8</v>
      </c>
      <c r="J31" s="124">
        <f t="shared" si="3"/>
        <v>-3.7887409678022017</v>
      </c>
      <c r="K31" s="125">
        <f t="shared" si="4"/>
        <v>-1.5455797530096014</v>
      </c>
      <c r="L31" s="126">
        <f t="shared" si="5"/>
        <v>0.69758146178309843</v>
      </c>
    </row>
    <row r="32" spans="1:12">
      <c r="A32" s="114" t="s">
        <v>77</v>
      </c>
      <c r="B32" s="114">
        <v>-10.07</v>
      </c>
      <c r="C32" s="114">
        <v>-12.82</v>
      </c>
      <c r="D32" s="115" t="s">
        <v>89</v>
      </c>
      <c r="E32" s="115" t="s">
        <v>110</v>
      </c>
      <c r="F32" s="116">
        <v>21.685528845286701</v>
      </c>
      <c r="G32" s="117">
        <v>23.884902349436899</v>
      </c>
      <c r="H32" s="116">
        <v>26.084275853587201</v>
      </c>
      <c r="I32" s="118">
        <v>23.9</v>
      </c>
      <c r="J32" s="124">
        <f t="shared" si="3"/>
        <v>-2.2144711547132978</v>
      </c>
      <c r="K32" s="125">
        <f t="shared" si="4"/>
        <v>-1.5097650563099307E-2</v>
      </c>
      <c r="L32" s="126">
        <f t="shared" si="5"/>
        <v>2.1842758535872022</v>
      </c>
    </row>
    <row r="33" spans="1:12">
      <c r="A33" s="114" t="s">
        <v>77</v>
      </c>
      <c r="B33" s="114">
        <v>-10.07</v>
      </c>
      <c r="C33" s="114">
        <v>-12.82</v>
      </c>
      <c r="D33" s="115" t="s">
        <v>109</v>
      </c>
      <c r="E33" s="115" t="s">
        <v>110</v>
      </c>
      <c r="F33" s="116">
        <v>19.178210786790402</v>
      </c>
      <c r="G33" s="117">
        <v>22.568202184218499</v>
      </c>
      <c r="H33" s="116">
        <v>25.958193581646501</v>
      </c>
      <c r="I33" s="118">
        <v>23.9</v>
      </c>
      <c r="J33" s="124">
        <f t="shared" si="3"/>
        <v>-4.7217892132095969</v>
      </c>
      <c r="K33" s="125">
        <f t="shared" si="4"/>
        <v>-1.3317978157814991</v>
      </c>
      <c r="L33" s="126">
        <f t="shared" si="5"/>
        <v>2.0581935816465027</v>
      </c>
    </row>
    <row r="34" spans="1:12">
      <c r="A34" s="114" t="s">
        <v>78</v>
      </c>
      <c r="B34" s="114">
        <v>-22.33</v>
      </c>
      <c r="C34" s="114">
        <v>11.2</v>
      </c>
      <c r="D34" s="115" t="s">
        <v>89</v>
      </c>
      <c r="E34" s="115" t="s">
        <v>110</v>
      </c>
      <c r="F34" s="116">
        <v>15.954721550480899</v>
      </c>
      <c r="G34" s="117">
        <v>18.8612953598602</v>
      </c>
      <c r="H34" s="116">
        <v>21.7678691692395</v>
      </c>
      <c r="I34" s="118">
        <v>16.7</v>
      </c>
      <c r="J34" s="124">
        <f t="shared" si="3"/>
        <v>-0.74527844951910005</v>
      </c>
      <c r="K34" s="125">
        <f t="shared" si="4"/>
        <v>2.1612953598602012</v>
      </c>
      <c r="L34" s="126">
        <f t="shared" si="5"/>
        <v>5.0678691692395006</v>
      </c>
    </row>
    <row r="35" spans="1:12">
      <c r="A35" s="114" t="s">
        <v>78</v>
      </c>
      <c r="B35" s="114">
        <v>-22.33</v>
      </c>
      <c r="C35" s="114">
        <v>11.2</v>
      </c>
      <c r="D35" s="115" t="s">
        <v>109</v>
      </c>
      <c r="E35" s="115" t="s">
        <v>110</v>
      </c>
      <c r="F35" s="116">
        <v>13.427870269284499</v>
      </c>
      <c r="G35" s="117">
        <v>17.016233638087201</v>
      </c>
      <c r="H35" s="116">
        <v>20.6045970068899</v>
      </c>
      <c r="I35" s="118">
        <v>16.7</v>
      </c>
      <c r="J35" s="124">
        <f t="shared" si="3"/>
        <v>-3.2721297307155002</v>
      </c>
      <c r="K35" s="125">
        <f t="shared" si="4"/>
        <v>0.31623363808720129</v>
      </c>
      <c r="L35" s="126">
        <f t="shared" si="5"/>
        <v>3.904597006889901</v>
      </c>
    </row>
    <row r="36" spans="1:12">
      <c r="A36" s="114" t="s">
        <v>78</v>
      </c>
      <c r="B36" s="114">
        <v>-22.33</v>
      </c>
      <c r="C36" s="114">
        <v>11.2</v>
      </c>
      <c r="D36" s="115" t="s">
        <v>95</v>
      </c>
      <c r="E36" s="115" t="s">
        <v>110</v>
      </c>
      <c r="F36" s="116">
        <v>15.954721550480899</v>
      </c>
      <c r="G36" s="117">
        <v>18.8612953598602</v>
      </c>
      <c r="H36" s="116">
        <v>21.7678691692395</v>
      </c>
      <c r="I36" s="118">
        <v>16.7</v>
      </c>
      <c r="J36" s="124">
        <f t="shared" si="3"/>
        <v>-0.74527844951910005</v>
      </c>
      <c r="K36" s="125">
        <f t="shared" si="4"/>
        <v>2.1612953598602012</v>
      </c>
      <c r="L36" s="126">
        <f t="shared" si="5"/>
        <v>5.0678691692395006</v>
      </c>
    </row>
    <row r="37" spans="1:12">
      <c r="A37" s="114" t="s">
        <v>81</v>
      </c>
      <c r="B37" s="114">
        <v>-25.5</v>
      </c>
      <c r="C37" s="114">
        <v>11.3</v>
      </c>
      <c r="D37" s="115" t="s">
        <v>89</v>
      </c>
      <c r="E37" s="115" t="s">
        <v>110</v>
      </c>
      <c r="F37" s="116">
        <v>12.9003159039016</v>
      </c>
      <c r="G37" s="117">
        <v>15.573893764165399</v>
      </c>
      <c r="H37" s="116">
        <v>18.247471624429298</v>
      </c>
      <c r="I37" s="118">
        <v>16.600000000000001</v>
      </c>
      <c r="J37" s="124">
        <f t="shared" si="3"/>
        <v>-3.6996840960984017</v>
      </c>
      <c r="K37" s="125">
        <f t="shared" si="4"/>
        <v>-1.026106235834602</v>
      </c>
      <c r="L37" s="126">
        <f t="shared" si="5"/>
        <v>1.6474716244292971</v>
      </c>
    </row>
    <row r="38" spans="1:12">
      <c r="A38" s="114" t="s">
        <v>81</v>
      </c>
      <c r="B38" s="114">
        <v>-25.5</v>
      </c>
      <c r="C38" s="114">
        <v>11.3</v>
      </c>
      <c r="D38" s="115" t="s">
        <v>95</v>
      </c>
      <c r="E38" s="115" t="s">
        <v>110</v>
      </c>
      <c r="F38" s="116">
        <v>16.3647359637046</v>
      </c>
      <c r="G38" s="117">
        <v>18.8191259148415</v>
      </c>
      <c r="H38" s="116">
        <v>21.273515865978499</v>
      </c>
      <c r="I38" s="118">
        <v>16.600000000000001</v>
      </c>
      <c r="J38" s="124">
        <f t="shared" si="3"/>
        <v>-0.23526403629540127</v>
      </c>
      <c r="K38" s="125">
        <f t="shared" si="4"/>
        <v>2.2191259148414986</v>
      </c>
      <c r="L38" s="126">
        <f t="shared" si="5"/>
        <v>4.6735158659784979</v>
      </c>
    </row>
    <row r="39" spans="1:12">
      <c r="A39" s="114" t="s">
        <v>82</v>
      </c>
      <c r="B39" s="114">
        <v>-35.78</v>
      </c>
      <c r="C39" s="114">
        <v>18.45</v>
      </c>
      <c r="D39" s="115" t="s">
        <v>89</v>
      </c>
      <c r="E39" s="115" t="s">
        <v>110</v>
      </c>
      <c r="F39" s="116">
        <v>12.6564731989113</v>
      </c>
      <c r="G39" s="117">
        <v>15.052077462992401</v>
      </c>
      <c r="H39" s="116">
        <v>17.447681727073402</v>
      </c>
      <c r="I39" s="118">
        <v>15.8</v>
      </c>
      <c r="J39" s="124">
        <f t="shared" si="3"/>
        <v>-3.1435268010887008</v>
      </c>
      <c r="K39" s="125">
        <f t="shared" si="4"/>
        <v>-0.74792253700760014</v>
      </c>
      <c r="L39" s="126">
        <f t="shared" si="5"/>
        <v>1.647681727073401</v>
      </c>
    </row>
    <row r="40" spans="1:12">
      <c r="A40" s="114" t="s">
        <v>82</v>
      </c>
      <c r="B40" s="114">
        <v>-35.78</v>
      </c>
      <c r="C40" s="114">
        <v>18.45</v>
      </c>
      <c r="D40" s="115" t="s">
        <v>109</v>
      </c>
      <c r="E40" s="115" t="s">
        <v>110</v>
      </c>
      <c r="F40" s="116">
        <v>15.386003833797201</v>
      </c>
      <c r="G40" s="117">
        <v>18.684356270767999</v>
      </c>
      <c r="H40" s="116">
        <v>21.982708707738698</v>
      </c>
      <c r="I40" s="118">
        <v>15.8</v>
      </c>
      <c r="J40" s="124">
        <f t="shared" si="3"/>
        <v>-0.4139961662028</v>
      </c>
      <c r="K40" s="125">
        <f t="shared" si="4"/>
        <v>2.8843562707679986</v>
      </c>
      <c r="L40" s="126">
        <f t="shared" si="5"/>
        <v>6.1827087077386977</v>
      </c>
    </row>
    <row r="41" spans="1:12">
      <c r="A41" s="114" t="s">
        <v>84</v>
      </c>
      <c r="B41" s="114">
        <v>-37.270000000000003</v>
      </c>
      <c r="C41" s="114">
        <v>-10.1</v>
      </c>
      <c r="D41" s="115" t="s">
        <v>89</v>
      </c>
      <c r="E41" s="115" t="s">
        <v>110</v>
      </c>
      <c r="F41" s="116">
        <v>10.8012278748703</v>
      </c>
      <c r="G41" s="117">
        <v>14.185313091855599</v>
      </c>
      <c r="H41" s="116">
        <v>17.569398308840999</v>
      </c>
      <c r="I41" s="118">
        <v>13.8</v>
      </c>
      <c r="J41" s="124">
        <f t="shared" si="3"/>
        <v>-2.998772125129701</v>
      </c>
      <c r="K41" s="125">
        <f t="shared" si="4"/>
        <v>0.3853130918555987</v>
      </c>
      <c r="L41" s="126">
        <f t="shared" si="5"/>
        <v>3.7693983088409979</v>
      </c>
    </row>
    <row r="42" spans="1:12">
      <c r="A42" s="114" t="s">
        <v>84</v>
      </c>
      <c r="B42" s="114">
        <v>-37.270000000000003</v>
      </c>
      <c r="C42" s="114">
        <v>-10.1</v>
      </c>
      <c r="D42" s="115" t="s">
        <v>109</v>
      </c>
      <c r="E42" s="115" t="s">
        <v>110</v>
      </c>
      <c r="F42" s="116">
        <v>12.0083519329275</v>
      </c>
      <c r="G42" s="117">
        <v>15.491157490647099</v>
      </c>
      <c r="H42" s="116">
        <v>18.973963048366699</v>
      </c>
      <c r="I42" s="118">
        <v>13.8</v>
      </c>
      <c r="J42" s="124">
        <f t="shared" si="3"/>
        <v>-1.7916480670725008</v>
      </c>
      <c r="K42" s="125">
        <f t="shared" si="4"/>
        <v>1.6911574906470985</v>
      </c>
      <c r="L42" s="126">
        <f t="shared" si="5"/>
        <v>5.1739630483666978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ALLseasons</vt:lpstr>
      <vt:lpstr>Annual</vt:lpstr>
      <vt:lpstr>Summer</vt:lpstr>
      <vt:lpstr>Winter</vt:lpstr>
    </vt:vector>
  </TitlesOfParts>
  <Company>NERC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Capron</dc:creator>
  <cp:lastModifiedBy>Nicholas Yeung</cp:lastModifiedBy>
  <dcterms:created xsi:type="dcterms:W3CDTF">2018-03-12T14:52:08Z</dcterms:created>
  <dcterms:modified xsi:type="dcterms:W3CDTF">2020-04-28T04:36:25Z</dcterms:modified>
</cp:coreProperties>
</file>