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estevao/Documents/Git/Parallel-Programming-OpenMP-Jacobi/"/>
    </mc:Choice>
  </mc:AlternateContent>
  <xr:revisionPtr revIDLastSave="0" documentId="13_ncr:1_{B4B1F020-EF4D-A643-B419-D94B49AEB4AD}" xr6:coauthVersionLast="47" xr6:coauthVersionMax="47" xr10:uidLastSave="{00000000-0000-0000-0000-000000000000}"/>
  <bookViews>
    <workbookView xWindow="0" yWindow="740" windowWidth="29400" windowHeight="16680" activeTab="1" xr2:uid="{556A7405-AA75-BF40-8595-E9339ADE3663}"/>
  </bookViews>
  <sheets>
    <sheet name="Sheet1" sheetId="1" r:id="rId1"/>
    <sheet name="Sheet2" sheetId="2" r:id="rId2"/>
  </sheets>
  <definedNames>
    <definedName name="testePar1000_2" localSheetId="1">Sheet2!$N$2:$P$32</definedName>
    <definedName name="testePar1000_4" localSheetId="1">Sheet2!$R$2:$T$32</definedName>
    <definedName name="testePar1000_8" localSheetId="1">Sheet2!$V$2:$X$32</definedName>
    <definedName name="testePar2000_2" localSheetId="1">Sheet2!$Z$2:$AB$32</definedName>
    <definedName name="testePar2000_4" localSheetId="1">Sheet2!$AD$2:$AF$32</definedName>
    <definedName name="testePar2000_9" localSheetId="1">Sheet2!$AH$2:$AJ$32</definedName>
    <definedName name="testePar500_2" localSheetId="1">Sheet2!$B$2:$D$32</definedName>
    <definedName name="testePar500_4" localSheetId="1">Sheet2!$F$2:$H$32</definedName>
    <definedName name="testePar500_8" localSheetId="1">Sheet2!$J$2:$L$32</definedName>
    <definedName name="testeSeq1000" localSheetId="1">Sheet2!$AP$2:$AR$32</definedName>
    <definedName name="testeSeq2000" localSheetId="1">Sheet2!$AT$2:$AV$32</definedName>
    <definedName name="testeSeq500" localSheetId="1">Sheet2!$AL$2:$AN$32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9" i="2" l="1"/>
  <c r="BG8" i="2"/>
  <c r="BG7" i="2"/>
  <c r="BG6" i="2"/>
  <c r="BD9" i="2"/>
  <c r="BD8" i="2"/>
  <c r="BD7" i="2"/>
  <c r="BD6" i="2"/>
  <c r="BA9" i="2"/>
  <c r="BA8" i="2"/>
  <c r="BA7" i="2"/>
  <c r="BA6" i="2"/>
  <c r="AT36" i="2"/>
  <c r="AP36" i="2"/>
  <c r="AL36" i="2"/>
  <c r="AH36" i="2"/>
  <c r="AD36" i="2"/>
  <c r="Z36" i="2"/>
  <c r="V36" i="2"/>
  <c r="R36" i="2"/>
  <c r="N36" i="2"/>
  <c r="J36" i="2"/>
  <c r="F36" i="2"/>
  <c r="B36" i="2"/>
  <c r="AT35" i="2"/>
  <c r="BH9" i="2" s="1"/>
  <c r="AP35" i="2"/>
  <c r="BE9" i="2" s="1"/>
  <c r="AL35" i="2"/>
  <c r="BB9" i="2" s="1"/>
  <c r="AH35" i="2"/>
  <c r="BH8" i="2" s="1"/>
  <c r="AD35" i="2"/>
  <c r="BH7" i="2" s="1"/>
  <c r="Z35" i="2"/>
  <c r="BH6" i="2" s="1"/>
  <c r="V35" i="2"/>
  <c r="BE8" i="2" s="1"/>
  <c r="R35" i="2"/>
  <c r="BE7" i="2" s="1"/>
  <c r="N35" i="2"/>
  <c r="BE6" i="2" s="1"/>
  <c r="J35" i="2"/>
  <c r="BB8" i="2" s="1"/>
  <c r="F35" i="2"/>
  <c r="BB7" i="2" s="1"/>
  <c r="B35" i="2"/>
  <c r="BB6" i="2" s="1"/>
  <c r="AT34" i="2"/>
  <c r="BF9" i="2" s="1"/>
  <c r="AP34" i="2"/>
  <c r="BC9" i="2" s="1"/>
  <c r="AL34" i="2"/>
  <c r="AZ9" i="2" s="1"/>
  <c r="AH34" i="2"/>
  <c r="BF8" i="2" s="1"/>
  <c r="AD34" i="2"/>
  <c r="BF7" i="2" s="1"/>
  <c r="Z34" i="2"/>
  <c r="BF6" i="2" s="1"/>
  <c r="V34" i="2"/>
  <c r="BC8" i="2" s="1"/>
  <c r="R34" i="2"/>
  <c r="BC7" i="2" s="1"/>
  <c r="N34" i="2"/>
  <c r="BC6" i="2" s="1"/>
  <c r="J34" i="2"/>
  <c r="AZ8" i="2" s="1"/>
  <c r="F34" i="2"/>
  <c r="AZ7" i="2" s="1"/>
  <c r="B34" i="2"/>
  <c r="AZ6" i="2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F7" i="1"/>
  <c r="F8" i="1" s="1"/>
  <c r="BK6" i="2" l="1"/>
  <c r="BP6" i="2" s="1"/>
  <c r="BL5" i="2"/>
  <c r="BQ5" i="2" s="1"/>
  <c r="BL6" i="2"/>
  <c r="BQ6" i="2" s="1"/>
  <c r="BM5" i="2"/>
  <c r="BR5" i="2" s="1"/>
  <c r="BM6" i="2"/>
  <c r="BR6" i="2" s="1"/>
  <c r="BM7" i="2"/>
  <c r="BR7" i="2" s="1"/>
  <c r="BL7" i="2"/>
  <c r="BQ7" i="2" s="1"/>
  <c r="BK7" i="2"/>
  <c r="BP7" i="2" s="1"/>
  <c r="BK5" i="2"/>
  <c r="BP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EBFDCD-20CB-4F47-BD09-100F5BC8EEE5}" name="testePar1000_2" type="6" refreshedVersion="8" background="1" saveData="1">
    <textPr codePage="10000" sourceFile="/Users/nicholasestevao/Downloads/testes/testePar1000_2.csv" tab="0" comma="1">
      <textFields count="3">
        <textField/>
        <textField/>
        <textField/>
      </textFields>
    </textPr>
  </connection>
  <connection id="2" xr16:uid="{8CE76562-D689-7A41-B70E-380F30F5D528}" name="testePar1000_4" type="6" refreshedVersion="8" background="1" saveData="1">
    <textPr codePage="10000" sourceFile="/Users/nicholasestevao/Downloads/testes/testePar1000_4.csv" tab="0" comma="1">
      <textFields count="3">
        <textField/>
        <textField/>
        <textField/>
      </textFields>
    </textPr>
  </connection>
  <connection id="3" xr16:uid="{E0073F96-1FC2-5A48-A6F0-C00CE4AEF280}" name="testePar1000_8" type="6" refreshedVersion="8" background="1" saveData="1">
    <textPr codePage="10000" sourceFile="/Users/nicholasestevao/Downloads/testes/testePar1000_8.csv" tab="0" comma="1">
      <textFields count="3">
        <textField/>
        <textField/>
        <textField/>
      </textFields>
    </textPr>
  </connection>
  <connection id="4" xr16:uid="{885F613B-0FE3-2742-B65A-8644FD952619}" name="testePar2000_2" type="6" refreshedVersion="8" background="1" saveData="1">
    <textPr codePage="10000" sourceFile="/Users/nicholasestevao/Downloads/testes/testePar2000_2.csv" tab="0" comma="1">
      <textFields count="3">
        <textField/>
        <textField/>
        <textField/>
      </textFields>
    </textPr>
  </connection>
  <connection id="5" xr16:uid="{70DA83FC-FAD3-2140-8B52-46CB321E72E4}" name="testePar2000_4" type="6" refreshedVersion="8" background="1" saveData="1">
    <textPr codePage="10000" sourceFile="/Users/nicholasestevao/Downloads/testes/testePar2000_4.csv" tab="0" comma="1">
      <textFields count="3">
        <textField/>
        <textField/>
        <textField/>
      </textFields>
    </textPr>
  </connection>
  <connection id="6" xr16:uid="{2ABF1FDE-6ED3-614B-9BB8-19EC7021FF0A}" name="testePar2000_8" type="6" refreshedVersion="8" background="1" saveData="1">
    <textPr codePage="10000" sourceFile="/Users/nicholasestevao/Downloads/testes/testePar2000_8.csv" tab="0" comma="1">
      <textFields count="3">
        <textField/>
        <textField/>
        <textField/>
      </textFields>
    </textPr>
  </connection>
  <connection id="7" xr16:uid="{3F995B41-8E9F-9049-AD94-6E36AF4322D5}" name="testePar500_2" type="6" refreshedVersion="8" background="1" saveData="1">
    <textPr codePage="10000" sourceFile="/Users/nicholasestevao/Downloads/testes/testePar500_2.csv" tab="0" comma="1">
      <textFields count="3">
        <textField/>
        <textField/>
        <textField/>
      </textFields>
    </textPr>
  </connection>
  <connection id="8" xr16:uid="{C05E0BAA-7C02-094C-B440-7253F8BCC643}" name="testePar500_4" type="6" refreshedVersion="8" background="1" saveData="1">
    <textPr codePage="10000" sourceFile="/Users/nicholasestevao/Downloads/testes/testePar500_4.csv" tab="0" comma="1">
      <textFields count="3">
        <textField/>
        <textField/>
        <textField/>
      </textFields>
    </textPr>
  </connection>
  <connection id="9" xr16:uid="{2A74925A-FED3-F042-ADF5-0EC676E38F3B}" name="testePar500_8" type="6" refreshedVersion="8" background="1" saveData="1">
    <textPr codePage="10000" sourceFile="/Users/nicholasestevao/Downloads/testes/testePar500_8.csv" tab="0" comma="1">
      <textFields count="3">
        <textField/>
        <textField/>
        <textField/>
      </textFields>
    </textPr>
  </connection>
  <connection id="10" xr16:uid="{29507308-2126-3641-B642-E0D7BE2A116C}" name="testeSeq1000" type="6" refreshedVersion="8" background="1" saveData="1">
    <textPr codePage="10000" sourceFile="/Users/nicholasestevao/Downloads/testes/testeSeq1000.csv" tab="0" comma="1">
      <textFields count="3">
        <textField/>
        <textField/>
        <textField/>
      </textFields>
    </textPr>
  </connection>
  <connection id="11" xr16:uid="{D4F5270D-BAFB-2443-9EA5-59499828368D}" name="testeSeq2000" type="6" refreshedVersion="8" background="1" saveData="1">
    <textPr codePage="10000" sourceFile="/Users/nicholasestevao/Downloads/testes/testeSeq2000.csv" tab="0" comma="1">
      <textFields count="3">
        <textField/>
        <textField/>
        <textField/>
      </textFields>
    </textPr>
  </connection>
  <connection id="12" xr16:uid="{B67BB15F-A698-F04D-B492-951288960D63}" name="testeSeq500" type="6" refreshedVersion="8" background="1" saveData="1">
    <textPr codePage="10000" sourceFile="/Users/nicholasestevao/Downloads/testes/testeSeq500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<sst xmlns="http://schemas.openxmlformats.org/spreadsheetml/2006/main" count="86" uniqueCount="37">
  <si>
    <t>Sequencial</t>
  </si>
  <si>
    <t>USER</t>
  </si>
  <si>
    <t>CPU</t>
  </si>
  <si>
    <t>Tempo</t>
  </si>
  <si>
    <t>ms</t>
  </si>
  <si>
    <t>s</t>
  </si>
  <si>
    <t>Ordem da Matriz</t>
  </si>
  <si>
    <t>Paralelo 4T</t>
  </si>
  <si>
    <t>Speedup</t>
  </si>
  <si>
    <t>Eficiência</t>
  </si>
  <si>
    <t>Real</t>
  </si>
  <si>
    <t>User</t>
  </si>
  <si>
    <t>Sys</t>
  </si>
  <si>
    <t>testePar500_2</t>
  </si>
  <si>
    <t>testePar500_4</t>
  </si>
  <si>
    <t>testePar500_8</t>
  </si>
  <si>
    <t>testePar1000_2</t>
  </si>
  <si>
    <t>testePar1000_4</t>
  </si>
  <si>
    <t>testePar1000_8</t>
  </si>
  <si>
    <t>testePar2000_2</t>
  </si>
  <si>
    <t>testePar2000_4</t>
  </si>
  <si>
    <t>testePar2000_8</t>
  </si>
  <si>
    <t>testeSeq500</t>
  </si>
  <si>
    <t>testeSeq1000</t>
  </si>
  <si>
    <t>testeSeq2000</t>
  </si>
  <si>
    <t>Análises Considerando apenas real time:</t>
  </si>
  <si>
    <t>MÉDIA:</t>
  </si>
  <si>
    <t>DESVIO PADRÃO:</t>
  </si>
  <si>
    <t>MEDIANA:</t>
  </si>
  <si>
    <t>Threads</t>
  </si>
  <si>
    <t>Tamanho</t>
  </si>
  <si>
    <t>Medições de Tempo</t>
  </si>
  <si>
    <t>Média</t>
  </si>
  <si>
    <t>Desvio Padrão</t>
  </si>
  <si>
    <t>2 threads</t>
  </si>
  <si>
    <t>8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</si>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</sst>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sz val="12"/>
      <color theme="1"/>
      <name val="Menlo Regular"/>
    </font>
    <font>
      <sz val="11"/>
      <color rgb="FF000000"/>
      <name val="Menlo Regular"/>
    </font>
    <font>
      <b/>
      <sz val="11"/>
      <color rgb="FF000000"/>
      <name val="Menlo Regula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9">
    <xf numFmtId="0" fontId="0" fillId="0" borderId="0" xfId="0"/>
    <xf numFmtId="2" fontId="2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Time - Escala Logarítimica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Sheet1!$C$5:$E$5</c:f>
              <c:strCache>
                <c:ptCount val="3"/>
                <c:pt idx="0">
                  <c:v>Sequencial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Sheet1!$F$5:$L$5</c:f>
              <c:numCache>
                <c:formatCode>0.00</c:formatCode>
                <c:ptCount val="7"/>
                <c:pt idx="0">
                  <c:v>1.857</c:v>
                </c:pt>
                <c:pt idx="1">
                  <c:v>16.47</c:v>
                </c:pt>
                <c:pt idx="2">
                  <c:v>398.10399999999998</c:v>
                </c:pt>
                <c:pt idx="3">
                  <c:v>1880.1410000000001</c:v>
                </c:pt>
                <c:pt idx="4">
                  <c:v>16176.531000000001</c:v>
                </c:pt>
                <c:pt idx="5">
                  <c:v>56572.813000000002</c:v>
                </c:pt>
                <c:pt idx="6">
                  <c:v>139302.62400000001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A140-9C51-B370C4F6DD6C}"/>
            </c:ext>
          </c:extLst>
        </c:ser>
        <c:ser>
          <c:idx val="1"/>
          <c:order val="1"/>
          <c:tx>
            <c:strRef>
              <c:f>Sheet1!$C$6:$E$6</c:f>
              <c:strCache>
                <c:ptCount val="3"/>
                <c:pt idx="0">
                  <c:v>Paralelo 4T</c:v>
                </c:pt>
                <c:pt idx="1">
                  <c:v>USER</c:v>
                </c:pt>
                <c:pt idx="2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Sheet1!$F$6:$L$6</c:f>
              <c:numCache>
                <c:formatCode>0.00</c:formatCode>
                <c:ptCount val="7"/>
                <c:pt idx="0">
                  <c:v>37.542000000000002</c:v>
                </c:pt>
                <c:pt idx="1">
                  <c:v>70.581999999999994</c:v>
                </c:pt>
                <c:pt idx="2">
                  <c:v>323.24599999999998</c:v>
                </c:pt>
                <c:pt idx="3">
                  <c:v>830.29700000000003</c:v>
                </c:pt>
                <c:pt idx="4">
                  <c:v>4824.1019999999999</c:v>
                </c:pt>
                <c:pt idx="5">
                  <c:v>17018.127</c:v>
                </c:pt>
                <c:pt idx="6">
                  <c:v>46882.828999999998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8-A140-9C51-B370C4F6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85904"/>
        <c:axId val="442822112"/>
      </c:barChart>
      <c:catAx>
        <c:axId val="465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822112"/>
        <c:crosses val="autoZero"/>
        <c:auto val="1"/>
        <c:lblAlgn val="ctr"/>
        <c:lblOffset val="100"/>
        <c:noMultiLvlLbl val="0"/>
      </c:catAx>
      <c:valAx>
        <c:axId val="44282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652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-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Sheet1!$C$10:$E$10</c:f>
              <c:strCache>
                <c:ptCount val="3"/>
                <c:pt idx="0">
                  <c:v>Sequencial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Sheet1!$F$10:$L$10</c:f>
              <c:numCache>
                <c:formatCode>0.00</c:formatCode>
                <c:ptCount val="7"/>
                <c:pt idx="0">
                  <c:v>1.8580000000000001E-3</c:v>
                </c:pt>
                <c:pt idx="1">
                  <c:v>1.6410999999999999E-2</c:v>
                </c:pt>
                <c:pt idx="2">
                  <c:v>0.39633499999999999</c:v>
                </c:pt>
                <c:pt idx="3">
                  <c:v>1.8694649999999999</c:v>
                </c:pt>
                <c:pt idx="4">
                  <c:v>16.111006</c:v>
                </c:pt>
                <c:pt idx="5">
                  <c:v>56.468418</c:v>
                </c:pt>
                <c:pt idx="6">
                  <c:v>137.803304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3740-BEAA-C4B82869B1D6}"/>
            </c:ext>
          </c:extLst>
        </c:ser>
        <c:ser>
          <c:idx val="1"/>
          <c:order val="1"/>
          <c:tx>
            <c:strRef>
              <c:f>Sheet1!$C$11:$E$11</c:f>
              <c:strCache>
                <c:ptCount val="3"/>
                <c:pt idx="0">
                  <c:v>Paralelo 4T</c:v>
                </c:pt>
                <c:pt idx="1">
                  <c:v>CPU</c:v>
                </c:pt>
                <c:pt idx="2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Sheet1!$F$11:$L$11</c:f>
              <c:numCache>
                <c:formatCode>0.00</c:formatCode>
                <c:ptCount val="7"/>
                <c:pt idx="0">
                  <c:v>5.6793999999999997E-2</c:v>
                </c:pt>
                <c:pt idx="1">
                  <c:v>0.103922</c:v>
                </c:pt>
                <c:pt idx="2">
                  <c:v>0.70806100000000005</c:v>
                </c:pt>
                <c:pt idx="3">
                  <c:v>2.4077639999999998</c:v>
                </c:pt>
                <c:pt idx="4">
                  <c:v>17.428495000000002</c:v>
                </c:pt>
                <c:pt idx="5">
                  <c:v>64.829372000000006</c:v>
                </c:pt>
                <c:pt idx="6">
                  <c:v>180.95372800000001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3740-BEAA-C4B82869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19904"/>
        <c:axId val="443123728"/>
      </c:barChart>
      <c:catAx>
        <c:axId val="442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3123728"/>
        <c:crosses val="autoZero"/>
        <c:auto val="1"/>
        <c:lblAlgn val="ctr"/>
        <c:lblOffset val="100"/>
        <c:noMultiLvlLbl val="0"/>
      </c:catAx>
      <c:valAx>
        <c:axId val="4431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29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12</xdr:row>
      <xdr:rowOff>86360</xdr:rowOff>
    </xdr:from>
    <xdr:to>
      <xdr:col>7</xdr:col>
      <xdr:colOff>142240</xdr:colOff>
      <xdr:row>25</xdr:row>
      <xdr:rowOff>187960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3ED2A-0C9A-5199-8124-C40BB8FE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12</xdr:row>
      <xdr:rowOff>66040</xdr:rowOff>
    </xdr:from>
    <xdr:to>
      <xdr:col>11</xdr:col>
      <xdr:colOff>975360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5C5DCC-96B1-BA6E-0BBA-A199E5E6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2000" connectionId="11" xr16:uid="{656E331D-FD07-A84B-8DFE-AD7EF35578A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4" connectionId="8" xr16:uid="{CE36B080-DBAE-D048-8B00-0362C5A8956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2" connectionId="4" xr16:uid="{BD5352B4-B0C7-3343-ACCA-EC0DDE840E2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2" connectionId="7" xr16:uid="{0E8127DF-0A09-9541-93A7-A4700E45D7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1000" connectionId="10" xr16:uid="{1F2BF079-1AAA-514C-AF14-E8C3C20FA5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8" connectionId="3" xr16:uid="{90DA5932-8557-1B46-A633-C899492634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Seq500" connectionId="12" xr16:uid="{C313837A-FF85-3E42-93E1-EBC6B22FBDB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4" connectionId="2" xr16:uid="{0F88E0C8-44AF-D84D-B605-0ABC19267CD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9" connectionId="6" xr16:uid="{E132A4CD-8871-C84A-BDC0-7A493939ABB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1000_2" connectionId="1" xr16:uid="{0929FCAB-68A9-434A-8861-DF26038029E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500_8" connectionId="9" xr16:uid="{56C9B444-BC55-074A-97C7-DFAB00C464D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ePar2000_4" connectionId="5" xr16:uid="{5D0021FD-2A8F-A549-8938-DA0222041F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446B-8F14-5D46-8A34-ABA4B3FED37B}">
  <dimension ref="C3:L12"/>
  <sheetViews>
    <sheetView zoomScale="83" workbookViewId="0">
      <selection activeCell="G12" sqref="G12"/>
    </sheetView>
  </sheetViews>
  <sheetFormatPr baseColWidth="10" defaultRowHeight="16"/>
  <cols>
    <col min="6" max="12" width="11.83203125" customWidth="1"/>
  </cols>
  <sheetData>
    <row r="3" spans="3:12">
      <c r="F3" s="7" t="s">
        <v>6</v>
      </c>
      <c r="G3" s="7"/>
      <c r="H3" s="7"/>
      <c r="I3" s="7"/>
      <c r="J3" s="7"/>
      <c r="K3" s="7"/>
      <c r="L3" s="7"/>
    </row>
    <row r="4" spans="3:12">
      <c r="C4" s="7" t="s">
        <v>3</v>
      </c>
      <c r="D4" s="7"/>
      <c r="E4" s="7"/>
      <c r="F4">
        <v>50</v>
      </c>
      <c r="G4">
        <v>100</v>
      </c>
      <c r="H4">
        <v>300</v>
      </c>
      <c r="I4">
        <v>500</v>
      </c>
      <c r="J4">
        <v>1000</v>
      </c>
      <c r="K4">
        <v>1500</v>
      </c>
      <c r="L4">
        <v>2000</v>
      </c>
    </row>
    <row r="5" spans="3:12">
      <c r="C5" t="s">
        <v>0</v>
      </c>
      <c r="D5" t="s">
        <v>1</v>
      </c>
      <c r="E5" t="s">
        <v>4</v>
      </c>
      <c r="F5" s="3">
        <v>1.857</v>
      </c>
      <c r="G5" s="1">
        <v>16.47</v>
      </c>
      <c r="H5" s="1">
        <v>398.10399999999998</v>
      </c>
      <c r="I5" s="1">
        <v>1880.1410000000001</v>
      </c>
      <c r="J5" s="1">
        <v>16176.531000000001</v>
      </c>
      <c r="K5" s="1">
        <v>56572.813000000002</v>
      </c>
      <c r="L5" s="1">
        <v>139302.62400000001</v>
      </c>
    </row>
    <row r="6" spans="3:12">
      <c r="C6" t="s">
        <v>7</v>
      </c>
      <c r="D6" t="s">
        <v>1</v>
      </c>
      <c r="E6" t="s">
        <v>4</v>
      </c>
      <c r="F6" s="4">
        <v>37.542000000000002</v>
      </c>
      <c r="G6" s="4">
        <v>70.581999999999994</v>
      </c>
      <c r="H6" s="4">
        <v>323.24599999999998</v>
      </c>
      <c r="I6" s="3">
        <v>830.29700000000003</v>
      </c>
      <c r="J6" s="3">
        <v>4824.1019999999999</v>
      </c>
      <c r="K6" s="4">
        <v>17018.127</v>
      </c>
      <c r="L6" s="4">
        <v>46882.828999999998</v>
      </c>
    </row>
    <row r="7" spans="3:12">
      <c r="C7" s="8" t="s">
        <v>8</v>
      </c>
      <c r="D7" s="8"/>
      <c r="E7" s="8"/>
      <c r="F7" s="5">
        <f>F5/F6</f>
        <v>4.9464599648393795E-2</v>
      </c>
      <c r="G7" s="5">
        <f t="shared" ref="G7:L7" si="0">G5/G6</f>
        <v>0.23334561219574396</v>
      </c>
      <c r="H7" s="5">
        <f t="shared" si="0"/>
        <v>1.2315821386807571</v>
      </c>
      <c r="I7" s="5">
        <f t="shared" si="0"/>
        <v>2.2644198401294959</v>
      </c>
      <c r="J7" s="5">
        <f t="shared" si="0"/>
        <v>3.3532730029340176</v>
      </c>
      <c r="K7" s="5">
        <f t="shared" si="0"/>
        <v>3.3242678821235732</v>
      </c>
      <c r="L7" s="5">
        <f t="shared" si="0"/>
        <v>2.9712930505964139</v>
      </c>
    </row>
    <row r="8" spans="3:12">
      <c r="C8" s="8" t="s">
        <v>9</v>
      </c>
      <c r="D8" s="8"/>
      <c r="E8" s="8"/>
      <c r="F8" s="5">
        <f t="shared" ref="F8:L8" si="1">F7/4</f>
        <v>1.2366149912098449E-2</v>
      </c>
      <c r="G8" s="5">
        <f t="shared" si="1"/>
        <v>5.8336403048935989E-2</v>
      </c>
      <c r="H8" s="5">
        <f t="shared" si="1"/>
        <v>0.30789553467018926</v>
      </c>
      <c r="I8" s="5">
        <f t="shared" si="1"/>
        <v>0.56610496003237398</v>
      </c>
      <c r="J8" s="5">
        <f t="shared" si="1"/>
        <v>0.83831825073350441</v>
      </c>
      <c r="K8" s="5">
        <f t="shared" si="1"/>
        <v>0.83106697053089329</v>
      </c>
      <c r="L8" s="5">
        <f t="shared" si="1"/>
        <v>0.74282326264910348</v>
      </c>
    </row>
    <row r="9" spans="3:12">
      <c r="F9" s="4"/>
      <c r="G9" s="4"/>
      <c r="H9" s="4"/>
      <c r="I9" s="4"/>
      <c r="J9" s="4"/>
      <c r="K9" s="4"/>
      <c r="L9" s="4"/>
    </row>
    <row r="10" spans="3:12">
      <c r="C10" t="s">
        <v>0</v>
      </c>
      <c r="D10" t="s">
        <v>2</v>
      </c>
      <c r="E10" t="s">
        <v>5</v>
      </c>
      <c r="F10" s="3">
        <v>1.8580000000000001E-3</v>
      </c>
      <c r="G10" s="1">
        <v>1.6410999999999999E-2</v>
      </c>
      <c r="H10" s="3">
        <v>0.39633499999999999</v>
      </c>
      <c r="I10" s="3">
        <v>1.8694649999999999</v>
      </c>
      <c r="J10" s="3">
        <v>16.111006</v>
      </c>
      <c r="K10" s="1">
        <v>56.468418</v>
      </c>
      <c r="L10" s="3">
        <v>137.803304</v>
      </c>
    </row>
    <row r="11" spans="3:12">
      <c r="C11" t="s">
        <v>7</v>
      </c>
      <c r="D11" t="s">
        <v>2</v>
      </c>
      <c r="E11" t="s">
        <v>5</v>
      </c>
      <c r="F11" s="4">
        <v>5.6793999999999997E-2</v>
      </c>
      <c r="G11" s="3">
        <v>0.103922</v>
      </c>
      <c r="H11" s="4">
        <v>0.70806100000000005</v>
      </c>
      <c r="I11" s="3">
        <v>2.4077639999999998</v>
      </c>
      <c r="J11" s="3">
        <v>17.428495000000002</v>
      </c>
      <c r="K11" s="4">
        <v>64.829372000000006</v>
      </c>
      <c r="L11" s="4">
        <v>180.95372800000001</v>
      </c>
    </row>
    <row r="12" spans="3:12">
      <c r="F12" s="2"/>
      <c r="G12" s="2"/>
      <c r="H12" s="2"/>
      <c r="I12" s="2"/>
      <c r="J12" s="2"/>
    </row>
  </sheetData>
  <mergeCells count="4">
    <mergeCell ref="C4:E4"/>
    <mergeCell ref="F3:L3"/>
    <mergeCell ref="C7:E7"/>
    <mergeCell ref="C8:E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BE4E-7CBC-834B-B2B7-9530EF8EDF7F}">
  <dimension ref="A1:BR36"/>
  <sheetViews>
    <sheetView tabSelected="1" topLeftCell="BF1" zoomScale="116" zoomScaleNormal="116" workbookViewId="0">
      <selection activeCell="BO2" sqref="BO2:BR7"/>
    </sheetView>
  </sheetViews>
  <sheetFormatPr baseColWidth="10" defaultRowHeight="16"/>
  <cols>
    <col min="1" max="1" width="15.1640625" bestFit="1" customWidth="1"/>
    <col min="2" max="4" width="5.1640625" bestFit="1" customWidth="1"/>
    <col min="6" max="8" width="5.1640625" bestFit="1" customWidth="1"/>
    <col min="10" max="12" width="5.1640625" bestFit="1" customWidth="1"/>
    <col min="14" max="16" width="5.1640625" bestFit="1" customWidth="1"/>
    <col min="18" max="20" width="5.1640625" bestFit="1" customWidth="1"/>
    <col min="22" max="22" width="5.1640625" bestFit="1" customWidth="1"/>
    <col min="23" max="23" width="6.1640625" bestFit="1" customWidth="1"/>
    <col min="24" max="24" width="5.1640625" bestFit="1" customWidth="1"/>
    <col min="26" max="27" width="10.1640625" bestFit="1" customWidth="1"/>
    <col min="28" max="28" width="5.1640625" bestFit="1" customWidth="1"/>
    <col min="30" max="31" width="10.1640625" bestFit="1" customWidth="1"/>
    <col min="32" max="32" width="5.1640625" bestFit="1" customWidth="1"/>
    <col min="34" max="34" width="6.1640625" bestFit="1" customWidth="1"/>
    <col min="35" max="35" width="10.1640625" bestFit="1" customWidth="1"/>
    <col min="36" max="36" width="5.1640625" bestFit="1" customWidth="1"/>
    <col min="38" max="39" width="5.1640625" bestFit="1" customWidth="1"/>
    <col min="40" max="40" width="3.83203125" bestFit="1" customWidth="1"/>
    <col min="42" max="43" width="5.1640625" bestFit="1" customWidth="1"/>
    <col min="44" max="44" width="3.83203125" bestFit="1" customWidth="1"/>
    <col min="46" max="47" width="10.1640625" bestFit="1" customWidth="1"/>
    <col min="48" max="48" width="5.1640625" bestFit="1" customWidth="1"/>
    <col min="54" max="54" width="12.6640625" bestFit="1" customWidth="1"/>
    <col min="57" max="57" width="12.6640625" bestFit="1" customWidth="1"/>
    <col min="60" max="60" width="12.6640625" bestFit="1" customWidth="1"/>
  </cols>
  <sheetData>
    <row r="1" spans="2:70">
      <c r="B1" s="7" t="s">
        <v>13</v>
      </c>
      <c r="C1" s="7"/>
      <c r="D1" s="7"/>
      <c r="F1" s="7" t="s">
        <v>14</v>
      </c>
      <c r="G1" s="7"/>
      <c r="H1" s="7"/>
      <c r="J1" s="7" t="s">
        <v>15</v>
      </c>
      <c r="K1" s="7"/>
      <c r="L1" s="7"/>
      <c r="N1" s="7" t="s">
        <v>16</v>
      </c>
      <c r="O1" s="7"/>
      <c r="P1" s="7"/>
      <c r="R1" s="7" t="s">
        <v>17</v>
      </c>
      <c r="S1" s="7"/>
      <c r="T1" s="7"/>
      <c r="V1" s="7" t="s">
        <v>18</v>
      </c>
      <c r="W1" s="7"/>
      <c r="X1" s="7"/>
      <c r="Z1" s="9" t="s">
        <v>19</v>
      </c>
      <c r="AA1" s="9"/>
      <c r="AB1" s="9"/>
      <c r="AD1" s="9" t="s">
        <v>20</v>
      </c>
      <c r="AE1" s="9"/>
      <c r="AF1" s="9"/>
      <c r="AH1" s="9" t="s">
        <v>21</v>
      </c>
      <c r="AI1" s="9"/>
      <c r="AJ1" s="9"/>
      <c r="AL1" s="7" t="s">
        <v>22</v>
      </c>
      <c r="AM1" s="7"/>
      <c r="AN1" s="7"/>
      <c r="AP1" s="7" t="s">
        <v>23</v>
      </c>
      <c r="AQ1" s="7"/>
      <c r="AR1" s="7"/>
      <c r="AT1" s="7" t="s">
        <v>24</v>
      </c>
      <c r="AU1" s="7"/>
      <c r="AV1" s="7"/>
    </row>
    <row r="2" spans="2:70">
      <c r="B2" s="6" t="s">
        <v>10</v>
      </c>
      <c r="C2" t="s">
        <v>11</v>
      </c>
      <c r="D2" t="s">
        <v>12</v>
      </c>
      <c r="F2" t="s">
        <v>10</v>
      </c>
      <c r="G2" t="s">
        <v>11</v>
      </c>
      <c r="H2" t="s">
        <v>12</v>
      </c>
      <c r="J2" t="s">
        <v>10</v>
      </c>
      <c r="K2" t="s">
        <v>11</v>
      </c>
      <c r="L2" t="s">
        <v>12</v>
      </c>
      <c r="N2" t="s">
        <v>10</v>
      </c>
      <c r="O2" t="s">
        <v>11</v>
      </c>
      <c r="P2" t="s">
        <v>12</v>
      </c>
      <c r="R2" t="s">
        <v>10</v>
      </c>
      <c r="S2" t="s">
        <v>11</v>
      </c>
      <c r="T2" t="s">
        <v>12</v>
      </c>
      <c r="V2" t="s">
        <v>10</v>
      </c>
      <c r="W2" t="s">
        <v>11</v>
      </c>
      <c r="X2" t="s">
        <v>12</v>
      </c>
      <c r="Z2" t="s">
        <v>10</v>
      </c>
      <c r="AA2" t="s">
        <v>11</v>
      </c>
      <c r="AB2" t="s">
        <v>12</v>
      </c>
      <c r="AD2" t="s">
        <v>10</v>
      </c>
      <c r="AE2" t="s">
        <v>11</v>
      </c>
      <c r="AF2" t="s">
        <v>12</v>
      </c>
      <c r="AH2" t="s">
        <v>10</v>
      </c>
      <c r="AI2" t="s">
        <v>11</v>
      </c>
      <c r="AJ2" t="s">
        <v>12</v>
      </c>
      <c r="AL2" t="s">
        <v>10</v>
      </c>
      <c r="AM2" t="s">
        <v>11</v>
      </c>
      <c r="AN2" t="s">
        <v>12</v>
      </c>
      <c r="AP2" t="s">
        <v>10</v>
      </c>
      <c r="AQ2" t="s">
        <v>11</v>
      </c>
      <c r="AR2" t="s">
        <v>12</v>
      </c>
      <c r="AT2" t="s">
        <v>10</v>
      </c>
      <c r="AU2" t="s">
        <v>11</v>
      </c>
      <c r="AV2" t="s">
        <v>12</v>
      </c>
      <c r="AY2" s="11" t="s">
        <v>31</v>
      </c>
      <c r="AZ2" s="11"/>
      <c r="BA2" s="11"/>
      <c r="BB2" s="11"/>
      <c r="BC2" s="11"/>
      <c r="BD2" s="11"/>
      <c r="BE2" s="11"/>
      <c r="BF2" s="11"/>
      <c r="BG2" s="11"/>
      <c r="BH2" s="11"/>
      <c r="BJ2" s="11" t="s">
        <v>8</v>
      </c>
      <c r="BK2" s="11"/>
      <c r="BL2" s="11"/>
      <c r="BM2" s="11"/>
      <c r="BO2" s="11" t="s">
        <v>9</v>
      </c>
      <c r="BP2" s="11"/>
      <c r="BQ2" s="11"/>
      <c r="BR2" s="11"/>
    </row>
    <row r="3" spans="2:70">
      <c r="B3">
        <v>0.51</v>
      </c>
      <c r="C3">
        <v>1.02</v>
      </c>
      <c r="D3">
        <v>0</v>
      </c>
      <c r="F3">
        <v>0.32</v>
      </c>
      <c r="G3">
        <v>1.29</v>
      </c>
      <c r="H3">
        <v>0</v>
      </c>
      <c r="J3">
        <v>0.23</v>
      </c>
      <c r="K3">
        <v>1.83</v>
      </c>
      <c r="L3">
        <v>0</v>
      </c>
      <c r="N3">
        <v>4.0199999999999996</v>
      </c>
      <c r="O3">
        <v>8.0299999999999994</v>
      </c>
      <c r="P3">
        <v>0</v>
      </c>
      <c r="R3">
        <v>2.12</v>
      </c>
      <c r="S3">
        <v>8.4499999999999993</v>
      </c>
      <c r="T3">
        <v>0.01</v>
      </c>
      <c r="V3">
        <v>1.25</v>
      </c>
      <c r="W3">
        <v>9.76</v>
      </c>
      <c r="X3">
        <v>0</v>
      </c>
      <c r="Z3">
        <v>34.389999000000003</v>
      </c>
      <c r="AA3">
        <v>68.699996999999996</v>
      </c>
      <c r="AB3">
        <v>0.02</v>
      </c>
      <c r="AD3">
        <v>17.43</v>
      </c>
      <c r="AE3">
        <v>69.440002000000007</v>
      </c>
      <c r="AF3">
        <v>0.03</v>
      </c>
      <c r="AH3">
        <v>9.61</v>
      </c>
      <c r="AI3">
        <v>76.190002000000007</v>
      </c>
      <c r="AJ3">
        <v>0.04</v>
      </c>
      <c r="AL3">
        <v>0.96</v>
      </c>
      <c r="AM3">
        <v>0.95</v>
      </c>
      <c r="AN3">
        <v>0</v>
      </c>
      <c r="AP3">
        <v>8.11</v>
      </c>
      <c r="AQ3">
        <v>8.1</v>
      </c>
      <c r="AR3">
        <v>0</v>
      </c>
      <c r="AT3">
        <v>67.660004000000001</v>
      </c>
      <c r="AU3">
        <v>67.639999000000003</v>
      </c>
      <c r="AV3">
        <v>0.01</v>
      </c>
      <c r="AY3" s="15"/>
      <c r="AZ3" s="11" t="s">
        <v>30</v>
      </c>
      <c r="BA3" s="11"/>
      <c r="BB3" s="11"/>
      <c r="BC3" s="11"/>
      <c r="BD3" s="11"/>
      <c r="BE3" s="11"/>
      <c r="BF3" s="11"/>
      <c r="BG3" s="11"/>
      <c r="BH3" s="11"/>
      <c r="BJ3" s="12"/>
      <c r="BK3" s="11" t="s">
        <v>30</v>
      </c>
      <c r="BL3" s="11"/>
      <c r="BM3" s="11"/>
      <c r="BO3" s="12"/>
      <c r="BP3" s="11" t="s">
        <v>30</v>
      </c>
      <c r="BQ3" s="11"/>
      <c r="BR3" s="11"/>
    </row>
    <row r="4" spans="2:70">
      <c r="B4">
        <v>0.46</v>
      </c>
      <c r="C4">
        <v>0.91</v>
      </c>
      <c r="D4">
        <v>0.01</v>
      </c>
      <c r="F4">
        <v>0.25</v>
      </c>
      <c r="G4">
        <v>1.01</v>
      </c>
      <c r="H4">
        <v>0</v>
      </c>
      <c r="J4">
        <v>0.18</v>
      </c>
      <c r="K4">
        <v>1.42</v>
      </c>
      <c r="L4">
        <v>0</v>
      </c>
      <c r="N4">
        <v>4.04</v>
      </c>
      <c r="O4">
        <v>8.07</v>
      </c>
      <c r="P4">
        <v>0.01</v>
      </c>
      <c r="R4">
        <v>2.19</v>
      </c>
      <c r="S4">
        <v>8.74</v>
      </c>
      <c r="T4">
        <v>0</v>
      </c>
      <c r="V4">
        <v>1.2</v>
      </c>
      <c r="W4">
        <v>9.51</v>
      </c>
      <c r="X4">
        <v>0.01</v>
      </c>
      <c r="Z4">
        <v>34.400002000000001</v>
      </c>
      <c r="AA4">
        <v>68.690002000000007</v>
      </c>
      <c r="AB4">
        <v>0.04</v>
      </c>
      <c r="AD4">
        <v>17.309999000000001</v>
      </c>
      <c r="AE4">
        <v>69.110000999999997</v>
      </c>
      <c r="AF4">
        <v>0.02</v>
      </c>
      <c r="AH4">
        <v>9.57</v>
      </c>
      <c r="AI4">
        <v>76.160004000000001</v>
      </c>
      <c r="AJ4">
        <v>0.05</v>
      </c>
      <c r="AL4">
        <v>0.92</v>
      </c>
      <c r="AM4">
        <v>0.92</v>
      </c>
      <c r="AN4">
        <v>0</v>
      </c>
      <c r="AP4">
        <v>8.33</v>
      </c>
      <c r="AQ4">
        <v>8.32</v>
      </c>
      <c r="AR4">
        <v>0</v>
      </c>
      <c r="AT4">
        <v>67.599997999999999</v>
      </c>
      <c r="AU4">
        <v>67.580001999999993</v>
      </c>
      <c r="AV4">
        <v>0.01</v>
      </c>
      <c r="AY4" s="16"/>
      <c r="AZ4" s="11">
        <v>500</v>
      </c>
      <c r="BA4" s="11"/>
      <c r="BB4" s="11"/>
      <c r="BC4" s="11">
        <v>1000</v>
      </c>
      <c r="BD4" s="11"/>
      <c r="BE4" s="11"/>
      <c r="BF4" s="11">
        <v>2000</v>
      </c>
      <c r="BG4" s="11"/>
      <c r="BH4" s="11"/>
      <c r="BJ4" s="13" t="s">
        <v>29</v>
      </c>
      <c r="BK4" s="13">
        <v>500</v>
      </c>
      <c r="BL4" s="13">
        <v>1000</v>
      </c>
      <c r="BM4" s="13">
        <v>2000</v>
      </c>
      <c r="BO4" s="13" t="s">
        <v>29</v>
      </c>
      <c r="BP4" s="13">
        <v>500</v>
      </c>
      <c r="BQ4" s="13">
        <v>1000</v>
      </c>
      <c r="BR4" s="13">
        <v>2000</v>
      </c>
    </row>
    <row r="5" spans="2:70">
      <c r="B5">
        <v>0.48</v>
      </c>
      <c r="C5">
        <v>0.96</v>
      </c>
      <c r="D5">
        <v>0</v>
      </c>
      <c r="F5">
        <v>0.27</v>
      </c>
      <c r="G5">
        <v>1.07</v>
      </c>
      <c r="H5">
        <v>0</v>
      </c>
      <c r="J5">
        <v>0.17</v>
      </c>
      <c r="K5">
        <v>1.39</v>
      </c>
      <c r="L5">
        <v>0</v>
      </c>
      <c r="N5">
        <v>4.0999999999999996</v>
      </c>
      <c r="O5">
        <v>8.18</v>
      </c>
      <c r="P5">
        <v>0</v>
      </c>
      <c r="R5">
        <v>2.0499999999999998</v>
      </c>
      <c r="S5">
        <v>8.17</v>
      </c>
      <c r="T5">
        <v>0</v>
      </c>
      <c r="V5">
        <v>1.22</v>
      </c>
      <c r="W5">
        <v>9.67</v>
      </c>
      <c r="X5">
        <v>0</v>
      </c>
      <c r="Z5">
        <v>33.139999000000003</v>
      </c>
      <c r="AA5">
        <v>66.199996999999996</v>
      </c>
      <c r="AB5">
        <v>0.03</v>
      </c>
      <c r="AD5">
        <v>17.18</v>
      </c>
      <c r="AE5">
        <v>68.580001999999993</v>
      </c>
      <c r="AF5">
        <v>0.02</v>
      </c>
      <c r="AH5">
        <v>9.7200000000000006</v>
      </c>
      <c r="AI5">
        <v>77.239998</v>
      </c>
      <c r="AJ5">
        <v>7.0000000000000007E-2</v>
      </c>
      <c r="AL5">
        <v>0.93</v>
      </c>
      <c r="AM5">
        <v>0.92</v>
      </c>
      <c r="AN5">
        <v>0</v>
      </c>
      <c r="AP5">
        <v>8.32</v>
      </c>
      <c r="AQ5">
        <v>8.32</v>
      </c>
      <c r="AR5">
        <v>0</v>
      </c>
      <c r="AT5">
        <v>66.930000000000007</v>
      </c>
      <c r="AU5">
        <v>66.930000000000007</v>
      </c>
      <c r="AV5">
        <v>0</v>
      </c>
      <c r="AY5" s="17"/>
      <c r="AZ5" s="12" t="s">
        <v>32</v>
      </c>
      <c r="BA5" s="12"/>
      <c r="BB5" s="12" t="s">
        <v>33</v>
      </c>
      <c r="BC5" s="12" t="s">
        <v>32</v>
      </c>
      <c r="BD5" s="12"/>
      <c r="BE5" s="12" t="s">
        <v>33</v>
      </c>
      <c r="BF5" s="12" t="s">
        <v>32</v>
      </c>
      <c r="BG5" s="12"/>
      <c r="BH5" s="12" t="s">
        <v>33</v>
      </c>
      <c r="BJ5" s="13">
        <v>2</v>
      </c>
      <c r="BK5" s="18">
        <f>AZ9/AZ6</f>
        <v>1.9437585733882035</v>
      </c>
      <c r="BL5" s="18">
        <f>BC9/BC6</f>
        <v>2.0295741000082375</v>
      </c>
      <c r="BM5" s="18">
        <f>BF9/BF6</f>
        <v>1.983803064007148</v>
      </c>
      <c r="BO5" s="13">
        <v>2</v>
      </c>
      <c r="BP5" s="14">
        <f>BK5/BJ5</f>
        <v>0.97187928669410173</v>
      </c>
      <c r="BQ5" s="14">
        <f>BL5/BJ5</f>
        <v>1.0147870500041187</v>
      </c>
      <c r="BR5" s="14">
        <f>BM5/BJ5</f>
        <v>0.991901532003574</v>
      </c>
    </row>
    <row r="6" spans="2:70">
      <c r="B6">
        <v>0.49</v>
      </c>
      <c r="C6">
        <v>0.97</v>
      </c>
      <c r="D6">
        <v>0.01</v>
      </c>
      <c r="F6">
        <v>0.27</v>
      </c>
      <c r="G6">
        <v>1.1000000000000001</v>
      </c>
      <c r="H6">
        <v>0</v>
      </c>
      <c r="J6">
        <v>0.17</v>
      </c>
      <c r="K6">
        <v>1.4</v>
      </c>
      <c r="L6">
        <v>0</v>
      </c>
      <c r="N6">
        <v>3.93</v>
      </c>
      <c r="O6">
        <v>7.85</v>
      </c>
      <c r="P6">
        <v>0</v>
      </c>
      <c r="R6">
        <v>2.0499999999999998</v>
      </c>
      <c r="S6">
        <v>8.18</v>
      </c>
      <c r="T6">
        <v>0.01</v>
      </c>
      <c r="V6">
        <v>1.19</v>
      </c>
      <c r="W6">
        <v>9.48</v>
      </c>
      <c r="X6">
        <v>0</v>
      </c>
      <c r="Z6">
        <v>33.090000000000003</v>
      </c>
      <c r="AA6">
        <v>66.110000999999997</v>
      </c>
      <c r="AB6">
        <v>0.02</v>
      </c>
      <c r="AD6">
        <v>16.969999000000001</v>
      </c>
      <c r="AE6">
        <v>67.730002999999996</v>
      </c>
      <c r="AF6">
        <v>0.02</v>
      </c>
      <c r="AH6">
        <v>9.6199999999999992</v>
      </c>
      <c r="AI6">
        <v>76.419998000000007</v>
      </c>
      <c r="AJ6">
        <v>7.0000000000000007E-2</v>
      </c>
      <c r="AL6">
        <v>0.92</v>
      </c>
      <c r="AM6">
        <v>0.92</v>
      </c>
      <c r="AN6">
        <v>0</v>
      </c>
      <c r="AP6">
        <v>8.16</v>
      </c>
      <c r="AQ6">
        <v>8.16</v>
      </c>
      <c r="AR6">
        <v>0</v>
      </c>
      <c r="AT6">
        <v>67.989998</v>
      </c>
      <c r="AU6">
        <v>67.959998999999996</v>
      </c>
      <c r="AV6">
        <v>0.01</v>
      </c>
      <c r="AY6" s="13" t="s">
        <v>34</v>
      </c>
      <c r="AZ6" s="18">
        <f>B34</f>
        <v>0.48600000000000004</v>
      </c>
      <c r="BA6" s="18">
        <f>B36</f>
        <v>0.48</v>
      </c>
      <c r="BB6" s="18">
        <f>B35</f>
        <v>1.4494775685311172E-2</v>
      </c>
      <c r="BC6" s="18">
        <f>N34</f>
        <v>4.0463333333333331</v>
      </c>
      <c r="BD6" s="18">
        <f>N36</f>
        <v>4.0350000000000001</v>
      </c>
      <c r="BE6" s="18">
        <f>N35</f>
        <v>7.3997403762205108E-2</v>
      </c>
      <c r="BF6" s="18">
        <f>Z34</f>
        <v>34.039333133333329</v>
      </c>
      <c r="BG6" s="18">
        <f>Z36</f>
        <v>34.075000500000002</v>
      </c>
      <c r="BH6" s="18">
        <f>Z35</f>
        <v>0.45337396465135371</v>
      </c>
      <c r="BJ6" s="13">
        <v>4</v>
      </c>
      <c r="BK6" s="18">
        <f>AZ9/AZ7</f>
        <v>3.5964467005076171</v>
      </c>
      <c r="BL6" s="18">
        <f>BC9/BC7</f>
        <v>3.9056753329105893</v>
      </c>
      <c r="BM6" s="18">
        <f>BF9/BF7</f>
        <v>3.9168229407133559</v>
      </c>
      <c r="BO6" s="13">
        <v>4</v>
      </c>
      <c r="BP6" s="14">
        <f>BK6/BJ6</f>
        <v>0.89911167512690426</v>
      </c>
      <c r="BQ6" s="14">
        <f>BL6/BJ6</f>
        <v>0.97641883322764733</v>
      </c>
      <c r="BR6" s="14">
        <f>BM6/BJ6</f>
        <v>0.97920573517833898</v>
      </c>
    </row>
    <row r="7" spans="2:70">
      <c r="B7">
        <v>0.49</v>
      </c>
      <c r="C7">
        <v>0.98</v>
      </c>
      <c r="D7">
        <v>0</v>
      </c>
      <c r="F7">
        <v>0.28000000000000003</v>
      </c>
      <c r="G7">
        <v>1.1000000000000001</v>
      </c>
      <c r="H7">
        <v>0</v>
      </c>
      <c r="J7">
        <v>0.17</v>
      </c>
      <c r="K7">
        <v>1.35</v>
      </c>
      <c r="L7">
        <v>0</v>
      </c>
      <c r="N7">
        <v>4.08</v>
      </c>
      <c r="O7">
        <v>8.14</v>
      </c>
      <c r="P7">
        <v>0</v>
      </c>
      <c r="R7">
        <v>2.04</v>
      </c>
      <c r="S7">
        <v>8.11</v>
      </c>
      <c r="T7">
        <v>0.02</v>
      </c>
      <c r="V7">
        <v>1.1599999999999999</v>
      </c>
      <c r="W7">
        <v>9.2200000000000006</v>
      </c>
      <c r="X7">
        <v>0</v>
      </c>
      <c r="Z7">
        <v>33.779998999999997</v>
      </c>
      <c r="AA7">
        <v>67.480002999999996</v>
      </c>
      <c r="AB7">
        <v>0.03</v>
      </c>
      <c r="AD7">
        <v>17.09</v>
      </c>
      <c r="AE7">
        <v>68.239998</v>
      </c>
      <c r="AF7">
        <v>0.02</v>
      </c>
      <c r="AH7">
        <v>9.64</v>
      </c>
      <c r="AI7">
        <v>76.639999000000003</v>
      </c>
      <c r="AJ7">
        <v>7.0000000000000007E-2</v>
      </c>
      <c r="AL7">
        <v>0.95</v>
      </c>
      <c r="AM7">
        <v>0.94</v>
      </c>
      <c r="AN7">
        <v>0</v>
      </c>
      <c r="AP7">
        <v>8.2899999999999991</v>
      </c>
      <c r="AQ7">
        <v>8.2899999999999991</v>
      </c>
      <c r="AR7">
        <v>0</v>
      </c>
      <c r="AT7">
        <v>66.730002999999996</v>
      </c>
      <c r="AU7">
        <v>66.699996999999996</v>
      </c>
      <c r="AV7">
        <v>0.02</v>
      </c>
      <c r="AY7" s="13" t="s">
        <v>36</v>
      </c>
      <c r="AZ7" s="18">
        <f>F34</f>
        <v>0.26266666666666655</v>
      </c>
      <c r="BA7" s="18">
        <f>F36</f>
        <v>0.26</v>
      </c>
      <c r="BB7" s="18">
        <f>F35</f>
        <v>1.4115986814383275E-2</v>
      </c>
      <c r="BC7" s="18">
        <f>R34</f>
        <v>2.1026666666666665</v>
      </c>
      <c r="BD7" s="18">
        <f>R36</f>
        <v>2.105</v>
      </c>
      <c r="BE7" s="18">
        <f>R35</f>
        <v>4.0401311981818358E-2</v>
      </c>
      <c r="BF7" s="18">
        <f>AD34</f>
        <v>17.240333400000001</v>
      </c>
      <c r="BG7" s="18">
        <f>AD36</f>
        <v>17.18</v>
      </c>
      <c r="BH7" s="18">
        <f>AD35</f>
        <v>0.2242848447876247</v>
      </c>
      <c r="BJ7" s="13">
        <v>8</v>
      </c>
      <c r="BK7" s="18">
        <f>AZ9/AZ8</f>
        <v>5.3776091081593949</v>
      </c>
      <c r="BL7" s="18">
        <f>BC9/BC8</f>
        <v>6.8076816800221058</v>
      </c>
      <c r="BM7" s="18">
        <f>BF9/BF8</f>
        <v>6.8882012954777307</v>
      </c>
      <c r="BO7" s="13">
        <v>8</v>
      </c>
      <c r="BP7" s="14">
        <f>BK7/BJ7</f>
        <v>0.67220113851992436</v>
      </c>
      <c r="BQ7" s="14">
        <f>BL7/BJ7</f>
        <v>0.85096021000276323</v>
      </c>
      <c r="BR7" s="14">
        <f>BM7/BJ7</f>
        <v>0.86102516193471634</v>
      </c>
    </row>
    <row r="8" spans="2:70">
      <c r="B8">
        <v>0.51</v>
      </c>
      <c r="C8">
        <v>1.02</v>
      </c>
      <c r="D8">
        <v>0</v>
      </c>
      <c r="F8">
        <v>0.26</v>
      </c>
      <c r="G8">
        <v>1.05</v>
      </c>
      <c r="H8">
        <v>0</v>
      </c>
      <c r="J8">
        <v>0.18</v>
      </c>
      <c r="K8">
        <v>1.41</v>
      </c>
      <c r="L8">
        <v>0</v>
      </c>
      <c r="N8">
        <v>4.28</v>
      </c>
      <c r="O8">
        <v>8.5399999999999991</v>
      </c>
      <c r="P8">
        <v>0</v>
      </c>
      <c r="R8">
        <v>2.17</v>
      </c>
      <c r="S8">
        <v>8.64</v>
      </c>
      <c r="T8">
        <v>0</v>
      </c>
      <c r="V8">
        <v>1.23</v>
      </c>
      <c r="W8">
        <v>9.74</v>
      </c>
      <c r="X8">
        <v>0.02</v>
      </c>
      <c r="Z8">
        <v>33.57</v>
      </c>
      <c r="AA8">
        <v>67.059997999999993</v>
      </c>
      <c r="AB8">
        <v>0.02</v>
      </c>
      <c r="AD8">
        <v>17</v>
      </c>
      <c r="AE8">
        <v>67.870002999999997</v>
      </c>
      <c r="AF8">
        <v>0.02</v>
      </c>
      <c r="AH8">
        <v>9.91</v>
      </c>
      <c r="AI8">
        <v>78.830001999999993</v>
      </c>
      <c r="AJ8">
        <v>7.0000000000000007E-2</v>
      </c>
      <c r="AL8">
        <v>0.96</v>
      </c>
      <c r="AM8">
        <v>0.96</v>
      </c>
      <c r="AN8">
        <v>0</v>
      </c>
      <c r="AP8">
        <v>8.19</v>
      </c>
      <c r="AQ8">
        <v>8.19</v>
      </c>
      <c r="AR8">
        <v>0</v>
      </c>
      <c r="AT8">
        <v>65.459998999999996</v>
      </c>
      <c r="AU8">
        <v>65.440002000000007</v>
      </c>
      <c r="AV8">
        <v>0.01</v>
      </c>
      <c r="AY8" s="13" t="s">
        <v>35</v>
      </c>
      <c r="AZ8" s="18">
        <f>J34</f>
        <v>0.17566666666666667</v>
      </c>
      <c r="BA8" s="18">
        <f>J36</f>
        <v>0.17</v>
      </c>
      <c r="BB8" s="18">
        <f>J35</f>
        <v>1.1807153212992276E-2</v>
      </c>
      <c r="BC8" s="18">
        <f>V34</f>
        <v>1.206333333333333</v>
      </c>
      <c r="BD8" s="18">
        <f>V36</f>
        <v>1.2</v>
      </c>
      <c r="BE8" s="18">
        <f>V35</f>
        <v>3.2193993259153876E-2</v>
      </c>
      <c r="BF8" s="18">
        <f>AH34</f>
        <v>9.8033333333333346</v>
      </c>
      <c r="BG8" s="18">
        <f>AH36</f>
        <v>9.7949999999999999</v>
      </c>
      <c r="BH8" s="18">
        <f>AH35</f>
        <v>0.16708821893360401</v>
      </c>
      <c r="BJ8" s="10"/>
    </row>
    <row r="9" spans="2:70">
      <c r="B9">
        <v>0.51</v>
      </c>
      <c r="C9">
        <v>1.01</v>
      </c>
      <c r="D9">
        <v>0</v>
      </c>
      <c r="F9">
        <v>0.28000000000000003</v>
      </c>
      <c r="G9">
        <v>1.1000000000000001</v>
      </c>
      <c r="H9">
        <v>0</v>
      </c>
      <c r="J9">
        <v>0.17</v>
      </c>
      <c r="K9">
        <v>1.35</v>
      </c>
      <c r="L9">
        <v>0</v>
      </c>
      <c r="N9">
        <v>4.1100000000000003</v>
      </c>
      <c r="O9">
        <v>8.2200000000000006</v>
      </c>
      <c r="P9">
        <v>0</v>
      </c>
      <c r="R9">
        <v>2.08</v>
      </c>
      <c r="S9">
        <v>8.3000000000000007</v>
      </c>
      <c r="T9">
        <v>0</v>
      </c>
      <c r="V9">
        <v>1.23</v>
      </c>
      <c r="W9">
        <v>9.7799999999999994</v>
      </c>
      <c r="X9">
        <v>0</v>
      </c>
      <c r="Z9">
        <v>33.880001</v>
      </c>
      <c r="AA9">
        <v>67.699996999999996</v>
      </c>
      <c r="AB9">
        <v>0.02</v>
      </c>
      <c r="AD9">
        <v>17.329999999999998</v>
      </c>
      <c r="AE9">
        <v>69.190002000000007</v>
      </c>
      <c r="AF9">
        <v>0.01</v>
      </c>
      <c r="AH9">
        <v>9.4</v>
      </c>
      <c r="AI9">
        <v>74.849997999999999</v>
      </c>
      <c r="AJ9">
        <v>0.02</v>
      </c>
      <c r="AL9">
        <v>0.97</v>
      </c>
      <c r="AM9">
        <v>0.97</v>
      </c>
      <c r="AN9">
        <v>0</v>
      </c>
      <c r="AP9">
        <v>8.26</v>
      </c>
      <c r="AQ9">
        <v>8.26</v>
      </c>
      <c r="AR9">
        <v>0</v>
      </c>
      <c r="AT9">
        <v>66.5</v>
      </c>
      <c r="AU9">
        <v>66.480002999999996</v>
      </c>
      <c r="AV9">
        <v>0.01</v>
      </c>
      <c r="AY9" s="13" t="s">
        <v>0</v>
      </c>
      <c r="AZ9" s="18">
        <f>AL34</f>
        <v>0.94466666666666699</v>
      </c>
      <c r="BA9" s="18">
        <f>AL36</f>
        <v>0.95</v>
      </c>
      <c r="BB9" s="18">
        <f>AL35</f>
        <v>3.1540887530424624E-2</v>
      </c>
      <c r="BC9" s="18">
        <f>AP34</f>
        <v>8.2123333333333317</v>
      </c>
      <c r="BD9" s="18">
        <f>AP36</f>
        <v>8.1950000000000003</v>
      </c>
      <c r="BE9" s="18">
        <f>AP35</f>
        <v>0.16633694807698765</v>
      </c>
      <c r="BF9" s="18">
        <f>AT34</f>
        <v>67.527333366666696</v>
      </c>
      <c r="BG9" s="18">
        <f>AT36</f>
        <v>67.430000000000007</v>
      </c>
      <c r="BH9" s="18">
        <f>AT35</f>
        <v>0.86911036190008639</v>
      </c>
    </row>
    <row r="10" spans="2:70">
      <c r="B10">
        <v>0.48</v>
      </c>
      <c r="C10">
        <v>0.96</v>
      </c>
      <c r="D10">
        <v>0</v>
      </c>
      <c r="F10">
        <v>0.26</v>
      </c>
      <c r="G10">
        <v>1.04</v>
      </c>
      <c r="H10">
        <v>0</v>
      </c>
      <c r="J10">
        <v>0.17</v>
      </c>
      <c r="K10">
        <v>1.38</v>
      </c>
      <c r="L10">
        <v>0</v>
      </c>
      <c r="N10">
        <v>4.12</v>
      </c>
      <c r="O10">
        <v>8.23</v>
      </c>
      <c r="P10">
        <v>0</v>
      </c>
      <c r="R10">
        <v>2.0499999999999998</v>
      </c>
      <c r="S10">
        <v>8.18</v>
      </c>
      <c r="T10">
        <v>0.01</v>
      </c>
      <c r="V10">
        <v>1.1499999999999999</v>
      </c>
      <c r="W10">
        <v>9.14</v>
      </c>
      <c r="X10">
        <v>0</v>
      </c>
      <c r="Z10">
        <v>34.639999000000003</v>
      </c>
      <c r="AA10">
        <v>69.209998999999996</v>
      </c>
      <c r="AB10">
        <v>0.04</v>
      </c>
      <c r="AD10">
        <v>17.450001</v>
      </c>
      <c r="AE10">
        <v>69.639999000000003</v>
      </c>
      <c r="AF10">
        <v>0.03</v>
      </c>
      <c r="AH10">
        <v>9.9</v>
      </c>
      <c r="AI10">
        <v>78.610000999999997</v>
      </c>
      <c r="AJ10">
        <v>7.0000000000000007E-2</v>
      </c>
      <c r="AL10">
        <v>0.9</v>
      </c>
      <c r="AM10">
        <v>0.9</v>
      </c>
      <c r="AN10">
        <v>0</v>
      </c>
      <c r="AP10">
        <v>8.1999999999999993</v>
      </c>
      <c r="AQ10">
        <v>8.19</v>
      </c>
      <c r="AR10">
        <v>0</v>
      </c>
      <c r="AT10">
        <v>68.080001999999993</v>
      </c>
      <c r="AU10">
        <v>68.059997999999993</v>
      </c>
      <c r="AV10">
        <v>0.01</v>
      </c>
    </row>
    <row r="11" spans="2:70">
      <c r="B11">
        <v>0.48</v>
      </c>
      <c r="C11">
        <v>0.95</v>
      </c>
      <c r="D11">
        <v>0</v>
      </c>
      <c r="F11">
        <v>0.26</v>
      </c>
      <c r="G11">
        <v>1.03</v>
      </c>
      <c r="H11">
        <v>0</v>
      </c>
      <c r="J11">
        <v>0.18</v>
      </c>
      <c r="K11">
        <v>1.42</v>
      </c>
      <c r="L11">
        <v>0</v>
      </c>
      <c r="N11">
        <v>4.04</v>
      </c>
      <c r="O11">
        <v>8.06</v>
      </c>
      <c r="P11">
        <v>0.01</v>
      </c>
      <c r="R11">
        <v>2.0699999999999998</v>
      </c>
      <c r="S11">
        <v>8.26</v>
      </c>
      <c r="T11">
        <v>0.01</v>
      </c>
      <c r="V11">
        <v>1.17</v>
      </c>
      <c r="W11">
        <v>9.26</v>
      </c>
      <c r="X11">
        <v>0</v>
      </c>
      <c r="Z11">
        <v>34.090000000000003</v>
      </c>
      <c r="AA11">
        <v>68.089995999999999</v>
      </c>
      <c r="AB11">
        <v>0.02</v>
      </c>
      <c r="AD11">
        <v>16.959999</v>
      </c>
      <c r="AE11">
        <v>67.699996999999996</v>
      </c>
      <c r="AF11">
        <v>0.01</v>
      </c>
      <c r="AH11">
        <v>9.8699999999999992</v>
      </c>
      <c r="AI11">
        <v>78.510002</v>
      </c>
      <c r="AJ11">
        <v>0.06</v>
      </c>
      <c r="AL11">
        <v>0.93</v>
      </c>
      <c r="AM11">
        <v>0.92</v>
      </c>
      <c r="AN11">
        <v>0</v>
      </c>
      <c r="AP11">
        <v>8.2200000000000006</v>
      </c>
      <c r="AQ11">
        <v>8.2200000000000006</v>
      </c>
      <c r="AR11">
        <v>0</v>
      </c>
      <c r="AT11">
        <v>68</v>
      </c>
      <c r="AU11">
        <v>67.980002999999996</v>
      </c>
      <c r="AV11">
        <v>0.02</v>
      </c>
    </row>
    <row r="12" spans="2:70">
      <c r="B12">
        <v>0.49</v>
      </c>
      <c r="C12">
        <v>0.97</v>
      </c>
      <c r="D12">
        <v>0</v>
      </c>
      <c r="F12">
        <v>0.27</v>
      </c>
      <c r="G12">
        <v>1.06</v>
      </c>
      <c r="H12">
        <v>0</v>
      </c>
      <c r="J12">
        <v>0.18</v>
      </c>
      <c r="K12">
        <v>1.42</v>
      </c>
      <c r="L12">
        <v>0</v>
      </c>
      <c r="N12">
        <v>4.0599999999999996</v>
      </c>
      <c r="O12">
        <v>8.1</v>
      </c>
      <c r="P12">
        <v>0.01</v>
      </c>
      <c r="R12">
        <v>2.11</v>
      </c>
      <c r="S12">
        <v>8.42</v>
      </c>
      <c r="T12">
        <v>0</v>
      </c>
      <c r="V12">
        <v>1.17</v>
      </c>
      <c r="W12">
        <v>9.2899999999999991</v>
      </c>
      <c r="X12">
        <v>0.01</v>
      </c>
      <c r="Z12">
        <v>33.630001</v>
      </c>
      <c r="AA12">
        <v>67.190002000000007</v>
      </c>
      <c r="AB12">
        <v>0.03</v>
      </c>
      <c r="AD12">
        <v>17.149999999999999</v>
      </c>
      <c r="AE12">
        <v>68.440002000000007</v>
      </c>
      <c r="AF12">
        <v>0.02</v>
      </c>
      <c r="AH12">
        <v>9.6999999999999993</v>
      </c>
      <c r="AI12">
        <v>77.239998</v>
      </c>
      <c r="AJ12">
        <v>0.05</v>
      </c>
      <c r="AL12">
        <v>0.97</v>
      </c>
      <c r="AM12">
        <v>0.97</v>
      </c>
      <c r="AN12">
        <v>0</v>
      </c>
      <c r="AP12">
        <v>8.09</v>
      </c>
      <c r="AQ12">
        <v>8.09</v>
      </c>
      <c r="AR12">
        <v>0</v>
      </c>
      <c r="AT12">
        <v>68.550003000000004</v>
      </c>
      <c r="AU12">
        <v>68.540001000000004</v>
      </c>
      <c r="AV12">
        <v>0</v>
      </c>
    </row>
    <row r="13" spans="2:70">
      <c r="B13">
        <v>0.47</v>
      </c>
      <c r="C13">
        <v>0.95</v>
      </c>
      <c r="D13">
        <v>0</v>
      </c>
      <c r="F13">
        <v>0.27</v>
      </c>
      <c r="G13">
        <v>1.08</v>
      </c>
      <c r="H13">
        <v>0</v>
      </c>
      <c r="J13">
        <v>0.17</v>
      </c>
      <c r="K13">
        <v>1.37</v>
      </c>
      <c r="L13">
        <v>0</v>
      </c>
      <c r="N13">
        <v>4.05</v>
      </c>
      <c r="O13">
        <v>8.08</v>
      </c>
      <c r="P13">
        <v>0</v>
      </c>
      <c r="R13">
        <v>2.11</v>
      </c>
      <c r="S13">
        <v>8.42</v>
      </c>
      <c r="T13">
        <v>0</v>
      </c>
      <c r="V13">
        <v>1.26</v>
      </c>
      <c r="W13">
        <v>9.94</v>
      </c>
      <c r="X13">
        <v>0.01</v>
      </c>
      <c r="Z13">
        <v>34.349997999999999</v>
      </c>
      <c r="AA13">
        <v>68.629997000000003</v>
      </c>
      <c r="AB13">
        <v>0.03</v>
      </c>
      <c r="AD13">
        <v>17.010000000000002</v>
      </c>
      <c r="AE13">
        <v>67.919998000000007</v>
      </c>
      <c r="AF13">
        <v>0.01</v>
      </c>
      <c r="AH13">
        <v>9.9700000000000006</v>
      </c>
      <c r="AI13">
        <v>79.370002999999997</v>
      </c>
      <c r="AJ13">
        <v>0.05</v>
      </c>
      <c r="AL13">
        <v>0.96</v>
      </c>
      <c r="AM13">
        <v>0.95</v>
      </c>
      <c r="AN13">
        <v>0</v>
      </c>
      <c r="AP13">
        <v>8.17</v>
      </c>
      <c r="AQ13">
        <v>8.17</v>
      </c>
      <c r="AR13">
        <v>0</v>
      </c>
      <c r="AT13">
        <v>66.550003000000004</v>
      </c>
      <c r="AU13">
        <v>66.529999000000004</v>
      </c>
      <c r="AV13">
        <v>0.01</v>
      </c>
    </row>
    <row r="14" spans="2:70">
      <c r="B14">
        <v>0.47</v>
      </c>
      <c r="C14">
        <v>0.95</v>
      </c>
      <c r="D14">
        <v>0</v>
      </c>
      <c r="F14">
        <v>0.25</v>
      </c>
      <c r="G14">
        <v>1.01</v>
      </c>
      <c r="H14">
        <v>0</v>
      </c>
      <c r="J14">
        <v>0.18</v>
      </c>
      <c r="K14">
        <v>1.43</v>
      </c>
      <c r="L14">
        <v>0</v>
      </c>
      <c r="N14">
        <v>4.01</v>
      </c>
      <c r="O14">
        <v>8.01</v>
      </c>
      <c r="P14">
        <v>0</v>
      </c>
      <c r="R14">
        <v>2.13</v>
      </c>
      <c r="S14">
        <v>8.5</v>
      </c>
      <c r="T14">
        <v>0</v>
      </c>
      <c r="V14">
        <v>1.23</v>
      </c>
      <c r="W14">
        <v>9.69</v>
      </c>
      <c r="X14">
        <v>0.02</v>
      </c>
      <c r="Z14">
        <v>33.57</v>
      </c>
      <c r="AA14">
        <v>67.059997999999993</v>
      </c>
      <c r="AB14">
        <v>0.02</v>
      </c>
      <c r="AD14">
        <v>17.09</v>
      </c>
      <c r="AE14">
        <v>68.239998</v>
      </c>
      <c r="AF14">
        <v>0.02</v>
      </c>
      <c r="AH14">
        <v>9.7899999999999991</v>
      </c>
      <c r="AI14">
        <v>77.959998999999996</v>
      </c>
      <c r="AJ14">
        <v>0.04</v>
      </c>
      <c r="AL14">
        <v>0.96</v>
      </c>
      <c r="AM14">
        <v>0.96</v>
      </c>
      <c r="AN14">
        <v>0</v>
      </c>
      <c r="AP14">
        <v>8.19</v>
      </c>
      <c r="AQ14">
        <v>8.19</v>
      </c>
      <c r="AR14">
        <v>0</v>
      </c>
      <c r="AT14">
        <v>67.419998000000007</v>
      </c>
      <c r="AU14">
        <v>67.410004000000001</v>
      </c>
      <c r="AV14">
        <v>0</v>
      </c>
    </row>
    <row r="15" spans="2:70">
      <c r="B15">
        <v>0.48</v>
      </c>
      <c r="C15">
        <v>0.96</v>
      </c>
      <c r="D15">
        <v>0</v>
      </c>
      <c r="F15">
        <v>0.26</v>
      </c>
      <c r="G15">
        <v>1.06</v>
      </c>
      <c r="H15">
        <v>0</v>
      </c>
      <c r="J15">
        <v>0.17</v>
      </c>
      <c r="K15">
        <v>1.35</v>
      </c>
      <c r="L15">
        <v>0</v>
      </c>
      <c r="N15">
        <v>4.0599999999999996</v>
      </c>
      <c r="O15">
        <v>8.1</v>
      </c>
      <c r="P15">
        <v>0</v>
      </c>
      <c r="R15">
        <v>2.13</v>
      </c>
      <c r="S15">
        <v>8.48</v>
      </c>
      <c r="T15">
        <v>0</v>
      </c>
      <c r="V15">
        <v>1.19</v>
      </c>
      <c r="W15">
        <v>9.4499999999999993</v>
      </c>
      <c r="X15">
        <v>0</v>
      </c>
      <c r="Z15">
        <v>33.610000999999997</v>
      </c>
      <c r="AA15">
        <v>67.150002000000001</v>
      </c>
      <c r="AB15">
        <v>0.02</v>
      </c>
      <c r="AD15">
        <v>17.239999999999998</v>
      </c>
      <c r="AE15">
        <v>68.839995999999999</v>
      </c>
      <c r="AF15">
        <v>0.03</v>
      </c>
      <c r="AH15">
        <v>9.68</v>
      </c>
      <c r="AI15">
        <v>77.050003000000004</v>
      </c>
      <c r="AJ15">
        <v>0.05</v>
      </c>
      <c r="AL15">
        <v>1</v>
      </c>
      <c r="AM15">
        <v>1</v>
      </c>
      <c r="AN15">
        <v>0</v>
      </c>
      <c r="AP15">
        <v>8.31</v>
      </c>
      <c r="AQ15">
        <v>8.3000000000000007</v>
      </c>
      <c r="AR15">
        <v>0</v>
      </c>
      <c r="AT15">
        <v>68.110000999999997</v>
      </c>
      <c r="AU15">
        <v>68.069999999999993</v>
      </c>
      <c r="AV15">
        <v>0.03</v>
      </c>
    </row>
    <row r="16" spans="2:70">
      <c r="B16">
        <v>0.47</v>
      </c>
      <c r="C16">
        <v>0.95</v>
      </c>
      <c r="D16">
        <v>0</v>
      </c>
      <c r="F16">
        <v>0.25</v>
      </c>
      <c r="G16">
        <v>1.01</v>
      </c>
      <c r="H16">
        <v>0</v>
      </c>
      <c r="J16">
        <v>0.17</v>
      </c>
      <c r="K16">
        <v>1.38</v>
      </c>
      <c r="L16">
        <v>0</v>
      </c>
      <c r="N16">
        <v>4.04</v>
      </c>
      <c r="O16">
        <v>8.08</v>
      </c>
      <c r="P16">
        <v>0</v>
      </c>
      <c r="R16">
        <v>2.08</v>
      </c>
      <c r="S16">
        <v>8.3000000000000007</v>
      </c>
      <c r="T16">
        <v>0.01</v>
      </c>
      <c r="V16">
        <v>1.19</v>
      </c>
      <c r="W16">
        <v>9.3699999999999992</v>
      </c>
      <c r="X16">
        <v>0.03</v>
      </c>
      <c r="Z16">
        <v>33.979999999999997</v>
      </c>
      <c r="AA16">
        <v>67.900002000000001</v>
      </c>
      <c r="AB16">
        <v>0.01</v>
      </c>
      <c r="AD16">
        <v>17.559999000000001</v>
      </c>
      <c r="AE16">
        <v>70.120002999999997</v>
      </c>
      <c r="AF16">
        <v>0.01</v>
      </c>
      <c r="AH16">
        <v>9.7799999999999994</v>
      </c>
      <c r="AI16">
        <v>77.769997000000004</v>
      </c>
      <c r="AJ16">
        <v>7.0000000000000007E-2</v>
      </c>
      <c r="AL16">
        <v>0.92</v>
      </c>
      <c r="AM16">
        <v>0.92</v>
      </c>
      <c r="AN16">
        <v>0</v>
      </c>
      <c r="AP16">
        <v>7.89</v>
      </c>
      <c r="AQ16">
        <v>7.89</v>
      </c>
      <c r="AR16">
        <v>0</v>
      </c>
      <c r="AT16">
        <v>67.269997000000004</v>
      </c>
      <c r="AU16">
        <v>67.260002</v>
      </c>
      <c r="AV16">
        <v>0.01</v>
      </c>
    </row>
    <row r="17" spans="2:48">
      <c r="B17">
        <v>0.47</v>
      </c>
      <c r="C17">
        <v>0.95</v>
      </c>
      <c r="D17">
        <v>0</v>
      </c>
      <c r="F17">
        <v>0.25</v>
      </c>
      <c r="G17">
        <v>1.01</v>
      </c>
      <c r="H17">
        <v>0</v>
      </c>
      <c r="J17">
        <v>0.17</v>
      </c>
      <c r="K17">
        <v>1.33</v>
      </c>
      <c r="L17">
        <v>0</v>
      </c>
      <c r="N17">
        <v>4.03</v>
      </c>
      <c r="O17">
        <v>8.0500000000000007</v>
      </c>
      <c r="P17">
        <v>0</v>
      </c>
      <c r="R17">
        <v>2.1</v>
      </c>
      <c r="S17">
        <v>8.3699999999999992</v>
      </c>
      <c r="T17">
        <v>0</v>
      </c>
      <c r="V17">
        <v>1.24</v>
      </c>
      <c r="W17">
        <v>9.85</v>
      </c>
      <c r="X17">
        <v>0.01</v>
      </c>
      <c r="Z17">
        <v>34.090000000000003</v>
      </c>
      <c r="AA17">
        <v>68.080001999999993</v>
      </c>
      <c r="AB17">
        <v>0.03</v>
      </c>
      <c r="AD17">
        <v>17.190000999999999</v>
      </c>
      <c r="AE17">
        <v>68.620002999999997</v>
      </c>
      <c r="AF17">
        <v>0.02</v>
      </c>
      <c r="AH17">
        <v>9.9</v>
      </c>
      <c r="AI17">
        <v>78.720000999999996</v>
      </c>
      <c r="AJ17">
        <v>0.05</v>
      </c>
      <c r="AL17">
        <v>1.02</v>
      </c>
      <c r="AM17">
        <v>1.01</v>
      </c>
      <c r="AN17">
        <v>0</v>
      </c>
      <c r="AP17">
        <v>8.17</v>
      </c>
      <c r="AQ17">
        <v>8.16</v>
      </c>
      <c r="AR17">
        <v>0</v>
      </c>
      <c r="AT17">
        <v>66.930000000000007</v>
      </c>
      <c r="AU17">
        <v>66.919998000000007</v>
      </c>
      <c r="AV17">
        <v>0</v>
      </c>
    </row>
    <row r="18" spans="2:48">
      <c r="B18">
        <v>0.5</v>
      </c>
      <c r="C18">
        <v>1</v>
      </c>
      <c r="D18">
        <v>0</v>
      </c>
      <c r="F18">
        <v>0.26</v>
      </c>
      <c r="G18">
        <v>1.05</v>
      </c>
      <c r="H18">
        <v>0</v>
      </c>
      <c r="J18">
        <v>0.17</v>
      </c>
      <c r="K18">
        <v>1.38</v>
      </c>
      <c r="L18">
        <v>0</v>
      </c>
      <c r="N18">
        <v>4.0199999999999996</v>
      </c>
      <c r="O18">
        <v>8.0299999999999994</v>
      </c>
      <c r="P18">
        <v>0.01</v>
      </c>
      <c r="R18">
        <v>2.0699999999999998</v>
      </c>
      <c r="S18">
        <v>8.26</v>
      </c>
      <c r="T18">
        <v>0</v>
      </c>
      <c r="V18">
        <v>1.22</v>
      </c>
      <c r="W18">
        <v>9.65</v>
      </c>
      <c r="X18">
        <v>0</v>
      </c>
      <c r="Z18">
        <v>34.369999</v>
      </c>
      <c r="AA18">
        <v>68.639999000000003</v>
      </c>
      <c r="AB18">
        <v>0.03</v>
      </c>
      <c r="AD18">
        <v>16.920000000000002</v>
      </c>
      <c r="AE18">
        <v>67.550003000000004</v>
      </c>
      <c r="AF18">
        <v>0.02</v>
      </c>
      <c r="AH18">
        <v>10.08</v>
      </c>
      <c r="AI18">
        <v>80.260002</v>
      </c>
      <c r="AJ18">
        <v>0.06</v>
      </c>
      <c r="AL18">
        <v>0.92</v>
      </c>
      <c r="AM18">
        <v>0.92</v>
      </c>
      <c r="AN18">
        <v>0</v>
      </c>
      <c r="AP18">
        <v>8.4499999999999993</v>
      </c>
      <c r="AQ18">
        <v>8.4499999999999993</v>
      </c>
      <c r="AR18">
        <v>0</v>
      </c>
      <c r="AT18">
        <v>67.769997000000004</v>
      </c>
      <c r="AU18">
        <v>67.760002</v>
      </c>
      <c r="AV18">
        <v>0.01</v>
      </c>
    </row>
    <row r="19" spans="2:48">
      <c r="B19">
        <v>0.48</v>
      </c>
      <c r="C19">
        <v>0.95</v>
      </c>
      <c r="D19">
        <v>0</v>
      </c>
      <c r="F19">
        <v>0.25</v>
      </c>
      <c r="G19">
        <v>1.01</v>
      </c>
      <c r="H19">
        <v>0</v>
      </c>
      <c r="J19">
        <v>0.18</v>
      </c>
      <c r="K19">
        <v>1.41</v>
      </c>
      <c r="L19">
        <v>0</v>
      </c>
      <c r="N19">
        <v>4.03</v>
      </c>
      <c r="O19">
        <v>8.0500000000000007</v>
      </c>
      <c r="P19">
        <v>0</v>
      </c>
      <c r="R19">
        <v>2.14</v>
      </c>
      <c r="S19">
        <v>8.52</v>
      </c>
      <c r="T19">
        <v>0</v>
      </c>
      <c r="V19">
        <v>1.2</v>
      </c>
      <c r="W19">
        <v>9.52</v>
      </c>
      <c r="X19">
        <v>0</v>
      </c>
      <c r="Z19">
        <v>34.090000000000003</v>
      </c>
      <c r="AA19">
        <v>68.069999999999993</v>
      </c>
      <c r="AB19">
        <v>0.04</v>
      </c>
      <c r="AD19">
        <v>17.040001</v>
      </c>
      <c r="AE19">
        <v>68.050003000000004</v>
      </c>
      <c r="AF19">
        <v>0.02</v>
      </c>
      <c r="AH19">
        <v>10.07</v>
      </c>
      <c r="AI19">
        <v>80.080001999999993</v>
      </c>
      <c r="AJ19">
        <v>0.05</v>
      </c>
      <c r="AL19">
        <v>0.89</v>
      </c>
      <c r="AM19">
        <v>0.89</v>
      </c>
      <c r="AN19">
        <v>0</v>
      </c>
      <c r="AP19">
        <v>8.0399999999999991</v>
      </c>
      <c r="AQ19">
        <v>8.0399999999999991</v>
      </c>
      <c r="AR19">
        <v>0</v>
      </c>
      <c r="AT19">
        <v>67.610000999999997</v>
      </c>
      <c r="AU19">
        <v>67.599997999999999</v>
      </c>
      <c r="AV19">
        <v>0.01</v>
      </c>
    </row>
    <row r="20" spans="2:48">
      <c r="B20">
        <v>0.5</v>
      </c>
      <c r="C20">
        <v>0.99</v>
      </c>
      <c r="D20">
        <v>0</v>
      </c>
      <c r="F20">
        <v>0.27</v>
      </c>
      <c r="G20">
        <v>1.05</v>
      </c>
      <c r="H20">
        <v>0.02</v>
      </c>
      <c r="J20">
        <v>0.16</v>
      </c>
      <c r="K20">
        <v>1.29</v>
      </c>
      <c r="L20">
        <v>0</v>
      </c>
      <c r="N20">
        <v>3.96</v>
      </c>
      <c r="O20">
        <v>7.9</v>
      </c>
      <c r="P20">
        <v>0.01</v>
      </c>
      <c r="R20">
        <v>2.11</v>
      </c>
      <c r="S20">
        <v>8.43</v>
      </c>
      <c r="T20">
        <v>0.01</v>
      </c>
      <c r="V20">
        <v>1.2</v>
      </c>
      <c r="W20">
        <v>9.5299999999999994</v>
      </c>
      <c r="X20">
        <v>0.01</v>
      </c>
      <c r="Z20">
        <v>34.689999</v>
      </c>
      <c r="AA20">
        <v>69.300003000000004</v>
      </c>
      <c r="AB20">
        <v>0.02</v>
      </c>
      <c r="AD20">
        <v>17.579999999999998</v>
      </c>
      <c r="AE20">
        <v>70.209998999999996</v>
      </c>
      <c r="AF20">
        <v>0.01</v>
      </c>
      <c r="AH20">
        <v>9.98</v>
      </c>
      <c r="AI20">
        <v>79.319999999999993</v>
      </c>
      <c r="AJ20">
        <v>0.06</v>
      </c>
      <c r="AL20">
        <v>0.96</v>
      </c>
      <c r="AM20">
        <v>0.96</v>
      </c>
      <c r="AN20">
        <v>0</v>
      </c>
      <c r="AP20">
        <v>7.86</v>
      </c>
      <c r="AQ20">
        <v>7.86</v>
      </c>
      <c r="AR20">
        <v>0</v>
      </c>
      <c r="AT20">
        <v>67.279999000000004</v>
      </c>
      <c r="AU20">
        <v>67.269997000000004</v>
      </c>
      <c r="AV20">
        <v>0.01</v>
      </c>
    </row>
    <row r="21" spans="2:48">
      <c r="B21">
        <v>0.49</v>
      </c>
      <c r="C21">
        <v>0.99</v>
      </c>
      <c r="D21">
        <v>0</v>
      </c>
      <c r="F21">
        <v>0.26</v>
      </c>
      <c r="G21">
        <v>1.04</v>
      </c>
      <c r="H21">
        <v>0</v>
      </c>
      <c r="J21">
        <v>0.18</v>
      </c>
      <c r="K21">
        <v>1.44</v>
      </c>
      <c r="L21">
        <v>0.01</v>
      </c>
      <c r="N21">
        <v>4.0199999999999996</v>
      </c>
      <c r="O21">
        <v>8.02</v>
      </c>
      <c r="P21">
        <v>0</v>
      </c>
      <c r="R21">
        <v>2.11</v>
      </c>
      <c r="S21">
        <v>8.41</v>
      </c>
      <c r="T21">
        <v>0.01</v>
      </c>
      <c r="V21">
        <v>1.2</v>
      </c>
      <c r="W21">
        <v>9.5</v>
      </c>
      <c r="X21">
        <v>0.01</v>
      </c>
      <c r="Z21">
        <v>34.340000000000003</v>
      </c>
      <c r="AA21">
        <v>68.599997999999999</v>
      </c>
      <c r="AB21">
        <v>0.03</v>
      </c>
      <c r="AD21">
        <v>17.079999999999998</v>
      </c>
      <c r="AE21">
        <v>68.190002000000007</v>
      </c>
      <c r="AF21">
        <v>0.02</v>
      </c>
      <c r="AH21">
        <v>9.76</v>
      </c>
      <c r="AI21">
        <v>77.599997999999999</v>
      </c>
      <c r="AJ21">
        <v>0.05</v>
      </c>
      <c r="AL21">
        <v>0.96</v>
      </c>
      <c r="AM21">
        <v>0.96</v>
      </c>
      <c r="AN21">
        <v>0</v>
      </c>
      <c r="AP21">
        <v>7.96</v>
      </c>
      <c r="AQ21">
        <v>7.95</v>
      </c>
      <c r="AR21">
        <v>0</v>
      </c>
      <c r="AT21">
        <v>67.300003000000004</v>
      </c>
      <c r="AU21">
        <v>67.290001000000004</v>
      </c>
      <c r="AV21">
        <v>0.01</v>
      </c>
    </row>
    <row r="22" spans="2:48">
      <c r="B22">
        <v>0.48</v>
      </c>
      <c r="C22">
        <v>0.96</v>
      </c>
      <c r="D22">
        <v>0</v>
      </c>
      <c r="F22">
        <v>0.27</v>
      </c>
      <c r="G22">
        <v>1.07</v>
      </c>
      <c r="H22">
        <v>0</v>
      </c>
      <c r="J22">
        <v>0.18</v>
      </c>
      <c r="K22">
        <v>1.43</v>
      </c>
      <c r="L22">
        <v>0</v>
      </c>
      <c r="N22">
        <v>4.07</v>
      </c>
      <c r="O22">
        <v>8.1199999999999992</v>
      </c>
      <c r="P22">
        <v>0.01</v>
      </c>
      <c r="R22">
        <v>2.08</v>
      </c>
      <c r="S22">
        <v>8.2799999999999994</v>
      </c>
      <c r="T22">
        <v>0</v>
      </c>
      <c r="V22">
        <v>1.19</v>
      </c>
      <c r="W22">
        <v>9.4700000000000006</v>
      </c>
      <c r="X22">
        <v>0</v>
      </c>
      <c r="Z22">
        <v>35.110000999999997</v>
      </c>
      <c r="AA22">
        <v>70.139999000000003</v>
      </c>
      <c r="AB22">
        <v>0.03</v>
      </c>
      <c r="AD22">
        <v>17.18</v>
      </c>
      <c r="AE22">
        <v>68.580001999999993</v>
      </c>
      <c r="AF22">
        <v>0.02</v>
      </c>
      <c r="AH22">
        <v>9.89</v>
      </c>
      <c r="AI22">
        <v>78.739998</v>
      </c>
      <c r="AJ22">
        <v>0.04</v>
      </c>
      <c r="AL22">
        <v>0.87</v>
      </c>
      <c r="AM22">
        <v>0.87</v>
      </c>
      <c r="AN22">
        <v>0</v>
      </c>
      <c r="AP22">
        <v>8.25</v>
      </c>
      <c r="AQ22">
        <v>8.25</v>
      </c>
      <c r="AR22">
        <v>0</v>
      </c>
      <c r="AT22">
        <v>67.779999000000004</v>
      </c>
      <c r="AU22">
        <v>67.769997000000004</v>
      </c>
      <c r="AV22">
        <v>0</v>
      </c>
    </row>
    <row r="23" spans="2:48">
      <c r="B23">
        <v>0.47</v>
      </c>
      <c r="C23">
        <v>0.94</v>
      </c>
      <c r="D23">
        <v>0</v>
      </c>
      <c r="F23">
        <v>0.25</v>
      </c>
      <c r="G23">
        <v>1</v>
      </c>
      <c r="H23">
        <v>0</v>
      </c>
      <c r="J23">
        <v>0.18</v>
      </c>
      <c r="K23">
        <v>1.43</v>
      </c>
      <c r="L23">
        <v>0</v>
      </c>
      <c r="N23">
        <v>3.92</v>
      </c>
      <c r="O23">
        <v>7.83</v>
      </c>
      <c r="P23">
        <v>0.01</v>
      </c>
      <c r="R23">
        <v>2.09</v>
      </c>
      <c r="S23">
        <v>8.33</v>
      </c>
      <c r="T23">
        <v>0.02</v>
      </c>
      <c r="V23">
        <v>1.24</v>
      </c>
      <c r="W23">
        <v>9.7899999999999991</v>
      </c>
      <c r="X23">
        <v>0</v>
      </c>
      <c r="Z23">
        <v>34.389999000000003</v>
      </c>
      <c r="AA23">
        <v>68.720000999999996</v>
      </c>
      <c r="AB23">
        <v>0.02</v>
      </c>
      <c r="AD23">
        <v>17.360001</v>
      </c>
      <c r="AE23">
        <v>69.309997999999993</v>
      </c>
      <c r="AF23">
        <v>0.02</v>
      </c>
      <c r="AH23">
        <v>10.09</v>
      </c>
      <c r="AI23">
        <v>80.230002999999996</v>
      </c>
      <c r="AJ23">
        <v>0.05</v>
      </c>
      <c r="AL23">
        <v>0.92</v>
      </c>
      <c r="AM23">
        <v>0.92</v>
      </c>
      <c r="AN23">
        <v>0</v>
      </c>
      <c r="AP23">
        <v>7.92</v>
      </c>
      <c r="AQ23">
        <v>7.92</v>
      </c>
      <c r="AR23">
        <v>0</v>
      </c>
      <c r="AT23">
        <v>67.529999000000004</v>
      </c>
      <c r="AU23">
        <v>67.519997000000004</v>
      </c>
      <c r="AV23">
        <v>0.01</v>
      </c>
    </row>
    <row r="24" spans="2:48">
      <c r="B24">
        <v>0.48</v>
      </c>
      <c r="C24">
        <v>0.96</v>
      </c>
      <c r="D24">
        <v>0</v>
      </c>
      <c r="F24">
        <v>0.25</v>
      </c>
      <c r="G24">
        <v>1.02</v>
      </c>
      <c r="H24">
        <v>0</v>
      </c>
      <c r="J24">
        <v>0.18</v>
      </c>
      <c r="K24">
        <v>1.45</v>
      </c>
      <c r="L24">
        <v>0</v>
      </c>
      <c r="N24">
        <v>4.17</v>
      </c>
      <c r="O24">
        <v>8.32</v>
      </c>
      <c r="P24">
        <v>0</v>
      </c>
      <c r="R24">
        <v>2.16</v>
      </c>
      <c r="S24">
        <v>8.6199999999999992</v>
      </c>
      <c r="T24">
        <v>0</v>
      </c>
      <c r="V24">
        <v>1.22</v>
      </c>
      <c r="W24">
        <v>9.6300000000000008</v>
      </c>
      <c r="X24">
        <v>0.02</v>
      </c>
      <c r="Z24">
        <v>33.520000000000003</v>
      </c>
      <c r="AA24">
        <v>66.980002999999996</v>
      </c>
      <c r="AB24">
        <v>0.02</v>
      </c>
      <c r="AD24">
        <v>17.700001</v>
      </c>
      <c r="AE24">
        <v>70.650002000000001</v>
      </c>
      <c r="AF24">
        <v>0.05</v>
      </c>
      <c r="AH24">
        <v>9.8000000000000007</v>
      </c>
      <c r="AI24">
        <v>77.919998000000007</v>
      </c>
      <c r="AJ24">
        <v>0.05</v>
      </c>
      <c r="AL24">
        <v>0.92</v>
      </c>
      <c r="AM24">
        <v>0.92</v>
      </c>
      <c r="AN24">
        <v>0</v>
      </c>
      <c r="AP24">
        <v>8.5299999999999994</v>
      </c>
      <c r="AQ24">
        <v>8.5299999999999994</v>
      </c>
      <c r="AR24">
        <v>0</v>
      </c>
      <c r="AT24">
        <v>70.519997000000004</v>
      </c>
      <c r="AU24">
        <v>70.5</v>
      </c>
      <c r="AV24">
        <v>0.01</v>
      </c>
    </row>
    <row r="25" spans="2:48">
      <c r="B25">
        <v>0.49</v>
      </c>
      <c r="C25">
        <v>0.98</v>
      </c>
      <c r="D25">
        <v>0</v>
      </c>
      <c r="F25">
        <v>0.26</v>
      </c>
      <c r="G25">
        <v>1.06</v>
      </c>
      <c r="H25">
        <v>0</v>
      </c>
      <c r="J25">
        <v>0.18</v>
      </c>
      <c r="K25">
        <v>1.41</v>
      </c>
      <c r="L25">
        <v>0</v>
      </c>
      <c r="N25">
        <v>4.0199999999999996</v>
      </c>
      <c r="O25">
        <v>8.01</v>
      </c>
      <c r="P25">
        <v>0.01</v>
      </c>
      <c r="R25">
        <v>2.0499999999999998</v>
      </c>
      <c r="S25">
        <v>8.17</v>
      </c>
      <c r="T25">
        <v>0</v>
      </c>
      <c r="V25">
        <v>1.29</v>
      </c>
      <c r="W25">
        <v>10.130000000000001</v>
      </c>
      <c r="X25">
        <v>0</v>
      </c>
      <c r="Z25">
        <v>34.060001</v>
      </c>
      <c r="AA25">
        <v>68.040001000000004</v>
      </c>
      <c r="AB25">
        <v>0.01</v>
      </c>
      <c r="AD25">
        <v>17.510000000000002</v>
      </c>
      <c r="AE25">
        <v>69.889999000000003</v>
      </c>
      <c r="AF25">
        <v>0.02</v>
      </c>
      <c r="AH25">
        <v>9.68</v>
      </c>
      <c r="AI25">
        <v>76.910004000000001</v>
      </c>
      <c r="AJ25">
        <v>0.06</v>
      </c>
      <c r="AL25">
        <v>0.94</v>
      </c>
      <c r="AM25">
        <v>0.94</v>
      </c>
      <c r="AN25">
        <v>0</v>
      </c>
      <c r="AP25">
        <v>7.97</v>
      </c>
      <c r="AQ25">
        <v>7.97</v>
      </c>
      <c r="AR25">
        <v>0</v>
      </c>
      <c r="AT25">
        <v>67.110000999999997</v>
      </c>
      <c r="AU25">
        <v>67.089995999999999</v>
      </c>
      <c r="AV25">
        <v>0.01</v>
      </c>
    </row>
    <row r="26" spans="2:48">
      <c r="B26">
        <v>0.51</v>
      </c>
      <c r="C26">
        <v>1</v>
      </c>
      <c r="D26">
        <v>0</v>
      </c>
      <c r="F26">
        <v>0.26</v>
      </c>
      <c r="G26">
        <v>1.03</v>
      </c>
      <c r="H26">
        <v>0</v>
      </c>
      <c r="J26">
        <v>0.18</v>
      </c>
      <c r="K26">
        <v>1.43</v>
      </c>
      <c r="L26">
        <v>0</v>
      </c>
      <c r="N26">
        <v>4</v>
      </c>
      <c r="O26">
        <v>7.98</v>
      </c>
      <c r="P26">
        <v>0.01</v>
      </c>
      <c r="R26">
        <v>2.09</v>
      </c>
      <c r="S26">
        <v>8.33</v>
      </c>
      <c r="T26">
        <v>0</v>
      </c>
      <c r="V26">
        <v>1.18</v>
      </c>
      <c r="W26">
        <v>9.4</v>
      </c>
      <c r="X26">
        <v>0</v>
      </c>
      <c r="Z26">
        <v>33.759998000000003</v>
      </c>
      <c r="AA26">
        <v>67.430000000000007</v>
      </c>
      <c r="AB26">
        <v>0.01</v>
      </c>
      <c r="AD26">
        <v>17.149999999999999</v>
      </c>
      <c r="AE26">
        <v>68.440002000000007</v>
      </c>
      <c r="AF26">
        <v>0.03</v>
      </c>
      <c r="AH26">
        <v>9.6199999999999992</v>
      </c>
      <c r="AI26">
        <v>76.580001999999993</v>
      </c>
      <c r="AJ26">
        <v>0.06</v>
      </c>
      <c r="AL26">
        <v>0.97</v>
      </c>
      <c r="AM26">
        <v>0.97</v>
      </c>
      <c r="AN26">
        <v>0</v>
      </c>
      <c r="AP26">
        <v>8.2899999999999991</v>
      </c>
      <c r="AQ26">
        <v>8.2899999999999991</v>
      </c>
      <c r="AR26">
        <v>0</v>
      </c>
      <c r="AT26">
        <v>67.419998000000007</v>
      </c>
      <c r="AU26">
        <v>67.389999000000003</v>
      </c>
      <c r="AV26">
        <v>0.01</v>
      </c>
    </row>
    <row r="27" spans="2:48">
      <c r="B27">
        <v>0.49</v>
      </c>
      <c r="C27">
        <v>0.98</v>
      </c>
      <c r="D27">
        <v>0</v>
      </c>
      <c r="F27">
        <v>0.25</v>
      </c>
      <c r="G27">
        <v>1</v>
      </c>
      <c r="H27">
        <v>0</v>
      </c>
      <c r="J27">
        <v>0.17</v>
      </c>
      <c r="K27">
        <v>1.34</v>
      </c>
      <c r="L27">
        <v>0</v>
      </c>
      <c r="N27">
        <v>4.16</v>
      </c>
      <c r="O27">
        <v>8.31</v>
      </c>
      <c r="P27">
        <v>0.01</v>
      </c>
      <c r="R27">
        <v>2.14</v>
      </c>
      <c r="S27">
        <v>8.5299999999999994</v>
      </c>
      <c r="T27">
        <v>0</v>
      </c>
      <c r="V27">
        <v>1.19</v>
      </c>
      <c r="W27">
        <v>9.41</v>
      </c>
      <c r="X27">
        <v>0.01</v>
      </c>
      <c r="Z27">
        <v>33.970001000000003</v>
      </c>
      <c r="AA27">
        <v>67.860000999999997</v>
      </c>
      <c r="AB27">
        <v>0.03</v>
      </c>
      <c r="AD27">
        <v>17.27</v>
      </c>
      <c r="AE27">
        <v>68.940002000000007</v>
      </c>
      <c r="AF27">
        <v>0.01</v>
      </c>
      <c r="AH27">
        <v>9.84</v>
      </c>
      <c r="AI27">
        <v>78.239998</v>
      </c>
      <c r="AJ27">
        <v>0.03</v>
      </c>
      <c r="AL27">
        <v>0.96</v>
      </c>
      <c r="AM27">
        <v>0.95</v>
      </c>
      <c r="AN27">
        <v>0</v>
      </c>
      <c r="AP27">
        <v>8.1999999999999993</v>
      </c>
      <c r="AQ27">
        <v>8.1999999999999993</v>
      </c>
      <c r="AR27">
        <v>0</v>
      </c>
      <c r="AT27">
        <v>68.610000999999997</v>
      </c>
      <c r="AU27">
        <v>68.599997999999999</v>
      </c>
      <c r="AV27">
        <v>0</v>
      </c>
    </row>
    <row r="28" spans="2:48">
      <c r="B28">
        <v>0.48</v>
      </c>
      <c r="C28">
        <v>0.96</v>
      </c>
      <c r="D28">
        <v>0</v>
      </c>
      <c r="F28">
        <v>0.26</v>
      </c>
      <c r="G28">
        <v>1.04</v>
      </c>
      <c r="H28">
        <v>0</v>
      </c>
      <c r="J28">
        <v>0.17</v>
      </c>
      <c r="K28">
        <v>1.36</v>
      </c>
      <c r="L28">
        <v>0</v>
      </c>
      <c r="N28">
        <v>4.0199999999999996</v>
      </c>
      <c r="O28">
        <v>8.0299999999999994</v>
      </c>
      <c r="P28">
        <v>0.01</v>
      </c>
      <c r="R28">
        <v>2.14</v>
      </c>
      <c r="S28">
        <v>8.56</v>
      </c>
      <c r="T28">
        <v>0</v>
      </c>
      <c r="V28">
        <v>1.17</v>
      </c>
      <c r="W28">
        <v>9.2799999999999994</v>
      </c>
      <c r="X28">
        <v>0.01</v>
      </c>
      <c r="Z28">
        <v>34.259998000000003</v>
      </c>
      <c r="AA28">
        <v>68.440002000000007</v>
      </c>
      <c r="AB28">
        <v>0.03</v>
      </c>
      <c r="AD28">
        <v>17.120000999999998</v>
      </c>
      <c r="AE28">
        <v>68.370002999999997</v>
      </c>
      <c r="AF28">
        <v>0.01</v>
      </c>
      <c r="AH28">
        <v>9.9600000000000009</v>
      </c>
      <c r="AI28">
        <v>79.290001000000004</v>
      </c>
      <c r="AJ28">
        <v>0.06</v>
      </c>
      <c r="AL28">
        <v>0.95</v>
      </c>
      <c r="AM28">
        <v>0.95</v>
      </c>
      <c r="AN28">
        <v>0</v>
      </c>
      <c r="AP28">
        <v>8.11</v>
      </c>
      <c r="AQ28">
        <v>8.11</v>
      </c>
      <c r="AR28">
        <v>0</v>
      </c>
      <c r="AT28">
        <v>67.389999000000003</v>
      </c>
      <c r="AU28">
        <v>67.370002999999997</v>
      </c>
      <c r="AV28">
        <v>0.01</v>
      </c>
    </row>
    <row r="29" spans="2:48">
      <c r="B29">
        <v>0.47</v>
      </c>
      <c r="C29">
        <v>0.94</v>
      </c>
      <c r="D29">
        <v>0</v>
      </c>
      <c r="F29">
        <v>0.26</v>
      </c>
      <c r="G29">
        <v>1.03</v>
      </c>
      <c r="H29">
        <v>0</v>
      </c>
      <c r="J29">
        <v>0.17</v>
      </c>
      <c r="K29">
        <v>1.39</v>
      </c>
      <c r="L29">
        <v>0</v>
      </c>
      <c r="N29">
        <v>3.97</v>
      </c>
      <c r="O29">
        <v>7.92</v>
      </c>
      <c r="P29">
        <v>0</v>
      </c>
      <c r="R29">
        <v>2.11</v>
      </c>
      <c r="S29">
        <v>8.4</v>
      </c>
      <c r="T29">
        <v>0</v>
      </c>
      <c r="V29">
        <v>1.23</v>
      </c>
      <c r="W29">
        <v>9.73</v>
      </c>
      <c r="X29">
        <v>0</v>
      </c>
      <c r="Z29">
        <v>34.020000000000003</v>
      </c>
      <c r="AA29">
        <v>67.959998999999996</v>
      </c>
      <c r="AB29">
        <v>0.03</v>
      </c>
      <c r="AD29">
        <v>17.43</v>
      </c>
      <c r="AE29">
        <v>69.580001999999993</v>
      </c>
      <c r="AF29">
        <v>0.03</v>
      </c>
      <c r="AH29">
        <v>9.91</v>
      </c>
      <c r="AI29">
        <v>78.730002999999996</v>
      </c>
      <c r="AJ29">
        <v>7.0000000000000007E-2</v>
      </c>
      <c r="AL29">
        <v>0.96</v>
      </c>
      <c r="AM29">
        <v>0.96</v>
      </c>
      <c r="AN29">
        <v>0</v>
      </c>
      <c r="AP29">
        <v>8.1199999999999992</v>
      </c>
      <c r="AQ29">
        <v>8.1199999999999992</v>
      </c>
      <c r="AR29">
        <v>0</v>
      </c>
      <c r="AT29">
        <v>67.120002999999997</v>
      </c>
      <c r="AU29">
        <v>67.099997999999999</v>
      </c>
      <c r="AV29">
        <v>0.01</v>
      </c>
    </row>
    <row r="30" spans="2:48">
      <c r="B30">
        <v>0.51</v>
      </c>
      <c r="C30">
        <v>1.01</v>
      </c>
      <c r="D30">
        <v>0</v>
      </c>
      <c r="F30">
        <v>0.26</v>
      </c>
      <c r="G30">
        <v>1.03</v>
      </c>
      <c r="H30">
        <v>0</v>
      </c>
      <c r="J30">
        <v>0.17</v>
      </c>
      <c r="K30">
        <v>1.33</v>
      </c>
      <c r="L30">
        <v>0</v>
      </c>
      <c r="N30">
        <v>4.01</v>
      </c>
      <c r="O30">
        <v>8.01</v>
      </c>
      <c r="P30">
        <v>0</v>
      </c>
      <c r="R30">
        <v>2.08</v>
      </c>
      <c r="S30">
        <v>8.27</v>
      </c>
      <c r="T30">
        <v>0.01</v>
      </c>
      <c r="V30">
        <v>1.18</v>
      </c>
      <c r="W30">
        <v>9.3699999999999992</v>
      </c>
      <c r="X30">
        <v>0.01</v>
      </c>
      <c r="Z30">
        <v>34.299999</v>
      </c>
      <c r="AA30">
        <v>68.540001000000004</v>
      </c>
      <c r="AB30">
        <v>0.03</v>
      </c>
      <c r="AD30">
        <v>17.110001</v>
      </c>
      <c r="AE30">
        <v>68.279999000000004</v>
      </c>
      <c r="AF30">
        <v>0.02</v>
      </c>
      <c r="AH30">
        <v>9.8800000000000008</v>
      </c>
      <c r="AI30">
        <v>78.680000000000007</v>
      </c>
      <c r="AJ30">
        <v>0.03</v>
      </c>
      <c r="AL30">
        <v>0.95</v>
      </c>
      <c r="AM30">
        <v>0.95</v>
      </c>
      <c r="AN30">
        <v>0</v>
      </c>
      <c r="AP30">
        <v>8.43</v>
      </c>
      <c r="AQ30">
        <v>8.43</v>
      </c>
      <c r="AR30">
        <v>0</v>
      </c>
      <c r="AT30">
        <v>68.099997999999999</v>
      </c>
      <c r="AU30">
        <v>68.089995999999999</v>
      </c>
      <c r="AV30">
        <v>0</v>
      </c>
    </row>
    <row r="31" spans="2:48">
      <c r="B31">
        <v>0.49</v>
      </c>
      <c r="C31">
        <v>0.98</v>
      </c>
      <c r="D31">
        <v>0</v>
      </c>
      <c r="F31">
        <v>0.26</v>
      </c>
      <c r="G31">
        <v>1.02</v>
      </c>
      <c r="H31">
        <v>0</v>
      </c>
      <c r="J31">
        <v>0.17</v>
      </c>
      <c r="K31">
        <v>1.38</v>
      </c>
      <c r="L31">
        <v>0</v>
      </c>
      <c r="N31">
        <v>3.98</v>
      </c>
      <c r="O31">
        <v>7.95</v>
      </c>
      <c r="P31">
        <v>0</v>
      </c>
      <c r="R31">
        <v>2.17</v>
      </c>
      <c r="S31">
        <v>8.64</v>
      </c>
      <c r="T31">
        <v>0</v>
      </c>
      <c r="V31">
        <v>1.21</v>
      </c>
      <c r="W31">
        <v>9.6300000000000008</v>
      </c>
      <c r="X31">
        <v>0.02</v>
      </c>
      <c r="Z31">
        <v>34.32</v>
      </c>
      <c r="AA31">
        <v>68.580001999999993</v>
      </c>
      <c r="AB31">
        <v>0.02</v>
      </c>
      <c r="AD31">
        <v>17.719999000000001</v>
      </c>
      <c r="AE31">
        <v>70.739998</v>
      </c>
      <c r="AF31">
        <v>0.02</v>
      </c>
      <c r="AH31">
        <v>9.7100000000000009</v>
      </c>
      <c r="AI31">
        <v>77.139999000000003</v>
      </c>
      <c r="AJ31">
        <v>0.05</v>
      </c>
      <c r="AL31">
        <v>0.92</v>
      </c>
      <c r="AM31">
        <v>0.92</v>
      </c>
      <c r="AN31">
        <v>0</v>
      </c>
      <c r="AP31">
        <v>8.36</v>
      </c>
      <c r="AQ31">
        <v>8.35</v>
      </c>
      <c r="AR31">
        <v>0</v>
      </c>
      <c r="AT31">
        <v>67.059997999999993</v>
      </c>
      <c r="AU31">
        <v>67.029999000000004</v>
      </c>
      <c r="AV31">
        <v>0.01</v>
      </c>
    </row>
    <row r="32" spans="2:48">
      <c r="B32">
        <v>0.48</v>
      </c>
      <c r="C32">
        <v>0.96</v>
      </c>
      <c r="D32">
        <v>0</v>
      </c>
      <c r="F32">
        <v>0.26</v>
      </c>
      <c r="G32">
        <v>1.04</v>
      </c>
      <c r="H32">
        <v>0.02</v>
      </c>
      <c r="J32">
        <v>0.17</v>
      </c>
      <c r="K32">
        <v>1.38</v>
      </c>
      <c r="L32">
        <v>0</v>
      </c>
      <c r="N32">
        <v>4.07</v>
      </c>
      <c r="O32">
        <v>8.1300000000000008</v>
      </c>
      <c r="P32">
        <v>0</v>
      </c>
      <c r="R32">
        <v>2.06</v>
      </c>
      <c r="S32">
        <v>8.23</v>
      </c>
      <c r="T32">
        <v>0</v>
      </c>
      <c r="V32">
        <v>1.19</v>
      </c>
      <c r="W32">
        <v>9.4700000000000006</v>
      </c>
      <c r="X32">
        <v>0</v>
      </c>
      <c r="Z32">
        <v>33.770000000000003</v>
      </c>
      <c r="AA32">
        <v>67.480002999999996</v>
      </c>
      <c r="AB32">
        <v>0.03</v>
      </c>
      <c r="AD32">
        <v>17.079999999999998</v>
      </c>
      <c r="AE32">
        <v>68.180000000000007</v>
      </c>
      <c r="AF32">
        <v>0.01</v>
      </c>
      <c r="AH32">
        <v>9.77</v>
      </c>
      <c r="AI32">
        <v>77.769997000000004</v>
      </c>
      <c r="AJ32">
        <v>0.03</v>
      </c>
      <c r="AL32">
        <v>0.98</v>
      </c>
      <c r="AM32">
        <v>0.98</v>
      </c>
      <c r="AN32">
        <v>0</v>
      </c>
      <c r="AP32">
        <v>8.98</v>
      </c>
      <c r="AQ32">
        <v>8.94</v>
      </c>
      <c r="AR32">
        <v>0</v>
      </c>
      <c r="AT32">
        <v>67.440002000000007</v>
      </c>
      <c r="AU32">
        <v>67.440002000000007</v>
      </c>
      <c r="AV32">
        <v>0</v>
      </c>
    </row>
    <row r="33" spans="1:46">
      <c r="A33" t="s">
        <v>25</v>
      </c>
    </row>
    <row r="34" spans="1:46">
      <c r="A34" t="s">
        <v>26</v>
      </c>
      <c r="B34">
        <f>AVERAGE(B3:B32)</f>
        <v>0.48600000000000004</v>
      </c>
      <c r="F34">
        <f>AVERAGE(F3:F32)</f>
        <v>0.26266666666666655</v>
      </c>
      <c r="J34">
        <f>AVERAGE(J3:J32)</f>
        <v>0.17566666666666667</v>
      </c>
      <c r="N34">
        <f>AVERAGE(N3:N32)</f>
        <v>4.0463333333333331</v>
      </c>
      <c r="R34">
        <f>AVERAGE(R3:R32)</f>
        <v>2.1026666666666665</v>
      </c>
      <c r="V34">
        <f>AVERAGE(V3:V32)</f>
        <v>1.206333333333333</v>
      </c>
      <c r="Z34">
        <f>AVERAGE(Z3:Z32)</f>
        <v>34.039333133333329</v>
      </c>
      <c r="AD34">
        <f>AVERAGE(AD3:AD32)</f>
        <v>17.240333400000001</v>
      </c>
      <c r="AH34">
        <f>AVERAGE(AH3:AH32)</f>
        <v>9.8033333333333346</v>
      </c>
      <c r="AL34">
        <f>AVERAGE(AL3:AL32)</f>
        <v>0.94466666666666699</v>
      </c>
      <c r="AP34">
        <f>AVERAGE(AP3:AP32)</f>
        <v>8.2123333333333317</v>
      </c>
      <c r="AT34">
        <f>AVERAGE(AT3:AT32)</f>
        <v>67.527333366666696</v>
      </c>
    </row>
    <row r="35" spans="1:46">
      <c r="A35" t="s">
        <v>27</v>
      </c>
      <c r="B35">
        <f>STDEV(B3:B31)</f>
        <v>1.4494775685311172E-2</v>
      </c>
      <c r="F35">
        <f>STDEV(F3:F31)</f>
        <v>1.4115986814383275E-2</v>
      </c>
      <c r="J35">
        <f>STDEV(J3:J31)</f>
        <v>1.1807153212992276E-2</v>
      </c>
      <c r="N35">
        <f>STDEV(N3:N31)</f>
        <v>7.3997403762205108E-2</v>
      </c>
      <c r="R35">
        <f>STDEV(R3:R31)</f>
        <v>4.0401311981818358E-2</v>
      </c>
      <c r="V35">
        <f>STDEV(V3:V31)</f>
        <v>3.2193993259153876E-2</v>
      </c>
      <c r="Z35">
        <f>STDEV(Z3:Z31)</f>
        <v>0.45337396465135371</v>
      </c>
      <c r="AD35">
        <f>STDEV(AD3:AD31)</f>
        <v>0.2242848447876247</v>
      </c>
      <c r="AH35">
        <f>STDEV(AH3:AH31)</f>
        <v>0.16708821893360401</v>
      </c>
      <c r="AL35">
        <f>STDEV(AL3:AL31)</f>
        <v>3.1540887530424624E-2</v>
      </c>
      <c r="AP35">
        <f>STDEV(AP3:AP31)</f>
        <v>0.16633694807698765</v>
      </c>
      <c r="AT35">
        <f>STDEV(AT3:AT31)</f>
        <v>0.86911036190008639</v>
      </c>
    </row>
    <row r="36" spans="1:46">
      <c r="A36" t="s">
        <v>28</v>
      </c>
      <c r="B36">
        <f>MEDIAN(B3:B32)</f>
        <v>0.48</v>
      </c>
      <c r="F36">
        <f>MEDIAN(F3:F32)</f>
        <v>0.26</v>
      </c>
      <c r="J36">
        <f>MEDIAN(J3:J32)</f>
        <v>0.17</v>
      </c>
      <c r="N36">
        <f>MEDIAN(N3:N32)</f>
        <v>4.0350000000000001</v>
      </c>
      <c r="R36">
        <f>MEDIAN(R3:R32)</f>
        <v>2.105</v>
      </c>
      <c r="V36">
        <f>MEDIAN(V3:V32)</f>
        <v>1.2</v>
      </c>
      <c r="Z36">
        <f>MEDIAN(Z3:Z32)</f>
        <v>34.075000500000002</v>
      </c>
      <c r="AD36">
        <f>MEDIAN(AD3:AD32)</f>
        <v>17.18</v>
      </c>
      <c r="AH36">
        <f>MEDIAN(AH3:AH32)</f>
        <v>9.7949999999999999</v>
      </c>
      <c r="AL36">
        <f>MEDIAN(AL3:AL32)</f>
        <v>0.95</v>
      </c>
      <c r="AP36">
        <f>MEDIAN(AP3:AP32)</f>
        <v>8.1950000000000003</v>
      </c>
      <c r="AT36">
        <f>MEDIAN(AT3:AT32)</f>
        <v>67.430000000000007</v>
      </c>
    </row>
  </sheetData>
  <mergeCells count="22">
    <mergeCell ref="BF4:BH4"/>
    <mergeCell ref="BC4:BE4"/>
    <mergeCell ref="AZ4:BB4"/>
    <mergeCell ref="AY3:AY5"/>
    <mergeCell ref="BO2:BR2"/>
    <mergeCell ref="BP3:BR3"/>
    <mergeCell ref="AY2:BH2"/>
    <mergeCell ref="AZ3:BH3"/>
    <mergeCell ref="AP1:AR1"/>
    <mergeCell ref="AT1:AV1"/>
    <mergeCell ref="BK3:BM3"/>
    <mergeCell ref="BJ2:BM2"/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Sheet1</vt:lpstr>
      <vt:lpstr>Sheet2</vt:lpstr>
      <vt:lpstr>Sheet2!testePar1000_2</vt:lpstr>
      <vt:lpstr>Sheet2!testePar1000_4</vt:lpstr>
      <vt:lpstr>Sheet2!testePar1000_8</vt:lpstr>
      <vt:lpstr>Sheet2!testePar2000_2</vt:lpstr>
      <vt:lpstr>Sheet2!testePar2000_4</vt:lpstr>
      <vt:lpstr>Sheet2!testePar2000_9</vt:lpstr>
      <vt:lpstr>Sheet2!testePar500_2</vt:lpstr>
      <vt:lpstr>Sheet2!testePar500_4</vt:lpstr>
      <vt:lpstr>Sheet2!testePar500_8</vt:lpstr>
      <vt:lpstr>Sheet2!testeSeq1000</vt:lpstr>
      <vt:lpstr>Sheet2!testeSeq2000</vt:lpstr>
      <vt:lpstr>Sheet2!testeSeq500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Soares</dc:creator>
  <cp:lastModifiedBy>Isaac Soares</cp:lastModifiedBy>
  <dcterms:created xsi:type="dcterms:W3CDTF">2024-05-02T13:35:17Z</dcterms:created>
  <dcterms:modified xsi:type="dcterms:W3CDTF">2024-05-09T14:01:54Z</dcterms:modified>
</cp:coreProperties>
</file>