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C:\Users\nprim\Desktop\PE\"/>
    </mc:Choice>
  </mc:AlternateContent>
  <xr:revisionPtr revIDLastSave="0" documentId="8_{6CDCD004-6160-4571-B978-234D866BA42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IR_PE_72_HR_MORTALITY " sheetId="1" r:id="rId1"/>
  </sheets>
  <definedNames>
    <definedName name="_xlnm._FilterDatabase" localSheetId="0" hidden="1">'SIR_PE_72_HR_MORTALITY '!$A$1:$AZ$309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3" i="1"/>
  <c r="H4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tc={D7A37FE1-1B21-4111-ABB9-3D31DEEFE8A6}</author>
    <author>tc={B5F4F9DD-CC9A-4957-8CFC-5AA89C02554F}</author>
    <author>tc={E2A44285-9009-430A-8102-D5ECE83F8F01}</author>
    <author>tc={022A28FD-8801-4146-93C1-A41A01B72CD8}</author>
    <author>tc={7BAFBBC0-DCE5-4827-8D87-311861ECF834}</author>
    <author>tc={7A00AFD9-C4DA-4FD2-A9C9-61AE77754D21}</author>
    <author>tc={648D16EC-A172-4A43-9AFD-9611FA929882}</author>
    <author>tc={D6A6EB65-B746-476E-8086-AC97C57094DD}</author>
    <author>tc={D7594123-A095-465C-A58D-634E63EBD78F}</author>
    <author>tc={8FFAE395-5CC7-452F-ADC8-1D4DB3D7AC22}</author>
    <author>tc={C5B69911-8849-4CB0-9465-A6D8F4DB37EA}</author>
    <author>tc={FFFD3BF5-0510-4439-A409-9C7457E0D68E}</author>
    <author>tc={AD953F6F-A21A-4FF0-912F-E043579E6AEA}</author>
    <author>tc={95DA955C-51D4-4639-A4FC-52F82156AE14}</author>
    <author>tc={D52D59C6-F27E-4A19-B8A8-4298C102A25D}</author>
    <author>tc={EAA04165-A17B-4908-9005-9BD6810F1124}</author>
    <author>tc={6897D68F-B9D1-4DE3-BA23-CA7A75D3DFA7}</author>
    <author>tc={1AC09D47-334E-4FD2-A7CD-662AAE1A67C2}</author>
    <author>tc={812A58B7-5F31-45CE-B40C-D446BDC19E91}</author>
    <author>tc={579D8C0F-DDC0-4E85-98F1-0889EF4CFE15}</author>
    <author>tc={8797B0D7-7153-408D-B741-1838973A5469}</author>
    <author>tc={2531177E-7C33-4870-9361-4786D409A4EE}</author>
    <author>tc={25CCF9D0-C281-4B44-B477-02271DFCCE68}</author>
    <author>tc={5E1B8307-2E4F-4423-87E4-B1C3103C328A}</author>
    <author>tc={C43B6477-6838-4CB7-B2BB-DA755ED5015B}</author>
    <author>tc={6D623254-BF5D-4A94-989D-66A67D5202D3}</author>
    <author>tc={AD3B9289-0FA7-455D-B3E4-8B6E12D52A0C}</author>
    <author>tc={C13152AE-DADE-4E12-8E86-03313E4094AC}</author>
    <author>tc={61FE9141-4C79-4369-B8D0-78B115E629D7}</author>
    <author>tc={E8632DCB-60AD-429A-8AAD-19EB985CF22C}</author>
    <author>tc={7E32DAC4-DC66-4E7D-8F89-916677B3F540}</author>
    <author>tc={3032A852-7DF1-4C2F-832E-F9E4307FFEDF}</author>
    <author>tc={1E1A7F3E-7F3E-49E9-8932-3895033073F4}</author>
    <author>tc={38598F87-602C-4950-92AF-BE4D05DD34DE}</author>
    <author>tc={86F72D4E-145A-46EF-8387-6C7454D248B5}</author>
    <author>tc={DEC9E838-2D9E-4DF6-87ED-BA2F42FA94C6}</author>
    <author>tc={896E5546-3B29-4C21-B796-1AD6774F2CE8}</author>
    <author>tc={29AAE485-C8E6-4A36-B133-718B20EF3901}</author>
    <author>tc={E5FF8305-7349-4880-B4E2-633F7A098255}</author>
  </authors>
  <commentList>
    <comment ref="A2" authorId="0" shapeId="0" xr:uid="{D7A37FE1-1B21-4111-ABB9-3D31DEEFE8A6}">
      <text>
        <t>[Threaded comment]
Your version of Excel allows you to read this threaded comment; however, any edits to it will get removed if the file is opened in a newer version of Excel. Learn more: https://go.microsoft.com/fwlink/?linkid=870924
Comment:
    glue embolization of intercostal branches</t>
      </text>
    </comment>
    <comment ref="A4" authorId="1" shapeId="0" xr:uid="{B5F4F9DD-CC9A-4957-8CFC-5AA89C02554F}">
      <text>
        <t>[Threaded comment]
Your version of Excel allows you to read this threaded comment; however, any edits to it will get removed if the file is opened in a newer version of Excel. Learn more: https://go.microsoft.com/fwlink/?linkid=870924
Comment:
    ivc venography. no pe was found</t>
      </text>
    </comment>
    <comment ref="A6" authorId="2" shapeId="0" xr:uid="{E2A44285-9009-430A-8102-D5ECE83F8F01}">
      <text>
        <t>[Threaded comment]
Your version of Excel allows you to read this threaded comment; however, any edits to it will get removed if the file is opened in a newer version of Excel. Learn more: https://go.microsoft.com/fwlink/?linkid=870924
Comment:
    clot in transit not in pulmonary artery</t>
      </text>
    </comment>
    <comment ref="A8" authorId="3" shapeId="0" xr:uid="{022A28FD-8801-4146-93C1-A41A01B72CD8}">
      <text>
        <t>[Threaded comment]
Your version of Excel allows you to read this threaded comment; however, any edits to it will get removed if the file is opened in a newer version of Excel. Learn more: https://go.microsoft.com/fwlink/?linkid=870924
Comment:
    dvt thrombectomy</t>
      </text>
    </comment>
    <comment ref="A10" authorId="4" shapeId="0" xr:uid="{7BAFBBC0-DCE5-4827-8D87-311861ECF834}">
      <text>
        <t>[Threaded comment]
Your version of Excel allows you to read this threaded comment; however, any edits to it will get removed if the file is opened in a newer version of Excel. Learn more: https://go.microsoft.com/fwlink/?linkid=870924
Comment:
    ventricular mass thrombectomy</t>
      </text>
    </comment>
    <comment ref="A13" authorId="5" shapeId="0" xr:uid="{7A00AFD9-C4DA-4FD2-A9C9-61AE77754D21}">
      <text>
        <t>[Threaded comment]
Your version of Excel allows you to read this threaded comment; however, any edits to it will get removed if the file is opened in a newer version of Excel. Learn more: https://go.microsoft.com/fwlink/?linkid=870924
Comment:
    lysis catheter</t>
      </text>
    </comment>
    <comment ref="G15" authorId="6" shapeId="0" xr:uid="{648D16EC-A172-4A43-9AFD-9611FA92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</t>
      </text>
    </comment>
    <comment ref="A19" authorId="7" shapeId="0" xr:uid="{D6A6EB65-B746-476E-8086-AC97C57094DD}">
      <text>
        <t>[Threaded comment]
Your version of Excel allows you to read this threaded comment; however, any edits to it will get removed if the file is opened in a newer version of Excel. Learn more: https://go.microsoft.com/fwlink/?linkid=870924
Comment:
    catheter director maceration</t>
      </text>
    </comment>
    <comment ref="A20" authorId="8" shapeId="0" xr:uid="{D7594123-A095-465C-A58D-634E63EBD78F}">
      <text>
        <t>[Threaded comment]
Your version of Excel allows you to read this threaded comment; however, any edits to it will get removed if the file is opened in a newer version of Excel. Learn more: https://go.microsoft.com/fwlink/?linkid=870924
Comment:
    lysis catheter</t>
      </text>
    </comment>
    <comment ref="A22" authorId="9" shapeId="0" xr:uid="{8FFAE395-5CC7-452F-ADC8-1D4DB3D7AC22}">
      <text>
        <t>[Threaded comment]
Your version of Excel allows you to read this threaded comment; however, any edits to it will get removed if the file is opened in a newer version of Excel. Learn more: https://go.microsoft.com/fwlink/?linkid=870924
Comment:
    aborted PE thrombectomy d/t decompensation</t>
      </text>
    </comment>
    <comment ref="A66" authorId="10" shapeId="0" xr:uid="{C5B69911-8849-4CB0-9465-A6D8F4DB37EA}">
      <text>
        <t>[Threaded comment]
Your version of Excel allows you to read this threaded comment; however, any edits to it will get removed if the file is opened in a newer version of Excel. Learn more: https://go.microsoft.com/fwlink/?linkid=870924
Comment:
    SVC DVT</t>
      </text>
    </comment>
    <comment ref="A68" authorId="11" shapeId="0" xr:uid="{FFFD3BF5-0510-4439-A409-9C7457E0D6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Thrombolysis</t>
      </text>
    </comment>
    <comment ref="A72" authorId="12" shapeId="0" xr:uid="{AD953F6F-A21A-4FF0-912F-E043579E6AE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</t>
      </text>
    </comment>
    <comment ref="A73" authorId="13" shapeId="0" xr:uid="{95DA955C-51D4-4639-A4FC-52F82156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AMV embo</t>
      </text>
    </comment>
    <comment ref="A76" authorId="14" shapeId="0" xr:uid="{D52D59C6-F27E-4A19-B8A8-4298C102A25D}">
      <text>
        <t>[Threaded comment]
Your version of Excel allows you to read this threaded comment; however, any edits to it will get removed if the file is opened in a newer version of Excel. Learn more: https://go.microsoft.com/fwlink/?linkid=870924
Comment:
    IVC Thrombus</t>
      </text>
    </comment>
    <comment ref="A77" authorId="15" shapeId="0" xr:uid="{EAA04165-A17B-4908-9005-9BD6810F1124}">
      <text>
        <t>[Threaded comment]
Your version of Excel allows you to read this threaded comment; however, any edits to it will get removed if the file is opened in a newer version of Excel. Learn more: https://go.microsoft.com/fwlink/?linkid=870924
Comment:
    portal vein thrombus</t>
      </text>
    </comment>
    <comment ref="A81" authorId="16" shapeId="0" xr:uid="{6897D68F-B9D1-4DE3-BA23-CA7A75D3DF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Thrombolysis</t>
      </text>
    </comment>
    <comment ref="A82" authorId="17" shapeId="0" xr:uid="{1AC09D47-334E-4FD2-A7CD-662AAE1A67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thrombectomy aborted 2/2 hemodynamic instability </t>
      </text>
    </comment>
    <comment ref="A86" authorId="18" shapeId="0" xr:uid="{812A58B7-5F31-45CE-B40C-D446BDC19E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AVM </t>
      </text>
    </comment>
    <comment ref="A88" authorId="19" shapeId="0" xr:uid="{579D8C0F-DDC0-4E85-98F1-0889EF4CFE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</t>
      </text>
    </comment>
    <comment ref="A90" authorId="20" shapeId="0" xr:uid="{8797B0D7-7153-408D-B741-1838973A5469}">
      <text>
        <t>[Threaded comment]
Your version of Excel allows you to read this threaded comment; however, any edits to it will get removed if the file is opened in a newer version of Excel. Learn more: https://go.microsoft.com/fwlink/?linkid=870924
Comment:
    IVC Thrombosis</t>
      </text>
    </comment>
    <comment ref="A94" authorId="21" shapeId="0" xr:uid="{2531177E-7C33-4870-9361-4786D409A4EE}">
      <text>
        <t>[Threaded comment]
Your version of Excel allows you to read this threaded comment; however, any edits to it will get removed if the file is opened in a newer version of Excel. Learn more: https://go.microsoft.com/fwlink/?linkid=870924
Comment:
    IVC Thrombosis</t>
      </text>
    </comment>
    <comment ref="A97" authorId="22" shapeId="0" xr:uid="{25CCF9D0-C281-4B44-B477-02271DFCCE68}">
      <text>
        <t>[Threaded comment]
Your version of Excel allows you to read this threaded comment; however, any edits to it will get removed if the file is opened in a newer version of Excel. Learn more: https://go.microsoft.com/fwlink/?linkid=870924
Comment:
    AVM</t>
      </text>
    </comment>
    <comment ref="A98" authorId="23" shapeId="0" xr:uid="{5E1B8307-2E4F-4423-87E4-B1C3103C328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thrombectomy</t>
      </text>
    </comment>
    <comment ref="A103" authorId="24" shapeId="0" xr:uid="{C43B6477-6838-4CB7-B2BB-DA755ED501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</t>
      </text>
    </comment>
    <comment ref="A104" authorId="25" shapeId="0" xr:uid="{6D623254-BF5D-4A94-989D-66A67D5202D3}">
      <text>
        <t>[Threaded comment]
Your version of Excel allows you to read this threaded comment; however, any edits to it will get removed if the file is opened in a newer version of Excel. Learn more: https://go.microsoft.com/fwlink/?linkid=870924
Comment:
    IVC Thrombus</t>
      </text>
    </comment>
    <comment ref="A110" authorId="26" shapeId="0" xr:uid="{AD3B9289-0FA7-455D-B3E4-8B6E12D52A0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</t>
      </text>
    </comment>
    <comment ref="A121" authorId="27" shapeId="0" xr:uid="{C13152AE-DADE-4E12-8E86-03313E4094AC}">
      <text>
        <t>[Threaded comment]
Your version of Excel allows you to read this threaded comment; however, any edits to it will get removed if the file is opened in a newer version of Excel. Learn more: https://go.microsoft.com/fwlink/?linkid=870924
Comment:
    Clot in RA</t>
      </text>
    </comment>
    <comment ref="A123" authorId="28" shapeId="0" xr:uid="{61FE9141-4C79-4369-B8D0-78B115E629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</t>
      </text>
    </comment>
    <comment ref="A125" authorId="29" shapeId="0" xr:uid="{E8632DCB-60AD-429A-8AAD-19EB985CF22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</t>
      </text>
    </comment>
    <comment ref="A129" authorId="30" shapeId="0" xr:uid="{7E32DAC4-DC66-4E7D-8F89-916677B3F5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Bronchial artery embo </t>
      </text>
    </comment>
    <comment ref="A133" authorId="31" shapeId="0" xr:uid="{3032A852-7DF1-4C2F-832E-F9E4307FFED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 was found</t>
      </text>
    </comment>
    <comment ref="A135" authorId="32" shapeId="0" xr:uid="{1E1A7F3E-7F3E-49E9-8932-3895033073F4}">
      <text>
        <t>[Threaded comment]
Your version of Excel allows you to read this threaded comment; however, any edits to it will get removed if the file is opened in a newer version of Excel. Learn more: https://go.microsoft.com/fwlink/?linkid=870924
Comment:
    IVC Filter placement</t>
      </text>
    </comment>
    <comment ref="G137" authorId="33" shapeId="0" xr:uid="{38598F87-602C-4950-92AF-BE4D05DD34D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on these</t>
      </text>
    </comment>
    <comment ref="A143" authorId="34" shapeId="0" xr:uid="{86F72D4E-145A-46EF-8387-6C7454D24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Thrombolysis </t>
      </text>
    </comment>
    <comment ref="F144" authorId="35" shapeId="0" xr:uid="{DEC9E838-2D9E-4DF6-87ED-BA2F42FA94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very sure about this</t>
      </text>
    </comment>
    <comment ref="A146" authorId="36" shapeId="0" xr:uid="{896E5546-3B29-4C21-B796-1AD6774F2CE8}">
      <text>
        <t>[Threaded comment]
Your version of Excel allows you to read this threaded comment; however, any edits to it will get removed if the file is opened in a newer version of Excel. Learn more: https://go.microsoft.com/fwlink/?linkid=870924
Comment:
    IVC Thrombus</t>
      </text>
    </comment>
    <comment ref="A147" authorId="37" shapeId="0" xr:uid="{29AAE485-C8E6-4A36-B133-718B20EF3901}">
      <text>
        <t>[Threaded comment]
Your version of Excel allows you to read this threaded comment; however, any edits to it will get removed if the file is opened in a newer version of Excel. Learn more: https://go.microsoft.com/fwlink/?linkid=870924
Comment:
    venogram, lower extremity DVT</t>
      </text>
    </comment>
    <comment ref="H150" authorId="38" shapeId="0" xr:uid="{E5FF8305-7349-4880-B4E2-633F7A09825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reports RV/LV ratio of 3.9</t>
      </text>
    </comment>
  </commentList>
</comments>
</file>

<file path=xl/sharedStrings.xml><?xml version="1.0" encoding="utf-8"?>
<sst xmlns="http://schemas.openxmlformats.org/spreadsheetml/2006/main" count="369" uniqueCount="298">
  <si>
    <t>patient_mrn</t>
  </si>
  <si>
    <t>accession_number_CTA</t>
  </si>
  <si>
    <t>accession_number_angio</t>
  </si>
  <si>
    <t>age</t>
  </si>
  <si>
    <t>sex (F=0/M=1)</t>
  </si>
  <si>
    <t>rv_diameter  (mm)</t>
  </si>
  <si>
    <t>lv_diameter (mm)</t>
  </si>
  <si>
    <t>rvlv_ratio</t>
  </si>
  <si>
    <t>max_cath_size (F)</t>
  </si>
  <si>
    <t>mean Pre-PA pressure (mmHg)</t>
  </si>
  <si>
    <t>Post-PA pressure (mmHg)</t>
  </si>
  <si>
    <t>72_hr_mortality (0/1)  0 = Still Living</t>
  </si>
  <si>
    <t>mean Pre-PA pressure (mmHg) w/ Left and Right</t>
  </si>
  <si>
    <t>Post-PA pressure (mmHg) w/ Left and Right</t>
  </si>
  <si>
    <t>study_receival_time_utc</t>
  </si>
  <si>
    <t>bnp__max (pg/mL)</t>
  </si>
  <si>
    <t>d_dimer__max (ug/mL)</t>
  </si>
  <si>
    <t>diastolic_bp__min (mmHg)</t>
  </si>
  <si>
    <t>institution_name</t>
  </si>
  <si>
    <t>lactate__max (mMol/L)</t>
  </si>
  <si>
    <t>lactate_max</t>
  </si>
  <si>
    <t>low-intermediate</t>
  </si>
  <si>
    <t>patient_class</t>
  </si>
  <si>
    <t>pulse__max (beats /min)</t>
  </si>
  <si>
    <t>spo2__min</t>
  </si>
  <si>
    <t>systolic_bp__min</t>
  </si>
  <si>
    <t>troponin_hs__max (ng/L)</t>
  </si>
  <si>
    <t>"PE Risk Stratification (High</t>
  </si>
  <si>
    <t>Dispositionsion_number</t>
  </si>
  <si>
    <t>Ech post intervention</t>
  </si>
  <si>
    <t>Ech post intervention date (MM/DD/YY)</t>
  </si>
  <si>
    <t>Echo prior to intervention</t>
  </si>
  <si>
    <t>Echo prior to intervention date (MM/YY/DD)</t>
  </si>
  <si>
    <t>High-intermediate</t>
  </si>
  <si>
    <t>History of PE</t>
  </si>
  <si>
    <t>How many days post intervention was patient discharged</t>
  </si>
  <si>
    <t>Intracardiac lesion (Y/N)</t>
  </si>
  <si>
    <t>Intraprocedural complication</t>
  </si>
  <si>
    <t>Old Echo (prior to PE)</t>
  </si>
  <si>
    <t>Old Echo (prior to PE) Date (MM/DD/YY)</t>
  </si>
  <si>
    <t>Prior CTA</t>
  </si>
  <si>
    <t>Prior CTA Date</t>
  </si>
  <si>
    <t>Provoked PE</t>
  </si>
  <si>
    <t>Respiratory support</t>
  </si>
  <si>
    <t>Thrombectomy/ lysis method</t>
  </si>
  <si>
    <t>1013553</t>
  </si>
  <si>
    <t>1022739</t>
  </si>
  <si>
    <t>Emergency</t>
  </si>
  <si>
    <t>1201341</t>
  </si>
  <si>
    <t>1268453</t>
  </si>
  <si>
    <t>1305506</t>
  </si>
  <si>
    <t>1436566</t>
  </si>
  <si>
    <t>1561536</t>
  </si>
  <si>
    <t>Inpatient</t>
  </si>
  <si>
    <t>1822752</t>
  </si>
  <si>
    <t>1836135</t>
  </si>
  <si>
    <t>1860141</t>
  </si>
  <si>
    <t>1916776</t>
  </si>
  <si>
    <t>1950743</t>
  </si>
  <si>
    <t>2054394</t>
  </si>
  <si>
    <t>208210</t>
  </si>
  <si>
    <t>2115503</t>
  </si>
  <si>
    <t>2133728</t>
  </si>
  <si>
    <t>2197903</t>
  </si>
  <si>
    <t>2252278</t>
  </si>
  <si>
    <t>MOUNT SINAI HOSPITAL 31422</t>
  </si>
  <si>
    <t>2261003</t>
  </si>
  <si>
    <t>2341053</t>
  </si>
  <si>
    <t>MOUNT SINAI HOSPITAL 31557</t>
  </si>
  <si>
    <t>2382375</t>
  </si>
  <si>
    <t>2451969</t>
  </si>
  <si>
    <t>2478339</t>
  </si>
  <si>
    <t>250759</t>
  </si>
  <si>
    <t>2604869</t>
  </si>
  <si>
    <t>2712528</t>
  </si>
  <si>
    <t>2772676</t>
  </si>
  <si>
    <t>2781354</t>
  </si>
  <si>
    <t>2795073</t>
  </si>
  <si>
    <t>MOUNT SINAI HOSPITAL 44648</t>
  </si>
  <si>
    <t>2800795</t>
  </si>
  <si>
    <t>2904700</t>
  </si>
  <si>
    <t>2924261</t>
  </si>
  <si>
    <t>2948550</t>
  </si>
  <si>
    <t>3023724</t>
  </si>
  <si>
    <t>3173396</t>
  </si>
  <si>
    <t>3246279</t>
  </si>
  <si>
    <t>3282079</t>
  </si>
  <si>
    <t>3322246</t>
  </si>
  <si>
    <t>3386632</t>
  </si>
  <si>
    <t>3487205</t>
  </si>
  <si>
    <t>3532212</t>
  </si>
  <si>
    <t>3699278</t>
  </si>
  <si>
    <t>3719464</t>
  </si>
  <si>
    <t>3766616</t>
  </si>
  <si>
    <t>3819244</t>
  </si>
  <si>
    <t>3821296</t>
  </si>
  <si>
    <t>3846302</t>
  </si>
  <si>
    <t>3856688</t>
  </si>
  <si>
    <t>3966433</t>
  </si>
  <si>
    <t>4265561</t>
  </si>
  <si>
    <t>4349800</t>
  </si>
  <si>
    <t>437886</t>
  </si>
  <si>
    <t>4380062</t>
  </si>
  <si>
    <t>4478352</t>
  </si>
  <si>
    <t>4499447</t>
  </si>
  <si>
    <t>4501425</t>
  </si>
  <si>
    <t>4558113</t>
  </si>
  <si>
    <t>4666276</t>
  </si>
  <si>
    <t>4702317</t>
  </si>
  <si>
    <t>4760032</t>
  </si>
  <si>
    <t>4797093</t>
  </si>
  <si>
    <t>4810080</t>
  </si>
  <si>
    <t xml:space="preserve">46
</t>
  </si>
  <si>
    <t xml:space="preserve">33
</t>
  </si>
  <si>
    <t>LEFT Pulmonary Artery: 83/22  MEAN: 46
RIGHT Pulmonary Artery: 79/22  MEAN: 41</t>
  </si>
  <si>
    <t>LEFT Pulmonary Artery: 62/18  MEAN: 33
RIGHT Pulmonary Artery: 73/19  MEAN: 38</t>
  </si>
  <si>
    <t>LEFT Pulmonary Artery: 64/20  MEAN: 38
RIGHT Pulmonary Artery: 65/27  MEAN: 41</t>
  </si>
  <si>
    <t>LEFT Pulmonary Artery: 42/18  MEAN: 27
RIGHT Pulmonary Artery: 34/20  MEAN: 26</t>
  </si>
  <si>
    <t>LEFT Pulmonary Artery: 44/19 MEAN: 30
RIGHT Pulmonary Artery:  43/20  MEAN: 29</t>
  </si>
  <si>
    <t xml:space="preserve">17 
</t>
  </si>
  <si>
    <t>Left 28/10 Mean: 17 
Right 28/9 Mean 16</t>
  </si>
  <si>
    <t>Left: none 
Right 22/6 Mean 12</t>
  </si>
  <si>
    <t>Right 42/11 Mean 24</t>
  </si>
  <si>
    <t>Right 27/7 Mean 14</t>
  </si>
  <si>
    <t xml:space="preserve">30
</t>
  </si>
  <si>
    <t>Left 35/20 Mean 26</t>
  </si>
  <si>
    <t>Left 44/21 MEAN 30
 Right 40/17 MEAN 27</t>
  </si>
  <si>
    <t>RT PA 37/13 (22)</t>
  </si>
  <si>
    <t>RT PA 28/9 (15)</t>
  </si>
  <si>
    <t>LEFT Pulmonary Artery:    41/17  MEAN: 26
RIGHT Pulmonary Artery:  46/14  MEAN: 28</t>
  </si>
  <si>
    <t>LEFT Pulmonary Artery:    23/9  MEAN: 13
RIGHT Pulmonary Artery:  41/6  MEAN: 22</t>
  </si>
  <si>
    <t>6032826</t>
  </si>
  <si>
    <t xml:space="preserve"> 26
</t>
  </si>
  <si>
    <t>LEFT Pulmonary Artery:    51/14  MEAN: 26
RIGHT Pulmonary Artery:  51/12  MEAN: 25</t>
  </si>
  <si>
    <t>LEFT Pulmonary Artery:    30/10  MEAN: 16
RIGHT Pulmonary Artery:  32/14  MEAN: 20</t>
  </si>
  <si>
    <t>LPA 38/12 (22) 
RPA 32/1 (26)</t>
  </si>
  <si>
    <t>LPA 18/6 (11)
RPA 18/3 (9)</t>
  </si>
  <si>
    <t xml:space="preserve">16
</t>
  </si>
  <si>
    <t>LEFT Pulmonary Artery:    57/16  MEAN: 29
RIGHT Pulmonary Artery:  50/16  MEAN: 28</t>
  </si>
  <si>
    <t>LEFT Pulmonary Artery:    26/10  MEAN: 16
RIGHT Pulmonary Artery:  26/5  MEAN: 11</t>
  </si>
  <si>
    <t xml:space="preserve">26
</t>
  </si>
  <si>
    <t>Left Pulmonary Artery: 53/15 (26)
Right Pulmonary Artery: 44/7 (24)</t>
  </si>
  <si>
    <t>Mount Sinai Beth Israel</t>
  </si>
  <si>
    <t xml:space="preserve"> &lt;3 </t>
  </si>
  <si>
    <t xml:space="preserve">50
</t>
  </si>
  <si>
    <t>LEFT Pulmonary Artery:    89/21  MEAN: 50
RIGHT Pulmonary Artery:  83/25  MEAN: 48</t>
  </si>
  <si>
    <t xml:space="preserve"> 32
</t>
  </si>
  <si>
    <t xml:space="preserve"> 20
</t>
  </si>
  <si>
    <t>LEFT Pulmonary Artery: 54/20  MEAN: 32
RIGHT Pulmonary Artery: 52/20  MEAN: 31</t>
  </si>
  <si>
    <t>LEFT Pulmonary Artery: 38/12  MEAN: 20
RIGHT Pulmonary Artery: 35/12  MEAN: 20</t>
  </si>
  <si>
    <t xml:space="preserve">LEFT Pulmonary Artery: 55/19  MEAN: 30 </t>
  </si>
  <si>
    <t>RIGHT Pulmonary Artery: 43/12  MEAN: 24</t>
  </si>
  <si>
    <t xml:space="preserve">&gt;20 </t>
  </si>
  <si>
    <t xml:space="preserve">31
</t>
  </si>
  <si>
    <t>LEFT Pulmonary Artery: 47/23 (31)    
RIGHT Pulmonary Artery:  44/18 (28)</t>
  </si>
  <si>
    <t xml:space="preserve">LEFT Pulmonary Artery: 26/9 (16)    
RIGHT Pulmonary Artery: 27/12 (18) </t>
  </si>
  <si>
    <t>Main Pulmonary Artery: 27/7  MEAN: 15</t>
  </si>
  <si>
    <t>PRE-THROMBECTOMY
main Pulmonary Artery: 40/17  MEAN: 27</t>
  </si>
  <si>
    <t>LEFT Pulmonary Artery: 38/15  MEAN: 25
RIGHT Pulmonary Artery: 47/20  MEAN: 33</t>
  </si>
  <si>
    <t>LEFT Pulmonary Artery: 31/19  MEAN: 15
RIGHT Pulmonary Artery: 28/5  MEAN: 19</t>
  </si>
  <si>
    <t>7232980</t>
  </si>
  <si>
    <t xml:space="preserve"> 21
</t>
  </si>
  <si>
    <t>LEFT Pulmonary Artery:    45/19  MEAN: 30
RIGHT Pulmonary Artery:  47/16  MEAN: 28</t>
  </si>
  <si>
    <t>LEFT Pulmonary Artery:    33/10  MEAN: 21
RIGHT Pulmonary Artery:  31/9  MEAN: 19</t>
  </si>
  <si>
    <t xml:space="preserve">13
</t>
  </si>
  <si>
    <t>LEFT Pulmonary Artery: 20/8  MEAN: 13
RIGHT Pulmonary Artery: 19/7  MEAN: 13</t>
  </si>
  <si>
    <t>Main Pulmonary Artery: 60/15  MEAN: 35</t>
  </si>
  <si>
    <t>Main Pulmonary Artery: 28/1  MEAN: 12</t>
  </si>
  <si>
    <t>Main pulmonary artery: 44/11 systolic/diastolic, mean 24</t>
  </si>
  <si>
    <t>Main pulmonary artery: 25/2 systolic/diastolic, mean 11</t>
  </si>
  <si>
    <t>Left pulmonary artery pre-thrombectomy: 27/14
Right pulmonary artery pre-thrombectomy: 25/13</t>
  </si>
  <si>
    <t>Left pulmonary artery post-thrombectomy: 15/9
Right pulmonary artery post-thrombectomy: 17/9</t>
  </si>
  <si>
    <t xml:space="preserve">22
</t>
  </si>
  <si>
    <t>LEFT Pulmonary Artery: 37/14  MEAN: 22
RIGHT Pulmonary Artery: 37/14  MEAN: 22</t>
  </si>
  <si>
    <t>LEFT Pulmonary Artery: 20/11  MEAN: 15
RIGHT Pulmonary Artery: 23/10  MEAN: 16</t>
  </si>
  <si>
    <t>MOUNT SINAI - ST LUKES  HOSPITAL</t>
  </si>
  <si>
    <t>RIGHT Pulmonary Artery: 71/25  MEAN: 40</t>
  </si>
  <si>
    <t>RIGHT Pulmonary Artery: 77/22  MEAN: 38</t>
  </si>
  <si>
    <t>main PA 32</t>
  </si>
  <si>
    <t>Main PA 30</t>
  </si>
  <si>
    <t xml:space="preserve">27
</t>
  </si>
  <si>
    <t>LEFT Pulmonary Artery: 40/18 (27)
RIGHT Pulmonary Artery: 41/17 (26)</t>
  </si>
  <si>
    <t>7795527</t>
  </si>
  <si>
    <t xml:space="preserve">23
</t>
  </si>
  <si>
    <t>LEFT Pulmonary Artery: 42/11  MEAN: 23
RIGHT Pulmonary Artery: 44/10  MEAN: 22</t>
  </si>
  <si>
    <t>LEFT Pulmonary Artery: 33/8  MEAN: 16
RIGHT Pulmonary Artery: 33/10  MEAN: 18</t>
  </si>
  <si>
    <t>PRE-THROMBECTOMY
LEFT Pulmonary Artery: 41/15  MEAN: 28
RIGHT Pulmonary Artery: 44/20  MEAN: 30</t>
  </si>
  <si>
    <t>POST-THROMBECTOMY
LEFT Pulmonary Artery: 29/12  MEAN: 19
RIGHT Pulmonary Artery: 29/13  MEAN: 19</t>
  </si>
  <si>
    <t>LEFT Pulmonary Artery: 50/24  MEAN: 34
RIGHT Pulmonary Artery: 48/26  MEAN: 33</t>
  </si>
  <si>
    <t>LEFT Pulmonary Artery: 37/13  MEAN: 26
RIGHT Pulmonary Artery: 36/14  MEAN: 26</t>
  </si>
  <si>
    <t>Main pulmonary artery pre: 50/20 (30) mmHg</t>
  </si>
  <si>
    <t>Main pulmonary artery post: 39/9 (21) mmHg</t>
  </si>
  <si>
    <t>- Systolic pressure (mmHg): 40 Diastolic pressure (mmHg): 14- Mean pressure (mmHg): 22</t>
  </si>
  <si>
    <t>- Systolic pressure (mmHg): 33
- Diastolic pressure (mmHg): 12
- Mean pressure (mmHg): 21</t>
  </si>
  <si>
    <t xml:space="preserve"> 7
</t>
  </si>
  <si>
    <t>LEFT Pulmonary Artery: 22/-3  MEAN: 7
RIGHT Pulmonary Artery: 18/-5  MEAN: 6</t>
  </si>
  <si>
    <t>LEFT Pulmonary Artery:    32/6  MEAN: 18
RIGHT Pulmonary Artery:  41/12  MEAN: 25</t>
  </si>
  <si>
    <t>MAIN PA PRESSURE: 44/16 (27)</t>
  </si>
  <si>
    <t>Mean pressure (mmHg): 23</t>
  </si>
  <si>
    <t>Mean pressure (mmHg): 115</t>
  </si>
  <si>
    <t>Mean pressure (mmHg): 30</t>
  </si>
  <si>
    <t>LEFT Pulmonary Artery: 34/12  MEAN: 20</t>
  </si>
  <si>
    <t>LEFT Pulmonary Artery: 31/6  MEAN: 16</t>
  </si>
  <si>
    <t>Outpatient</t>
  </si>
  <si>
    <t>LEFT Pulmonary Artery: 38/29  MEAN: 30
RIGHT Pulmonary Artery: 42/16  MEAN: 27</t>
  </si>
  <si>
    <t>LEFT Pulmonary Artery: 30/11  MEAN: 19
RIGHT Pulmonary Artery: 32/11  MEAN: 20</t>
  </si>
  <si>
    <t>LEFT Pulmonary Artery: 43/15  MEAN: 25
RIGHT Pulmonary Artery: 38/10  MEAN: 19</t>
  </si>
  <si>
    <t>LEFT Pulmonary Artery: 19/8  MEAN: 12
RIGHT Pulmonary Artery: 21/7  MEAN: 12</t>
  </si>
  <si>
    <t>LEFT Pulmonary Artery: 21/1  MEAN: 9
RIGHT Pulmonary Artery: 14/3  MEAN: 8</t>
  </si>
  <si>
    <t>LEFT Pulmonary Artery: 7/1  MEAN: 5
RIGHT Pulmonary Artery: 9/2  MEAN: 4</t>
  </si>
  <si>
    <t>LEFT Pulmonary Artery:    23/9  MEAN: 16
RIGHT Pulmonary Artery:  27/11  MEAN: 20</t>
  </si>
  <si>
    <t>LEFT Pulmonary Artery:    13/3  MEAN: 8
RIGHT Pulmonary Artery:  12/2  MEAN: 8</t>
  </si>
  <si>
    <t>9100350</t>
  </si>
  <si>
    <t>919156</t>
  </si>
  <si>
    <t>A107204</t>
  </si>
  <si>
    <t>A349764</t>
  </si>
  <si>
    <t>LEFT Pulmonary Artery: 40/13 MEAN: 27
RIGHT Pulmonary Artery: 48/12 MEAN: 26</t>
  </si>
  <si>
    <t>LEFT Pulmonary Artery: 39/5 MEAN: 16
RIGHT Pulmonary Artery: 50/14 MEAN: 30</t>
  </si>
  <si>
    <t>A379650</t>
  </si>
  <si>
    <t>A464277</t>
  </si>
  <si>
    <t>RIGHT Pulmonary Artery: 38/6 MEAN: 21
LEFT Pulmonary Artery: 35/9 MEAN: 19</t>
  </si>
  <si>
    <t>RIGHT Pulmonary Artery: 31/8 MEAN: 18
LEFT Pulmonary Artery: 28/6 MEAN: 15</t>
  </si>
  <si>
    <t>A471279</t>
  </si>
  <si>
    <t>A511339</t>
  </si>
  <si>
    <t>LEFT Pulmonary Artery: 32/9 MEAN: 19
RIGHT Pulmonary Artery: 34/7 MEAN: 17</t>
  </si>
  <si>
    <t>LEFT Pulmonary Artery: 29/7 MEAN: 16
RIGHT Pulmonary Artery: not reported</t>
  </si>
  <si>
    <t>A522333</t>
  </si>
  <si>
    <t>E142899</t>
  </si>
  <si>
    <t>LEFT Pulmonary Artery: 42/5 MEAN: 19
RIGHT Pulmonary Artery: 45/10 MEAN: 24</t>
  </si>
  <si>
    <t>LEFT Pulmonary Artery: 29/6 MEAN: 14
RIGHT Pulmonary Artery: 33/7 MEAN: 15</t>
  </si>
  <si>
    <t>E197228</t>
  </si>
  <si>
    <t>LEFT Pulmonary Artery: 38/10 MEAN: 20
RIGHT Pulmonary Artery: 38/11 MEAN: 20</t>
  </si>
  <si>
    <t>LEFT Pulmonary Artery: 31/7 MEAN: 15
RIGHT Pulmonary Artery: 30/6 MEAN: 15</t>
  </si>
  <si>
    <t>E212601</t>
  </si>
  <si>
    <t>LEFT Pulmonary Artery: 26/7 MEAN: 14
RIGHT Pulmonary Artery: 25/8 MEAN: 15</t>
  </si>
  <si>
    <t>LEFT Pulmonary Artery: 18/4 MEAN: 9
RIGHT Pulmonary Artery: 19/4 MEAN: 11</t>
  </si>
  <si>
    <t>E312721</t>
  </si>
  <si>
    <t>MAIN Pulmonary Artery:  57/17 MEAN: 31
LEFT Pulmonary Artery: 59/18 MEAN: 32
RIGHT Pulmonary Artery: 54/17 MEAN: 30</t>
  </si>
  <si>
    <t>MAIN Pulmonary Artery: 39/9 MEAN: 20
LEFT Pulmonary Artery: 37/10 MEAN: 22
RIGHT Pulmonary Artery: 33/9 MEAN: 18</t>
  </si>
  <si>
    <t>E347105</t>
  </si>
  <si>
    <t>E388557</t>
  </si>
  <si>
    <t>E419149</t>
  </si>
  <si>
    <t>E471853</t>
  </si>
  <si>
    <t>LEFT Pulmonary Artery: 41/15 MEAN: 24
RIGHT Pulmonary Artery: 40/13 MEAN: 23</t>
  </si>
  <si>
    <t>E537902</t>
  </si>
  <si>
    <t>E643221</t>
  </si>
  <si>
    <t>E663679</t>
  </si>
  <si>
    <t>E697661</t>
  </si>
  <si>
    <t>E711649</t>
  </si>
  <si>
    <t>E737851</t>
  </si>
  <si>
    <t>LEFT Pulmonary Artery: 43/9 MEAN: 22
RIGHT Pulmonary Artery: 42/11 MEAN: 21</t>
  </si>
  <si>
    <t>LEFT Pulmonary Artery: 29/9 MEAN: 16
RIGHT Pulmonary Artery: 28/4 MEAN: 13</t>
  </si>
  <si>
    <t>E846476</t>
  </si>
  <si>
    <t>E869266</t>
  </si>
  <si>
    <t>F234575</t>
  </si>
  <si>
    <t>LEFT Pulmonary Artery: 43/10 MEAN: 22
RIGHT Pulmonary Artery: 40/11 MEAN: 23</t>
  </si>
  <si>
    <t>LEFT Pulmonary Artery: 25/8 MEAN: 14
Right Pulmonary Artery: 22/6 MEAN: 13</t>
  </si>
  <si>
    <t>F251056</t>
  </si>
  <si>
    <t>LEFT Pulmonary Artery: 54/13 MEAN: 28
RIGHT Pulmonary Artery: 45/19 MEAN: 29</t>
  </si>
  <si>
    <t>LEFT Pulmonary Artery: 41/10 MEAN: 21
RIGHT Pulmonary Artery: 47/7 MEAN: 22</t>
  </si>
  <si>
    <t>F292625</t>
  </si>
  <si>
    <t>F379320</t>
  </si>
  <si>
    <t>F387332</t>
  </si>
  <si>
    <t>F409508</t>
  </si>
  <si>
    <t>F414711</t>
  </si>
  <si>
    <t>F466258</t>
  </si>
  <si>
    <t>F484427</t>
  </si>
  <si>
    <t>F503673</t>
  </si>
  <si>
    <t>F519184</t>
  </si>
  <si>
    <t>F523571</t>
  </si>
  <si>
    <t>F541641</t>
  </si>
  <si>
    <t>F574388</t>
  </si>
  <si>
    <t>F685529</t>
  </si>
  <si>
    <t>F710978</t>
  </si>
  <si>
    <t>F856892</t>
  </si>
  <si>
    <t>F858756</t>
  </si>
  <si>
    <t>F902895</t>
  </si>
  <si>
    <t>F904596</t>
  </si>
  <si>
    <t>F933398</t>
  </si>
  <si>
    <t>F958686</t>
  </si>
  <si>
    <t>G268352</t>
  </si>
  <si>
    <t>G326934</t>
  </si>
  <si>
    <t>H016689</t>
  </si>
  <si>
    <t>H111141</t>
  </si>
  <si>
    <t>H177028</t>
  </si>
  <si>
    <t>H249237</t>
  </si>
  <si>
    <t>H257032</t>
  </si>
  <si>
    <t>H325537</t>
  </si>
  <si>
    <t>H385533</t>
  </si>
  <si>
    <t>K101143</t>
  </si>
  <si>
    <t>K130792</t>
  </si>
  <si>
    <t>K149617</t>
  </si>
  <si>
    <t>K154051</t>
  </si>
  <si>
    <t>K159657</t>
  </si>
  <si>
    <t>K161445</t>
  </si>
  <si>
    <t>Main 52/1 (22), Right 63/11 (33), Left 48/6 (20)</t>
  </si>
  <si>
    <t>Main 49/2 (19), Right 48/9 (23), Left 47/10 (25)</t>
  </si>
  <si>
    <t>K176561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</si>
</sst>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1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9" xfId="0" applyFont="1" applyBorder="1" applyAlignment="1">
      <alignment horizontal="center" vertical="top"/>
    </xf>
    <xf numFmtId="0" fontId="4" fillId="0" borderId="0" xfId="0" applyFont="1"/>
    <xf numFmtId="0" fontId="0" fillId="2" borderId="0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hanpatil@gwu.edu" id="{929881F0-D3AA-49D7-A4C2-748C27C09F24}" userId="S::urn:spo:guest#rohanpatil@gwu.edu::" providerId="AD"/>
  <person displayName="Kim, Josh (Student)" id="{350B5605-0C29-4050-8418-E691C6D69E98}" userId="S::josh.kim@icahn.mssm.edu::e19c4160-37a5-421e-b8f0-b2fc12dfb50a" providerId="AD"/>
  <person displayName="Primiano, Nicholas" id="{D14CE1BF-9E05-406C-888B-BBFE02AF15C6}" userId="S::nicholas.primiano@mountsinai.org::d1f7364d-218d-4046-99ba-da564045b2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9-16T16:04:16.06" personId="{929881F0-D3AA-49D7-A4C2-748C27C09F24}" id="{D7A37FE1-1B21-4111-ABB9-3D31DEEFE8A6}">
    <text>glue embolization of intercostal branches</text>
  </threadedComment>
  <threadedComment ref="A4" dT="2024-09-16T16:13:28.31" personId="{929881F0-D3AA-49D7-A4C2-748C27C09F24}" id="{B5F4F9DD-CC9A-4957-8CFC-5AA89C02554F}">
    <text>ivc venography. no pe was found</text>
  </threadedComment>
  <threadedComment ref="A6" dT="2024-09-16T20:10:20.47" personId="{929881F0-D3AA-49D7-A4C2-748C27C09F24}" id="{E2A44285-9009-430A-8102-D5ECE83F8F01}">
    <text>clot in transit not in pulmonary artery</text>
  </threadedComment>
  <threadedComment ref="A8" dT="2024-09-16T20:18:23.32" personId="{929881F0-D3AA-49D7-A4C2-748C27C09F24}" id="{022A28FD-8801-4146-93C1-A41A01B72CD8}">
    <text>dvt thrombectomy</text>
  </threadedComment>
  <threadedComment ref="A10" dT="2024-09-16T20:24:42.91" personId="{929881F0-D3AA-49D7-A4C2-748C27C09F24}" id="{7BAFBBC0-DCE5-4827-8D87-311861ECF834}">
    <text>ventricular mass thrombectomy</text>
  </threadedComment>
  <threadedComment ref="A13" dT="2024-09-17T19:36:51.70" personId="{929881F0-D3AA-49D7-A4C2-748C27C09F24}" id="{7A00AFD9-C4DA-4FD2-A9C9-61AE77754D21}">
    <text>lysis catheter</text>
  </threadedComment>
  <threadedComment ref="G15" dT="2024-09-18T14:49:56.44" personId="{929881F0-D3AA-49D7-A4C2-748C27C09F24}" id="{648D16EC-A172-4A43-9AFD-9611FA929882}">
    <text>double check</text>
  </threadedComment>
  <threadedComment ref="A19" dT="2024-09-18T15:08:09.70" personId="{929881F0-D3AA-49D7-A4C2-748C27C09F24}" id="{D6A6EB65-B746-476E-8086-AC97C57094DD}">
    <text>catheter director maceration</text>
  </threadedComment>
  <threadedComment ref="A20" dT="2024-09-18T15:15:22.33" personId="{929881F0-D3AA-49D7-A4C2-748C27C09F24}" id="{D7594123-A095-465C-A58D-634E63EBD78F}">
    <text>lysis catheter</text>
  </threadedComment>
  <threadedComment ref="A22" dT="2024-09-18T19:50:42.72" personId="{929881F0-D3AA-49D7-A4C2-748C27C09F24}" id="{8FFAE395-5CC7-452F-ADC8-1D4DB3D7AC22}">
    <text>aborted PE thrombectomy d/t decompensation</text>
  </threadedComment>
  <threadedComment ref="A66" dT="2024-09-18T16:01:36.19" personId="{D14CE1BF-9E05-406C-888B-BBFE02AF15C6}" id="{C5B69911-8849-4CB0-9465-A6D8F4DB37EA}">
    <text>SVC DVT</text>
  </threadedComment>
  <threadedComment ref="A68" dT="2024-09-18T19:50:58.25" personId="{D14CE1BF-9E05-406C-888B-BBFE02AF15C6}" id="{FFFD3BF5-0510-4439-A409-9C7457E0D68E}">
    <text>Thrombolysis</text>
  </threadedComment>
  <threadedComment ref="A72" dT="2024-09-19T14:56:04.22" personId="{D14CE1BF-9E05-406C-888B-BBFE02AF15C6}" id="{AD953F6F-A21A-4FF0-912F-E043579E6AEA}">
    <text>No PE</text>
  </threadedComment>
  <threadedComment ref="A73" dT="2024-09-19T14:58:20.76" personId="{D14CE1BF-9E05-406C-888B-BBFE02AF15C6}" id="{95DA955C-51D4-4639-A4FC-52F82156AE14}">
    <text>AMV embo</text>
  </threadedComment>
  <threadedComment ref="A76" dT="2024-09-19T15:13:57.92" personId="{D14CE1BF-9E05-406C-888B-BBFE02AF15C6}" id="{D52D59C6-F27E-4A19-B8A8-4298C102A25D}">
    <text>IVC Thrombus</text>
  </threadedComment>
  <threadedComment ref="A77" dT="2024-09-19T15:34:31.98" personId="{D14CE1BF-9E05-406C-888B-BBFE02AF15C6}" id="{EAA04165-A17B-4908-9005-9BD6810F1124}">
    <text>portal vein thrombus</text>
  </threadedComment>
  <threadedComment ref="A81" dT="2024-09-19T15:44:56.54" personId="{D14CE1BF-9E05-406C-888B-BBFE02AF15C6}" id="{6897D68F-B9D1-4DE3-BA23-CA7A75D3DFA7}">
    <text>Thrombolysis</text>
  </threadedComment>
  <threadedComment ref="A82" dT="2024-09-19T15:49:43.44" personId="{D14CE1BF-9E05-406C-888B-BBFE02AF15C6}" id="{1AC09D47-334E-4FD2-A7CD-662AAE1A67C2}">
    <text xml:space="preserve">thrombectomy aborted 2/2 hemodynamic instability </text>
  </threadedComment>
  <threadedComment ref="A86" dT="2024-09-19T16:06:05.81" personId="{D14CE1BF-9E05-406C-888B-BBFE02AF15C6}" id="{812A58B7-5F31-45CE-B40C-D446BDC19E91}">
    <text xml:space="preserve">AVM </text>
  </threadedComment>
  <threadedComment ref="A88" dT="2024-09-19T16:30:51.78" personId="{D14CE1BF-9E05-406C-888B-BBFE02AF15C6}" id="{579D8C0F-DDC0-4E85-98F1-0889EF4CFE15}">
    <text>NO PE</text>
  </threadedComment>
  <threadedComment ref="A90" dT="2024-09-19T17:46:45.65" personId="{D14CE1BF-9E05-406C-888B-BBFE02AF15C6}" id="{8797B0D7-7153-408D-B741-1838973A5469}">
    <text>IVC Thrombosis</text>
  </threadedComment>
  <threadedComment ref="A94" dT="2024-09-19T18:24:33.61" personId="{D14CE1BF-9E05-406C-888B-BBFE02AF15C6}" id="{2531177E-7C33-4870-9361-4786D409A4EE}">
    <text>IVC Thrombosis</text>
  </threadedComment>
  <threadedComment ref="A97" dT="2024-09-19T18:32:00.58" personId="{D14CE1BF-9E05-406C-888B-BBFE02AF15C6}" id="{25CCF9D0-C281-4B44-B477-02271DFCCE68}">
    <text>AVM</text>
  </threadedComment>
  <threadedComment ref="A98" dT="2024-09-19T18:37:29.53" personId="{D14CE1BF-9E05-406C-888B-BBFE02AF15C6}" id="{5E1B8307-2E4F-4423-87E4-B1C3103C328A}">
    <text>No thrombectomy</text>
  </threadedComment>
  <threadedComment ref="A103" dT="2024-09-19T19:14:14.58" personId="{D14CE1BF-9E05-406C-888B-BBFE02AF15C6}" id="{C43B6477-6838-4CB7-B2BB-DA755ED5015B}">
    <text>No PE</text>
  </threadedComment>
  <threadedComment ref="A104" dT="2024-09-19T19:17:00.16" personId="{D14CE1BF-9E05-406C-888B-BBFE02AF15C6}" id="{6D623254-BF5D-4A94-989D-66A67D5202D3}">
    <text>IVC Thrombus</text>
  </threadedComment>
  <threadedComment ref="A110" dT="2024-09-20T14:06:49.74" personId="{D14CE1BF-9E05-406C-888B-BBFE02AF15C6}" id="{AD3B9289-0FA7-455D-B3E4-8B6E12D52A0C}">
    <text>No PE</text>
  </threadedComment>
  <threadedComment ref="A121" dT="2024-09-20T15:35:02.19" personId="{D14CE1BF-9E05-406C-888B-BBFE02AF15C6}" id="{C13152AE-DADE-4E12-8E86-03313E4094AC}">
    <text>Clot in RA</text>
  </threadedComment>
  <threadedComment ref="A123" dT="2024-09-20T15:41:06.88" personId="{D14CE1BF-9E05-406C-888B-BBFE02AF15C6}" id="{61FE9141-4C79-4369-B8D0-78B115E629D7}">
    <text>No PE</text>
  </threadedComment>
  <threadedComment ref="A125" dT="2024-09-20T15:43:47.29" personId="{D14CE1BF-9E05-406C-888B-BBFE02AF15C6}" id="{E8632DCB-60AD-429A-8AAD-19EB985CF22C}">
    <text>No PE</text>
  </threadedComment>
  <threadedComment ref="A129" dT="2024-09-23T13:31:43.85" personId="{D14CE1BF-9E05-406C-888B-BBFE02AF15C6}" id="{7E32DAC4-DC66-4E7D-8F89-916677B3F540}">
    <text xml:space="preserve">Bronchial artery embo </text>
  </threadedComment>
  <threadedComment ref="A133" dT="2024-09-22T23:09:04.14" personId="{350B5605-0C29-4050-8418-E691C6D69E98}" id="{3032A852-7DF1-4C2F-832E-F9E4307FFEDF}">
    <text>no PE was found</text>
  </threadedComment>
  <threadedComment ref="A135" dT="2024-09-22T23:17:17.00" personId="{350B5605-0C29-4050-8418-E691C6D69E98}" id="{1E1A7F3E-7F3E-49E9-8932-3895033073F4}">
    <text>IVC Filter placement</text>
  </threadedComment>
  <threadedComment ref="G137" dT="2024-09-23T00:10:53.38" personId="{350B5605-0C29-4050-8418-E691C6D69E98}" id="{38598F87-602C-4950-92AF-BE4D05DD34DE}">
    <text>not 100% sure on these</text>
  </threadedComment>
  <threadedComment ref="A143" dT="2024-09-23T13:32:39.89" personId="{D14CE1BF-9E05-406C-888B-BBFE02AF15C6}" id="{86F72D4E-145A-46EF-8387-6C7454D248B5}">
    <text xml:space="preserve">Thrombolysis </text>
  </threadedComment>
  <threadedComment ref="F144" dT="2024-09-23T00:38:31.30" personId="{350B5605-0C29-4050-8418-E691C6D69E98}" id="{DEC9E838-2D9E-4DF6-87ED-BA2F42FA94C6}">
    <text>not very sure about this</text>
  </threadedComment>
  <threadedComment ref="A146" dT="2024-09-23T00:40:23.05" personId="{350B5605-0C29-4050-8418-E691C6D69E98}" id="{896E5546-3B29-4C21-B796-1AD6774F2CE8}">
    <text>IVC Thrombus</text>
  </threadedComment>
  <threadedComment ref="A147" dT="2024-09-23T00:42:13.82" personId="{350B5605-0C29-4050-8418-E691C6D69E98}" id="{29AAE485-C8E6-4A36-B133-718B20EF3901}">
    <text>venogram, lower extremity DVT</text>
  </threadedComment>
  <threadedComment ref="H150" dT="2024-09-23T00:54:50.31" personId="{350B5605-0C29-4050-8418-E691C6D69E98}" id="{E5FF8305-7349-4880-B4E2-633F7A098255}">
    <text>note reports RV/LV ratio of 3.9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09"/>
  <sheetViews>
    <sheetView tabSelected="1" workbookViewId="0">
      <pane ySplit="1" topLeftCell="A101" activePane="bottomLeft" state="frozen"/>
      <selection pane="bottomLeft" activeCell="H65" sqref="H65:H126"/>
    </sheetView>
  </sheetViews>
  <sheetFormatPr defaultRowHeight="15" customHeight="1"/>
  <cols>
    <col min="1" max="1" width="13.140625" style="1" customWidth="1"/>
    <col min="2" max="2" width="21" style="1" customWidth="1"/>
    <col min="3" max="3" width="22.85546875" style="1" customWidth="1"/>
    <col min="4" max="4" width="4.28515625" style="1" customWidth="1"/>
    <col min="5" max="5" width="14.42578125" style="1" customWidth="1"/>
    <col min="6" max="6" width="17.28515625" style="1" customWidth="1"/>
    <col min="7" max="7" width="16" style="1" customWidth="1"/>
    <col min="8" max="8" width="21.42578125" style="1" customWidth="1"/>
    <col min="9" max="9" width="17" style="1" customWidth="1"/>
    <col min="10" max="10" width="28.140625" style="1" customWidth="1"/>
    <col min="11" max="11" width="26.140625" style="1" customWidth="1"/>
    <col min="12" max="15" width="43.5703125" style="1" customWidth="1"/>
    <col min="16" max="16" width="24" style="1" customWidth="1"/>
    <col min="17" max="17" width="11" style="1" customWidth="1"/>
    <col min="18" max="18" width="18.5703125" style="1" customWidth="1"/>
    <col min="19" max="20" width="13.85546875" style="1" customWidth="1"/>
    <col min="21" max="21" width="13.28515625" style="1" customWidth="1"/>
    <col min="22" max="22" width="9.85546875" style="1" customWidth="1"/>
    <col min="23" max="23" width="14.140625" style="1" customWidth="1"/>
    <col min="24" max="24" width="6.7109375" style="1" customWidth="1"/>
    <col min="25" max="25" width="12.42578125" style="1" customWidth="1"/>
    <col min="26" max="26" width="13" style="1" customWidth="1"/>
    <col min="27" max="27" width="4.7109375" style="1" customWidth="1"/>
    <col min="28" max="28" width="12.7109375" style="1" customWidth="1"/>
    <col min="29" max="29" width="9.5703125" style="1" customWidth="1"/>
    <col min="30" max="30" width="20.7109375" style="1" customWidth="1"/>
    <col min="31" max="31" width="19.5703125" style="1" customWidth="1"/>
    <col min="32" max="32" width="23.7109375" style="1" customWidth="1"/>
    <col min="33" max="33" width="27.7109375" style="1" customWidth="1"/>
    <col min="34" max="34" width="19" style="1" customWidth="1"/>
    <col min="35" max="35" width="21.85546875" style="1" customWidth="1"/>
    <col min="36" max="36" width="23.42578125" style="1" customWidth="1"/>
    <col min="37" max="37" width="21" style="1" customWidth="1"/>
    <col min="38" max="38" width="15.5703125" style="1" customWidth="1"/>
    <col min="39" max="39" width="14.140625" style="1" customWidth="1"/>
    <col min="40" max="40" width="24.140625" style="1" customWidth="1"/>
    <col min="41" max="41" width="23" style="1" customWidth="1"/>
    <col min="42" max="42" width="32.28515625" style="1" customWidth="1"/>
    <col min="43" max="43" width="31.85546875" style="1" customWidth="1"/>
    <col min="44" max="44" width="33" style="1" customWidth="1"/>
    <col min="45" max="45" width="13.7109375" style="1" customWidth="1"/>
    <col min="46" max="46" width="13.42578125" style="1" customWidth="1"/>
    <col min="47" max="47" width="14.5703125" style="1" customWidth="1"/>
    <col min="48" max="48" width="47.28515625" style="1" customWidth="1"/>
    <col min="49" max="49" width="34" style="1" customWidth="1"/>
    <col min="50" max="50" width="23.140625" style="1" bestFit="1" customWidth="1"/>
    <col min="51" max="51" width="24" style="1" bestFit="1" customWidth="1"/>
    <col min="52" max="52" width="35.5703125" style="1" customWidth="1"/>
    <col min="53" max="16384" width="9.140625" style="1"/>
  </cols>
  <sheetData>
    <row r="1" spans="1:49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7" t="s">
        <v>9</v>
      </c>
      <c r="K1" s="17" t="s">
        <v>10</v>
      </c>
      <c r="L1" s="22" t="s">
        <v>11</v>
      </c>
      <c r="M1" s="17" t="s">
        <v>12</v>
      </c>
      <c r="N1" s="17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6"/>
      <c r="X1" s="15" t="s">
        <v>22</v>
      </c>
      <c r="Y1" s="16"/>
      <c r="Z1" s="15" t="s">
        <v>23</v>
      </c>
      <c r="AA1" s="16"/>
      <c r="AB1" s="16"/>
      <c r="AC1" s="15" t="s">
        <v>24</v>
      </c>
      <c r="AD1" s="15" t="s">
        <v>25</v>
      </c>
      <c r="AE1" s="15" t="s">
        <v>26</v>
      </c>
      <c r="AF1" s="15" t="s">
        <v>27</v>
      </c>
      <c r="AG1" s="15" t="s">
        <v>28</v>
      </c>
      <c r="AH1" s="15" t="s">
        <v>29</v>
      </c>
      <c r="AI1" s="15" t="s">
        <v>30</v>
      </c>
      <c r="AJ1" s="15" t="s">
        <v>31</v>
      </c>
      <c r="AK1" s="15" t="s">
        <v>32</v>
      </c>
      <c r="AL1" s="15" t="s">
        <v>33</v>
      </c>
      <c r="AM1" s="15" t="s">
        <v>34</v>
      </c>
      <c r="AN1" s="15" t="s">
        <v>35</v>
      </c>
      <c r="AO1" s="15" t="s">
        <v>36</v>
      </c>
      <c r="AP1" s="15" t="s">
        <v>37</v>
      </c>
      <c r="AQ1" s="15" t="s">
        <v>38</v>
      </c>
      <c r="AR1" s="15" t="s">
        <v>39</v>
      </c>
      <c r="AS1" s="15" t="s">
        <v>40</v>
      </c>
      <c r="AT1" s="15" t="s">
        <v>41</v>
      </c>
      <c r="AU1" s="15" t="s">
        <v>42</v>
      </c>
      <c r="AV1" s="15" t="s">
        <v>43</v>
      </c>
      <c r="AW1" s="26" t="s">
        <v>44</v>
      </c>
    </row>
    <row r="2" spans="1:49">
      <c r="A2" s="23" t="s">
        <v>45</v>
      </c>
      <c r="B2" s="9"/>
      <c r="C2" s="9">
        <v>1008867320</v>
      </c>
      <c r="D2" s="9"/>
      <c r="E2" s="9"/>
      <c r="F2" s="9"/>
      <c r="G2" s="9"/>
      <c r="H2" s="9" t="e">
        <f>F2/G2</f>
        <v>#DIV/0!</v>
      </c>
      <c r="I2" s="9"/>
      <c r="J2" s="9"/>
      <c r="K2" s="9"/>
      <c r="L2" s="18"/>
      <c r="M2" s="28"/>
      <c r="N2" s="33"/>
      <c r="AC2" s="8"/>
    </row>
    <row r="3" spans="1:49">
      <c r="A3" s="4" t="s">
        <v>46</v>
      </c>
      <c r="B3" s="9">
        <v>1008457151</v>
      </c>
      <c r="C3" s="9">
        <v>1008460989</v>
      </c>
      <c r="D3" s="9">
        <v>57</v>
      </c>
      <c r="E3" s="9">
        <v>0</v>
      </c>
      <c r="F3" s="9">
        <v>52.331652053423802</v>
      </c>
      <c r="G3" s="9">
        <v>31.825589767708902</v>
      </c>
      <c r="H3" s="9">
        <f t="shared" ref="H3:H66" si="0">F3/G3</f>
        <v>1.6443262304135178</v>
      </c>
      <c r="I3" s="9">
        <v>24</v>
      </c>
      <c r="J3" s="9">
        <v>27.5</v>
      </c>
      <c r="K3" s="9">
        <v>22.5</v>
      </c>
      <c r="L3" s="19">
        <v>0</v>
      </c>
      <c r="M3" s="28">
        <v>27.5</v>
      </c>
      <c r="N3" s="33">
        <v>22.5</v>
      </c>
      <c r="O3" s="10">
        <v>44832.023631319447</v>
      </c>
      <c r="X3" s="1" t="s">
        <v>47</v>
      </c>
      <c r="AC3" s="8"/>
    </row>
    <row r="4" spans="1:49">
      <c r="A4" s="23">
        <v>1172793</v>
      </c>
      <c r="B4" s="9"/>
      <c r="C4" s="9">
        <v>100553825</v>
      </c>
      <c r="D4" s="9">
        <v>39</v>
      </c>
      <c r="E4" s="9">
        <v>0</v>
      </c>
      <c r="F4" s="9"/>
      <c r="G4" s="9"/>
      <c r="H4" s="9" t="e">
        <f t="shared" si="0"/>
        <v>#DIV/0!</v>
      </c>
      <c r="I4" s="9"/>
      <c r="J4" s="9"/>
      <c r="K4" s="9"/>
      <c r="L4" s="19">
        <v>0</v>
      </c>
      <c r="M4" s="28"/>
      <c r="N4" s="33"/>
      <c r="AC4" s="8"/>
    </row>
    <row r="5" spans="1:49">
      <c r="A5" s="4" t="s">
        <v>48</v>
      </c>
      <c r="B5" s="9"/>
      <c r="C5" s="9">
        <v>1005191116</v>
      </c>
      <c r="D5" s="9">
        <v>63</v>
      </c>
      <c r="E5" s="9">
        <v>1</v>
      </c>
      <c r="F5" s="9">
        <v>53.9</v>
      </c>
      <c r="G5" s="9">
        <v>39.799999999999997</v>
      </c>
      <c r="H5" s="9">
        <f t="shared" si="0"/>
        <v>1.3542713567839197</v>
      </c>
      <c r="I5" s="9">
        <v>24</v>
      </c>
      <c r="J5" s="9">
        <v>19.5</v>
      </c>
      <c r="K5" s="9">
        <v>10.5</v>
      </c>
      <c r="L5" s="19">
        <v>0</v>
      </c>
      <c r="M5" s="28">
        <v>19.5</v>
      </c>
      <c r="N5" s="33">
        <v>10.5</v>
      </c>
      <c r="AC5" s="8"/>
    </row>
    <row r="6" spans="1:49">
      <c r="A6" s="23" t="s">
        <v>49</v>
      </c>
      <c r="B6" s="9"/>
      <c r="C6" s="9">
        <v>1004145923</v>
      </c>
      <c r="D6" s="9">
        <v>67</v>
      </c>
      <c r="E6" s="9">
        <v>1</v>
      </c>
      <c r="F6" s="9"/>
      <c r="G6" s="9"/>
      <c r="H6" s="9" t="e">
        <f t="shared" si="0"/>
        <v>#DIV/0!</v>
      </c>
      <c r="I6" s="9"/>
      <c r="J6" s="9"/>
      <c r="K6" s="9"/>
      <c r="L6" s="19">
        <v>0</v>
      </c>
      <c r="M6" s="28"/>
      <c r="N6" s="33"/>
      <c r="AC6" s="8"/>
    </row>
    <row r="7" spans="1:49">
      <c r="A7" s="4" t="s">
        <v>50</v>
      </c>
      <c r="B7" s="9"/>
      <c r="C7" s="9">
        <v>1003775758</v>
      </c>
      <c r="D7" s="9">
        <v>59</v>
      </c>
      <c r="E7" s="9">
        <v>1</v>
      </c>
      <c r="F7" s="9">
        <v>53.7</v>
      </c>
      <c r="G7" s="24">
        <v>27.8</v>
      </c>
      <c r="H7" s="9">
        <f t="shared" si="0"/>
        <v>1.9316546762589928</v>
      </c>
      <c r="I7" s="9">
        <v>22</v>
      </c>
      <c r="J7" s="9">
        <v>27.5</v>
      </c>
      <c r="K7" s="9">
        <v>20.5</v>
      </c>
      <c r="L7" s="19">
        <v>0</v>
      </c>
      <c r="M7" s="28">
        <v>27.5</v>
      </c>
      <c r="N7" s="33">
        <v>20.5</v>
      </c>
      <c r="AC7" s="8"/>
    </row>
    <row r="8" spans="1:49">
      <c r="A8" s="23" t="s">
        <v>51</v>
      </c>
      <c r="B8" s="9"/>
      <c r="C8" s="9">
        <v>1003866875</v>
      </c>
      <c r="D8" s="9"/>
      <c r="E8" s="9"/>
      <c r="F8" s="9"/>
      <c r="G8" s="9"/>
      <c r="H8" s="9" t="e">
        <f t="shared" si="0"/>
        <v>#DIV/0!</v>
      </c>
      <c r="I8" s="9"/>
      <c r="J8" s="9"/>
      <c r="K8" s="9"/>
      <c r="L8" s="19"/>
      <c r="M8" s="28"/>
      <c r="N8" s="33"/>
      <c r="AC8" s="8"/>
    </row>
    <row r="9" spans="1:49">
      <c r="A9" s="4" t="s">
        <v>52</v>
      </c>
      <c r="B9" s="9">
        <v>1008801016</v>
      </c>
      <c r="C9" s="9">
        <v>1008807501</v>
      </c>
      <c r="D9" s="9">
        <v>69</v>
      </c>
      <c r="E9" s="9">
        <v>0</v>
      </c>
      <c r="F9" s="9">
        <v>54.264898970272696</v>
      </c>
      <c r="G9" s="9">
        <v>29.611590863656101</v>
      </c>
      <c r="H9" s="9">
        <f t="shared" si="0"/>
        <v>1.8325560156538205</v>
      </c>
      <c r="I9" s="9">
        <v>24</v>
      </c>
      <c r="J9" s="9"/>
      <c r="K9" s="9"/>
      <c r="L9" s="19">
        <v>0</v>
      </c>
      <c r="M9" s="28"/>
      <c r="N9" s="33"/>
      <c r="O9" s="10">
        <v>44896.811613923608</v>
      </c>
      <c r="X9" s="1" t="s">
        <v>53</v>
      </c>
      <c r="AC9" s="8"/>
    </row>
    <row r="10" spans="1:49">
      <c r="A10" s="23" t="s">
        <v>54</v>
      </c>
      <c r="B10" s="9"/>
      <c r="C10" s="9">
        <v>1004873871</v>
      </c>
      <c r="D10" s="9"/>
      <c r="E10" s="9"/>
      <c r="F10" s="9"/>
      <c r="G10" s="9"/>
      <c r="H10" s="9" t="e">
        <f t="shared" si="0"/>
        <v>#DIV/0!</v>
      </c>
      <c r="I10" s="9"/>
      <c r="J10" s="9"/>
      <c r="K10" s="9"/>
      <c r="L10" s="19"/>
      <c r="M10" s="28"/>
      <c r="N10" s="33"/>
      <c r="AC10" s="8"/>
    </row>
    <row r="11" spans="1:49">
      <c r="A11" s="4" t="s">
        <v>55</v>
      </c>
      <c r="B11" s="9"/>
      <c r="C11" s="9">
        <v>1004507844</v>
      </c>
      <c r="D11" s="9">
        <v>73</v>
      </c>
      <c r="E11" s="9">
        <v>0</v>
      </c>
      <c r="F11" s="9">
        <v>45.3</v>
      </c>
      <c r="G11" s="9">
        <v>30.3</v>
      </c>
      <c r="H11" s="9">
        <f t="shared" si="0"/>
        <v>1.4950495049504948</v>
      </c>
      <c r="I11" s="9">
        <v>24</v>
      </c>
      <c r="J11" s="9">
        <v>29.5</v>
      </c>
      <c r="K11" s="9">
        <v>30</v>
      </c>
      <c r="L11" s="19">
        <v>0</v>
      </c>
      <c r="M11" s="28">
        <v>29.5</v>
      </c>
      <c r="N11" s="33">
        <v>30</v>
      </c>
      <c r="AC11" s="8"/>
    </row>
    <row r="12" spans="1:49">
      <c r="A12" s="4" t="s">
        <v>56</v>
      </c>
      <c r="B12" s="9"/>
      <c r="C12" s="9">
        <v>1004103908</v>
      </c>
      <c r="D12" s="9">
        <v>71</v>
      </c>
      <c r="E12" s="9">
        <v>0</v>
      </c>
      <c r="F12" s="9">
        <v>50.1</v>
      </c>
      <c r="G12" s="9">
        <v>43.6</v>
      </c>
      <c r="H12" s="9">
        <f t="shared" si="0"/>
        <v>1.1490825688073394</v>
      </c>
      <c r="I12" s="9">
        <v>24</v>
      </c>
      <c r="J12" s="9">
        <v>26</v>
      </c>
      <c r="K12" s="9">
        <v>15</v>
      </c>
      <c r="L12" s="19">
        <v>0</v>
      </c>
      <c r="M12" s="28">
        <v>26</v>
      </c>
      <c r="N12" s="33">
        <v>15</v>
      </c>
      <c r="AC12" s="8"/>
    </row>
    <row r="13" spans="1:49">
      <c r="A13" s="4" t="s">
        <v>57</v>
      </c>
      <c r="B13" s="9"/>
      <c r="C13" s="9">
        <v>1004236742</v>
      </c>
      <c r="D13" s="9">
        <v>67</v>
      </c>
      <c r="E13" s="9">
        <v>0</v>
      </c>
      <c r="F13" s="9">
        <v>44.7</v>
      </c>
      <c r="G13" s="9">
        <v>38.299999999999997</v>
      </c>
      <c r="H13" s="9">
        <f t="shared" si="0"/>
        <v>1.1671018276762404</v>
      </c>
      <c r="I13" s="9">
        <v>24</v>
      </c>
      <c r="J13" s="9">
        <v>34</v>
      </c>
      <c r="K13" s="9">
        <v>29</v>
      </c>
      <c r="L13" s="19">
        <v>0</v>
      </c>
      <c r="M13" s="28">
        <v>34</v>
      </c>
      <c r="N13" s="33">
        <v>29</v>
      </c>
      <c r="AC13" s="8"/>
    </row>
    <row r="14" spans="1:49">
      <c r="A14" s="4" t="s">
        <v>58</v>
      </c>
      <c r="B14" s="9"/>
      <c r="C14" s="9">
        <v>1005036531</v>
      </c>
      <c r="D14" s="9">
        <v>67</v>
      </c>
      <c r="E14" s="9">
        <v>0</v>
      </c>
      <c r="F14" s="9">
        <v>58.8</v>
      </c>
      <c r="G14" s="9">
        <v>38</v>
      </c>
      <c r="H14" s="9">
        <f t="shared" si="0"/>
        <v>1.5473684210526315</v>
      </c>
      <c r="I14" s="9"/>
      <c r="J14" s="9">
        <v>21</v>
      </c>
      <c r="K14" s="9">
        <v>9</v>
      </c>
      <c r="L14" s="19">
        <v>0</v>
      </c>
      <c r="M14" s="28">
        <v>21</v>
      </c>
      <c r="N14" s="33">
        <v>9</v>
      </c>
      <c r="AC14" s="8"/>
    </row>
    <row r="15" spans="1:49">
      <c r="A15" s="4" t="s">
        <v>59</v>
      </c>
      <c r="B15" s="9"/>
      <c r="C15" s="9">
        <v>1003429148</v>
      </c>
      <c r="D15" s="9">
        <v>66</v>
      </c>
      <c r="E15" s="9">
        <v>1</v>
      </c>
      <c r="F15" s="9">
        <v>42.5</v>
      </c>
      <c r="G15" s="9">
        <v>28.3</v>
      </c>
      <c r="H15" s="9">
        <f t="shared" si="0"/>
        <v>1.5017667844522968</v>
      </c>
      <c r="I15" s="9">
        <v>24</v>
      </c>
      <c r="J15" s="9">
        <v>31</v>
      </c>
      <c r="K15" s="9">
        <v>17</v>
      </c>
      <c r="L15" s="19">
        <v>0</v>
      </c>
      <c r="M15" s="28">
        <v>31</v>
      </c>
      <c r="N15" s="33">
        <v>17</v>
      </c>
      <c r="AC15" s="8"/>
    </row>
    <row r="16" spans="1:49">
      <c r="A16" s="4" t="s">
        <v>60</v>
      </c>
      <c r="B16" s="9"/>
      <c r="C16" s="9">
        <v>1004341811</v>
      </c>
      <c r="D16" s="9">
        <v>71</v>
      </c>
      <c r="E16" s="9">
        <v>0</v>
      </c>
      <c r="F16" s="9">
        <v>44.1</v>
      </c>
      <c r="G16" s="9">
        <v>31</v>
      </c>
      <c r="H16" s="9">
        <f t="shared" si="0"/>
        <v>1.4225806451612903</v>
      </c>
      <c r="I16" s="9">
        <v>24</v>
      </c>
      <c r="J16" s="9">
        <v>23.5</v>
      </c>
      <c r="K16" s="9">
        <v>15.5</v>
      </c>
      <c r="L16" s="19">
        <v>0</v>
      </c>
      <c r="M16" s="28">
        <v>23.5</v>
      </c>
      <c r="N16" s="33">
        <v>15.5</v>
      </c>
      <c r="AC16" s="8"/>
    </row>
    <row r="17" spans="1:31">
      <c r="A17" s="4" t="s">
        <v>61</v>
      </c>
      <c r="B17" s="9"/>
      <c r="C17" s="9">
        <v>1004611999</v>
      </c>
      <c r="D17" s="9">
        <v>74</v>
      </c>
      <c r="E17" s="9">
        <v>0</v>
      </c>
      <c r="F17" s="9">
        <v>42.1</v>
      </c>
      <c r="G17" s="9">
        <v>31.1</v>
      </c>
      <c r="H17" s="9">
        <f t="shared" si="0"/>
        <v>1.3536977491961415</v>
      </c>
      <c r="I17" s="9">
        <v>24</v>
      </c>
      <c r="J17" s="9">
        <v>19.5</v>
      </c>
      <c r="K17" s="9">
        <v>12</v>
      </c>
      <c r="L17" s="19">
        <v>0</v>
      </c>
      <c r="M17" s="28">
        <v>19.5</v>
      </c>
      <c r="N17" s="33">
        <v>12</v>
      </c>
      <c r="AC17" s="8"/>
    </row>
    <row r="18" spans="1:31">
      <c r="A18" s="4" t="s">
        <v>62</v>
      </c>
      <c r="B18" s="9"/>
      <c r="C18" s="9">
        <v>1003442971</v>
      </c>
      <c r="D18" s="9">
        <v>75</v>
      </c>
      <c r="E18" s="9">
        <v>0</v>
      </c>
      <c r="F18" s="9">
        <v>44.1</v>
      </c>
      <c r="G18" s="9">
        <v>30.5</v>
      </c>
      <c r="H18" s="9">
        <f t="shared" si="0"/>
        <v>1.4459016393442623</v>
      </c>
      <c r="I18" s="9">
        <v>24</v>
      </c>
      <c r="J18" s="9">
        <v>47</v>
      </c>
      <c r="K18" s="9">
        <v>39</v>
      </c>
      <c r="L18" s="19">
        <v>0</v>
      </c>
      <c r="M18" s="28">
        <v>47</v>
      </c>
      <c r="N18" s="33">
        <v>39</v>
      </c>
      <c r="AC18" s="8"/>
    </row>
    <row r="19" spans="1:31">
      <c r="A19" s="23" t="s">
        <v>63</v>
      </c>
      <c r="B19" s="9"/>
      <c r="C19" s="9">
        <v>5956636</v>
      </c>
      <c r="D19" s="9">
        <v>53</v>
      </c>
      <c r="E19" s="9">
        <v>1</v>
      </c>
      <c r="F19" s="9"/>
      <c r="G19" s="9"/>
      <c r="H19" s="9" t="e">
        <f t="shared" si="0"/>
        <v>#DIV/0!</v>
      </c>
      <c r="I19" s="9"/>
      <c r="J19" s="9">
        <v>40</v>
      </c>
      <c r="K19" s="9"/>
      <c r="L19" s="19"/>
      <c r="M19" s="28">
        <v>40</v>
      </c>
      <c r="N19" s="33"/>
      <c r="AC19" s="8"/>
    </row>
    <row r="20" spans="1:31">
      <c r="A20" s="4" t="s">
        <v>64</v>
      </c>
      <c r="B20" s="9">
        <v>1010930082</v>
      </c>
      <c r="C20" s="9">
        <v>1010928563</v>
      </c>
      <c r="D20" s="9">
        <v>70</v>
      </c>
      <c r="E20" s="9">
        <v>0</v>
      </c>
      <c r="F20" s="9">
        <v>46.094500333206902</v>
      </c>
      <c r="G20" s="9">
        <v>41.817091571407197</v>
      </c>
      <c r="H20" s="9">
        <f t="shared" si="0"/>
        <v>1.1022885284715598</v>
      </c>
      <c r="I20" s="9">
        <v>8</v>
      </c>
      <c r="J20" s="9">
        <v>30</v>
      </c>
      <c r="K20" s="9">
        <v>25</v>
      </c>
      <c r="L20" s="19">
        <v>0</v>
      </c>
      <c r="M20" s="28">
        <v>30</v>
      </c>
      <c r="N20" s="33">
        <v>25</v>
      </c>
      <c r="O20" s="10">
        <v>45313.073611111111</v>
      </c>
      <c r="R20" s="1">
        <v>53</v>
      </c>
      <c r="S20" s="1" t="s">
        <v>65</v>
      </c>
      <c r="X20" s="1" t="s">
        <v>53</v>
      </c>
      <c r="Z20" s="1">
        <v>99</v>
      </c>
      <c r="AC20" s="8">
        <v>0.87</v>
      </c>
      <c r="AD20" s="1">
        <v>99</v>
      </c>
    </row>
    <row r="21" spans="1:31">
      <c r="A21" s="4" t="s">
        <v>66</v>
      </c>
      <c r="B21" s="9"/>
      <c r="C21" s="9">
        <v>1006895976</v>
      </c>
      <c r="D21" s="9">
        <v>74</v>
      </c>
      <c r="E21" s="9">
        <v>0</v>
      </c>
      <c r="F21" s="9">
        <v>33.299999999999997</v>
      </c>
      <c r="G21" s="9">
        <v>30.6</v>
      </c>
      <c r="H21" s="9">
        <f t="shared" si="0"/>
        <v>1.088235294117647</v>
      </c>
      <c r="I21" s="9">
        <v>24</v>
      </c>
      <c r="J21" s="9">
        <v>18</v>
      </c>
      <c r="K21" s="9">
        <v>12</v>
      </c>
      <c r="L21" s="19">
        <v>0</v>
      </c>
      <c r="M21" s="28">
        <v>18</v>
      </c>
      <c r="N21" s="33">
        <v>12</v>
      </c>
      <c r="AC21" s="8"/>
    </row>
    <row r="22" spans="1:31">
      <c r="A22" s="4" t="s">
        <v>67</v>
      </c>
      <c r="B22" s="9">
        <v>1011450993</v>
      </c>
      <c r="C22" s="9"/>
      <c r="D22" s="9">
        <v>64</v>
      </c>
      <c r="E22" s="9">
        <v>0</v>
      </c>
      <c r="F22" s="9">
        <v>52.095436622671002</v>
      </c>
      <c r="G22" s="9">
        <v>30.117597184814802</v>
      </c>
      <c r="H22" s="9">
        <f t="shared" si="0"/>
        <v>1.7297341585050934</v>
      </c>
      <c r="I22" s="9"/>
      <c r="J22" s="9"/>
      <c r="K22" s="9"/>
      <c r="L22" s="19"/>
      <c r="M22" s="28"/>
      <c r="N22" s="33"/>
      <c r="O22" s="10">
        <v>45409.874305555553</v>
      </c>
      <c r="P22" s="1">
        <v>145.30000000000001</v>
      </c>
      <c r="R22" s="1">
        <v>5</v>
      </c>
      <c r="S22" s="1" t="s">
        <v>68</v>
      </c>
      <c r="T22" s="1">
        <v>8.1</v>
      </c>
      <c r="X22" s="1" t="s">
        <v>53</v>
      </c>
      <c r="Z22" s="1">
        <v>121</v>
      </c>
      <c r="AC22" s="8">
        <v>0.89</v>
      </c>
      <c r="AD22" s="1">
        <v>77</v>
      </c>
      <c r="AE22" s="1">
        <v>441</v>
      </c>
    </row>
    <row r="23" spans="1:31">
      <c r="A23" s="4" t="s">
        <v>69</v>
      </c>
      <c r="B23" s="9">
        <v>1007979310</v>
      </c>
      <c r="C23" s="9">
        <v>1007981306</v>
      </c>
      <c r="D23" s="9">
        <v>74</v>
      </c>
      <c r="E23" s="9">
        <v>1</v>
      </c>
      <c r="F23" s="9">
        <v>48.413083563807902</v>
      </c>
      <c r="G23" s="9">
        <v>35.766399756789802</v>
      </c>
      <c r="H23" s="9">
        <f t="shared" si="0"/>
        <v>1.3535911887418102</v>
      </c>
      <c r="I23" s="9"/>
      <c r="J23" s="9"/>
      <c r="K23" s="9"/>
      <c r="L23" s="19"/>
      <c r="M23" s="28"/>
      <c r="N23" s="33"/>
      <c r="O23" s="10">
        <v>44736.5952378125</v>
      </c>
      <c r="X23" s="1" t="s">
        <v>53</v>
      </c>
      <c r="AC23" s="8"/>
    </row>
    <row r="24" spans="1:31">
      <c r="A24" s="4" t="s">
        <v>70</v>
      </c>
      <c r="B24" s="9">
        <v>1010855311</v>
      </c>
      <c r="C24" s="9">
        <v>1010857470</v>
      </c>
      <c r="D24" s="9">
        <v>44</v>
      </c>
      <c r="E24" s="9">
        <v>0</v>
      </c>
      <c r="F24" s="9">
        <v>47.4138945097122</v>
      </c>
      <c r="G24" s="9">
        <v>30.698875540850899</v>
      </c>
      <c r="H24" s="9">
        <f t="shared" si="0"/>
        <v>1.5444831015591656</v>
      </c>
      <c r="I24" s="9"/>
      <c r="J24" s="9"/>
      <c r="K24" s="9"/>
      <c r="L24" s="19"/>
      <c r="M24" s="28"/>
      <c r="N24" s="33"/>
      <c r="O24" s="10">
        <v>45296.837500000001</v>
      </c>
      <c r="P24" s="1">
        <v>17.46</v>
      </c>
      <c r="R24" s="1">
        <v>62</v>
      </c>
      <c r="S24" s="1" t="s">
        <v>68</v>
      </c>
      <c r="T24" s="1">
        <v>2.9</v>
      </c>
      <c r="X24" s="1" t="s">
        <v>47</v>
      </c>
      <c r="Z24" s="1">
        <v>111</v>
      </c>
      <c r="AC24" s="8">
        <v>0.98</v>
      </c>
      <c r="AD24" s="1">
        <v>97</v>
      </c>
      <c r="AE24" s="1">
        <v>413</v>
      </c>
    </row>
    <row r="25" spans="1:31">
      <c r="A25" s="4" t="s">
        <v>71</v>
      </c>
      <c r="B25" s="9">
        <v>1010588542</v>
      </c>
      <c r="C25" s="9">
        <v>1010594444</v>
      </c>
      <c r="D25" s="9">
        <v>60</v>
      </c>
      <c r="E25" s="9">
        <v>0</v>
      </c>
      <c r="F25" s="9">
        <v>54.881942275129298</v>
      </c>
      <c r="G25" s="9">
        <v>37.632688427499403</v>
      </c>
      <c r="H25" s="9">
        <f t="shared" si="0"/>
        <v>1.4583582669322481</v>
      </c>
      <c r="I25" s="9">
        <v>16</v>
      </c>
      <c r="J25" s="9">
        <v>31</v>
      </c>
      <c r="K25" s="9">
        <v>19</v>
      </c>
      <c r="L25" s="19">
        <v>0</v>
      </c>
      <c r="M25" s="28">
        <v>31</v>
      </c>
      <c r="N25" s="33">
        <v>19</v>
      </c>
      <c r="O25" s="10">
        <v>45243.635648738433</v>
      </c>
      <c r="X25" s="1" t="s">
        <v>47</v>
      </c>
      <c r="AC25" s="8"/>
    </row>
    <row r="26" spans="1:31">
      <c r="A26" s="4" t="s">
        <v>72</v>
      </c>
      <c r="B26" s="9"/>
      <c r="C26" s="9">
        <v>1007992630</v>
      </c>
      <c r="D26" s="9"/>
      <c r="E26" s="9"/>
      <c r="F26" s="9"/>
      <c r="G26" s="9"/>
      <c r="H26" s="9" t="e">
        <f t="shared" si="0"/>
        <v>#DIV/0!</v>
      </c>
      <c r="I26" s="9">
        <v>24</v>
      </c>
      <c r="J26" s="9"/>
      <c r="K26" s="9"/>
      <c r="L26" s="19"/>
      <c r="M26" s="28"/>
      <c r="N26" s="33"/>
      <c r="AC26" s="8"/>
    </row>
    <row r="27" spans="1:31">
      <c r="A27" s="4" t="s">
        <v>73</v>
      </c>
      <c r="B27" s="9"/>
      <c r="C27" s="9">
        <v>100875306</v>
      </c>
      <c r="D27" s="9"/>
      <c r="E27" s="9"/>
      <c r="F27" s="9"/>
      <c r="G27" s="9"/>
      <c r="H27" s="9" t="e">
        <f t="shared" si="0"/>
        <v>#DIV/0!</v>
      </c>
      <c r="I27" s="9"/>
      <c r="J27" s="9"/>
      <c r="K27" s="9"/>
      <c r="L27" s="19"/>
      <c r="M27" s="28"/>
      <c r="N27" s="33"/>
      <c r="AC27" s="8"/>
    </row>
    <row r="28" spans="1:31">
      <c r="A28" s="4" t="s">
        <v>74</v>
      </c>
      <c r="B28" s="9">
        <v>1010096288</v>
      </c>
      <c r="C28" s="9">
        <v>1010096740</v>
      </c>
      <c r="D28" s="9">
        <v>84</v>
      </c>
      <c r="E28" s="9">
        <v>1</v>
      </c>
      <c r="F28" s="9">
        <v>40.641598171739297</v>
      </c>
      <c r="G28" s="9">
        <v>44.691324137073799</v>
      </c>
      <c r="H28" s="9">
        <f t="shared" si="0"/>
        <v>0.90938451604357273</v>
      </c>
      <c r="I28" s="9"/>
      <c r="J28" s="9"/>
      <c r="K28" s="9"/>
      <c r="L28" s="19"/>
      <c r="M28" s="28"/>
      <c r="N28" s="33"/>
      <c r="O28" s="10">
        <v>45151.812833587966</v>
      </c>
      <c r="X28" s="1" t="s">
        <v>53</v>
      </c>
      <c r="AC28" s="8"/>
    </row>
    <row r="29" spans="1:31">
      <c r="A29" s="4" t="s">
        <v>75</v>
      </c>
      <c r="B29" s="9"/>
      <c r="C29" s="9">
        <v>5189512</v>
      </c>
      <c r="D29" s="9"/>
      <c r="E29" s="9"/>
      <c r="F29" s="9"/>
      <c r="G29" s="9"/>
      <c r="H29" s="9" t="e">
        <f t="shared" si="0"/>
        <v>#DIV/0!</v>
      </c>
      <c r="I29" s="9"/>
      <c r="J29" s="9"/>
      <c r="K29" s="9"/>
      <c r="L29" s="19"/>
      <c r="M29" s="28"/>
      <c r="N29" s="33"/>
      <c r="AC29" s="8"/>
    </row>
    <row r="30" spans="1:31">
      <c r="A30" s="4" t="s">
        <v>76</v>
      </c>
      <c r="B30" s="9"/>
      <c r="C30" s="9">
        <v>3997494</v>
      </c>
      <c r="D30" s="9"/>
      <c r="E30" s="9"/>
      <c r="F30" s="9"/>
      <c r="G30" s="9"/>
      <c r="H30" s="9" t="e">
        <f t="shared" si="0"/>
        <v>#DIV/0!</v>
      </c>
      <c r="I30" s="9"/>
      <c r="J30" s="9"/>
      <c r="K30" s="9"/>
      <c r="L30" s="19"/>
      <c r="M30" s="28"/>
      <c r="N30" s="33"/>
      <c r="AC30" s="8"/>
    </row>
    <row r="31" spans="1:31">
      <c r="A31" s="4" t="s">
        <v>77</v>
      </c>
      <c r="B31" s="9">
        <v>1011133005</v>
      </c>
      <c r="C31" s="9">
        <v>1011121892</v>
      </c>
      <c r="D31" s="9">
        <v>49</v>
      </c>
      <c r="E31" s="9">
        <v>0</v>
      </c>
      <c r="F31" s="9">
        <v>49.669455844639401</v>
      </c>
      <c r="G31" s="9">
        <v>40.735543898948499</v>
      </c>
      <c r="H31" s="9">
        <f t="shared" si="0"/>
        <v>1.2193149051318182</v>
      </c>
      <c r="I31" s="9"/>
      <c r="J31" s="9"/>
      <c r="K31" s="9"/>
      <c r="L31" s="19"/>
      <c r="M31" s="28"/>
      <c r="N31" s="33"/>
      <c r="O31" s="10">
        <v>45350.758333333331</v>
      </c>
      <c r="S31" s="1" t="s">
        <v>78</v>
      </c>
      <c r="X31" s="1" t="s">
        <v>53</v>
      </c>
      <c r="AC31" s="8"/>
    </row>
    <row r="32" spans="1:31">
      <c r="A32" s="4" t="s">
        <v>79</v>
      </c>
      <c r="B32" s="9">
        <v>1009442959</v>
      </c>
      <c r="C32" s="9">
        <v>1009459512</v>
      </c>
      <c r="D32" s="9">
        <v>69</v>
      </c>
      <c r="E32" s="9">
        <v>1</v>
      </c>
      <c r="F32" s="9">
        <v>50.502098115449598</v>
      </c>
      <c r="G32" s="9">
        <v>38.605640880737802</v>
      </c>
      <c r="H32" s="9">
        <f t="shared" si="0"/>
        <v>1.3081533414109829</v>
      </c>
      <c r="I32" s="9"/>
      <c r="J32" s="9"/>
      <c r="K32" s="9"/>
      <c r="L32" s="19"/>
      <c r="M32" s="28"/>
      <c r="N32" s="33"/>
      <c r="O32" s="10">
        <v>45025.094813240743</v>
      </c>
      <c r="X32" s="1" t="s">
        <v>53</v>
      </c>
      <c r="AC32" s="8"/>
    </row>
    <row r="33" spans="1:29">
      <c r="A33" s="4" t="s">
        <v>80</v>
      </c>
      <c r="B33" s="9"/>
      <c r="C33" s="9">
        <v>4673603</v>
      </c>
      <c r="D33" s="9"/>
      <c r="E33" s="9"/>
      <c r="F33" s="9"/>
      <c r="G33" s="9"/>
      <c r="H33" s="9" t="e">
        <f t="shared" si="0"/>
        <v>#DIV/0!</v>
      </c>
      <c r="I33" s="9"/>
      <c r="J33" s="9"/>
      <c r="K33" s="9"/>
      <c r="L33" s="19"/>
      <c r="M33" s="28"/>
      <c r="N33" s="33"/>
      <c r="AC33" s="8"/>
    </row>
    <row r="34" spans="1:29">
      <c r="A34" s="4" t="s">
        <v>81</v>
      </c>
      <c r="B34" s="9"/>
      <c r="C34" s="9">
        <v>1003742519</v>
      </c>
      <c r="D34" s="9"/>
      <c r="E34" s="9"/>
      <c r="F34" s="9"/>
      <c r="G34" s="9"/>
      <c r="H34" s="9" t="e">
        <f t="shared" si="0"/>
        <v>#DIV/0!</v>
      </c>
      <c r="I34" s="9"/>
      <c r="J34" s="9"/>
      <c r="K34" s="9"/>
      <c r="L34" s="19"/>
      <c r="M34" s="28"/>
      <c r="N34" s="33"/>
      <c r="AC34" s="8"/>
    </row>
    <row r="35" spans="1:29">
      <c r="A35" s="4" t="s">
        <v>82</v>
      </c>
      <c r="B35" s="9"/>
      <c r="C35" s="9">
        <v>4679428</v>
      </c>
      <c r="D35" s="9"/>
      <c r="E35" s="9"/>
      <c r="F35" s="9"/>
      <c r="G35" s="9"/>
      <c r="H35" s="9" t="e">
        <f t="shared" si="0"/>
        <v>#DIV/0!</v>
      </c>
      <c r="I35" s="9"/>
      <c r="J35" s="9"/>
      <c r="K35" s="9"/>
      <c r="L35" s="19"/>
      <c r="M35" s="28"/>
      <c r="N35" s="33"/>
      <c r="AC35" s="8"/>
    </row>
    <row r="36" spans="1:29">
      <c r="A36" s="4" t="s">
        <v>83</v>
      </c>
      <c r="B36" s="9"/>
      <c r="C36" s="9">
        <v>1007820711</v>
      </c>
      <c r="D36" s="9"/>
      <c r="E36" s="9"/>
      <c r="F36" s="9"/>
      <c r="G36" s="9"/>
      <c r="H36" s="9" t="e">
        <f t="shared" si="0"/>
        <v>#DIV/0!</v>
      </c>
      <c r="I36" s="9"/>
      <c r="J36" s="9"/>
      <c r="K36" s="9"/>
      <c r="L36" s="19"/>
      <c r="M36" s="28"/>
      <c r="N36" s="33"/>
      <c r="AC36" s="8"/>
    </row>
    <row r="37" spans="1:29">
      <c r="A37" s="4" t="s">
        <v>84</v>
      </c>
      <c r="B37" s="9">
        <v>1007131276</v>
      </c>
      <c r="C37" s="9">
        <v>1007131436</v>
      </c>
      <c r="D37" s="9">
        <v>37</v>
      </c>
      <c r="E37" s="9">
        <v>0</v>
      </c>
      <c r="F37" s="9">
        <v>57.191130776136298</v>
      </c>
      <c r="G37" s="9">
        <v>33.334890202086399</v>
      </c>
      <c r="H37" s="9">
        <f t="shared" si="0"/>
        <v>1.7156537918507007</v>
      </c>
      <c r="I37" s="9"/>
      <c r="J37" s="9"/>
      <c r="K37" s="9"/>
      <c r="L37" s="19"/>
      <c r="M37" s="28"/>
      <c r="N37" s="33"/>
      <c r="O37" s="10">
        <v>44567.117749745368</v>
      </c>
      <c r="X37" s="1" t="s">
        <v>53</v>
      </c>
      <c r="AC37" s="8"/>
    </row>
    <row r="38" spans="1:29">
      <c r="A38" s="4" t="s">
        <v>85</v>
      </c>
      <c r="B38" s="9">
        <v>1010465886</v>
      </c>
      <c r="C38" s="9">
        <v>1010449003</v>
      </c>
      <c r="D38" s="9">
        <v>51</v>
      </c>
      <c r="E38" s="9">
        <v>0</v>
      </c>
      <c r="F38" s="9">
        <v>38.185466905780999</v>
      </c>
      <c r="G38" s="9">
        <v>48.368145913012803</v>
      </c>
      <c r="H38" s="9">
        <f t="shared" si="0"/>
        <v>0.78947551503122038</v>
      </c>
      <c r="I38" s="9"/>
      <c r="J38" s="9"/>
      <c r="K38" s="9"/>
      <c r="L38" s="19"/>
      <c r="M38" s="28"/>
      <c r="N38" s="33"/>
      <c r="O38" s="10">
        <v>45219.904645763891</v>
      </c>
      <c r="X38" s="1" t="s">
        <v>53</v>
      </c>
      <c r="AC38" s="8"/>
    </row>
    <row r="39" spans="1:29">
      <c r="A39" s="4" t="s">
        <v>86</v>
      </c>
      <c r="B39" s="9"/>
      <c r="C39" s="9">
        <v>1003888019</v>
      </c>
      <c r="D39" s="9"/>
      <c r="E39" s="9"/>
      <c r="F39" s="9"/>
      <c r="G39" s="9"/>
      <c r="H39" s="9" t="e">
        <f t="shared" si="0"/>
        <v>#DIV/0!</v>
      </c>
      <c r="I39" s="9"/>
      <c r="J39" s="9"/>
      <c r="K39" s="9"/>
      <c r="L39" s="19"/>
      <c r="M39" s="28"/>
      <c r="N39" s="33"/>
      <c r="AC39" s="8"/>
    </row>
    <row r="40" spans="1:29">
      <c r="A40" s="4" t="s">
        <v>87</v>
      </c>
      <c r="B40" s="9"/>
      <c r="C40" s="9">
        <v>1003061369</v>
      </c>
      <c r="D40" s="9"/>
      <c r="E40" s="9"/>
      <c r="F40" s="9"/>
      <c r="G40" s="9"/>
      <c r="H40" s="9" t="e">
        <f t="shared" si="0"/>
        <v>#DIV/0!</v>
      </c>
      <c r="I40" s="9"/>
      <c r="J40" s="9"/>
      <c r="K40" s="9"/>
      <c r="L40" s="19"/>
      <c r="M40" s="28"/>
      <c r="N40" s="33"/>
      <c r="AC40" s="8"/>
    </row>
    <row r="41" spans="1:29">
      <c r="A41" s="4" t="s">
        <v>88</v>
      </c>
      <c r="B41" s="9"/>
      <c r="C41" s="9">
        <v>1007950501</v>
      </c>
      <c r="D41" s="9"/>
      <c r="E41" s="9"/>
      <c r="F41" s="9"/>
      <c r="G41" s="9"/>
      <c r="H41" s="9" t="e">
        <f t="shared" si="0"/>
        <v>#DIV/0!</v>
      </c>
      <c r="I41" s="9"/>
      <c r="J41" s="9"/>
      <c r="K41" s="9"/>
      <c r="L41" s="19"/>
      <c r="M41" s="28"/>
      <c r="N41" s="33"/>
      <c r="AC41" s="8"/>
    </row>
    <row r="42" spans="1:29">
      <c r="A42" s="4" t="s">
        <v>89</v>
      </c>
      <c r="B42" s="9"/>
      <c r="C42" s="9">
        <v>100679941</v>
      </c>
      <c r="D42" s="9"/>
      <c r="E42" s="9"/>
      <c r="F42" s="9"/>
      <c r="G42" s="9"/>
      <c r="H42" s="9" t="e">
        <f t="shared" si="0"/>
        <v>#DIV/0!</v>
      </c>
      <c r="I42" s="9"/>
      <c r="J42" s="9"/>
      <c r="K42" s="9"/>
      <c r="L42" s="19"/>
      <c r="M42" s="28"/>
      <c r="N42" s="33"/>
      <c r="AC42" s="8"/>
    </row>
    <row r="43" spans="1:29">
      <c r="A43" s="4" t="s">
        <v>90</v>
      </c>
      <c r="B43" s="9">
        <v>1009814506</v>
      </c>
      <c r="C43" s="9">
        <v>1009821096</v>
      </c>
      <c r="D43" s="9">
        <v>48</v>
      </c>
      <c r="E43" s="9">
        <v>1</v>
      </c>
      <c r="F43" s="9">
        <v>69.364753255097895</v>
      </c>
      <c r="G43" s="9">
        <v>34.042514922749497</v>
      </c>
      <c r="H43" s="9">
        <f t="shared" si="0"/>
        <v>2.0375919174157051</v>
      </c>
      <c r="I43" s="9"/>
      <c r="J43" s="9"/>
      <c r="K43" s="9"/>
      <c r="L43" s="19"/>
      <c r="M43" s="28"/>
      <c r="N43" s="33"/>
      <c r="O43" s="10">
        <v>45097.088201840277</v>
      </c>
      <c r="X43" s="1" t="s">
        <v>47</v>
      </c>
      <c r="AC43" s="8"/>
    </row>
    <row r="44" spans="1:29">
      <c r="A44" s="4" t="s">
        <v>91</v>
      </c>
      <c r="B44" s="9">
        <v>1009516019</v>
      </c>
      <c r="C44" s="9">
        <v>1009518175</v>
      </c>
      <c r="D44" s="9">
        <v>76</v>
      </c>
      <c r="E44" s="9">
        <v>0</v>
      </c>
      <c r="F44" s="9">
        <v>64.990721319081104</v>
      </c>
      <c r="G44" s="9">
        <v>33.206236641879499</v>
      </c>
      <c r="H44" s="9">
        <f t="shared" si="0"/>
        <v>1.9571841886206163</v>
      </c>
      <c r="I44" s="9"/>
      <c r="J44" s="9"/>
      <c r="K44" s="9"/>
      <c r="L44" s="19"/>
      <c r="M44" s="28"/>
      <c r="N44" s="33"/>
      <c r="O44" s="10">
        <v>45038.753196967591</v>
      </c>
      <c r="X44" s="1" t="s">
        <v>47</v>
      </c>
      <c r="AC44" s="8"/>
    </row>
    <row r="45" spans="1:29">
      <c r="A45" s="4" t="s">
        <v>92</v>
      </c>
      <c r="B45" s="9"/>
      <c r="C45" s="9">
        <v>1004590019</v>
      </c>
      <c r="D45" s="9"/>
      <c r="E45" s="9"/>
      <c r="F45" s="9"/>
      <c r="G45" s="9"/>
      <c r="H45" s="9" t="e">
        <f t="shared" si="0"/>
        <v>#DIV/0!</v>
      </c>
      <c r="I45" s="9"/>
      <c r="J45" s="9"/>
      <c r="K45" s="9"/>
      <c r="L45" s="19"/>
      <c r="M45" s="28"/>
      <c r="N45" s="33"/>
      <c r="AC45" s="8"/>
    </row>
    <row r="46" spans="1:29">
      <c r="A46" s="4" t="s">
        <v>93</v>
      </c>
      <c r="B46" s="9"/>
      <c r="C46" s="9">
        <v>1006931704</v>
      </c>
      <c r="D46" s="9"/>
      <c r="E46" s="9"/>
      <c r="F46" s="9"/>
      <c r="G46" s="9"/>
      <c r="H46" s="9" t="e">
        <f t="shared" si="0"/>
        <v>#DIV/0!</v>
      </c>
      <c r="I46" s="9"/>
      <c r="J46" s="9"/>
      <c r="K46" s="9"/>
      <c r="L46" s="19"/>
      <c r="M46" s="28"/>
      <c r="N46" s="33"/>
      <c r="AC46" s="8"/>
    </row>
    <row r="47" spans="1:29">
      <c r="A47" s="4" t="s">
        <v>94</v>
      </c>
      <c r="B47" s="9">
        <v>1008326219</v>
      </c>
      <c r="C47" s="9">
        <v>1008329159</v>
      </c>
      <c r="D47" s="9">
        <v>30</v>
      </c>
      <c r="E47" s="9">
        <v>1</v>
      </c>
      <c r="F47" s="9">
        <v>51.607038647729802</v>
      </c>
      <c r="G47" s="9">
        <v>33.5809650453781</v>
      </c>
      <c r="H47" s="9">
        <f t="shared" si="0"/>
        <v>1.5367943886661086</v>
      </c>
      <c r="I47" s="9"/>
      <c r="J47" s="9"/>
      <c r="K47" s="9"/>
      <c r="L47" s="19"/>
      <c r="M47" s="28"/>
      <c r="N47" s="33"/>
      <c r="O47" s="10">
        <v>44805.809400578713</v>
      </c>
      <c r="X47" s="1" t="s">
        <v>47</v>
      </c>
      <c r="AC47" s="8"/>
    </row>
    <row r="48" spans="1:29">
      <c r="A48" s="4" t="s">
        <v>95</v>
      </c>
      <c r="B48" s="9">
        <v>1007228653</v>
      </c>
      <c r="C48" s="9"/>
      <c r="D48" s="9">
        <v>67</v>
      </c>
      <c r="E48" s="9">
        <v>0</v>
      </c>
      <c r="F48" s="9">
        <v>51.149824089575603</v>
      </c>
      <c r="G48" s="9">
        <v>30.9141979894206</v>
      </c>
      <c r="H48" s="9">
        <f t="shared" si="0"/>
        <v>1.6545738662565337</v>
      </c>
      <c r="I48" s="9"/>
      <c r="J48" s="9"/>
      <c r="K48" s="9"/>
      <c r="L48" s="19"/>
      <c r="M48" s="28"/>
      <c r="N48" s="33"/>
      <c r="O48" s="10">
        <v>44588.173445844906</v>
      </c>
      <c r="X48" s="1" t="s">
        <v>53</v>
      </c>
      <c r="AC48" s="8"/>
    </row>
    <row r="49" spans="1:30">
      <c r="A49" s="4" t="s">
        <v>96</v>
      </c>
      <c r="B49" s="9"/>
      <c r="C49" s="9">
        <v>1006647133</v>
      </c>
      <c r="D49" s="9"/>
      <c r="E49" s="9"/>
      <c r="F49" s="9"/>
      <c r="G49" s="9"/>
      <c r="H49" s="9" t="e">
        <f t="shared" si="0"/>
        <v>#DIV/0!</v>
      </c>
      <c r="I49" s="9"/>
      <c r="J49" s="9"/>
      <c r="K49" s="9"/>
      <c r="L49" s="19"/>
      <c r="M49" s="28"/>
      <c r="N49" s="33"/>
      <c r="AC49" s="8"/>
    </row>
    <row r="50" spans="1:30">
      <c r="A50" s="4" t="s">
        <v>97</v>
      </c>
      <c r="B50" s="9">
        <v>1008784666</v>
      </c>
      <c r="C50" s="9">
        <v>1008787898</v>
      </c>
      <c r="D50" s="9">
        <v>71</v>
      </c>
      <c r="E50" s="9">
        <v>0</v>
      </c>
      <c r="F50" s="9">
        <v>48.351378530372301</v>
      </c>
      <c r="G50" s="9">
        <v>32.1977676193615</v>
      </c>
      <c r="H50" s="9">
        <f t="shared" si="0"/>
        <v>1.501699717259191</v>
      </c>
      <c r="I50" s="9"/>
      <c r="J50" s="9"/>
      <c r="K50" s="9"/>
      <c r="L50" s="19"/>
      <c r="M50" s="28"/>
      <c r="N50" s="33"/>
      <c r="O50" s="10">
        <v>44894.4451840162</v>
      </c>
      <c r="X50" s="1" t="s">
        <v>47</v>
      </c>
      <c r="AC50" s="8"/>
    </row>
    <row r="51" spans="1:30">
      <c r="A51" s="4" t="s">
        <v>98</v>
      </c>
      <c r="B51" s="9">
        <v>1010399425</v>
      </c>
      <c r="C51" s="9">
        <v>1004141929</v>
      </c>
      <c r="D51" s="9">
        <v>29</v>
      </c>
      <c r="E51" s="9">
        <v>1</v>
      </c>
      <c r="F51" s="9">
        <v>54.196059346259901</v>
      </c>
      <c r="G51" s="9">
        <v>48.309294324082401</v>
      </c>
      <c r="H51" s="9">
        <f t="shared" si="0"/>
        <v>1.1218557444181692</v>
      </c>
      <c r="I51" s="9"/>
      <c r="J51" s="9"/>
      <c r="K51" s="9"/>
      <c r="L51" s="19"/>
      <c r="M51" s="28"/>
      <c r="N51" s="33"/>
      <c r="O51" s="10">
        <v>45209.833611944443</v>
      </c>
      <c r="X51" s="1" t="s">
        <v>53</v>
      </c>
      <c r="AC51" s="8"/>
    </row>
    <row r="52" spans="1:30">
      <c r="A52" s="4" t="s">
        <v>99</v>
      </c>
      <c r="B52" s="9"/>
      <c r="C52" s="9">
        <v>100735920</v>
      </c>
      <c r="D52" s="9"/>
      <c r="E52" s="9"/>
      <c r="F52" s="9"/>
      <c r="G52" s="9"/>
      <c r="H52" s="9" t="e">
        <f t="shared" si="0"/>
        <v>#DIV/0!</v>
      </c>
      <c r="I52" s="9"/>
      <c r="J52" s="9"/>
      <c r="K52" s="9"/>
      <c r="L52" s="19"/>
      <c r="M52" s="28"/>
      <c r="N52" s="33"/>
      <c r="AC52" s="8"/>
    </row>
    <row r="53" spans="1:30">
      <c r="A53" s="4" t="s">
        <v>100</v>
      </c>
      <c r="B53" s="9"/>
      <c r="C53" s="9">
        <v>100991242</v>
      </c>
      <c r="D53" s="9"/>
      <c r="E53" s="9"/>
      <c r="F53" s="9"/>
      <c r="G53" s="9"/>
      <c r="H53" s="9" t="e">
        <f t="shared" si="0"/>
        <v>#DIV/0!</v>
      </c>
      <c r="I53" s="9"/>
      <c r="J53" s="9"/>
      <c r="K53" s="9"/>
      <c r="L53" s="19"/>
      <c r="M53" s="28"/>
      <c r="N53" s="33"/>
      <c r="AC53" s="8"/>
    </row>
    <row r="54" spans="1:30">
      <c r="A54" s="4" t="s">
        <v>101</v>
      </c>
      <c r="B54" s="9"/>
      <c r="C54" s="9">
        <v>1006828555</v>
      </c>
      <c r="D54" s="9"/>
      <c r="E54" s="9"/>
      <c r="F54" s="9"/>
      <c r="G54" s="9"/>
      <c r="H54" s="9" t="e">
        <f t="shared" si="0"/>
        <v>#DIV/0!</v>
      </c>
      <c r="I54" s="9"/>
      <c r="J54" s="9"/>
      <c r="K54" s="9"/>
      <c r="L54" s="19"/>
      <c r="M54" s="28"/>
      <c r="N54" s="33"/>
      <c r="AC54" s="8"/>
    </row>
    <row r="55" spans="1:30">
      <c r="A55" s="4" t="s">
        <v>102</v>
      </c>
      <c r="B55" s="9"/>
      <c r="C55" s="9">
        <v>1006421670</v>
      </c>
      <c r="D55" s="9"/>
      <c r="E55" s="9"/>
      <c r="F55" s="9"/>
      <c r="G55" s="9"/>
      <c r="H55" s="9" t="e">
        <f t="shared" si="0"/>
        <v>#DIV/0!</v>
      </c>
      <c r="I55" s="9"/>
      <c r="J55" s="9"/>
      <c r="K55" s="9"/>
      <c r="L55" s="19"/>
      <c r="M55" s="28"/>
      <c r="N55" s="33"/>
      <c r="AC55" s="8"/>
    </row>
    <row r="56" spans="1:30">
      <c r="A56" s="4" t="s">
        <v>103</v>
      </c>
      <c r="B56" s="9"/>
      <c r="C56" s="9">
        <v>1006792409</v>
      </c>
      <c r="D56" s="9"/>
      <c r="E56" s="9"/>
      <c r="F56" s="9"/>
      <c r="G56" s="9"/>
      <c r="H56" s="9" t="e">
        <f t="shared" si="0"/>
        <v>#DIV/0!</v>
      </c>
      <c r="I56" s="9"/>
      <c r="J56" s="9"/>
      <c r="K56" s="9"/>
      <c r="L56" s="19"/>
      <c r="M56" s="28"/>
      <c r="N56" s="33"/>
      <c r="AC56" s="8"/>
    </row>
    <row r="57" spans="1:30">
      <c r="A57" s="4" t="s">
        <v>104</v>
      </c>
      <c r="B57" s="9">
        <v>1010904788</v>
      </c>
      <c r="C57" s="9">
        <v>1010859454</v>
      </c>
      <c r="D57" s="9">
        <v>67</v>
      </c>
      <c r="E57" s="9">
        <v>0</v>
      </c>
      <c r="F57" s="9"/>
      <c r="G57" s="9"/>
      <c r="H57" s="9" t="e">
        <f t="shared" si="0"/>
        <v>#DIV/0!</v>
      </c>
      <c r="I57" s="9"/>
      <c r="J57" s="9"/>
      <c r="K57" s="9"/>
      <c r="L57" s="19"/>
      <c r="M57" s="28"/>
      <c r="N57" s="33"/>
      <c r="O57" s="10">
        <v>45308.134722222218</v>
      </c>
      <c r="R57" s="1">
        <v>50</v>
      </c>
      <c r="S57" s="1" t="s">
        <v>68</v>
      </c>
      <c r="X57" s="1" t="s">
        <v>53</v>
      </c>
      <c r="Z57" s="1">
        <v>109</v>
      </c>
      <c r="AC57" s="8">
        <v>0.9</v>
      </c>
      <c r="AD57" s="1">
        <v>109</v>
      </c>
    </row>
    <row r="58" spans="1:30">
      <c r="A58" s="4" t="s">
        <v>105</v>
      </c>
      <c r="B58" s="9">
        <v>1007978787</v>
      </c>
      <c r="C58" s="9">
        <v>1007982993</v>
      </c>
      <c r="D58" s="9">
        <v>55</v>
      </c>
      <c r="E58" s="9">
        <v>1</v>
      </c>
      <c r="F58" s="9">
        <v>56.422385387494401</v>
      </c>
      <c r="G58" s="9">
        <v>43.031020618899397</v>
      </c>
      <c r="H58" s="9">
        <f t="shared" si="0"/>
        <v>1.3112025830666323</v>
      </c>
      <c r="I58" s="9"/>
      <c r="J58" s="9"/>
      <c r="K58" s="9"/>
      <c r="L58" s="19"/>
      <c r="M58" s="28"/>
      <c r="N58" s="33"/>
      <c r="O58" s="10">
        <v>44736.340380891197</v>
      </c>
      <c r="X58" s="1" t="s">
        <v>53</v>
      </c>
      <c r="AC58" s="8"/>
    </row>
    <row r="59" spans="1:30">
      <c r="A59" s="4" t="s">
        <v>106</v>
      </c>
      <c r="B59" s="9"/>
      <c r="C59" s="9">
        <v>1004890376</v>
      </c>
      <c r="D59" s="9"/>
      <c r="E59" s="9"/>
      <c r="F59" s="9"/>
      <c r="G59" s="9"/>
      <c r="H59" s="9" t="e">
        <f t="shared" si="0"/>
        <v>#DIV/0!</v>
      </c>
      <c r="I59" s="9"/>
      <c r="J59" s="9"/>
      <c r="K59" s="9"/>
      <c r="L59" s="19"/>
      <c r="M59" s="28"/>
      <c r="N59" s="33"/>
      <c r="AC59" s="8"/>
    </row>
    <row r="60" spans="1:30">
      <c r="A60" s="4" t="s">
        <v>107</v>
      </c>
      <c r="B60" s="9"/>
      <c r="C60" s="9">
        <v>1004874856</v>
      </c>
      <c r="D60" s="9"/>
      <c r="E60" s="9"/>
      <c r="F60" s="9"/>
      <c r="G60" s="9"/>
      <c r="H60" s="9" t="e">
        <f t="shared" si="0"/>
        <v>#DIV/0!</v>
      </c>
      <c r="I60" s="9"/>
      <c r="J60" s="9"/>
      <c r="K60" s="9"/>
      <c r="L60" s="19"/>
      <c r="M60" s="28"/>
      <c r="N60" s="33"/>
      <c r="AC60" s="8"/>
    </row>
    <row r="61" spans="1:30">
      <c r="A61" s="4" t="s">
        <v>108</v>
      </c>
      <c r="B61" s="9"/>
      <c r="C61" s="9">
        <v>1000791935</v>
      </c>
      <c r="D61" s="9"/>
      <c r="E61" s="9"/>
      <c r="F61" s="9"/>
      <c r="G61" s="9"/>
      <c r="H61" s="9" t="e">
        <f t="shared" si="0"/>
        <v>#DIV/0!</v>
      </c>
      <c r="I61" s="9"/>
      <c r="J61" s="9"/>
      <c r="K61" s="9"/>
      <c r="L61" s="19"/>
      <c r="M61" s="28"/>
      <c r="N61" s="33"/>
      <c r="AC61" s="8"/>
    </row>
    <row r="62" spans="1:30">
      <c r="A62" s="4" t="s">
        <v>109</v>
      </c>
      <c r="B62" s="9"/>
      <c r="C62" s="9">
        <v>1003719178</v>
      </c>
      <c r="D62" s="9"/>
      <c r="E62" s="9"/>
      <c r="F62" s="9"/>
      <c r="G62" s="9"/>
      <c r="H62" s="9" t="e">
        <f t="shared" si="0"/>
        <v>#DIV/0!</v>
      </c>
      <c r="I62" s="9"/>
      <c r="J62" s="9"/>
      <c r="K62" s="9"/>
      <c r="L62" s="19"/>
      <c r="M62" s="28"/>
      <c r="N62" s="33"/>
      <c r="AC62" s="8"/>
    </row>
    <row r="63" spans="1:30">
      <c r="A63" s="4" t="s">
        <v>110</v>
      </c>
      <c r="B63" s="9"/>
      <c r="C63" s="9">
        <v>101275892</v>
      </c>
      <c r="D63" s="9"/>
      <c r="E63" s="9"/>
      <c r="F63" s="9"/>
      <c r="G63" s="9"/>
      <c r="H63" s="9" t="e">
        <f t="shared" si="0"/>
        <v>#DIV/0!</v>
      </c>
      <c r="I63" s="9"/>
      <c r="J63" s="9"/>
      <c r="K63" s="9"/>
      <c r="L63" s="19"/>
      <c r="M63" s="28"/>
      <c r="N63" s="33"/>
      <c r="AC63" s="8"/>
    </row>
    <row r="64" spans="1:30">
      <c r="A64" s="4" t="s">
        <v>111</v>
      </c>
      <c r="B64" s="9">
        <v>1008129365</v>
      </c>
      <c r="C64" s="9">
        <v>1008133318</v>
      </c>
      <c r="D64" s="9">
        <v>54</v>
      </c>
      <c r="E64" s="9">
        <v>0</v>
      </c>
      <c r="F64" s="9"/>
      <c r="G64" s="9"/>
      <c r="H64" s="9" t="e">
        <f t="shared" si="0"/>
        <v>#DIV/0!</v>
      </c>
      <c r="I64" s="9"/>
      <c r="J64" s="9"/>
      <c r="K64" s="9"/>
      <c r="L64" s="19"/>
      <c r="M64" s="28"/>
      <c r="N64" s="33"/>
      <c r="O64" s="10">
        <v>44767.718204201388</v>
      </c>
      <c r="X64" s="1" t="s">
        <v>47</v>
      </c>
      <c r="AC64" s="8"/>
    </row>
    <row r="65" spans="1:29" ht="30.75">
      <c r="A65" s="5">
        <v>4836610</v>
      </c>
      <c r="B65" s="1">
        <v>1005180253</v>
      </c>
      <c r="C65" s="1">
        <v>1005185884</v>
      </c>
      <c r="D65" s="1">
        <v>80</v>
      </c>
      <c r="E65" s="1">
        <v>0</v>
      </c>
      <c r="F65" s="1">
        <v>59.6</v>
      </c>
      <c r="G65" s="1">
        <v>29.7</v>
      </c>
      <c r="H65" s="31">
        <f t="shared" si="0"/>
        <v>2.0067340067340069</v>
      </c>
      <c r="I65" s="1">
        <v>24</v>
      </c>
      <c r="J65" s="25" t="s">
        <v>112</v>
      </c>
      <c r="K65" s="25" t="s">
        <v>113</v>
      </c>
      <c r="L65" s="20">
        <v>0</v>
      </c>
      <c r="M65" s="34" t="s">
        <v>114</v>
      </c>
      <c r="N65" s="35" t="s">
        <v>115</v>
      </c>
      <c r="AC65" s="8"/>
    </row>
    <row r="66" spans="1:29">
      <c r="A66" s="5">
        <v>4875132</v>
      </c>
      <c r="C66" s="1">
        <v>1007107026</v>
      </c>
      <c r="H66" s="31" t="e">
        <f t="shared" si="0"/>
        <v>#DIV/0!</v>
      </c>
      <c r="L66" s="20"/>
      <c r="M66" s="32"/>
      <c r="N66" s="36"/>
      <c r="AC66" s="8"/>
    </row>
    <row r="67" spans="1:29" ht="30.75">
      <c r="A67" s="5">
        <v>4941676</v>
      </c>
      <c r="B67" s="1">
        <v>1005186868</v>
      </c>
      <c r="C67" s="1">
        <v>1005189703</v>
      </c>
      <c r="D67" s="1">
        <v>61</v>
      </c>
      <c r="E67" s="1">
        <v>1</v>
      </c>
      <c r="F67" s="1">
        <v>44.1</v>
      </c>
      <c r="G67" s="1">
        <v>24.8</v>
      </c>
      <c r="H67" s="31">
        <f t="shared" ref="H67:H130" si="1">F67/G67</f>
        <v>1.778225806451613</v>
      </c>
      <c r="I67" s="1">
        <v>24</v>
      </c>
      <c r="J67" s="25">
        <v>41</v>
      </c>
      <c r="K67" s="25">
        <v>26</v>
      </c>
      <c r="L67" s="20">
        <v>0</v>
      </c>
      <c r="M67" s="34" t="s">
        <v>116</v>
      </c>
      <c r="N67" s="35" t="s">
        <v>117</v>
      </c>
      <c r="AC67" s="8"/>
    </row>
    <row r="68" spans="1:29" ht="30.75">
      <c r="A68" s="5">
        <v>5271044</v>
      </c>
      <c r="B68" s="1">
        <v>1009261033</v>
      </c>
      <c r="C68" s="1">
        <v>1009261541</v>
      </c>
      <c r="D68" s="1">
        <v>21</v>
      </c>
      <c r="E68" s="1">
        <v>1</v>
      </c>
      <c r="F68" s="1">
        <v>53.430207014730499</v>
      </c>
      <c r="G68" s="1">
        <v>34.5773152335424</v>
      </c>
      <c r="H68" s="31">
        <f t="shared" si="1"/>
        <v>1.5452387397301304</v>
      </c>
      <c r="J68" s="25">
        <v>29</v>
      </c>
      <c r="L68" s="20">
        <v>0</v>
      </c>
      <c r="M68" s="34" t="s">
        <v>118</v>
      </c>
      <c r="N68" s="36"/>
      <c r="O68" s="10">
        <v>44990.961318981477</v>
      </c>
      <c r="X68" s="1" t="s">
        <v>47</v>
      </c>
      <c r="AC68" s="8"/>
    </row>
    <row r="69" spans="1:29" ht="30.75">
      <c r="A69" s="5">
        <v>5282311</v>
      </c>
      <c r="B69" s="1">
        <v>1006207266</v>
      </c>
      <c r="C69" s="1">
        <v>1006110405</v>
      </c>
      <c r="D69" s="1">
        <v>68</v>
      </c>
      <c r="E69" s="1">
        <v>1</v>
      </c>
      <c r="F69" s="1">
        <v>50.6</v>
      </c>
      <c r="G69" s="1">
        <v>33.4</v>
      </c>
      <c r="H69" s="31">
        <f t="shared" si="1"/>
        <v>1.5149700598802396</v>
      </c>
      <c r="I69" s="1">
        <v>24</v>
      </c>
      <c r="J69" s="25" t="s">
        <v>119</v>
      </c>
      <c r="K69" s="25">
        <v>12</v>
      </c>
      <c r="L69" s="20">
        <v>0</v>
      </c>
      <c r="M69" s="34" t="s">
        <v>120</v>
      </c>
      <c r="N69" s="35" t="s">
        <v>121</v>
      </c>
      <c r="AC69" s="8"/>
    </row>
    <row r="70" spans="1:29">
      <c r="A70" s="5">
        <v>5437312</v>
      </c>
      <c r="B70" s="1">
        <v>1010454544</v>
      </c>
      <c r="C70" s="1">
        <v>1010456547</v>
      </c>
      <c r="D70" s="1">
        <v>86</v>
      </c>
      <c r="E70" s="1">
        <v>0</v>
      </c>
      <c r="F70" s="1">
        <v>57.223187827118203</v>
      </c>
      <c r="G70" s="1">
        <v>26.502683107829998</v>
      </c>
      <c r="H70" s="31">
        <f t="shared" si="1"/>
        <v>2.1591469661504608</v>
      </c>
      <c r="I70" s="1">
        <v>16</v>
      </c>
      <c r="J70" s="1">
        <v>24</v>
      </c>
      <c r="K70" s="1">
        <v>14</v>
      </c>
      <c r="L70" s="20">
        <v>0</v>
      </c>
      <c r="M70" s="32" t="s">
        <v>122</v>
      </c>
      <c r="N70" s="36" t="s">
        <v>123</v>
      </c>
      <c r="O70" s="10">
        <v>45218.429045787037</v>
      </c>
      <c r="AC70" s="8"/>
    </row>
    <row r="71" spans="1:29" ht="30.75">
      <c r="A71" s="5">
        <v>546865</v>
      </c>
      <c r="B71" s="1">
        <v>1008186526</v>
      </c>
      <c r="C71" s="1">
        <v>1008189699</v>
      </c>
      <c r="D71" s="1">
        <v>52</v>
      </c>
      <c r="E71" s="1">
        <v>0</v>
      </c>
      <c r="F71" s="1">
        <v>55.450642127622999</v>
      </c>
      <c r="G71" s="1">
        <v>31.164315831759701</v>
      </c>
      <c r="H71" s="31">
        <f t="shared" si="1"/>
        <v>1.7792991967791889</v>
      </c>
      <c r="I71" s="1">
        <v>24</v>
      </c>
      <c r="J71" s="1">
        <v>26</v>
      </c>
      <c r="K71" s="25" t="s">
        <v>124</v>
      </c>
      <c r="L71" s="20">
        <v>0</v>
      </c>
      <c r="M71" s="32" t="s">
        <v>125</v>
      </c>
      <c r="N71" s="35" t="s">
        <v>126</v>
      </c>
      <c r="O71" s="10">
        <v>44777.888673784721</v>
      </c>
      <c r="X71" s="1" t="s">
        <v>47</v>
      </c>
      <c r="AC71" s="8"/>
    </row>
    <row r="72" spans="1:29">
      <c r="A72" s="5">
        <v>5535974</v>
      </c>
      <c r="C72" s="1">
        <v>100725635</v>
      </c>
      <c r="H72" s="31" t="e">
        <f>F74/G74</f>
        <v>#DIV/0!</v>
      </c>
      <c r="L72" s="20"/>
      <c r="M72" s="32"/>
      <c r="N72" s="36"/>
      <c r="AC72" s="8"/>
    </row>
    <row r="73" spans="1:29">
      <c r="A73" s="5">
        <v>5583073</v>
      </c>
      <c r="C73" s="1">
        <v>1001085613</v>
      </c>
      <c r="H73" s="31" t="e">
        <f t="shared" si="1"/>
        <v>#DIV/0!</v>
      </c>
      <c r="L73" s="20"/>
      <c r="M73" s="32"/>
      <c r="N73" s="36"/>
      <c r="AC73" s="8"/>
    </row>
    <row r="74" spans="1:29">
      <c r="A74" s="5">
        <v>5648331</v>
      </c>
      <c r="C74" s="1">
        <v>1004631613</v>
      </c>
      <c r="D74" s="1">
        <v>76</v>
      </c>
      <c r="E74" s="1">
        <v>0</v>
      </c>
      <c r="H74" s="31" t="e">
        <f>#REF!/#REF!</f>
        <v>#REF!</v>
      </c>
      <c r="I74" s="1">
        <v>20</v>
      </c>
      <c r="J74" s="1">
        <v>22</v>
      </c>
      <c r="K74" s="1">
        <v>15</v>
      </c>
      <c r="L74" s="20">
        <v>0</v>
      </c>
      <c r="M74" s="32" t="s">
        <v>127</v>
      </c>
      <c r="N74" s="36" t="s">
        <v>128</v>
      </c>
      <c r="AC74" s="8"/>
    </row>
    <row r="75" spans="1:29" ht="30.75">
      <c r="A75" s="5">
        <v>5665111</v>
      </c>
      <c r="B75" s="1">
        <v>101372931</v>
      </c>
      <c r="C75" s="1">
        <v>101375465</v>
      </c>
      <c r="D75" s="1">
        <v>52</v>
      </c>
      <c r="E75" s="1">
        <v>1</v>
      </c>
      <c r="F75" s="1">
        <v>47.6</v>
      </c>
      <c r="G75" s="1">
        <v>26.5</v>
      </c>
      <c r="H75" s="31">
        <f t="shared" si="1"/>
        <v>1.7962264150943397</v>
      </c>
      <c r="I75" s="1">
        <v>20</v>
      </c>
      <c r="J75" s="25">
        <v>28</v>
      </c>
      <c r="K75" s="25">
        <v>22</v>
      </c>
      <c r="L75" s="20">
        <v>0</v>
      </c>
      <c r="M75" s="34" t="s">
        <v>129</v>
      </c>
      <c r="N75" s="35" t="s">
        <v>130</v>
      </c>
      <c r="AC75" s="8"/>
    </row>
    <row r="76" spans="1:29">
      <c r="A76" s="5">
        <v>5687950</v>
      </c>
      <c r="C76" s="1">
        <v>1003135602</v>
      </c>
      <c r="H76" s="31" t="e">
        <f t="shared" si="1"/>
        <v>#DIV/0!</v>
      </c>
      <c r="L76" s="20"/>
      <c r="M76" s="32"/>
      <c r="N76" s="36"/>
      <c r="AC76" s="8"/>
    </row>
    <row r="77" spans="1:29">
      <c r="A77" s="5">
        <v>5710173</v>
      </c>
      <c r="C77" s="1">
        <v>1003943619</v>
      </c>
      <c r="H77" s="31" t="e">
        <f t="shared" si="1"/>
        <v>#DIV/0!</v>
      </c>
      <c r="L77" s="20"/>
      <c r="M77" s="32"/>
      <c r="N77" s="36"/>
      <c r="AC77" s="8"/>
    </row>
    <row r="78" spans="1:29" ht="30.75">
      <c r="A78" s="5" t="s">
        <v>131</v>
      </c>
      <c r="B78" s="1">
        <v>1007151935</v>
      </c>
      <c r="C78" s="1">
        <v>1007152772</v>
      </c>
      <c r="D78" s="1">
        <v>71</v>
      </c>
      <c r="E78" s="1">
        <v>1</v>
      </c>
      <c r="F78" s="1">
        <v>57.366621648196997</v>
      </c>
      <c r="G78" s="1">
        <v>31.958142621110799</v>
      </c>
      <c r="H78" s="31">
        <f t="shared" si="1"/>
        <v>1.7950549357115002</v>
      </c>
      <c r="I78" s="1">
        <v>20</v>
      </c>
      <c r="J78" s="25" t="s">
        <v>132</v>
      </c>
      <c r="K78" s="25">
        <v>20</v>
      </c>
      <c r="L78" s="20">
        <v>0</v>
      </c>
      <c r="M78" s="34" t="s">
        <v>133</v>
      </c>
      <c r="N78" s="35" t="s">
        <v>134</v>
      </c>
      <c r="O78" s="10">
        <v>44572.240360856478</v>
      </c>
      <c r="X78" s="1" t="s">
        <v>47</v>
      </c>
      <c r="AC78" s="8"/>
    </row>
    <row r="79" spans="1:29" ht="30.75">
      <c r="A79" s="5">
        <v>6119458</v>
      </c>
      <c r="B79" s="1">
        <v>1009918665</v>
      </c>
      <c r="C79" s="1">
        <v>1009932377</v>
      </c>
      <c r="D79" s="1">
        <v>43</v>
      </c>
      <c r="E79" s="1">
        <v>1</v>
      </c>
      <c r="F79" s="1">
        <v>45.796211462282102</v>
      </c>
      <c r="G79" s="1">
        <v>34.460915095218901</v>
      </c>
      <c r="H79" s="31">
        <f t="shared" si="1"/>
        <v>1.328931960620972</v>
      </c>
      <c r="J79" s="25">
        <v>26</v>
      </c>
      <c r="K79" s="25">
        <v>9</v>
      </c>
      <c r="L79" s="20">
        <v>0</v>
      </c>
      <c r="M79" s="34" t="s">
        <v>135</v>
      </c>
      <c r="N79" s="35" t="s">
        <v>136</v>
      </c>
      <c r="O79" s="10">
        <v>45118.087562314817</v>
      </c>
      <c r="X79" s="1" t="s">
        <v>53</v>
      </c>
      <c r="AC79" s="8"/>
    </row>
    <row r="80" spans="1:29" ht="30.75">
      <c r="A80" s="5">
        <v>6259069</v>
      </c>
      <c r="B80" s="1">
        <v>1009924562</v>
      </c>
      <c r="C80" s="1">
        <v>1008145706</v>
      </c>
      <c r="D80" s="1">
        <v>68</v>
      </c>
      <c r="E80" s="1">
        <v>1</v>
      </c>
      <c r="F80" s="1">
        <v>52.231456039440403</v>
      </c>
      <c r="G80" s="1">
        <v>56.866620261801998</v>
      </c>
      <c r="H80" s="31">
        <f t="shared" si="1"/>
        <v>0.91849059780549169</v>
      </c>
      <c r="I80" s="1">
        <v>24</v>
      </c>
      <c r="J80" s="25">
        <v>29</v>
      </c>
      <c r="K80" s="25" t="s">
        <v>137</v>
      </c>
      <c r="L80" s="20">
        <v>0</v>
      </c>
      <c r="M80" s="34" t="s">
        <v>138</v>
      </c>
      <c r="N80" s="35" t="s">
        <v>139</v>
      </c>
      <c r="O80" s="10">
        <v>45119.003251620372</v>
      </c>
      <c r="X80" s="1" t="s">
        <v>47</v>
      </c>
      <c r="AC80" s="8"/>
    </row>
    <row r="81" spans="1:31" ht="30.75">
      <c r="A81" s="5">
        <v>6361236</v>
      </c>
      <c r="B81" s="1">
        <v>1011408394</v>
      </c>
      <c r="C81" s="1">
        <v>1010468295</v>
      </c>
      <c r="D81" s="1">
        <v>53</v>
      </c>
      <c r="E81" s="1">
        <v>1</v>
      </c>
      <c r="F81" s="1">
        <v>58.283684810065502</v>
      </c>
      <c r="G81" s="1">
        <v>52.851793467714003</v>
      </c>
      <c r="H81" s="31">
        <f t="shared" si="1"/>
        <v>1.1027759132841863</v>
      </c>
      <c r="J81" s="25" t="s">
        <v>140</v>
      </c>
      <c r="L81" s="20">
        <v>0</v>
      </c>
      <c r="M81" s="34" t="s">
        <v>141</v>
      </c>
      <c r="N81" s="36"/>
      <c r="O81" s="10">
        <v>45400.179166666669</v>
      </c>
      <c r="P81" s="1">
        <v>32.200000000000003</v>
      </c>
      <c r="S81" s="1" t="s">
        <v>142</v>
      </c>
      <c r="X81" s="1" t="s">
        <v>47</v>
      </c>
      <c r="Z81" s="1">
        <v>86</v>
      </c>
      <c r="AC81" s="8"/>
      <c r="AE81" s="1" t="s">
        <v>143</v>
      </c>
    </row>
    <row r="82" spans="1:31" ht="30.75">
      <c r="A82" s="5">
        <v>6475171</v>
      </c>
      <c r="B82" s="1">
        <v>1006724182</v>
      </c>
      <c r="C82" s="1">
        <v>1006725396</v>
      </c>
      <c r="D82" s="1">
        <v>63</v>
      </c>
      <c r="E82" s="1">
        <v>0</v>
      </c>
      <c r="F82" s="1">
        <v>48.5</v>
      </c>
      <c r="G82" s="1">
        <v>21.4</v>
      </c>
      <c r="H82" s="31">
        <f t="shared" si="1"/>
        <v>2.2663551401869162</v>
      </c>
      <c r="J82" s="25" t="s">
        <v>144</v>
      </c>
      <c r="L82" s="20">
        <v>1</v>
      </c>
      <c r="M82" s="34" t="s">
        <v>145</v>
      </c>
      <c r="N82" s="36"/>
      <c r="AC82" s="8"/>
    </row>
    <row r="83" spans="1:31" ht="30.75">
      <c r="A83" s="5">
        <v>6689379</v>
      </c>
      <c r="B83" s="1">
        <v>1006467836</v>
      </c>
      <c r="C83" s="1">
        <v>1006468252</v>
      </c>
      <c r="D83" s="1">
        <v>43</v>
      </c>
      <c r="E83" s="1">
        <v>0</v>
      </c>
      <c r="F83" s="1">
        <v>58</v>
      </c>
      <c r="G83" s="1">
        <v>26.3</v>
      </c>
      <c r="H83" s="31">
        <f t="shared" si="1"/>
        <v>2.2053231939163496</v>
      </c>
      <c r="I83" s="1">
        <v>24</v>
      </c>
      <c r="J83" s="25" t="s">
        <v>146</v>
      </c>
      <c r="K83" s="25" t="s">
        <v>147</v>
      </c>
      <c r="L83" s="20">
        <v>0</v>
      </c>
      <c r="M83" s="34" t="s">
        <v>148</v>
      </c>
      <c r="N83" s="35" t="s">
        <v>149</v>
      </c>
      <c r="AC83" s="8"/>
    </row>
    <row r="84" spans="1:31">
      <c r="A84" s="5">
        <v>6763822</v>
      </c>
      <c r="B84" s="1">
        <v>1011273933</v>
      </c>
      <c r="C84" s="1">
        <v>1007816727</v>
      </c>
      <c r="D84" s="1">
        <v>71</v>
      </c>
      <c r="E84" s="1">
        <v>1</v>
      </c>
      <c r="F84" s="1">
        <v>54.069910253806903</v>
      </c>
      <c r="G84" s="1">
        <v>31.901015791071501</v>
      </c>
      <c r="H84" s="31">
        <f t="shared" si="1"/>
        <v>1.6949275411142257</v>
      </c>
      <c r="I84" s="1">
        <v>24</v>
      </c>
      <c r="J84" s="1">
        <v>30</v>
      </c>
      <c r="K84" s="1">
        <v>24</v>
      </c>
      <c r="L84" s="20">
        <v>0</v>
      </c>
      <c r="M84" s="32" t="s">
        <v>150</v>
      </c>
      <c r="N84" s="36" t="s">
        <v>151</v>
      </c>
      <c r="O84" s="10">
        <v>45376.84097222222</v>
      </c>
      <c r="P84" s="1">
        <v>508.4</v>
      </c>
      <c r="Q84" s="1" t="s">
        <v>152</v>
      </c>
      <c r="R84" s="1">
        <v>74</v>
      </c>
      <c r="S84" s="1" t="s">
        <v>142</v>
      </c>
      <c r="T84" s="1">
        <v>3.6</v>
      </c>
      <c r="X84" s="1" t="s">
        <v>47</v>
      </c>
      <c r="Z84" s="1">
        <v>113</v>
      </c>
      <c r="AC84" s="8">
        <v>0.91</v>
      </c>
      <c r="AD84" s="1">
        <v>120</v>
      </c>
      <c r="AE84" s="1">
        <v>91</v>
      </c>
    </row>
    <row r="85" spans="1:31" ht="30.75">
      <c r="A85" s="5">
        <v>6819209</v>
      </c>
      <c r="B85" s="1">
        <v>1008129145</v>
      </c>
      <c r="C85" s="1">
        <v>1008134158</v>
      </c>
      <c r="D85" s="1">
        <v>36</v>
      </c>
      <c r="E85" s="1">
        <v>1</v>
      </c>
      <c r="F85" s="1">
        <v>53.1220470011651</v>
      </c>
      <c r="G85" s="1">
        <v>39.360425837391901</v>
      </c>
      <c r="H85" s="31">
        <f t="shared" si="1"/>
        <v>1.349630901368446</v>
      </c>
      <c r="I85" s="1">
        <v>24</v>
      </c>
      <c r="J85" s="25" t="s">
        <v>153</v>
      </c>
      <c r="K85" s="25">
        <v>18</v>
      </c>
      <c r="L85" s="20">
        <v>0</v>
      </c>
      <c r="M85" s="34" t="s">
        <v>154</v>
      </c>
      <c r="N85" s="35" t="s">
        <v>155</v>
      </c>
      <c r="O85" s="10">
        <v>44767.823909618062</v>
      </c>
      <c r="X85" s="1" t="s">
        <v>47</v>
      </c>
      <c r="AC85" s="8"/>
    </row>
    <row r="86" spans="1:31">
      <c r="A86" s="5">
        <v>6860784</v>
      </c>
      <c r="C86" s="1">
        <v>1011440192</v>
      </c>
      <c r="H86" s="31" t="e">
        <f t="shared" si="1"/>
        <v>#DIV/0!</v>
      </c>
      <c r="J86" s="25"/>
      <c r="K86" s="25"/>
      <c r="L86" s="20"/>
      <c r="M86" s="34"/>
      <c r="N86" s="35"/>
      <c r="AC86" s="8"/>
    </row>
    <row r="87" spans="1:31">
      <c r="A87" s="5">
        <v>7042943</v>
      </c>
      <c r="B87" s="1">
        <v>1004878488</v>
      </c>
      <c r="C87" s="1">
        <v>1004878848</v>
      </c>
      <c r="D87" s="1">
        <v>86</v>
      </c>
      <c r="E87" s="1">
        <v>0</v>
      </c>
      <c r="F87" s="1">
        <v>50.1</v>
      </c>
      <c r="G87" s="1">
        <v>25.3</v>
      </c>
      <c r="H87" s="31">
        <f t="shared" si="1"/>
        <v>1.9802371541501975</v>
      </c>
      <c r="I87" s="1">
        <v>20</v>
      </c>
      <c r="K87" s="1">
        <v>15</v>
      </c>
      <c r="L87" s="20">
        <v>0</v>
      </c>
      <c r="M87" s="32"/>
      <c r="N87" s="36" t="s">
        <v>156</v>
      </c>
      <c r="AC87" s="8"/>
    </row>
    <row r="88" spans="1:31">
      <c r="A88" s="5">
        <v>7086481</v>
      </c>
      <c r="C88" s="1">
        <v>1004112438</v>
      </c>
      <c r="H88" s="31" t="e">
        <f t="shared" si="1"/>
        <v>#DIV/0!</v>
      </c>
      <c r="L88" s="20"/>
      <c r="M88" s="32"/>
      <c r="N88" s="36"/>
      <c r="AC88" s="8"/>
    </row>
    <row r="89" spans="1:31" ht="30.75">
      <c r="A89" s="5">
        <v>7093396</v>
      </c>
      <c r="B89" s="1">
        <v>1004730475</v>
      </c>
      <c r="C89" s="1">
        <v>1004730826</v>
      </c>
      <c r="D89" s="1">
        <v>76</v>
      </c>
      <c r="E89" s="1">
        <v>0</v>
      </c>
      <c r="F89" s="1">
        <v>36.799999999999997</v>
      </c>
      <c r="G89" s="1">
        <v>17</v>
      </c>
      <c r="H89" s="31">
        <f t="shared" si="1"/>
        <v>2.164705882352941</v>
      </c>
      <c r="I89" s="1">
        <v>24</v>
      </c>
      <c r="J89" s="25">
        <v>27</v>
      </c>
      <c r="L89" s="20">
        <v>1</v>
      </c>
      <c r="M89" s="34" t="s">
        <v>157</v>
      </c>
      <c r="N89" s="36"/>
      <c r="AC89" s="8"/>
    </row>
    <row r="90" spans="1:31">
      <c r="A90" s="5">
        <v>711921</v>
      </c>
      <c r="C90" s="1">
        <v>101409679</v>
      </c>
      <c r="H90" s="31" t="e">
        <f t="shared" si="1"/>
        <v>#DIV/0!</v>
      </c>
      <c r="L90" s="20"/>
      <c r="M90" s="32"/>
      <c r="N90" s="36"/>
      <c r="AC90" s="8"/>
    </row>
    <row r="91" spans="1:31" ht="30.75">
      <c r="A91" s="5">
        <v>7228592</v>
      </c>
      <c r="B91" s="1">
        <v>1006732177</v>
      </c>
      <c r="C91" s="1">
        <v>1006738084</v>
      </c>
      <c r="D91" s="1">
        <v>63</v>
      </c>
      <c r="E91" s="1">
        <v>0</v>
      </c>
      <c r="F91" s="1">
        <v>54.1</v>
      </c>
      <c r="G91" s="1">
        <v>47</v>
      </c>
      <c r="H91" s="31">
        <f t="shared" si="1"/>
        <v>1.151063829787234</v>
      </c>
      <c r="I91" s="1">
        <v>24</v>
      </c>
      <c r="J91" s="25">
        <v>33</v>
      </c>
      <c r="K91" s="25">
        <v>19</v>
      </c>
      <c r="L91" s="20">
        <v>0</v>
      </c>
      <c r="M91" s="34" t="s">
        <v>158</v>
      </c>
      <c r="N91" s="35" t="s">
        <v>159</v>
      </c>
      <c r="AC91" s="8"/>
    </row>
    <row r="92" spans="1:31" ht="30.75">
      <c r="A92" s="5" t="s">
        <v>160</v>
      </c>
      <c r="B92" s="1">
        <v>1009345671</v>
      </c>
      <c r="C92" s="1">
        <v>1004229401</v>
      </c>
      <c r="D92" s="1">
        <v>86</v>
      </c>
      <c r="E92" s="1">
        <v>0</v>
      </c>
      <c r="F92" s="1">
        <v>51.537710068279402</v>
      </c>
      <c r="G92" s="1">
        <v>40.395705827679301</v>
      </c>
      <c r="H92" s="31">
        <f t="shared" si="1"/>
        <v>1.2758215016251939</v>
      </c>
      <c r="I92" s="1">
        <v>24</v>
      </c>
      <c r="J92" s="25" t="s">
        <v>124</v>
      </c>
      <c r="K92" s="25" t="s">
        <v>161</v>
      </c>
      <c r="L92" s="20">
        <v>0</v>
      </c>
      <c r="M92" s="34" t="s">
        <v>162</v>
      </c>
      <c r="N92" s="35" t="s">
        <v>163</v>
      </c>
      <c r="O92" s="10">
        <v>45006.722156620373</v>
      </c>
      <c r="X92" s="1" t="s">
        <v>47</v>
      </c>
      <c r="AC92" s="8"/>
    </row>
    <row r="93" spans="1:31" ht="30.75">
      <c r="A93" s="5">
        <v>735742</v>
      </c>
      <c r="B93" s="1">
        <v>1004344859</v>
      </c>
      <c r="C93" s="1">
        <v>1004342054</v>
      </c>
      <c r="D93" s="1">
        <v>60</v>
      </c>
      <c r="E93" s="1">
        <v>1</v>
      </c>
      <c r="F93" s="1">
        <v>44</v>
      </c>
      <c r="G93" s="1">
        <v>36.6</v>
      </c>
      <c r="H93" s="31">
        <f t="shared" si="1"/>
        <v>1.2021857923497268</v>
      </c>
      <c r="I93" s="1">
        <v>12</v>
      </c>
      <c r="K93" s="25" t="s">
        <v>164</v>
      </c>
      <c r="L93" s="20">
        <v>0</v>
      </c>
      <c r="M93" s="32"/>
      <c r="N93" s="35" t="s">
        <v>165</v>
      </c>
      <c r="AC93" s="8"/>
    </row>
    <row r="94" spans="1:31">
      <c r="A94" s="5">
        <v>7437551</v>
      </c>
      <c r="C94" s="1">
        <v>100826329</v>
      </c>
      <c r="H94" s="31" t="e">
        <f t="shared" si="1"/>
        <v>#DIV/0!</v>
      </c>
      <c r="L94" s="20"/>
      <c r="M94" s="32"/>
      <c r="N94" s="36"/>
      <c r="AC94" s="8"/>
    </row>
    <row r="95" spans="1:31">
      <c r="A95" s="5">
        <v>7439819</v>
      </c>
      <c r="B95" s="1">
        <v>1010692705</v>
      </c>
      <c r="C95" s="1">
        <v>1010694604</v>
      </c>
      <c r="D95" s="1">
        <v>43</v>
      </c>
      <c r="E95" s="1">
        <v>0</v>
      </c>
      <c r="F95" s="1">
        <v>53.872813180675799</v>
      </c>
      <c r="G95" s="1">
        <v>31.552128295885201</v>
      </c>
      <c r="H95" s="31">
        <f t="shared" si="1"/>
        <v>1.7074224811548291</v>
      </c>
      <c r="I95" s="1">
        <v>18</v>
      </c>
      <c r="J95" s="1">
        <v>35</v>
      </c>
      <c r="K95" s="1">
        <v>12</v>
      </c>
      <c r="L95" s="20">
        <v>0</v>
      </c>
      <c r="M95" s="32" t="s">
        <v>166</v>
      </c>
      <c r="N95" s="36" t="s">
        <v>167</v>
      </c>
      <c r="O95" s="10">
        <v>45263.033146574067</v>
      </c>
      <c r="X95" s="1" t="s">
        <v>47</v>
      </c>
      <c r="AC95" s="8"/>
    </row>
    <row r="96" spans="1:31">
      <c r="A96" s="5">
        <v>7446079</v>
      </c>
      <c r="B96" s="1">
        <v>1011115128</v>
      </c>
      <c r="C96" s="1">
        <v>1011047684</v>
      </c>
      <c r="D96" s="1">
        <v>58</v>
      </c>
      <c r="E96" s="1">
        <v>0</v>
      </c>
      <c r="F96" s="1">
        <v>41.2153089358047</v>
      </c>
      <c r="G96" s="1">
        <v>53.159229049316302</v>
      </c>
      <c r="H96" s="31">
        <f t="shared" si="1"/>
        <v>0.77531803363003782</v>
      </c>
      <c r="I96" s="1">
        <v>26</v>
      </c>
      <c r="J96" s="1">
        <v>24</v>
      </c>
      <c r="K96" s="1">
        <v>11</v>
      </c>
      <c r="L96" s="20">
        <v>0</v>
      </c>
      <c r="M96" s="32" t="s">
        <v>168</v>
      </c>
      <c r="N96" s="36" t="s">
        <v>169</v>
      </c>
      <c r="O96" s="10">
        <v>45346.82708333333</v>
      </c>
      <c r="S96" s="1" t="s">
        <v>68</v>
      </c>
      <c r="X96" s="1" t="s">
        <v>53</v>
      </c>
      <c r="AC96" s="8"/>
    </row>
    <row r="97" spans="1:31">
      <c r="A97" s="5">
        <v>7527443</v>
      </c>
      <c r="C97" s="1">
        <v>1007578309</v>
      </c>
      <c r="H97" s="31" t="e">
        <f t="shared" si="1"/>
        <v>#DIV/0!</v>
      </c>
      <c r="L97" s="20"/>
      <c r="M97" s="32"/>
      <c r="N97" s="36"/>
      <c r="AC97" s="8"/>
    </row>
    <row r="98" spans="1:31">
      <c r="A98" s="5">
        <v>7548837</v>
      </c>
      <c r="C98" s="1">
        <v>1004350042</v>
      </c>
      <c r="H98" s="31" t="e">
        <f t="shared" si="1"/>
        <v>#DIV/0!</v>
      </c>
      <c r="L98" s="20"/>
      <c r="M98" s="32"/>
      <c r="N98" s="36"/>
      <c r="AC98" s="8"/>
    </row>
    <row r="99" spans="1:31" ht="45.75">
      <c r="A99" s="5">
        <v>7561569</v>
      </c>
      <c r="B99" s="1">
        <v>1003727334</v>
      </c>
      <c r="C99" s="1">
        <v>1003728449</v>
      </c>
      <c r="D99" s="1">
        <v>40</v>
      </c>
      <c r="E99" s="1">
        <v>1</v>
      </c>
      <c r="F99" s="1">
        <v>54</v>
      </c>
      <c r="G99" s="1">
        <v>38.700000000000003</v>
      </c>
      <c r="H99" s="31">
        <f t="shared" si="1"/>
        <v>1.3953488372093021</v>
      </c>
      <c r="I99" s="1">
        <v>24</v>
      </c>
      <c r="J99" s="25">
        <v>18</v>
      </c>
      <c r="K99" s="25">
        <v>11</v>
      </c>
      <c r="L99" s="20">
        <v>0</v>
      </c>
      <c r="M99" s="34" t="s">
        <v>170</v>
      </c>
      <c r="N99" s="35" t="s">
        <v>171</v>
      </c>
      <c r="AC99" s="8"/>
    </row>
    <row r="100" spans="1:31" ht="30.75">
      <c r="A100" s="5">
        <v>7584575</v>
      </c>
      <c r="B100" s="1">
        <v>1011386312</v>
      </c>
      <c r="C100" s="1">
        <v>1006842322</v>
      </c>
      <c r="D100" s="1">
        <v>62</v>
      </c>
      <c r="E100" s="1">
        <v>0</v>
      </c>
      <c r="F100" s="1">
        <v>48.112483787385202</v>
      </c>
      <c r="G100" s="1">
        <v>43.913475967885198</v>
      </c>
      <c r="H100" s="31">
        <f t="shared" si="1"/>
        <v>1.0956200284070161</v>
      </c>
      <c r="J100" s="25" t="s">
        <v>172</v>
      </c>
      <c r="K100" s="25">
        <v>16</v>
      </c>
      <c r="L100" s="20"/>
      <c r="M100" s="34" t="s">
        <v>173</v>
      </c>
      <c r="N100" s="35" t="s">
        <v>174</v>
      </c>
      <c r="O100" s="10">
        <v>45397.70416666667</v>
      </c>
      <c r="P100" s="1">
        <v>28.95</v>
      </c>
      <c r="R100" s="1">
        <v>63</v>
      </c>
      <c r="S100" s="1" t="s">
        <v>175</v>
      </c>
      <c r="T100" s="1">
        <v>2.6</v>
      </c>
      <c r="X100" s="1" t="s">
        <v>47</v>
      </c>
      <c r="Z100" s="1">
        <v>125</v>
      </c>
      <c r="AC100" s="8">
        <v>0.93</v>
      </c>
      <c r="AD100" s="1">
        <v>117</v>
      </c>
      <c r="AE100" s="1">
        <v>252</v>
      </c>
    </row>
    <row r="101" spans="1:31">
      <c r="A101" s="5">
        <v>7604103</v>
      </c>
      <c r="B101" s="1">
        <v>1004671528</v>
      </c>
      <c r="C101" s="1">
        <v>1004675514</v>
      </c>
      <c r="D101" s="1">
        <v>73</v>
      </c>
      <c r="E101" s="1">
        <v>1</v>
      </c>
      <c r="F101" s="1">
        <v>69.8</v>
      </c>
      <c r="G101" s="1">
        <v>34.9</v>
      </c>
      <c r="H101" s="31">
        <f t="shared" si="1"/>
        <v>2</v>
      </c>
      <c r="I101" s="1">
        <v>24</v>
      </c>
      <c r="J101" s="1">
        <v>40</v>
      </c>
      <c r="K101" s="1">
        <v>38</v>
      </c>
      <c r="L101" s="20">
        <v>1</v>
      </c>
      <c r="M101" s="32" t="s">
        <v>176</v>
      </c>
      <c r="N101" s="36" t="s">
        <v>177</v>
      </c>
      <c r="AC101" s="8"/>
    </row>
    <row r="102" spans="1:31">
      <c r="A102" s="5">
        <v>7607351</v>
      </c>
      <c r="B102" s="1">
        <v>1011424931</v>
      </c>
      <c r="C102" s="1">
        <v>1011429652</v>
      </c>
      <c r="D102" s="1">
        <v>83</v>
      </c>
      <c r="E102" s="1">
        <v>0</v>
      </c>
      <c r="F102" s="1">
        <v>51.036986346886799</v>
      </c>
      <c r="G102" s="1">
        <v>25.1649630982605</v>
      </c>
      <c r="H102" s="31">
        <f t="shared" si="1"/>
        <v>2.0280970072399858</v>
      </c>
      <c r="I102" s="1">
        <v>16</v>
      </c>
      <c r="J102" s="25">
        <v>32</v>
      </c>
      <c r="K102" s="1">
        <v>30</v>
      </c>
      <c r="L102" s="20">
        <v>1</v>
      </c>
      <c r="M102" s="34" t="s">
        <v>178</v>
      </c>
      <c r="N102" s="36" t="s">
        <v>179</v>
      </c>
      <c r="O102" s="10">
        <v>45404.107638888891</v>
      </c>
      <c r="P102" s="1">
        <v>3364.9</v>
      </c>
      <c r="R102" s="1">
        <v>46</v>
      </c>
      <c r="S102" s="1" t="s">
        <v>78</v>
      </c>
      <c r="T102" s="1">
        <v>-11.1</v>
      </c>
      <c r="X102" s="1" t="s">
        <v>47</v>
      </c>
      <c r="Z102" s="1">
        <v>106</v>
      </c>
      <c r="AC102" s="8">
        <v>0.77</v>
      </c>
      <c r="AD102" s="1">
        <v>77</v>
      </c>
      <c r="AE102" s="1">
        <v>994</v>
      </c>
    </row>
    <row r="103" spans="1:31">
      <c r="A103" s="5">
        <v>7624380</v>
      </c>
      <c r="C103" s="1">
        <v>101433773</v>
      </c>
      <c r="H103" s="31" t="e">
        <f t="shared" si="1"/>
        <v>#DIV/0!</v>
      </c>
      <c r="L103" s="20"/>
      <c r="M103" s="32"/>
      <c r="N103" s="36"/>
      <c r="AC103" s="8"/>
    </row>
    <row r="104" spans="1:31">
      <c r="A104" s="5">
        <v>7665516</v>
      </c>
      <c r="C104" s="1">
        <v>8219604</v>
      </c>
      <c r="H104" s="31" t="e">
        <f t="shared" si="1"/>
        <v>#DIV/0!</v>
      </c>
      <c r="L104" s="20"/>
      <c r="M104" s="32"/>
      <c r="N104" s="36"/>
      <c r="AC104" s="8"/>
    </row>
    <row r="105" spans="1:31" ht="30.75">
      <c r="A105" s="5">
        <v>7702221</v>
      </c>
      <c r="B105" s="1">
        <v>1008355880</v>
      </c>
      <c r="C105" s="1">
        <v>1008362884</v>
      </c>
      <c r="D105" s="1">
        <v>78</v>
      </c>
      <c r="E105" s="1">
        <v>1</v>
      </c>
      <c r="F105" s="1">
        <v>56.0682213191619</v>
      </c>
      <c r="G105" s="1">
        <v>25.8891663411144</v>
      </c>
      <c r="H105" s="31">
        <f t="shared" si="1"/>
        <v>2.1657020770931648</v>
      </c>
      <c r="I105" s="1">
        <v>24</v>
      </c>
      <c r="J105" s="25" t="s">
        <v>180</v>
      </c>
      <c r="L105" s="20">
        <v>0</v>
      </c>
      <c r="M105" s="34" t="s">
        <v>181</v>
      </c>
      <c r="N105" s="36"/>
      <c r="O105" s="10">
        <v>44812.895144907408</v>
      </c>
      <c r="X105" s="1" t="s">
        <v>47</v>
      </c>
      <c r="AC105" s="8"/>
    </row>
    <row r="106" spans="1:31">
      <c r="A106" s="5">
        <v>7730026</v>
      </c>
      <c r="B106" s="1">
        <v>1004316776</v>
      </c>
      <c r="C106" s="1">
        <v>1004327790</v>
      </c>
      <c r="D106" s="1">
        <v>77</v>
      </c>
      <c r="E106" s="1">
        <v>0</v>
      </c>
      <c r="F106" s="1">
        <v>41.2</v>
      </c>
      <c r="G106" s="1">
        <v>30.9</v>
      </c>
      <c r="H106" s="31">
        <f t="shared" si="1"/>
        <v>1.3333333333333335</v>
      </c>
      <c r="L106" s="20"/>
      <c r="M106" s="32"/>
      <c r="N106" s="36"/>
      <c r="AC106" s="8"/>
    </row>
    <row r="107" spans="1:31" ht="30.75">
      <c r="A107" s="5" t="s">
        <v>182</v>
      </c>
      <c r="B107" s="1">
        <v>1009516385</v>
      </c>
      <c r="C107" s="1">
        <v>1009523822</v>
      </c>
      <c r="D107" s="1">
        <v>88</v>
      </c>
      <c r="E107" s="1">
        <v>0</v>
      </c>
      <c r="F107" s="1">
        <v>52.403482708690198</v>
      </c>
      <c r="G107" s="1">
        <v>28.979518629542401</v>
      </c>
      <c r="H107" s="31">
        <f t="shared" si="1"/>
        <v>1.8082937601064519</v>
      </c>
      <c r="I107" s="1">
        <v>24</v>
      </c>
      <c r="J107" s="25" t="s">
        <v>183</v>
      </c>
      <c r="K107" s="25">
        <v>17</v>
      </c>
      <c r="L107" s="20">
        <v>0</v>
      </c>
      <c r="M107" s="34" t="s">
        <v>184</v>
      </c>
      <c r="N107" s="35" t="s">
        <v>185</v>
      </c>
      <c r="O107" s="10">
        <v>45038.931476469908</v>
      </c>
      <c r="X107" s="1" t="s">
        <v>47</v>
      </c>
      <c r="AC107" s="8"/>
    </row>
    <row r="108" spans="1:31" ht="45.75">
      <c r="A108" s="5">
        <v>8033398</v>
      </c>
      <c r="B108" s="1">
        <v>1006047752</v>
      </c>
      <c r="C108" s="1">
        <v>1006057479</v>
      </c>
      <c r="D108" s="1">
        <v>60</v>
      </c>
      <c r="E108" s="1">
        <v>0</v>
      </c>
      <c r="F108" s="1">
        <v>45.6</v>
      </c>
      <c r="G108" s="1">
        <v>30.5</v>
      </c>
      <c r="H108" s="31">
        <f t="shared" si="1"/>
        <v>1.4950819672131148</v>
      </c>
      <c r="I108" s="1">
        <v>24</v>
      </c>
      <c r="J108" s="25">
        <v>30</v>
      </c>
      <c r="K108" s="25">
        <v>19</v>
      </c>
      <c r="L108" s="20">
        <v>0</v>
      </c>
      <c r="M108" s="34" t="s">
        <v>186</v>
      </c>
      <c r="N108" s="35" t="s">
        <v>187</v>
      </c>
      <c r="AC108" s="8"/>
    </row>
    <row r="109" spans="1:31" ht="30.75">
      <c r="A109" s="5">
        <v>8041004</v>
      </c>
      <c r="B109" s="1">
        <v>1007436435</v>
      </c>
      <c r="C109" s="1">
        <v>1007437386</v>
      </c>
      <c r="D109" s="1">
        <v>64</v>
      </c>
      <c r="E109" s="1">
        <v>1</v>
      </c>
      <c r="F109" s="1">
        <v>53.396907446817799</v>
      </c>
      <c r="G109" s="1">
        <v>35.5979382978785</v>
      </c>
      <c r="H109" s="31">
        <f t="shared" si="1"/>
        <v>1.5000000000000013</v>
      </c>
      <c r="I109" s="1">
        <v>24</v>
      </c>
      <c r="J109" s="25">
        <v>34</v>
      </c>
      <c r="K109" s="25">
        <v>26</v>
      </c>
      <c r="L109" s="20">
        <v>0</v>
      </c>
      <c r="M109" s="34" t="s">
        <v>188</v>
      </c>
      <c r="N109" s="35" t="s">
        <v>189</v>
      </c>
      <c r="O109" s="10">
        <v>44629.203597245367</v>
      </c>
      <c r="X109" s="1" t="s">
        <v>47</v>
      </c>
      <c r="AC109" s="8"/>
    </row>
    <row r="110" spans="1:31">
      <c r="A110" s="5">
        <v>8058475</v>
      </c>
      <c r="C110" s="1">
        <v>1001202292</v>
      </c>
      <c r="H110" s="31" t="e">
        <f t="shared" si="1"/>
        <v>#DIV/0!</v>
      </c>
      <c r="L110" s="20"/>
      <c r="M110" s="32"/>
      <c r="N110" s="36"/>
      <c r="AC110" s="8"/>
    </row>
    <row r="111" spans="1:31">
      <c r="A111" s="5">
        <v>806615</v>
      </c>
      <c r="B111" s="1">
        <v>1010232081</v>
      </c>
      <c r="C111" s="1">
        <v>1010235701</v>
      </c>
      <c r="D111" s="1">
        <v>69</v>
      </c>
      <c r="E111" s="1">
        <v>0</v>
      </c>
      <c r="F111" s="1">
        <v>54.026493616558099</v>
      </c>
      <c r="G111" s="1">
        <v>32.283063890838903</v>
      </c>
      <c r="H111" s="31">
        <f t="shared" si="1"/>
        <v>1.6735243531791733</v>
      </c>
      <c r="I111" s="1">
        <v>16</v>
      </c>
      <c r="J111" s="25">
        <v>30</v>
      </c>
      <c r="K111" s="1">
        <v>21</v>
      </c>
      <c r="L111" s="20">
        <v>0</v>
      </c>
      <c r="M111" s="34" t="s">
        <v>190</v>
      </c>
      <c r="N111" s="36" t="s">
        <v>191</v>
      </c>
      <c r="O111" s="10">
        <v>45177.761092777779</v>
      </c>
      <c r="X111" s="1" t="s">
        <v>47</v>
      </c>
      <c r="AC111" s="8"/>
    </row>
    <row r="112" spans="1:31" ht="45.75">
      <c r="A112" s="5">
        <v>8082956</v>
      </c>
      <c r="B112" s="1">
        <v>1009306184</v>
      </c>
      <c r="C112" s="1">
        <v>1009310469</v>
      </c>
      <c r="D112" s="1">
        <v>78</v>
      </c>
      <c r="E112" s="1">
        <v>1</v>
      </c>
      <c r="F112" s="1">
        <v>51.716364005101902</v>
      </c>
      <c r="G112" s="1">
        <v>26.794723913753199</v>
      </c>
      <c r="H112" s="31">
        <f t="shared" si="1"/>
        <v>1.9300950504870447</v>
      </c>
      <c r="I112" s="1">
        <v>12</v>
      </c>
      <c r="J112" s="25">
        <v>22</v>
      </c>
      <c r="K112" s="25">
        <v>21</v>
      </c>
      <c r="L112" s="20">
        <v>0</v>
      </c>
      <c r="M112" s="34" t="s">
        <v>192</v>
      </c>
      <c r="N112" s="35" t="s">
        <v>193</v>
      </c>
      <c r="O112" s="10">
        <v>44999.060892951391</v>
      </c>
      <c r="X112" s="1" t="s">
        <v>47</v>
      </c>
      <c r="AC112" s="8"/>
    </row>
    <row r="113" spans="1:31" ht="30.75">
      <c r="A113" s="5">
        <v>8093511</v>
      </c>
      <c r="B113" s="1">
        <v>1006960063</v>
      </c>
      <c r="C113" s="1">
        <v>1006960645</v>
      </c>
      <c r="D113" s="1">
        <v>28</v>
      </c>
      <c r="E113" s="1">
        <v>0</v>
      </c>
      <c r="F113" s="1">
        <v>31.7</v>
      </c>
      <c r="G113" s="1">
        <v>23.6</v>
      </c>
      <c r="H113" s="31">
        <f t="shared" si="1"/>
        <v>1.3432203389830508</v>
      </c>
      <c r="I113" s="1">
        <v>24</v>
      </c>
      <c r="K113" s="25" t="s">
        <v>194</v>
      </c>
      <c r="L113" s="20">
        <v>0</v>
      </c>
      <c r="M113" s="32"/>
      <c r="N113" s="35" t="s">
        <v>195</v>
      </c>
      <c r="AC113" s="8"/>
    </row>
    <row r="114" spans="1:31" ht="30.75">
      <c r="A114" s="5">
        <v>812706</v>
      </c>
      <c r="B114" s="1">
        <v>1003953049</v>
      </c>
      <c r="C114" s="1">
        <v>1003953582</v>
      </c>
      <c r="D114" s="1">
        <v>69</v>
      </c>
      <c r="E114" s="1">
        <v>1</v>
      </c>
      <c r="F114" s="1">
        <v>53.1</v>
      </c>
      <c r="G114" s="1">
        <v>32.5</v>
      </c>
      <c r="H114" s="31">
        <f t="shared" si="1"/>
        <v>1.6338461538461539</v>
      </c>
      <c r="I114" s="1">
        <v>24</v>
      </c>
      <c r="K114" s="25">
        <v>22</v>
      </c>
      <c r="L114" s="20">
        <v>1</v>
      </c>
      <c r="M114" s="32"/>
      <c r="N114" s="35" t="s">
        <v>196</v>
      </c>
      <c r="AC114" s="8"/>
    </row>
    <row r="115" spans="1:31">
      <c r="A115" s="5">
        <v>8213896</v>
      </c>
      <c r="B115" s="1">
        <v>1010374022</v>
      </c>
      <c r="C115" s="1">
        <v>1010381570</v>
      </c>
      <c r="D115" s="1">
        <v>62</v>
      </c>
      <c r="E115" s="1">
        <v>1</v>
      </c>
      <c r="F115" s="1">
        <v>32.359257173346698</v>
      </c>
      <c r="G115" s="1">
        <v>35.2106785702289</v>
      </c>
      <c r="H115" s="31">
        <f t="shared" si="1"/>
        <v>0.91901827761725907</v>
      </c>
      <c r="I115" s="1">
        <v>16</v>
      </c>
      <c r="K115" s="1">
        <v>27</v>
      </c>
      <c r="L115" s="20">
        <v>0</v>
      </c>
      <c r="M115" s="32"/>
      <c r="N115" s="36" t="s">
        <v>197</v>
      </c>
      <c r="O115" s="10">
        <v>45204.635610057871</v>
      </c>
      <c r="X115" s="1" t="s">
        <v>53</v>
      </c>
      <c r="AC115" s="8"/>
    </row>
    <row r="116" spans="1:31">
      <c r="A116" s="5">
        <v>8335646</v>
      </c>
      <c r="B116" s="1">
        <v>1010196971</v>
      </c>
      <c r="C116" s="1">
        <v>1010200415</v>
      </c>
      <c r="D116" s="1">
        <v>79</v>
      </c>
      <c r="E116" s="1">
        <v>1</v>
      </c>
      <c r="F116" s="1">
        <v>46.8</v>
      </c>
      <c r="G116" s="1">
        <v>28.3</v>
      </c>
      <c r="H116" s="31">
        <f t="shared" si="1"/>
        <v>1.6537102473498231</v>
      </c>
      <c r="I116" s="1">
        <v>16</v>
      </c>
      <c r="J116" s="1">
        <v>23</v>
      </c>
      <c r="K116" s="1">
        <v>15</v>
      </c>
      <c r="L116" s="20">
        <v>0</v>
      </c>
      <c r="M116" s="32" t="s">
        <v>198</v>
      </c>
      <c r="N116" s="36" t="s">
        <v>199</v>
      </c>
      <c r="AC116" s="8"/>
    </row>
    <row r="117" spans="1:31">
      <c r="A117" s="5">
        <v>8377648</v>
      </c>
      <c r="B117" s="1">
        <v>1011239597</v>
      </c>
      <c r="C117" s="1">
        <v>1011244739</v>
      </c>
      <c r="D117" s="1">
        <v>62</v>
      </c>
      <c r="E117" s="1">
        <v>0</v>
      </c>
      <c r="F117" s="1">
        <v>57.0195451989796</v>
      </c>
      <c r="G117" s="1">
        <v>32.865444926934401</v>
      </c>
      <c r="H117" s="31">
        <f t="shared" si="1"/>
        <v>1.73493909258627</v>
      </c>
      <c r="I117" s="1">
        <v>16</v>
      </c>
      <c r="K117" s="1">
        <v>30</v>
      </c>
      <c r="L117" s="20">
        <v>1</v>
      </c>
      <c r="M117" s="32"/>
      <c r="N117" s="36" t="s">
        <v>200</v>
      </c>
      <c r="O117" s="10">
        <v>45370.051388888889</v>
      </c>
      <c r="P117" s="1">
        <v>882.98</v>
      </c>
      <c r="R117" s="1">
        <v>73</v>
      </c>
      <c r="S117" s="1" t="s">
        <v>142</v>
      </c>
      <c r="X117" s="1" t="s">
        <v>47</v>
      </c>
      <c r="Z117" s="1">
        <v>110</v>
      </c>
      <c r="AC117" s="8">
        <v>0.75</v>
      </c>
      <c r="AD117" s="1">
        <v>113</v>
      </c>
      <c r="AE117" s="1">
        <v>72</v>
      </c>
    </row>
    <row r="118" spans="1:31">
      <c r="A118" s="5">
        <v>8410772</v>
      </c>
      <c r="B118" s="1">
        <v>1007991951</v>
      </c>
      <c r="C118" s="1">
        <v>1004876803</v>
      </c>
      <c r="D118" s="1">
        <v>49</v>
      </c>
      <c r="E118" s="1">
        <v>0</v>
      </c>
      <c r="F118" s="1">
        <v>40.296023954092398</v>
      </c>
      <c r="G118" s="1">
        <v>46.214322943997701</v>
      </c>
      <c r="H118" s="31">
        <f t="shared" si="1"/>
        <v>0.87193799210091061</v>
      </c>
      <c r="I118" s="1">
        <v>24</v>
      </c>
      <c r="J118" s="1">
        <v>20</v>
      </c>
      <c r="K118" s="1">
        <v>16</v>
      </c>
      <c r="L118" s="20">
        <v>0</v>
      </c>
      <c r="M118" s="32" t="s">
        <v>201</v>
      </c>
      <c r="N118" s="36" t="s">
        <v>202</v>
      </c>
      <c r="O118" s="10">
        <v>44747.594796226847</v>
      </c>
      <c r="X118" s="1" t="s">
        <v>203</v>
      </c>
      <c r="AC118" s="8"/>
    </row>
    <row r="119" spans="1:31" ht="30.75">
      <c r="A119" s="5">
        <v>8421580</v>
      </c>
      <c r="B119" s="1">
        <v>1006758029</v>
      </c>
      <c r="C119" s="1">
        <v>1006761471</v>
      </c>
      <c r="D119" s="1">
        <v>30</v>
      </c>
      <c r="E119" s="1">
        <v>1</v>
      </c>
      <c r="F119" s="1">
        <v>40</v>
      </c>
      <c r="G119" s="1">
        <v>32.299999999999997</v>
      </c>
      <c r="H119" s="31">
        <f t="shared" si="1"/>
        <v>1.2383900928792571</v>
      </c>
      <c r="I119" s="1">
        <v>24</v>
      </c>
      <c r="J119" s="25">
        <v>28</v>
      </c>
      <c r="K119" s="25">
        <v>20</v>
      </c>
      <c r="L119" s="20">
        <v>0</v>
      </c>
      <c r="M119" s="34" t="s">
        <v>204</v>
      </c>
      <c r="N119" s="35" t="s">
        <v>205</v>
      </c>
      <c r="AC119" s="8"/>
    </row>
    <row r="120" spans="1:31">
      <c r="A120" s="5">
        <v>8436396</v>
      </c>
      <c r="B120" s="1">
        <v>1001659508</v>
      </c>
      <c r="C120" s="1">
        <v>100908128</v>
      </c>
      <c r="D120" s="1">
        <v>68</v>
      </c>
      <c r="E120" s="1">
        <v>0</v>
      </c>
      <c r="F120" s="1">
        <v>45.9</v>
      </c>
      <c r="G120" s="1">
        <v>30.2</v>
      </c>
      <c r="H120" s="31">
        <f t="shared" si="1"/>
        <v>1.5198675496688741</v>
      </c>
      <c r="I120" s="1">
        <v>24</v>
      </c>
      <c r="L120" s="20">
        <v>0</v>
      </c>
      <c r="M120" s="32"/>
      <c r="N120" s="36"/>
      <c r="AC120" s="8"/>
    </row>
    <row r="121" spans="1:31">
      <c r="A121" s="5">
        <v>8487847</v>
      </c>
      <c r="C121" s="1">
        <v>1004282131</v>
      </c>
      <c r="H121" s="31" t="e">
        <f t="shared" si="1"/>
        <v>#DIV/0!</v>
      </c>
      <c r="L121" s="20"/>
      <c r="M121" s="32"/>
      <c r="N121" s="36"/>
      <c r="AC121" s="8"/>
    </row>
    <row r="122" spans="1:31" ht="30.75">
      <c r="A122" s="5">
        <v>8548743</v>
      </c>
      <c r="B122" s="1">
        <v>1004974791</v>
      </c>
      <c r="C122" s="1">
        <v>1004975407</v>
      </c>
      <c r="D122" s="1">
        <v>73</v>
      </c>
      <c r="E122" s="1">
        <v>1</v>
      </c>
      <c r="F122" s="1">
        <v>48.5</v>
      </c>
      <c r="G122" s="1">
        <v>27.7</v>
      </c>
      <c r="H122" s="31">
        <f t="shared" si="1"/>
        <v>1.7509025270758123</v>
      </c>
      <c r="I122" s="1">
        <v>24</v>
      </c>
      <c r="J122" s="25">
        <v>25</v>
      </c>
      <c r="K122" s="25">
        <v>12</v>
      </c>
      <c r="L122" s="20">
        <v>0</v>
      </c>
      <c r="M122" s="34" t="s">
        <v>206</v>
      </c>
      <c r="N122" s="35" t="s">
        <v>207</v>
      </c>
      <c r="AC122" s="8"/>
    </row>
    <row r="123" spans="1:31">
      <c r="A123" s="5">
        <v>8738652</v>
      </c>
      <c r="C123" s="1">
        <v>1006726079</v>
      </c>
      <c r="H123" s="31" t="e">
        <f t="shared" si="1"/>
        <v>#DIV/0!</v>
      </c>
      <c r="J123" s="25"/>
      <c r="K123" s="25"/>
      <c r="L123" s="20"/>
      <c r="M123" s="34"/>
      <c r="N123" s="35"/>
      <c r="AC123" s="8"/>
    </row>
    <row r="124" spans="1:31" ht="19.5" customHeight="1">
      <c r="A124" s="5">
        <v>881431</v>
      </c>
      <c r="B124" s="1">
        <v>1007795453</v>
      </c>
      <c r="C124" s="1">
        <v>1007797912</v>
      </c>
      <c r="D124" s="1">
        <v>67</v>
      </c>
      <c r="E124" s="1">
        <v>0</v>
      </c>
      <c r="F124" s="27">
        <v>54</v>
      </c>
      <c r="G124" s="27">
        <v>34.9</v>
      </c>
      <c r="H124" s="31">
        <f t="shared" si="1"/>
        <v>1.5472779369627507</v>
      </c>
      <c r="I124" s="1">
        <v>24</v>
      </c>
      <c r="J124" s="25">
        <v>9</v>
      </c>
      <c r="K124" s="25">
        <v>5</v>
      </c>
      <c r="L124" s="20">
        <v>0</v>
      </c>
      <c r="M124" s="34" t="s">
        <v>208</v>
      </c>
      <c r="N124" s="35" t="s">
        <v>209</v>
      </c>
      <c r="O124" s="10">
        <v>44699.318153599539</v>
      </c>
      <c r="X124" s="1" t="s">
        <v>47</v>
      </c>
      <c r="AC124" s="8"/>
    </row>
    <row r="125" spans="1:31">
      <c r="A125" s="5">
        <v>8818925</v>
      </c>
      <c r="C125" s="1">
        <v>1004736599</v>
      </c>
      <c r="H125" s="31" t="e">
        <f t="shared" si="1"/>
        <v>#DIV/0!</v>
      </c>
      <c r="K125" s="25"/>
      <c r="L125" s="20"/>
      <c r="M125" s="32"/>
      <c r="N125" s="35"/>
      <c r="AC125" s="8"/>
    </row>
    <row r="126" spans="1:31" ht="30.75">
      <c r="A126" s="5">
        <v>9093675</v>
      </c>
      <c r="B126" s="1">
        <v>1007241471</v>
      </c>
      <c r="C126" s="1">
        <v>1007241872</v>
      </c>
      <c r="D126" s="1">
        <v>65</v>
      </c>
      <c r="E126" s="1">
        <v>0</v>
      </c>
      <c r="F126" s="1">
        <v>55.264102542254498</v>
      </c>
      <c r="G126" s="1">
        <v>34.131587704562897</v>
      </c>
      <c r="H126" s="31">
        <f t="shared" si="1"/>
        <v>1.6191483097888966</v>
      </c>
      <c r="I126" s="1">
        <v>24</v>
      </c>
      <c r="J126" s="1">
        <v>18</v>
      </c>
      <c r="K126" s="1">
        <v>8</v>
      </c>
      <c r="L126" s="20">
        <v>0</v>
      </c>
      <c r="M126" s="34" t="s">
        <v>210</v>
      </c>
      <c r="N126" s="35" t="s">
        <v>211</v>
      </c>
      <c r="O126" s="10">
        <v>44590.877392256953</v>
      </c>
      <c r="X126" s="1" t="s">
        <v>47</v>
      </c>
      <c r="AC126" s="8"/>
    </row>
    <row r="127" spans="1:31">
      <c r="A127" s="4" t="s">
        <v>212</v>
      </c>
      <c r="B127" s="9">
        <v>1009845356</v>
      </c>
      <c r="C127" s="9">
        <v>9571354</v>
      </c>
      <c r="D127" s="9">
        <v>57</v>
      </c>
      <c r="E127" s="9">
        <v>1</v>
      </c>
      <c r="F127" s="9">
        <v>62.820963707205003</v>
      </c>
      <c r="G127" s="9">
        <v>43.226547200639203</v>
      </c>
      <c r="H127" s="9">
        <f t="shared" si="1"/>
        <v>1.453295897440452</v>
      </c>
      <c r="I127" s="9"/>
      <c r="J127" s="9"/>
      <c r="K127" s="9"/>
      <c r="L127" s="19"/>
      <c r="M127" s="28"/>
      <c r="N127" s="33"/>
      <c r="O127" s="10">
        <v>45103.314760196758</v>
      </c>
      <c r="X127" s="1" t="s">
        <v>47</v>
      </c>
      <c r="AC127" s="8"/>
    </row>
    <row r="128" spans="1:31">
      <c r="A128" s="4" t="s">
        <v>213</v>
      </c>
      <c r="B128" s="9">
        <v>1009453949</v>
      </c>
      <c r="C128" s="9">
        <v>1009464426</v>
      </c>
      <c r="D128" s="9">
        <v>74</v>
      </c>
      <c r="E128" s="9">
        <v>1</v>
      </c>
      <c r="F128" s="9">
        <v>42.856877981911403</v>
      </c>
      <c r="G128" s="9">
        <v>49.808744473244602</v>
      </c>
      <c r="H128" s="9">
        <f t="shared" si="1"/>
        <v>0.86042879488625779</v>
      </c>
      <c r="I128" s="9"/>
      <c r="J128" s="9"/>
      <c r="K128" s="9"/>
      <c r="L128" s="19"/>
      <c r="M128" s="28"/>
      <c r="N128" s="33"/>
      <c r="O128" s="10">
        <v>45027.938183090278</v>
      </c>
      <c r="X128" s="1" t="s">
        <v>53</v>
      </c>
      <c r="AC128" s="8"/>
    </row>
    <row r="129" spans="1:31">
      <c r="A129" s="4" t="s">
        <v>214</v>
      </c>
      <c r="B129" s="9">
        <v>1001035618</v>
      </c>
      <c r="C129" s="9">
        <v>1001043281</v>
      </c>
      <c r="D129" s="9">
        <v>23</v>
      </c>
      <c r="E129" s="9">
        <v>0</v>
      </c>
      <c r="F129" s="9"/>
      <c r="G129" s="9"/>
      <c r="H129" s="9" t="e">
        <f t="shared" si="1"/>
        <v>#DIV/0!</v>
      </c>
      <c r="I129" s="9"/>
      <c r="J129" s="9"/>
      <c r="K129" s="9"/>
      <c r="L129" s="19"/>
      <c r="M129" s="28"/>
      <c r="N129" s="33"/>
      <c r="AC129" s="8"/>
    </row>
    <row r="130" spans="1:31" ht="30.75">
      <c r="A130" s="4" t="s">
        <v>215</v>
      </c>
      <c r="B130" s="9">
        <v>1007880636</v>
      </c>
      <c r="C130" s="9">
        <v>1007882184</v>
      </c>
      <c r="D130" s="9">
        <v>57</v>
      </c>
      <c r="E130" s="9">
        <v>1</v>
      </c>
      <c r="F130" s="9">
        <v>59.949954714849397</v>
      </c>
      <c r="G130" s="9">
        <v>40.153623454957298</v>
      </c>
      <c r="H130" s="9">
        <f t="shared" si="1"/>
        <v>1.4930148155146898</v>
      </c>
      <c r="I130" s="9">
        <v>14</v>
      </c>
      <c r="J130" s="9">
        <v>27</v>
      </c>
      <c r="K130" s="9">
        <v>30</v>
      </c>
      <c r="L130" s="19">
        <v>0</v>
      </c>
      <c r="M130" s="37" t="s">
        <v>216</v>
      </c>
      <c r="N130" s="38" t="s">
        <v>217</v>
      </c>
      <c r="O130" s="10">
        <v>44715.940206377323</v>
      </c>
      <c r="X130" s="1" t="s">
        <v>47</v>
      </c>
      <c r="AC130" s="8"/>
    </row>
    <row r="131" spans="1:31">
      <c r="A131" s="4" t="s">
        <v>218</v>
      </c>
      <c r="B131" s="9"/>
      <c r="C131" s="9">
        <v>101391496</v>
      </c>
      <c r="D131" s="9"/>
      <c r="E131" s="9"/>
      <c r="F131" s="9"/>
      <c r="G131" s="9"/>
      <c r="H131" s="9" t="e">
        <f t="shared" ref="H131:H189" si="2">F131/G131</f>
        <v>#DIV/0!</v>
      </c>
      <c r="I131" s="9"/>
      <c r="J131" s="9"/>
      <c r="K131" s="9"/>
      <c r="L131" s="19"/>
      <c r="M131" s="28"/>
      <c r="N131" s="33"/>
      <c r="AC131" s="8"/>
    </row>
    <row r="132" spans="1:31" ht="30.75">
      <c r="A132" s="4" t="s">
        <v>219</v>
      </c>
      <c r="B132" s="9">
        <v>1007722057</v>
      </c>
      <c r="C132" s="9">
        <v>1007728193</v>
      </c>
      <c r="D132" s="9">
        <v>61</v>
      </c>
      <c r="E132" s="9">
        <v>0</v>
      </c>
      <c r="F132" s="9">
        <v>50.758812042836396</v>
      </c>
      <c r="G132" s="9">
        <v>31.904728489676799</v>
      </c>
      <c r="H132" s="9">
        <f t="shared" si="2"/>
        <v>1.5909495064112547</v>
      </c>
      <c r="I132" s="9">
        <v>24</v>
      </c>
      <c r="J132" s="9">
        <v>21</v>
      </c>
      <c r="K132" s="9">
        <v>18</v>
      </c>
      <c r="L132" s="19">
        <v>0</v>
      </c>
      <c r="M132" s="37" t="s">
        <v>220</v>
      </c>
      <c r="N132" s="38" t="s">
        <v>221</v>
      </c>
      <c r="O132" s="10">
        <v>44684.997546273153</v>
      </c>
      <c r="X132" s="1" t="s">
        <v>47</v>
      </c>
      <c r="AC132" s="8"/>
    </row>
    <row r="133" spans="1:31">
      <c r="A133" s="23" t="s">
        <v>222</v>
      </c>
      <c r="B133" s="9"/>
      <c r="C133" s="9">
        <v>1007982565</v>
      </c>
      <c r="D133" s="9"/>
      <c r="E133" s="9"/>
      <c r="F133" s="9"/>
      <c r="G133" s="9"/>
      <c r="H133" s="9" t="e">
        <f t="shared" si="2"/>
        <v>#DIV/0!</v>
      </c>
      <c r="I133" s="9"/>
      <c r="J133" s="9"/>
      <c r="K133" s="9"/>
      <c r="L133" s="19"/>
      <c r="M133" s="28"/>
      <c r="N133" s="33"/>
      <c r="AC133" s="8"/>
    </row>
    <row r="134" spans="1:31" ht="30.75">
      <c r="A134" s="4" t="s">
        <v>223</v>
      </c>
      <c r="B134" s="9">
        <v>1008317026</v>
      </c>
      <c r="C134" s="9">
        <v>1008334007</v>
      </c>
      <c r="D134" s="9">
        <v>59</v>
      </c>
      <c r="E134" s="9">
        <v>0</v>
      </c>
      <c r="F134" s="9">
        <v>57.131976379257097</v>
      </c>
      <c r="G134" s="9">
        <v>31.9891958323431</v>
      </c>
      <c r="H134" s="9">
        <f t="shared" si="2"/>
        <v>1.7859772617820251</v>
      </c>
      <c r="I134" s="9">
        <v>24</v>
      </c>
      <c r="J134" s="9">
        <v>34</v>
      </c>
      <c r="K134" s="9">
        <v>29</v>
      </c>
      <c r="L134" s="19">
        <v>0</v>
      </c>
      <c r="M134" s="37" t="s">
        <v>224</v>
      </c>
      <c r="N134" s="38" t="s">
        <v>225</v>
      </c>
      <c r="O134" s="10">
        <v>44804.123059791673</v>
      </c>
      <c r="X134" s="1" t="s">
        <v>47</v>
      </c>
      <c r="AC134" s="8"/>
    </row>
    <row r="135" spans="1:31">
      <c r="A135" s="23" t="s">
        <v>226</v>
      </c>
      <c r="B135" s="9"/>
      <c r="C135" s="9">
        <v>1006500876</v>
      </c>
      <c r="D135" s="9">
        <v>56</v>
      </c>
      <c r="E135" s="9">
        <v>0</v>
      </c>
      <c r="F135" s="9"/>
      <c r="G135" s="9"/>
      <c r="H135" s="9" t="e">
        <f t="shared" si="2"/>
        <v>#DIV/0!</v>
      </c>
      <c r="I135" s="9"/>
      <c r="J135" s="9"/>
      <c r="K135" s="9"/>
      <c r="L135" s="19"/>
      <c r="M135" s="28"/>
      <c r="N135" s="33"/>
      <c r="AC135" s="8"/>
    </row>
    <row r="136" spans="1:31" ht="30.75">
      <c r="A136" s="4" t="s">
        <v>227</v>
      </c>
      <c r="B136" s="9">
        <v>1005191265</v>
      </c>
      <c r="C136" s="9">
        <v>1005193357</v>
      </c>
      <c r="D136" s="9">
        <v>61</v>
      </c>
      <c r="E136" s="9">
        <v>1</v>
      </c>
      <c r="F136" s="9">
        <v>48.8</v>
      </c>
      <c r="G136" s="9">
        <v>28.8</v>
      </c>
      <c r="H136" s="9">
        <f t="shared" si="2"/>
        <v>1.6944444444444442</v>
      </c>
      <c r="I136" s="9">
        <v>24</v>
      </c>
      <c r="J136" s="9">
        <v>24</v>
      </c>
      <c r="K136" s="9">
        <v>15</v>
      </c>
      <c r="L136" s="19">
        <v>0</v>
      </c>
      <c r="M136" s="37" t="s">
        <v>228</v>
      </c>
      <c r="N136" s="38" t="s">
        <v>229</v>
      </c>
      <c r="AC136" s="8"/>
    </row>
    <row r="137" spans="1:31" ht="30.75">
      <c r="A137" s="4" t="s">
        <v>230</v>
      </c>
      <c r="B137" s="9">
        <v>1004371328</v>
      </c>
      <c r="C137" s="9">
        <v>1004387027</v>
      </c>
      <c r="D137" s="9">
        <v>52</v>
      </c>
      <c r="E137" s="9">
        <v>1</v>
      </c>
      <c r="F137" s="9">
        <v>59</v>
      </c>
      <c r="G137" s="9">
        <v>30.7</v>
      </c>
      <c r="H137" s="9">
        <f t="shared" si="2"/>
        <v>1.9218241042345277</v>
      </c>
      <c r="I137" s="9">
        <v>24</v>
      </c>
      <c r="J137" s="9">
        <v>20</v>
      </c>
      <c r="K137" s="9">
        <v>15</v>
      </c>
      <c r="L137" s="19">
        <v>0</v>
      </c>
      <c r="M137" s="37" t="s">
        <v>231</v>
      </c>
      <c r="N137" s="38" t="s">
        <v>232</v>
      </c>
      <c r="AC137" s="8"/>
    </row>
    <row r="138" spans="1:31" ht="30.75">
      <c r="A138" s="4" t="s">
        <v>233</v>
      </c>
      <c r="B138" s="9">
        <v>1004916175</v>
      </c>
      <c r="C138" s="9">
        <v>1004920405</v>
      </c>
      <c r="D138" s="9">
        <v>64</v>
      </c>
      <c r="E138" s="9">
        <v>1</v>
      </c>
      <c r="F138" s="9">
        <v>49.8</v>
      </c>
      <c r="G138" s="9">
        <v>32.700000000000003</v>
      </c>
      <c r="H138" s="9">
        <f t="shared" si="2"/>
        <v>1.5229357798165135</v>
      </c>
      <c r="I138" s="9">
        <v>24</v>
      </c>
      <c r="J138" s="9">
        <v>15</v>
      </c>
      <c r="K138" s="9">
        <v>11</v>
      </c>
      <c r="L138" s="19">
        <v>0</v>
      </c>
      <c r="M138" s="37" t="s">
        <v>234</v>
      </c>
      <c r="N138" s="38" t="s">
        <v>235</v>
      </c>
      <c r="AC138" s="8"/>
    </row>
    <row r="139" spans="1:31" ht="45.75">
      <c r="A139" s="4" t="s">
        <v>236</v>
      </c>
      <c r="B139" s="9">
        <v>1010857982</v>
      </c>
      <c r="C139" s="9">
        <v>1010858884</v>
      </c>
      <c r="D139" s="9">
        <v>63</v>
      </c>
      <c r="E139" s="9">
        <v>0</v>
      </c>
      <c r="F139" s="9">
        <v>54.829280498653198</v>
      </c>
      <c r="G139" s="9">
        <v>30.986388140601299</v>
      </c>
      <c r="H139" s="9">
        <f t="shared" si="2"/>
        <v>1.7694634253551702</v>
      </c>
      <c r="I139" s="9">
        <v>16</v>
      </c>
      <c r="J139" s="9">
        <v>31</v>
      </c>
      <c r="K139" s="9">
        <v>20</v>
      </c>
      <c r="L139" s="19">
        <v>0</v>
      </c>
      <c r="M139" s="37" t="s">
        <v>237</v>
      </c>
      <c r="N139" s="38" t="s">
        <v>238</v>
      </c>
      <c r="O139" s="10">
        <v>45297.341666666667</v>
      </c>
      <c r="P139" s="1">
        <v>274.58999999999997</v>
      </c>
      <c r="R139" s="1">
        <v>53</v>
      </c>
      <c r="S139" s="1" t="s">
        <v>175</v>
      </c>
      <c r="T139" s="1">
        <v>1.7</v>
      </c>
      <c r="X139" s="1" t="s">
        <v>47</v>
      </c>
      <c r="Z139" s="1">
        <v>104</v>
      </c>
      <c r="AC139" s="8">
        <v>0.92</v>
      </c>
      <c r="AD139" s="1">
        <v>94</v>
      </c>
      <c r="AE139" s="1">
        <v>349</v>
      </c>
    </row>
    <row r="140" spans="1:31" ht="19.5" customHeight="1">
      <c r="A140" s="4" t="s">
        <v>239</v>
      </c>
      <c r="B140" s="9"/>
      <c r="C140" s="9">
        <v>1001412716</v>
      </c>
      <c r="D140" s="9"/>
      <c r="E140" s="9"/>
      <c r="F140" s="9"/>
      <c r="G140" s="9"/>
      <c r="H140" s="9" t="e">
        <f t="shared" si="2"/>
        <v>#DIV/0!</v>
      </c>
      <c r="I140" s="9"/>
      <c r="J140" s="9"/>
      <c r="K140" s="9"/>
      <c r="L140" s="19"/>
      <c r="M140" s="28"/>
      <c r="N140" s="33"/>
      <c r="AC140" s="8"/>
    </row>
    <row r="141" spans="1:31" ht="30.75">
      <c r="A141" s="4" t="s">
        <v>240</v>
      </c>
      <c r="B141" s="9"/>
      <c r="C141" s="9"/>
      <c r="D141" s="9"/>
      <c r="E141" s="9"/>
      <c r="F141" s="9"/>
      <c r="G141" s="9"/>
      <c r="H141" s="9" t="e">
        <f t="shared" si="2"/>
        <v>#DIV/0!</v>
      </c>
      <c r="I141" s="9"/>
      <c r="J141" s="9"/>
      <c r="K141" s="9"/>
      <c r="L141" s="19"/>
      <c r="M141" s="28"/>
      <c r="N141" s="33"/>
      <c r="AC141" s="8"/>
    </row>
    <row r="142" spans="1:31" ht="22.5" customHeight="1">
      <c r="A142" s="4" t="s">
        <v>241</v>
      </c>
      <c r="B142" s="9"/>
      <c r="C142" s="9">
        <v>1007218264</v>
      </c>
      <c r="D142" s="9"/>
      <c r="E142" s="9"/>
      <c r="F142" s="9"/>
      <c r="G142" s="9"/>
      <c r="H142" s="9" t="e">
        <f t="shared" si="2"/>
        <v>#DIV/0!</v>
      </c>
      <c r="I142" s="9"/>
      <c r="J142" s="9"/>
      <c r="K142" s="9"/>
      <c r="L142" s="19"/>
      <c r="M142" s="28"/>
      <c r="N142" s="33"/>
      <c r="AC142" s="8"/>
    </row>
    <row r="143" spans="1:31" ht="30.75">
      <c r="A143" s="4" t="s">
        <v>242</v>
      </c>
      <c r="B143" s="9">
        <v>1008602408</v>
      </c>
      <c r="C143" s="9">
        <v>1008619502</v>
      </c>
      <c r="D143" s="9">
        <v>27</v>
      </c>
      <c r="E143" s="9">
        <v>1</v>
      </c>
      <c r="F143" s="9">
        <v>60.452977594159897</v>
      </c>
      <c r="G143" s="9">
        <v>50.717970188090099</v>
      </c>
      <c r="H143" s="9">
        <f t="shared" si="2"/>
        <v>1.1919439474798981</v>
      </c>
      <c r="I143" s="9"/>
      <c r="J143" s="9"/>
      <c r="K143" s="9"/>
      <c r="L143" s="19"/>
      <c r="M143" s="37" t="s">
        <v>243</v>
      </c>
      <c r="N143" s="33"/>
      <c r="O143" s="10">
        <v>44859.418165081021</v>
      </c>
      <c r="X143" s="1" t="s">
        <v>47</v>
      </c>
      <c r="AC143" s="8"/>
    </row>
    <row r="144" spans="1:31">
      <c r="A144" s="4" t="s">
        <v>244</v>
      </c>
      <c r="B144" s="9">
        <v>101217845</v>
      </c>
      <c r="C144" s="9">
        <v>101220470</v>
      </c>
      <c r="D144" s="9">
        <v>48</v>
      </c>
      <c r="E144" s="9">
        <v>1</v>
      </c>
      <c r="F144" s="9">
        <v>20.3</v>
      </c>
      <c r="G144" s="9">
        <v>31.2</v>
      </c>
      <c r="H144" s="9">
        <f t="shared" si="2"/>
        <v>0.65064102564102566</v>
      </c>
      <c r="I144" s="9">
        <v>24</v>
      </c>
      <c r="J144" s="9">
        <v>29</v>
      </c>
      <c r="K144" s="9">
        <v>22</v>
      </c>
      <c r="L144" s="19">
        <v>0</v>
      </c>
      <c r="M144" s="28"/>
      <c r="N144" s="33"/>
      <c r="AC144" s="8"/>
    </row>
    <row r="145" spans="1:29">
      <c r="A145" s="4" t="s">
        <v>245</v>
      </c>
      <c r="B145" s="9"/>
      <c r="C145" s="9">
        <v>101457308</v>
      </c>
      <c r="D145" s="9"/>
      <c r="E145" s="9"/>
      <c r="F145" s="9"/>
      <c r="G145" s="9"/>
      <c r="H145" s="9" t="e">
        <f t="shared" si="2"/>
        <v>#DIV/0!</v>
      </c>
      <c r="I145" s="9"/>
      <c r="J145" s="9"/>
      <c r="K145" s="9"/>
      <c r="L145" s="19"/>
      <c r="M145" s="28"/>
      <c r="N145" s="33"/>
      <c r="AC145" s="8"/>
    </row>
    <row r="146" spans="1:29">
      <c r="A146" s="23" t="s">
        <v>246</v>
      </c>
      <c r="B146" s="9"/>
      <c r="C146" s="9">
        <v>1003586602</v>
      </c>
      <c r="D146" s="9"/>
      <c r="E146" s="9"/>
      <c r="F146" s="9"/>
      <c r="G146" s="9"/>
      <c r="H146" s="9" t="e">
        <f t="shared" si="2"/>
        <v>#DIV/0!</v>
      </c>
      <c r="I146" s="9"/>
      <c r="J146" s="9"/>
      <c r="K146" s="9"/>
      <c r="L146" s="19"/>
      <c r="M146" s="28"/>
      <c r="N146" s="33"/>
      <c r="AC146" s="8"/>
    </row>
    <row r="147" spans="1:29">
      <c r="A147" s="23" t="s">
        <v>247</v>
      </c>
      <c r="B147" s="9"/>
      <c r="C147" s="9">
        <v>1006170857</v>
      </c>
      <c r="D147" s="9"/>
      <c r="E147" s="9"/>
      <c r="F147" s="9"/>
      <c r="G147" s="9"/>
      <c r="H147" s="9" t="e">
        <f t="shared" si="2"/>
        <v>#DIV/0!</v>
      </c>
      <c r="I147" s="9"/>
      <c r="J147" s="9"/>
      <c r="K147" s="9"/>
      <c r="L147" s="19"/>
      <c r="M147" s="28"/>
      <c r="N147" s="33"/>
      <c r="AC147" s="8"/>
    </row>
    <row r="148" spans="1:29">
      <c r="A148" s="4" t="s">
        <v>248</v>
      </c>
      <c r="B148" s="9"/>
      <c r="C148" s="9">
        <v>1007533132</v>
      </c>
      <c r="D148" s="9"/>
      <c r="E148" s="9"/>
      <c r="F148" s="9"/>
      <c r="G148" s="9"/>
      <c r="H148" s="9" t="e">
        <f t="shared" si="2"/>
        <v>#DIV/0!</v>
      </c>
      <c r="I148" s="9"/>
      <c r="J148" s="9"/>
      <c r="K148" s="9"/>
      <c r="L148" s="19"/>
      <c r="M148" s="28"/>
      <c r="N148" s="33"/>
      <c r="AC148" s="8"/>
    </row>
    <row r="149" spans="1:29" ht="30.75">
      <c r="A149" s="4" t="s">
        <v>249</v>
      </c>
      <c r="B149" s="9">
        <v>1003397133</v>
      </c>
      <c r="C149" s="9">
        <v>1003403002</v>
      </c>
      <c r="D149" s="9">
        <v>66</v>
      </c>
      <c r="E149" s="9">
        <v>1</v>
      </c>
      <c r="F149" s="9">
        <v>47.6</v>
      </c>
      <c r="G149" s="9">
        <v>37.1</v>
      </c>
      <c r="H149" s="9">
        <f t="shared" si="2"/>
        <v>1.2830188679245282</v>
      </c>
      <c r="I149" s="9">
        <v>24</v>
      </c>
      <c r="J149" s="9">
        <v>22</v>
      </c>
      <c r="K149" s="9">
        <v>16</v>
      </c>
      <c r="L149" s="19">
        <v>0</v>
      </c>
      <c r="M149" s="37" t="s">
        <v>250</v>
      </c>
      <c r="N149" s="38" t="s">
        <v>251</v>
      </c>
      <c r="AC149" s="8"/>
    </row>
    <row r="150" spans="1:29">
      <c r="A150" s="4" t="s">
        <v>252</v>
      </c>
      <c r="B150" s="9">
        <v>1003694874</v>
      </c>
      <c r="C150" s="9">
        <v>1003695367</v>
      </c>
      <c r="D150" s="9">
        <v>36</v>
      </c>
      <c r="E150" s="9">
        <v>1</v>
      </c>
      <c r="F150" s="9"/>
      <c r="G150" s="9"/>
      <c r="H150" s="9">
        <v>3.9</v>
      </c>
      <c r="I150" s="9">
        <v>20</v>
      </c>
      <c r="J150" s="9"/>
      <c r="K150" s="9"/>
      <c r="L150" s="19">
        <v>0</v>
      </c>
      <c r="M150" s="28"/>
      <c r="N150" s="33"/>
      <c r="AC150" s="8"/>
    </row>
    <row r="151" spans="1:29">
      <c r="A151" s="4" t="s">
        <v>253</v>
      </c>
      <c r="B151" s="9"/>
      <c r="C151" s="9">
        <v>1006896233</v>
      </c>
      <c r="D151" s="9"/>
      <c r="E151" s="9"/>
      <c r="F151" s="9"/>
      <c r="G151" s="9"/>
      <c r="H151" s="9" t="e">
        <f t="shared" si="2"/>
        <v>#DIV/0!</v>
      </c>
      <c r="I151" s="9"/>
      <c r="J151" s="9"/>
      <c r="K151" s="9"/>
      <c r="L151" s="19"/>
      <c r="M151" s="28"/>
      <c r="N151" s="33"/>
      <c r="AC151" s="8"/>
    </row>
    <row r="152" spans="1:29" ht="30.75">
      <c r="A152" s="4" t="s">
        <v>254</v>
      </c>
      <c r="B152" s="9">
        <v>1006437126</v>
      </c>
      <c r="C152" s="9">
        <v>1006439932</v>
      </c>
      <c r="D152" s="9">
        <v>71</v>
      </c>
      <c r="E152" s="9">
        <v>1</v>
      </c>
      <c r="F152" s="9">
        <v>48.2</v>
      </c>
      <c r="G152" s="9">
        <v>33.299999999999997</v>
      </c>
      <c r="H152" s="9">
        <f t="shared" si="2"/>
        <v>1.4474474474474477</v>
      </c>
      <c r="I152" s="9">
        <v>24</v>
      </c>
      <c r="J152" s="9">
        <v>23</v>
      </c>
      <c r="K152" s="9">
        <v>14</v>
      </c>
      <c r="L152" s="19">
        <v>0</v>
      </c>
      <c r="M152" s="37" t="s">
        <v>255</v>
      </c>
      <c r="N152" s="38" t="s">
        <v>256</v>
      </c>
      <c r="AC152" s="8"/>
    </row>
    <row r="153" spans="1:29" ht="30.75">
      <c r="A153" s="4" t="s">
        <v>257</v>
      </c>
      <c r="B153" s="9">
        <v>1004865841</v>
      </c>
      <c r="C153" s="9">
        <v>1004869522</v>
      </c>
      <c r="D153" s="9">
        <v>65</v>
      </c>
      <c r="E153" s="9">
        <v>1</v>
      </c>
      <c r="F153" s="9">
        <v>56</v>
      </c>
      <c r="G153" s="9">
        <v>29.8</v>
      </c>
      <c r="H153" s="9">
        <f t="shared" si="2"/>
        <v>1.8791946308724832</v>
      </c>
      <c r="I153" s="9">
        <v>24</v>
      </c>
      <c r="J153" s="9">
        <v>29</v>
      </c>
      <c r="K153" s="9">
        <v>22</v>
      </c>
      <c r="L153" s="19">
        <v>0</v>
      </c>
      <c r="M153" s="37" t="s">
        <v>258</v>
      </c>
      <c r="N153" s="38" t="s">
        <v>259</v>
      </c>
      <c r="AC153" s="8"/>
    </row>
    <row r="154" spans="1:29">
      <c r="A154" s="4" t="s">
        <v>260</v>
      </c>
      <c r="B154" s="9"/>
      <c r="C154" s="9">
        <v>1005098624</v>
      </c>
      <c r="D154" s="9"/>
      <c r="E154" s="9"/>
      <c r="F154" s="9"/>
      <c r="G154" s="9"/>
      <c r="H154" s="9" t="e">
        <f t="shared" si="2"/>
        <v>#DIV/0!</v>
      </c>
      <c r="I154" s="9"/>
      <c r="J154" s="9"/>
      <c r="K154" s="9"/>
      <c r="L154" s="19"/>
      <c r="M154" s="28"/>
      <c r="N154" s="33"/>
      <c r="AC154" s="8"/>
    </row>
    <row r="155" spans="1:29">
      <c r="A155" s="4" t="s">
        <v>261</v>
      </c>
      <c r="B155" s="9"/>
      <c r="C155" s="9">
        <v>1006617652</v>
      </c>
      <c r="D155" s="9"/>
      <c r="E155" s="9"/>
      <c r="F155" s="9"/>
      <c r="G155" s="9"/>
      <c r="H155" s="9" t="e">
        <f t="shared" si="2"/>
        <v>#DIV/0!</v>
      </c>
      <c r="I155" s="9"/>
      <c r="J155" s="9"/>
      <c r="K155" s="9"/>
      <c r="L155" s="19"/>
      <c r="M155" s="28"/>
      <c r="N155" s="33"/>
      <c r="AC155" s="8"/>
    </row>
    <row r="156" spans="1:29">
      <c r="A156" s="4" t="s">
        <v>262</v>
      </c>
      <c r="B156" s="9"/>
      <c r="C156" s="9">
        <v>1006420912</v>
      </c>
      <c r="D156" s="9"/>
      <c r="E156" s="9"/>
      <c r="F156" s="9"/>
      <c r="G156" s="9"/>
      <c r="H156" s="9" t="e">
        <f t="shared" si="2"/>
        <v>#DIV/0!</v>
      </c>
      <c r="I156" s="9"/>
      <c r="J156" s="9"/>
      <c r="K156" s="9"/>
      <c r="L156" s="19"/>
      <c r="M156" s="28"/>
      <c r="N156" s="33"/>
      <c r="AC156" s="8"/>
    </row>
    <row r="157" spans="1:29">
      <c r="A157" s="4" t="s">
        <v>263</v>
      </c>
      <c r="B157" s="9"/>
      <c r="C157" s="9">
        <v>1009401806</v>
      </c>
      <c r="D157" s="9"/>
      <c r="E157" s="9"/>
      <c r="F157" s="9"/>
      <c r="G157" s="9"/>
      <c r="H157" s="9" t="e">
        <f t="shared" si="2"/>
        <v>#DIV/0!</v>
      </c>
      <c r="I157" s="9"/>
      <c r="J157" s="9"/>
      <c r="K157" s="9"/>
      <c r="L157" s="19"/>
      <c r="M157" s="28"/>
      <c r="N157" s="33"/>
      <c r="AC157" s="8"/>
    </row>
    <row r="158" spans="1:29">
      <c r="A158" s="4" t="s">
        <v>264</v>
      </c>
      <c r="B158" s="9"/>
      <c r="C158" s="9">
        <v>1006510542</v>
      </c>
      <c r="D158" s="9"/>
      <c r="E158" s="9"/>
      <c r="F158" s="9"/>
      <c r="G158" s="9"/>
      <c r="H158" s="9" t="e">
        <f t="shared" si="2"/>
        <v>#DIV/0!</v>
      </c>
      <c r="I158" s="9"/>
      <c r="J158" s="9"/>
      <c r="K158" s="9"/>
      <c r="L158" s="19"/>
      <c r="M158" s="28"/>
      <c r="N158" s="33"/>
      <c r="AC158" s="8"/>
    </row>
    <row r="159" spans="1:29">
      <c r="A159" s="4" t="s">
        <v>265</v>
      </c>
      <c r="B159" s="9">
        <v>1007905619</v>
      </c>
      <c r="C159" s="9">
        <v>1007495517</v>
      </c>
      <c r="D159" s="9">
        <v>72</v>
      </c>
      <c r="E159" s="9">
        <v>0</v>
      </c>
      <c r="F159" s="9"/>
      <c r="G159" s="9"/>
      <c r="H159" s="9" t="e">
        <f t="shared" si="2"/>
        <v>#DIV/0!</v>
      </c>
      <c r="I159" s="9"/>
      <c r="J159" s="9"/>
      <c r="K159" s="9"/>
      <c r="L159" s="19"/>
      <c r="M159" s="28"/>
      <c r="N159" s="33"/>
      <c r="O159" s="10">
        <v>44739.538845185183</v>
      </c>
      <c r="X159" s="1" t="s">
        <v>203</v>
      </c>
      <c r="AC159" s="8"/>
    </row>
    <row r="160" spans="1:29">
      <c r="A160" s="4" t="s">
        <v>266</v>
      </c>
      <c r="B160" s="9">
        <v>1008999011</v>
      </c>
      <c r="C160" s="9">
        <v>1008999795</v>
      </c>
      <c r="D160" s="9">
        <v>23</v>
      </c>
      <c r="E160" s="9">
        <v>0</v>
      </c>
      <c r="F160" s="9">
        <v>49.278937189357997</v>
      </c>
      <c r="G160" s="9">
        <v>33.814589174497399</v>
      </c>
      <c r="H160" s="9">
        <f t="shared" si="2"/>
        <v>1.4573276917563038</v>
      </c>
      <c r="I160" s="9"/>
      <c r="J160" s="9"/>
      <c r="K160" s="9"/>
      <c r="L160" s="19"/>
      <c r="M160" s="28"/>
      <c r="N160" s="33"/>
      <c r="O160" s="10">
        <v>44939.059377094913</v>
      </c>
      <c r="X160" s="1" t="s">
        <v>47</v>
      </c>
      <c r="AC160" s="8"/>
    </row>
    <row r="161" spans="1:29">
      <c r="A161" s="4" t="s">
        <v>267</v>
      </c>
      <c r="B161" s="9"/>
      <c r="C161" s="9">
        <v>1006973856</v>
      </c>
      <c r="D161" s="9"/>
      <c r="E161" s="9"/>
      <c r="F161" s="9"/>
      <c r="G161" s="9"/>
      <c r="H161" s="9" t="e">
        <f t="shared" si="2"/>
        <v>#DIV/0!</v>
      </c>
      <c r="I161" s="9"/>
      <c r="J161" s="9"/>
      <c r="K161" s="9"/>
      <c r="L161" s="19"/>
      <c r="M161" s="28"/>
      <c r="N161" s="33"/>
      <c r="AC161" s="8"/>
    </row>
    <row r="162" spans="1:29">
      <c r="A162" s="4" t="s">
        <v>268</v>
      </c>
      <c r="B162" s="9"/>
      <c r="C162" s="9">
        <v>1007046504</v>
      </c>
      <c r="D162" s="9"/>
      <c r="E162" s="9"/>
      <c r="F162" s="9"/>
      <c r="G162" s="9"/>
      <c r="H162" s="9" t="e">
        <f t="shared" si="2"/>
        <v>#DIV/0!</v>
      </c>
      <c r="I162" s="9"/>
      <c r="J162" s="9"/>
      <c r="K162" s="9"/>
      <c r="L162" s="19"/>
      <c r="M162" s="28"/>
      <c r="N162" s="33"/>
      <c r="AC162" s="8"/>
    </row>
    <row r="163" spans="1:29">
      <c r="A163" s="4" t="s">
        <v>269</v>
      </c>
      <c r="B163" s="9">
        <v>1007715742</v>
      </c>
      <c r="C163" s="9">
        <v>1007724160</v>
      </c>
      <c r="D163" s="9">
        <v>67</v>
      </c>
      <c r="E163" s="9">
        <v>0</v>
      </c>
      <c r="F163" s="9">
        <v>56.112554248566298</v>
      </c>
      <c r="G163" s="9">
        <v>31.558266641847599</v>
      </c>
      <c r="H163" s="9">
        <f t="shared" si="2"/>
        <v>1.7780619856401958</v>
      </c>
      <c r="I163" s="9"/>
      <c r="J163" s="9"/>
      <c r="K163" s="9"/>
      <c r="L163" s="19"/>
      <c r="M163" s="28"/>
      <c r="N163" s="33"/>
      <c r="O163" s="10">
        <v>44684.693359328703</v>
      </c>
      <c r="X163" s="1" t="s">
        <v>53</v>
      </c>
      <c r="AC163" s="8"/>
    </row>
    <row r="164" spans="1:29">
      <c r="A164" s="4" t="s">
        <v>270</v>
      </c>
      <c r="B164" s="9"/>
      <c r="C164" s="9">
        <v>100986357</v>
      </c>
      <c r="D164" s="9"/>
      <c r="E164" s="9"/>
      <c r="F164" s="9"/>
      <c r="G164" s="9"/>
      <c r="H164" s="9" t="e">
        <f t="shared" si="2"/>
        <v>#DIV/0!</v>
      </c>
      <c r="I164" s="9"/>
      <c r="J164" s="9"/>
      <c r="K164" s="9"/>
      <c r="L164" s="19"/>
      <c r="M164" s="28"/>
      <c r="N164" s="33"/>
      <c r="AC164" s="8"/>
    </row>
    <row r="165" spans="1:29">
      <c r="A165" s="4" t="s">
        <v>271</v>
      </c>
      <c r="B165" s="9">
        <v>1007216407</v>
      </c>
      <c r="C165" s="9">
        <v>1007221396</v>
      </c>
      <c r="D165" s="9">
        <v>54</v>
      </c>
      <c r="E165" s="9">
        <v>0</v>
      </c>
      <c r="F165" s="9"/>
      <c r="G165" s="9"/>
      <c r="H165" s="9" t="e">
        <f t="shared" si="2"/>
        <v>#DIV/0!</v>
      </c>
      <c r="I165" s="9"/>
      <c r="J165" s="9"/>
      <c r="K165" s="9"/>
      <c r="L165" s="19"/>
      <c r="M165" s="28"/>
      <c r="N165" s="33"/>
      <c r="O165" s="10">
        <v>44586.477570937503</v>
      </c>
      <c r="X165" s="1" t="s">
        <v>47</v>
      </c>
      <c r="AC165" s="8"/>
    </row>
    <row r="166" spans="1:29">
      <c r="A166" s="4" t="s">
        <v>272</v>
      </c>
      <c r="B166" s="9"/>
      <c r="C166" s="9">
        <v>1008652620</v>
      </c>
      <c r="D166" s="9"/>
      <c r="E166" s="9"/>
      <c r="F166" s="9"/>
      <c r="G166" s="9"/>
      <c r="H166" s="9" t="e">
        <f t="shared" si="2"/>
        <v>#DIV/0!</v>
      </c>
      <c r="I166" s="9"/>
      <c r="J166" s="9"/>
      <c r="K166" s="9"/>
      <c r="L166" s="19"/>
      <c r="M166" s="28"/>
      <c r="N166" s="33"/>
      <c r="AC166" s="8"/>
    </row>
    <row r="167" spans="1:29">
      <c r="A167" s="4" t="s">
        <v>273</v>
      </c>
      <c r="B167" s="9">
        <v>1009946001</v>
      </c>
      <c r="C167" s="9">
        <v>1009967782</v>
      </c>
      <c r="D167" s="9">
        <v>60</v>
      </c>
      <c r="E167" s="9">
        <v>1</v>
      </c>
      <c r="F167" s="9">
        <v>54.7277708869089</v>
      </c>
      <c r="G167" s="9">
        <v>44.331536813537099</v>
      </c>
      <c r="H167" s="9">
        <f t="shared" si="2"/>
        <v>1.234511023542888</v>
      </c>
      <c r="I167" s="9"/>
      <c r="J167" s="9"/>
      <c r="K167" s="9"/>
      <c r="L167" s="19"/>
      <c r="M167" s="28"/>
      <c r="N167" s="33"/>
      <c r="O167" s="10">
        <v>45122.636861087973</v>
      </c>
      <c r="X167" s="1" t="s">
        <v>47</v>
      </c>
      <c r="AC167" s="8"/>
    </row>
    <row r="168" spans="1:29">
      <c r="A168" s="4" t="s">
        <v>274</v>
      </c>
      <c r="B168" s="9"/>
      <c r="C168" s="9">
        <v>1008729128</v>
      </c>
      <c r="D168" s="9"/>
      <c r="E168" s="9"/>
      <c r="F168" s="9"/>
      <c r="G168" s="9"/>
      <c r="H168" s="9" t="e">
        <f t="shared" si="2"/>
        <v>#DIV/0!</v>
      </c>
      <c r="I168" s="9"/>
      <c r="J168" s="9"/>
      <c r="K168" s="9"/>
      <c r="L168" s="19"/>
      <c r="M168" s="28"/>
      <c r="N168" s="33"/>
      <c r="AC168" s="8"/>
    </row>
    <row r="169" spans="1:29">
      <c r="A169" s="4" t="s">
        <v>275</v>
      </c>
      <c r="B169" s="9">
        <v>1010763837</v>
      </c>
      <c r="C169" s="9">
        <v>1010764982</v>
      </c>
      <c r="D169" s="9">
        <v>61</v>
      </c>
      <c r="E169" s="9">
        <v>1</v>
      </c>
      <c r="F169" s="9"/>
      <c r="G169" s="9"/>
      <c r="H169" s="9" t="e">
        <f t="shared" si="2"/>
        <v>#DIV/0!</v>
      </c>
      <c r="I169" s="9"/>
      <c r="J169" s="9"/>
      <c r="K169" s="9"/>
      <c r="L169" s="19"/>
      <c r="M169" s="28"/>
      <c r="N169" s="33"/>
      <c r="O169" s="10">
        <v>45275.793438460649</v>
      </c>
      <c r="X169" s="1" t="s">
        <v>47</v>
      </c>
      <c r="AC169" s="8"/>
    </row>
    <row r="170" spans="1:29">
      <c r="A170" s="4" t="s">
        <v>276</v>
      </c>
      <c r="B170" s="9">
        <v>1009009069</v>
      </c>
      <c r="C170" s="9">
        <v>1009101262</v>
      </c>
      <c r="D170" s="9">
        <v>52</v>
      </c>
      <c r="E170" s="9">
        <v>1</v>
      </c>
      <c r="F170" s="9">
        <v>56.8127934978844</v>
      </c>
      <c r="G170" s="9">
        <v>30.769323257632401</v>
      </c>
      <c r="H170" s="9">
        <f t="shared" si="2"/>
        <v>1.846410238606462</v>
      </c>
      <c r="I170" s="9"/>
      <c r="J170" s="9"/>
      <c r="K170" s="9"/>
      <c r="L170" s="19"/>
      <c r="M170" s="28"/>
      <c r="N170" s="33"/>
      <c r="O170" s="10">
        <v>44942.593972800933</v>
      </c>
      <c r="X170" s="1" t="s">
        <v>47</v>
      </c>
      <c r="AC170" s="8"/>
    </row>
    <row r="171" spans="1:29">
      <c r="A171" s="4" t="s">
        <v>277</v>
      </c>
      <c r="B171" s="9">
        <v>1010517259</v>
      </c>
      <c r="C171" s="9">
        <v>1010522790</v>
      </c>
      <c r="D171" s="9">
        <v>42</v>
      </c>
      <c r="E171" s="9">
        <v>0</v>
      </c>
      <c r="F171" s="9">
        <v>51.388304485927797</v>
      </c>
      <c r="G171" s="9">
        <v>33.072238839870003</v>
      </c>
      <c r="H171" s="9">
        <f t="shared" si="2"/>
        <v>1.5538199495577236</v>
      </c>
      <c r="I171" s="9"/>
      <c r="J171" s="9"/>
      <c r="K171" s="9"/>
      <c r="L171" s="19"/>
      <c r="M171" s="28"/>
      <c r="N171" s="33"/>
      <c r="O171" s="10">
        <v>45230.048689108793</v>
      </c>
      <c r="X171" s="1" t="s">
        <v>47</v>
      </c>
      <c r="AC171" s="8"/>
    </row>
    <row r="172" spans="1:29">
      <c r="A172" s="4" t="s">
        <v>278</v>
      </c>
      <c r="B172" s="9"/>
      <c r="C172" s="9">
        <v>1009934829</v>
      </c>
      <c r="D172" s="9"/>
      <c r="E172" s="9"/>
      <c r="F172" s="9"/>
      <c r="G172" s="9"/>
      <c r="H172" s="9" t="e">
        <f t="shared" si="2"/>
        <v>#DIV/0!</v>
      </c>
      <c r="I172" s="9"/>
      <c r="J172" s="9"/>
      <c r="K172" s="9"/>
      <c r="L172" s="19"/>
      <c r="M172" s="28"/>
      <c r="N172" s="33"/>
      <c r="AC172" s="8"/>
    </row>
    <row r="173" spans="1:29">
      <c r="A173" s="4" t="s">
        <v>279</v>
      </c>
      <c r="B173" s="9"/>
      <c r="C173" s="9">
        <v>1009726248</v>
      </c>
      <c r="D173" s="9"/>
      <c r="E173" s="9"/>
      <c r="F173" s="9"/>
      <c r="G173" s="9"/>
      <c r="H173" s="9" t="e">
        <f t="shared" si="2"/>
        <v>#DIV/0!</v>
      </c>
      <c r="I173" s="9"/>
      <c r="J173" s="9"/>
      <c r="K173" s="9"/>
      <c r="L173" s="19"/>
      <c r="M173" s="28"/>
      <c r="N173" s="33"/>
      <c r="AC173" s="8"/>
    </row>
    <row r="174" spans="1:29">
      <c r="A174" s="4" t="s">
        <v>280</v>
      </c>
      <c r="B174" s="9"/>
      <c r="C174" s="9">
        <v>1010373379</v>
      </c>
      <c r="D174" s="9"/>
      <c r="E174" s="9"/>
      <c r="F174" s="9"/>
      <c r="G174" s="9"/>
      <c r="H174" s="9" t="e">
        <f t="shared" si="2"/>
        <v>#DIV/0!</v>
      </c>
      <c r="I174" s="9"/>
      <c r="J174" s="9"/>
      <c r="K174" s="9"/>
      <c r="L174" s="19"/>
      <c r="M174" s="28"/>
      <c r="N174" s="33"/>
      <c r="AC174" s="8"/>
    </row>
    <row r="175" spans="1:29">
      <c r="A175" s="4" t="s">
        <v>281</v>
      </c>
      <c r="B175" s="9">
        <v>1010131047</v>
      </c>
      <c r="C175" s="9">
        <v>1010121974</v>
      </c>
      <c r="D175" s="9">
        <v>54</v>
      </c>
      <c r="E175" s="9">
        <v>0</v>
      </c>
      <c r="F175" s="9">
        <v>46.088887620919898</v>
      </c>
      <c r="G175" s="9">
        <v>47.928952286855498</v>
      </c>
      <c r="H175" s="9">
        <f t="shared" si="2"/>
        <v>0.96160849386143921</v>
      </c>
      <c r="I175" s="9"/>
      <c r="J175" s="9"/>
      <c r="K175" s="9"/>
      <c r="L175" s="19"/>
      <c r="M175" s="28"/>
      <c r="N175" s="33"/>
      <c r="O175" s="10">
        <v>45157.695087604166</v>
      </c>
      <c r="X175" s="1" t="s">
        <v>53</v>
      </c>
      <c r="AC175" s="8"/>
    </row>
    <row r="176" spans="1:29">
      <c r="A176" s="4" t="s">
        <v>282</v>
      </c>
      <c r="B176" s="9"/>
      <c r="C176" s="9">
        <v>1009432880</v>
      </c>
      <c r="D176" s="9"/>
      <c r="E176" s="9"/>
      <c r="F176" s="9"/>
      <c r="G176" s="9"/>
      <c r="H176" s="9" t="e">
        <f t="shared" si="2"/>
        <v>#DIV/0!</v>
      </c>
      <c r="I176" s="9"/>
      <c r="J176" s="9"/>
      <c r="K176" s="9"/>
      <c r="L176" s="19"/>
      <c r="M176" s="28"/>
      <c r="N176" s="33"/>
      <c r="AC176" s="8"/>
    </row>
    <row r="177" spans="1:49">
      <c r="A177" s="4" t="s">
        <v>283</v>
      </c>
      <c r="B177" s="9">
        <v>1010755709</v>
      </c>
      <c r="C177" s="9">
        <v>1010745627</v>
      </c>
      <c r="D177" s="9">
        <v>54</v>
      </c>
      <c r="E177" s="9">
        <v>1</v>
      </c>
      <c r="F177" s="9">
        <v>50.026980330480903</v>
      </c>
      <c r="G177" s="9">
        <v>49.218454395193604</v>
      </c>
      <c r="H177" s="9">
        <f t="shared" si="2"/>
        <v>1.0164272922671513</v>
      </c>
      <c r="I177" s="9"/>
      <c r="J177" s="9"/>
      <c r="K177" s="9"/>
      <c r="L177" s="19"/>
      <c r="M177" s="28"/>
      <c r="N177" s="33"/>
      <c r="O177" s="10">
        <v>45275.204092418979</v>
      </c>
      <c r="X177" s="1" t="s">
        <v>53</v>
      </c>
      <c r="AC177" s="8"/>
    </row>
    <row r="178" spans="1:49">
      <c r="A178" s="4" t="s">
        <v>284</v>
      </c>
      <c r="B178" s="9"/>
      <c r="C178" s="9">
        <v>1010103096</v>
      </c>
      <c r="D178" s="9"/>
      <c r="E178" s="9"/>
      <c r="F178" s="9"/>
      <c r="G178" s="9"/>
      <c r="H178" s="9" t="e">
        <f t="shared" si="2"/>
        <v>#DIV/0!</v>
      </c>
      <c r="I178" s="9"/>
      <c r="J178" s="9"/>
      <c r="K178" s="9"/>
      <c r="L178" s="19"/>
      <c r="M178" s="28"/>
      <c r="N178" s="33"/>
      <c r="AC178" s="8"/>
    </row>
    <row r="179" spans="1:49">
      <c r="A179" s="4" t="s">
        <v>285</v>
      </c>
      <c r="B179" s="9">
        <v>1009821525</v>
      </c>
      <c r="C179" s="9">
        <v>1009821771</v>
      </c>
      <c r="D179" s="9">
        <v>55</v>
      </c>
      <c r="E179" s="9">
        <v>0</v>
      </c>
      <c r="F179" s="9">
        <v>46.409951459928699</v>
      </c>
      <c r="G179" s="9">
        <v>31.121290728909301</v>
      </c>
      <c r="H179" s="9">
        <f t="shared" si="2"/>
        <v>1.4912604963655123</v>
      </c>
      <c r="I179" s="9"/>
      <c r="J179" s="9"/>
      <c r="K179" s="9"/>
      <c r="L179" s="19"/>
      <c r="M179" s="28"/>
      <c r="N179" s="33"/>
      <c r="O179" s="10">
        <v>45098.023357337966</v>
      </c>
      <c r="X179" s="1" t="s">
        <v>47</v>
      </c>
      <c r="AC179" s="8"/>
    </row>
    <row r="180" spans="1:49">
      <c r="A180" s="4" t="s">
        <v>286</v>
      </c>
      <c r="B180" s="9"/>
      <c r="C180" s="9">
        <v>1010692149</v>
      </c>
      <c r="D180" s="9"/>
      <c r="E180" s="9"/>
      <c r="F180" s="9"/>
      <c r="G180" s="9"/>
      <c r="H180" s="9" t="e">
        <f t="shared" si="2"/>
        <v>#DIV/0!</v>
      </c>
      <c r="I180" s="9"/>
      <c r="J180" s="9"/>
      <c r="K180" s="9"/>
      <c r="L180" s="19"/>
      <c r="M180" s="28"/>
      <c r="N180" s="33"/>
      <c r="AC180" s="8"/>
    </row>
    <row r="181" spans="1:49">
      <c r="A181" s="4" t="s">
        <v>287</v>
      </c>
      <c r="B181" s="9">
        <v>1010451673</v>
      </c>
      <c r="C181" s="9">
        <v>1008666828</v>
      </c>
      <c r="D181" s="9">
        <v>68</v>
      </c>
      <c r="E181" s="9">
        <v>0</v>
      </c>
      <c r="F181" s="9">
        <v>47.247159519293803</v>
      </c>
      <c r="G181" s="9">
        <v>40.058827057767601</v>
      </c>
      <c r="H181" s="9">
        <f t="shared" si="2"/>
        <v>1.1794444068759209</v>
      </c>
      <c r="I181" s="9"/>
      <c r="J181" s="9"/>
      <c r="K181" s="9"/>
      <c r="L181" s="19"/>
      <c r="M181" s="28"/>
      <c r="N181" s="33"/>
      <c r="O181" s="10">
        <v>45217.947169027779</v>
      </c>
      <c r="X181" s="1" t="s">
        <v>53</v>
      </c>
      <c r="AC181" s="8"/>
    </row>
    <row r="182" spans="1:49">
      <c r="A182" s="4" t="s">
        <v>288</v>
      </c>
      <c r="B182" s="9">
        <v>1010468630</v>
      </c>
      <c r="C182" s="9">
        <v>1010470650</v>
      </c>
      <c r="D182" s="9">
        <v>57</v>
      </c>
      <c r="E182" s="9">
        <v>1</v>
      </c>
      <c r="F182" s="9">
        <v>54.027010748562603</v>
      </c>
      <c r="G182" s="9">
        <v>30.280775630663001</v>
      </c>
      <c r="H182" s="9">
        <f t="shared" si="2"/>
        <v>1.7842016798887286</v>
      </c>
      <c r="I182" s="9"/>
      <c r="J182" s="9"/>
      <c r="K182" s="9"/>
      <c r="L182" s="19"/>
      <c r="M182" s="28"/>
      <c r="N182" s="33"/>
      <c r="O182" s="10">
        <v>45220.785591296299</v>
      </c>
      <c r="X182" s="1" t="s">
        <v>47</v>
      </c>
      <c r="AC182" s="8"/>
    </row>
    <row r="183" spans="1:49">
      <c r="A183" s="4" t="s">
        <v>289</v>
      </c>
      <c r="B183" s="9"/>
      <c r="C183" s="9">
        <v>1006607888</v>
      </c>
      <c r="D183" s="9"/>
      <c r="E183" s="9"/>
      <c r="F183" s="9"/>
      <c r="G183" s="9"/>
      <c r="H183" s="9" t="e">
        <f t="shared" si="2"/>
        <v>#DIV/0!</v>
      </c>
      <c r="I183" s="9"/>
      <c r="J183" s="9"/>
      <c r="K183" s="9"/>
      <c r="L183" s="19"/>
      <c r="M183" s="28"/>
      <c r="N183" s="33"/>
      <c r="AC183" s="8"/>
    </row>
    <row r="184" spans="1:49">
      <c r="A184" s="4" t="s">
        <v>290</v>
      </c>
      <c r="B184" s="9"/>
      <c r="C184" s="9">
        <v>1007350580</v>
      </c>
      <c r="D184" s="9"/>
      <c r="E184" s="9"/>
      <c r="F184" s="9"/>
      <c r="G184" s="9"/>
      <c r="H184" s="9" t="e">
        <f t="shared" si="2"/>
        <v>#DIV/0!</v>
      </c>
      <c r="I184" s="9"/>
      <c r="J184" s="9"/>
      <c r="K184" s="9"/>
      <c r="L184" s="19"/>
      <c r="M184" s="28"/>
      <c r="N184" s="33"/>
      <c r="AC184" s="8"/>
    </row>
    <row r="185" spans="1:49">
      <c r="A185" s="4" t="s">
        <v>291</v>
      </c>
      <c r="B185" s="9"/>
      <c r="C185" s="9">
        <v>1008187309</v>
      </c>
      <c r="D185" s="9"/>
      <c r="E185" s="9"/>
      <c r="F185" s="9"/>
      <c r="G185" s="9"/>
      <c r="H185" s="9" t="e">
        <f t="shared" si="2"/>
        <v>#DIV/0!</v>
      </c>
      <c r="I185" s="9"/>
      <c r="J185" s="9"/>
      <c r="K185" s="9"/>
      <c r="L185" s="19"/>
      <c r="M185" s="28"/>
      <c r="N185" s="33"/>
      <c r="AC185" s="8"/>
    </row>
    <row r="186" spans="1:49">
      <c r="A186" s="4" t="s">
        <v>292</v>
      </c>
      <c r="B186" s="9"/>
      <c r="C186" s="9">
        <v>1008363199</v>
      </c>
      <c r="D186" s="9"/>
      <c r="E186" s="9"/>
      <c r="F186" s="9"/>
      <c r="G186" s="9"/>
      <c r="H186" s="9" t="e">
        <f t="shared" si="2"/>
        <v>#DIV/0!</v>
      </c>
      <c r="I186" s="9"/>
      <c r="J186" s="9"/>
      <c r="K186" s="9"/>
      <c r="L186" s="19"/>
      <c r="M186" s="28"/>
      <c r="N186" s="33"/>
      <c r="AC186" s="8"/>
    </row>
    <row r="187" spans="1:49">
      <c r="A187" s="4" t="s">
        <v>293</v>
      </c>
      <c r="B187" s="9">
        <v>1008601687</v>
      </c>
      <c r="C187" s="9">
        <v>1008605909</v>
      </c>
      <c r="D187" s="9">
        <v>64</v>
      </c>
      <c r="E187" s="9">
        <v>0</v>
      </c>
      <c r="F187" s="9">
        <v>56.142257925737098</v>
      </c>
      <c r="G187" s="9">
        <v>28.511236819892599</v>
      </c>
      <c r="H187" s="9">
        <f t="shared" si="2"/>
        <v>1.9691274103747767</v>
      </c>
      <c r="I187" s="9"/>
      <c r="J187" s="9"/>
      <c r="K187" s="9"/>
      <c r="L187" s="19"/>
      <c r="M187" s="28"/>
      <c r="N187" s="33"/>
      <c r="O187" s="29">
        <v>44859.101342986112</v>
      </c>
      <c r="X187" s="1" t="s">
        <v>47</v>
      </c>
      <c r="AC187" s="8"/>
    </row>
    <row r="188" spans="1:49">
      <c r="A188" s="4" t="s">
        <v>294</v>
      </c>
      <c r="B188" s="9"/>
      <c r="C188" s="9">
        <v>1009741120</v>
      </c>
      <c r="D188" s="9">
        <v>73</v>
      </c>
      <c r="E188" s="9">
        <v>1</v>
      </c>
      <c r="F188" s="9"/>
      <c r="G188" s="9"/>
      <c r="H188" s="9" t="e">
        <f t="shared" si="2"/>
        <v>#DIV/0!</v>
      </c>
      <c r="I188" s="9">
        <v>16</v>
      </c>
      <c r="J188" s="9">
        <v>22</v>
      </c>
      <c r="K188" s="9">
        <v>19</v>
      </c>
      <c r="L188" s="19">
        <v>0</v>
      </c>
      <c r="M188" s="28" t="s">
        <v>295</v>
      </c>
      <c r="N188" s="33" t="s">
        <v>296</v>
      </c>
      <c r="O188" s="32"/>
      <c r="AC188" s="8"/>
    </row>
    <row r="189" spans="1:49">
      <c r="A189" s="6" t="s">
        <v>297</v>
      </c>
      <c r="B189" s="7">
        <v>1009349888</v>
      </c>
      <c r="C189" s="7">
        <v>1009350184</v>
      </c>
      <c r="D189" s="7">
        <v>20</v>
      </c>
      <c r="E189" s="7">
        <v>0</v>
      </c>
      <c r="F189" s="7">
        <v>40.2935888600488</v>
      </c>
      <c r="G189" s="7">
        <v>45.219800113065702</v>
      </c>
      <c r="H189" s="7">
        <f t="shared" si="2"/>
        <v>0.89106074682551428</v>
      </c>
      <c r="I189" s="7">
        <v>22</v>
      </c>
      <c r="J189" s="7"/>
      <c r="K189" s="7"/>
      <c r="L189" s="21">
        <v>0</v>
      </c>
      <c r="M189" s="7"/>
      <c r="N189" s="39"/>
      <c r="O189" s="13">
        <v>45007.063485775463</v>
      </c>
      <c r="P189" s="11"/>
      <c r="Q189" s="11"/>
      <c r="R189" s="11"/>
      <c r="S189" s="11"/>
      <c r="T189" s="11"/>
      <c r="U189" s="11"/>
      <c r="V189" s="11"/>
      <c r="W189" s="11"/>
      <c r="X189" s="11" t="s">
        <v>53</v>
      </c>
      <c r="Y189" s="11"/>
      <c r="Z189" s="11"/>
      <c r="AA189" s="11"/>
      <c r="AB189" s="11"/>
      <c r="AC189" s="12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</row>
    <row r="190" spans="1:49">
      <c r="M190" s="30"/>
      <c r="N190" s="30"/>
      <c r="O190" s="30"/>
      <c r="AC190" s="2"/>
    </row>
    <row r="191" spans="1:49">
      <c r="M191" s="30"/>
      <c r="N191" s="30"/>
      <c r="O191" s="30"/>
      <c r="AC191" s="2"/>
    </row>
    <row r="192" spans="1:49">
      <c r="M192" s="30"/>
      <c r="N192" s="30"/>
      <c r="O192" s="30"/>
      <c r="AC192" s="2"/>
    </row>
    <row r="193" spans="7:52">
      <c r="M193" s="30"/>
      <c r="N193" s="30"/>
      <c r="O193" s="30"/>
      <c r="AC193" s="2"/>
    </row>
    <row r="194" spans="7:52">
      <c r="M194" s="30"/>
      <c r="N194" s="30"/>
      <c r="O194" s="30"/>
      <c r="AC194" s="2"/>
    </row>
    <row r="195" spans="7:52">
      <c r="M195" s="31"/>
      <c r="N195" s="31"/>
      <c r="O195" s="31"/>
      <c r="AC195" s="2"/>
    </row>
    <row r="196" spans="7:52">
      <c r="G196" s="3"/>
      <c r="I196" s="3"/>
      <c r="J196" s="3"/>
      <c r="K196" s="3"/>
      <c r="L196" s="3"/>
      <c r="AC196" s="2"/>
      <c r="AZ196" s="3"/>
    </row>
    <row r="197" spans="7:52">
      <c r="AC197" s="2"/>
    </row>
    <row r="198" spans="7:52">
      <c r="M198" s="3"/>
      <c r="N198" s="3"/>
      <c r="AC198" s="2"/>
    </row>
    <row r="199" spans="7:52">
      <c r="AC199" s="2"/>
    </row>
    <row r="200" spans="7:52">
      <c r="AC200" s="2"/>
    </row>
    <row r="201" spans="7:52">
      <c r="AC201" s="2"/>
    </row>
    <row r="202" spans="7:52">
      <c r="AC202" s="2"/>
    </row>
    <row r="203" spans="7:52">
      <c r="AC203" s="2"/>
    </row>
    <row r="204" spans="7:52">
      <c r="AC204" s="2"/>
    </row>
    <row r="205" spans="7:52">
      <c r="AC205" s="2"/>
    </row>
    <row r="206" spans="7:52">
      <c r="AC206" s="2"/>
    </row>
    <row r="207" spans="7:52">
      <c r="AC207" s="2"/>
    </row>
    <row r="208" spans="7:52">
      <c r="AC208" s="2"/>
    </row>
    <row r="209" spans="29:29">
      <c r="AC209" s="2"/>
    </row>
    <row r="210" spans="29:29">
      <c r="AC210" s="2"/>
    </row>
    <row r="211" spans="29:29">
      <c r="AC211" s="2"/>
    </row>
    <row r="212" spans="29:29">
      <c r="AC212" s="2"/>
    </row>
    <row r="213" spans="29:29">
      <c r="AC213" s="2"/>
    </row>
    <row r="214" spans="29:29">
      <c r="AC214" s="2"/>
    </row>
    <row r="215" spans="29:29">
      <c r="AC215" s="2"/>
    </row>
    <row r="216" spans="29:29">
      <c r="AC216" s="2"/>
    </row>
    <row r="217" spans="29:29">
      <c r="AC217" s="2"/>
    </row>
    <row r="218" spans="29:29">
      <c r="AC218" s="2"/>
    </row>
    <row r="219" spans="29:29">
      <c r="AC219" s="2"/>
    </row>
    <row r="220" spans="29:29">
      <c r="AC220" s="2"/>
    </row>
    <row r="221" spans="29:29">
      <c r="AC221" s="2"/>
    </row>
    <row r="222" spans="29:29">
      <c r="AC222" s="2"/>
    </row>
    <row r="223" spans="29:29">
      <c r="AC223" s="2"/>
    </row>
    <row r="224" spans="29:29">
      <c r="AC224" s="2"/>
    </row>
    <row r="225" spans="29:29">
      <c r="AC225" s="2"/>
    </row>
    <row r="226" spans="29:29">
      <c r="AC226" s="2"/>
    </row>
    <row r="227" spans="29:29">
      <c r="AC227" s="2"/>
    </row>
    <row r="228" spans="29:29">
      <c r="AC228" s="2"/>
    </row>
    <row r="229" spans="29:29">
      <c r="AC229" s="2"/>
    </row>
    <row r="230" spans="29:29">
      <c r="AC230" s="2"/>
    </row>
    <row r="231" spans="29:29">
      <c r="AC231" s="2"/>
    </row>
    <row r="232" spans="29:29">
      <c r="AC232" s="2"/>
    </row>
    <row r="233" spans="29:29">
      <c r="AC233" s="2"/>
    </row>
    <row r="234" spans="29:29">
      <c r="AC234" s="2"/>
    </row>
    <row r="235" spans="29:29">
      <c r="AC235" s="2"/>
    </row>
    <row r="236" spans="29:29">
      <c r="AC236" s="2"/>
    </row>
    <row r="237" spans="29:29">
      <c r="AC237" s="2"/>
    </row>
    <row r="238" spans="29:29">
      <c r="AC238" s="2"/>
    </row>
    <row r="239" spans="29:29">
      <c r="AC239" s="2"/>
    </row>
    <row r="240" spans="29:29">
      <c r="AC240" s="2"/>
    </row>
    <row r="241" spans="29:29">
      <c r="AC241" s="2"/>
    </row>
    <row r="242" spans="29:29">
      <c r="AC242" s="2"/>
    </row>
    <row r="243" spans="29:29">
      <c r="AC243" s="2"/>
    </row>
    <row r="244" spans="29:29">
      <c r="AC244" s="2"/>
    </row>
    <row r="245" spans="29:29">
      <c r="AC245" s="2"/>
    </row>
    <row r="246" spans="29:29">
      <c r="AC246" s="2"/>
    </row>
    <row r="247" spans="29:29">
      <c r="AC247" s="2"/>
    </row>
    <row r="248" spans="29:29">
      <c r="AC248" s="2"/>
    </row>
    <row r="249" spans="29:29">
      <c r="AC249" s="2"/>
    </row>
    <row r="250" spans="29:29">
      <c r="AC250" s="2"/>
    </row>
    <row r="251" spans="29:29">
      <c r="AC251" s="2"/>
    </row>
    <row r="252" spans="29:29">
      <c r="AC252" s="2"/>
    </row>
    <row r="253" spans="29:29">
      <c r="AC253" s="2"/>
    </row>
    <row r="254" spans="29:29">
      <c r="AC254" s="2"/>
    </row>
    <row r="255" spans="29:29">
      <c r="AC255" s="2"/>
    </row>
    <row r="256" spans="29:29">
      <c r="AC256" s="2"/>
    </row>
    <row r="257" spans="29:29">
      <c r="AC257" s="2"/>
    </row>
    <row r="258" spans="29:29">
      <c r="AC258" s="2"/>
    </row>
    <row r="259" spans="29:29">
      <c r="AC259" s="2"/>
    </row>
    <row r="260" spans="29:29">
      <c r="AC260" s="2"/>
    </row>
    <row r="261" spans="29:29">
      <c r="AC261" s="2"/>
    </row>
    <row r="262" spans="29:29">
      <c r="AC262" s="2"/>
    </row>
    <row r="263" spans="29:29">
      <c r="AC263" s="2"/>
    </row>
    <row r="264" spans="29:29">
      <c r="AC264" s="2"/>
    </row>
    <row r="265" spans="29:29">
      <c r="AC265" s="2"/>
    </row>
    <row r="266" spans="29:29">
      <c r="AC266" s="2"/>
    </row>
    <row r="267" spans="29:29">
      <c r="AC267" s="2"/>
    </row>
    <row r="268" spans="29:29">
      <c r="AC268" s="2"/>
    </row>
    <row r="269" spans="29:29">
      <c r="AC269" s="2"/>
    </row>
    <row r="270" spans="29:29">
      <c r="AC270" s="2"/>
    </row>
    <row r="271" spans="29:29">
      <c r="AC271" s="2"/>
    </row>
    <row r="272" spans="29:29">
      <c r="AC272" s="2"/>
    </row>
    <row r="273" spans="29:29">
      <c r="AC273" s="2"/>
    </row>
    <row r="274" spans="29:29">
      <c r="AC274" s="2"/>
    </row>
    <row r="275" spans="29:29">
      <c r="AC275" s="2"/>
    </row>
    <row r="276" spans="29:29">
      <c r="AC276" s="2"/>
    </row>
    <row r="277" spans="29:29">
      <c r="AC277" s="2"/>
    </row>
    <row r="278" spans="29:29">
      <c r="AC278" s="2"/>
    </row>
    <row r="279" spans="29:29">
      <c r="AC279" s="2"/>
    </row>
    <row r="280" spans="29:29">
      <c r="AC280" s="2"/>
    </row>
    <row r="281" spans="29:29">
      <c r="AC281" s="2"/>
    </row>
    <row r="282" spans="29:29">
      <c r="AC282" s="2"/>
    </row>
    <row r="283" spans="29:29">
      <c r="AC283" s="2"/>
    </row>
    <row r="284" spans="29:29">
      <c r="AC284" s="2"/>
    </row>
    <row r="285" spans="29:29">
      <c r="AC285" s="2"/>
    </row>
    <row r="286" spans="29:29">
      <c r="AC286" s="2"/>
    </row>
    <row r="287" spans="29:29">
      <c r="AC287" s="2"/>
    </row>
    <row r="288" spans="29:29">
      <c r="AC288" s="2"/>
    </row>
    <row r="289" spans="29:29">
      <c r="AC289" s="2"/>
    </row>
    <row r="290" spans="29:29">
      <c r="AC290" s="2"/>
    </row>
    <row r="291" spans="29:29">
      <c r="AC291" s="2"/>
    </row>
    <row r="292" spans="29:29">
      <c r="AC292" s="2"/>
    </row>
    <row r="293" spans="29:29">
      <c r="AC293" s="2"/>
    </row>
    <row r="294" spans="29:29">
      <c r="AC294" s="2"/>
    </row>
    <row r="295" spans="29:29">
      <c r="AC295" s="2"/>
    </row>
    <row r="296" spans="29:29">
      <c r="AC296" s="2"/>
    </row>
    <row r="297" spans="29:29">
      <c r="AC297" s="2"/>
    </row>
    <row r="298" spans="29:29">
      <c r="AC298" s="2"/>
    </row>
    <row r="299" spans="29:29">
      <c r="AC299" s="2"/>
    </row>
    <row r="300" spans="29:29">
      <c r="AC300" s="2"/>
    </row>
    <row r="301" spans="29:29">
      <c r="AC301" s="2"/>
    </row>
    <row r="302" spans="29:29">
      <c r="AC302" s="2"/>
    </row>
    <row r="303" spans="29:29">
      <c r="AC303" s="2"/>
    </row>
    <row r="304" spans="29:29">
      <c r="AC304" s="2"/>
    </row>
    <row r="305" spans="29:29">
      <c r="AC305" s="2"/>
    </row>
    <row r="306" spans="29:29">
      <c r="AC306" s="2"/>
    </row>
    <row r="307" spans="29:29">
      <c r="AC307" s="2"/>
    </row>
    <row r="308" spans="29:29">
      <c r="AC308" s="2"/>
    </row>
    <row r="309" spans="29:29" ht="240" customHeight="1">
      <c r="AC309" s="2"/>
    </row>
  </sheetData>
  <autoFilter ref="A1:AZ309" xr:uid="{00000000-0001-0000-0000-000000000000}">
    <filterColumn colId="8">
      <filters>
        <filter val="5.4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2024-09-12T21:11:05Z</dcterms:created>
  <dcterms:modified xsi:type="dcterms:W3CDTF">2024-09-23T14:00:24Z</dcterms:modified>
  <cp:category/>
  <cp:contentStatus/>
</cp:coreProperties>
</file>