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70885B4-6CA1-40FA-A3E4-9F4EFEC2C3A1}" xr6:coauthVersionLast="47" xr6:coauthVersionMax="47" xr10:uidLastSave="{00000000-0000-0000-0000-000000000000}"/>
  <bookViews>
    <workbookView xWindow="-120" yWindow="-120" windowWidth="20730" windowHeight="11160" tabRatio="18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" l="1"/>
  <c r="E36" i="3"/>
  <c r="E25" i="3"/>
</calcChain>
</file>

<file path=xl/sharedStrings.xml><?xml version="1.0" encoding="utf-8"?>
<sst xmlns="http://schemas.openxmlformats.org/spreadsheetml/2006/main" count="2031" uniqueCount="326">
  <si>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</si>
  <si>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</si>
  <si>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</si>
  <si>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</si>
  <si>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</si>
  <si>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</si>
  <si>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</si>
  <si>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</si>
  <si>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</si>
  <si>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</si>
  <si>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</si>
  <si>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</si>
  <si>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</si>
  <si>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</si>
  <si>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</si>
  <si>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</si>
  <si>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</si>
  <si>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</si>
  <si>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</si>
  <si>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</si>
  <si>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</si>
  <si>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</si>
  <si>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</si>
  <si>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</si>
  <si>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</si>
  <si>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</si>
  <si>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</si>
  <si>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</si>
  <si>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</si>
  <si>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</si>
  <si>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</si>
  <si>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</si>
  <si>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</si>
  <si>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</si>
  <si>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</si>
  <si>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</si>
  <si>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</si>
  <si>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</si>
  <si>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</si>
  <si>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</si>
  <si>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</si>
  <si>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</si>
  <si>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</si>
  <si>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</si>
  <si>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</si>
  <si>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</si>
  <si>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</si>
  <si>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</si>
  <si>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</si>
  <si>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</si>
  <si>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</si>
  <si>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</si>
  <si>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</si>
  <si>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</si>
  <si>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</si>
  <si>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</si>
  <si>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</si>
  <si>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</si>
  <si>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</si>
  <si>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</si>
  <si>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</si>
  <si>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</si>
  <si>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</si>
  <si>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</si>
  <si>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</si>
  <si>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</si>
  <si>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</si>
  <si>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</si>
  <si>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</si>
  <si>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</si>
  <si>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</si>
  <si>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</si>
  <si>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</si>
  <si>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</si>
  <si>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</si>
  <si>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</si>
  <si>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</si>
  <si>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</si>
  <si>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</si>
  <si>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</si>
  <si>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</si>
  <si>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</si>
  <si>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</si>
  <si>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</si>
  <si>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</si>
  <si>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</si>
  <si>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</si>
  <si>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</si>
  <si>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</si>
  <si>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</si>
  <si>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</si>
  <si>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</si>
  <si>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</si>
  <si>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</si>
  <si>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</si>
  <si>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</si>
  <si>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</si>
  <si>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</si>
  <si>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</si>
  <si>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</si>
  <si>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</si>
  <si>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</si>
  <si>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</si>
  <si>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</si>
  <si>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</si>
  <si>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</si>
  <si>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</si>
  <si>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</si>
  <si>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</si>
  <si>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</si>
  <si>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</si>
  <si>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</si>
  <si>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</si>
  <si>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</si>
  <si>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</si>
  <si>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</si>
  <si>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</si>
  <si>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</si>
  <si>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</si>
  <si>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</si>
  <si>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</si>
  <si>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</si>
  <si>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</si>
  <si>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</si>
  <si>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</si>
  <si>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</si>
  <si>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</si>
  <si>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</si>
  <si>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</si>
  <si>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</si>
  <si>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</si>
  <si>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</si>
  <si>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</si>
  <si>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</si>
  <si>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</si>
  <si>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</si>
  <si>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</si>
  <si>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</si>
  <si>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</si>
  <si>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</si>
  <si>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</si>
  <si>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</si>
  <si>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</si>
  <si>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</si>
  <si>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</si>
  <si>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</si>
  <si>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</si>
  <si>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</si>
  <si>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</si>
  <si>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</si>
  <si>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</si>
  <si>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</si>
  <si>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</si>
  <si>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</si>
  <si>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</si>
  <si>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</si>
  <si>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</si>
  <si>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</si>
  <si>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</si>
  <si>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</si>
  <si>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</si>
  <si>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</si>
  <si>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</si>
  <si>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</si>
  <si>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</si>
  <si>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</si>
  <si>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</si>
  <si>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</si>
  <si>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</si>
  <si>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</si>
  <si>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</si>
  <si>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</si>
  <si>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</si>
  <si>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</si>
  <si>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</si>
  <si>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</si>
  <si>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</si>
  <si>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</si>
  <si>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</si>
  <si>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</si>
  <si>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</si>
  <si>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</si>
  <si>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</si>
  <si>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</si>
  <si>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</si>
  <si>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</si>
  <si>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</si>
  <si>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</si>
  <si>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</si>
  <si>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</si>
  <si>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</si>
  <si>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</si>
  <si>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</si>
  <si>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</si>
  <si>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</si>
  <si>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</si>
  <si>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</si>
  <si>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</si>
  <si>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</si>
  <si>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</si>
  <si>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</si>
  <si>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</si>
  <si>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</si>
  <si>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</si>
  <si>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</si>
  <si>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</si>
  <si>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</si>
  <si>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</si>
  <si>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</si>
  <si>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</si>
  <si>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</si>
  <si>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</si>
  <si>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</si>
  <si>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</si>
  <si>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</si>
  <si>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</si>
  <si>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</si>
  <si>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</si>
  <si>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</si>
  <si>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</si>
  <si>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</si>
  <si>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</si>
  <si>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</si>
  <si>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</si>
  <si>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</si>
  <si>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</si>
  <si>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</si>
  <si>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</si>
  <si>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</si>
  <si>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</si>
  <si>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</si>
  <si>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</si>
  <si>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</si>
  <si>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</si>
  <si>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</si>
  <si>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</si>
  <si>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</si>
  <si>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</si>
  <si>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</si>
  <si>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</si>
  <si>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</si>
  <si>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</si>
  <si>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</si>
  <si>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</si>
  <si>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</si>
  <si>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</si>
  <si>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</si>
  <si>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</si>
  <si>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</si>
  <si>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</si>
  <si>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</si>
  <si>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</si>
  <si>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</si>
  <si>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</si>
  <si>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</si>
  <si>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</si>
  <si>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</si>
  <si>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</si>
  <si>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</si>
  <si>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</si>
  <si>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</si>
  <si>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</si>
  <si>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</si>
  <si>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</si>
  <si>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</si>
  <si>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</si>
  <si>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</si>
  <si>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</si>
  <si>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</si>
  <si>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</si>
  <si>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</si>
  <si>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</si>
  <si>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</si>
  <si>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</si>
  <si>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</si>
  <si>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</si>
  <si>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</si>
  <si>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</si>
  <si>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</si>
  <si>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</si>
  <si>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</si>
  <si>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</si>
  <si>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</si>
  <si>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</si>
  <si>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</si>
  <si>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</si>
  <si>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</si>
  <si>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</si>
  <si>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</si>
  <si>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</si>
  <si>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</si>
  <si>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</si>
  <si>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</si>
  <si>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</si>
  <si>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</si>
  <si>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</si>
  <si>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</si>
  <si>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</si>
  <si>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</si>
  <si>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</si>
  <si>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</si>
  <si>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</si>
  <si>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</si>
  <si>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</si>
  <si>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</si>
  <si>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</si>
  <si>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</si>
  <si>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</si>
  <si>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</si>
  <si>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</si>
  <si>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</si>
  <si>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</si>
  <si>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</si>
  <si>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</si>
  <si>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</si>
  <si>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</si>
  <si>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</si>
  <si>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</si>
  <si>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</si>
  <si>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</si>
  <si>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</si>
  <si>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</si>
  <si>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</si>
  <si>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PLAN SALES</t>
  </si>
  <si>
    <t>(Tudo)</t>
  </si>
  <si>
    <t>Pergunta Negócio 5 - Faturamento total por Tipo de Assinatura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</si>
</sst>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  <xf numFmtId="164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dinâmica1</c:name>
    <c:fmtId val="15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823769106511112E-2"/>
          <c:y val="9.2592592592592587E-3"/>
          <c:w val="0.90251693747495121"/>
          <c:h val="0.97685185185185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C̳álculos!$B$44:$B$47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C̳álculos!$C$44:$C$47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E-4A08-8D0E-2F4D7A91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8371951"/>
        <c:axId val="2098372431"/>
      </c:barChart>
      <c:catAx>
        <c:axId val="2098371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372431"/>
        <c:crosses val="autoZero"/>
        <c:auto val="1"/>
        <c:lblAlgn val="ctr"/>
        <c:lblOffset val="100"/>
        <c:noMultiLvlLbl val="0"/>
      </c:catAx>
      <c:valAx>
        <c:axId val="209837243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37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Avaliador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0</xdr:col>
      <xdr:colOff>542925</xdr:colOff>
      <xdr:row>0</xdr:row>
      <xdr:rowOff>152400</xdr:rowOff>
    </xdr:from>
    <xdr:to>
      <xdr:col>0</xdr:col>
      <xdr:colOff>1238250</xdr:colOff>
      <xdr:row>3</xdr:row>
      <xdr:rowOff>57150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9092B8D3-1EDC-4B98-8F1A-64DB518BE31C}"/>
            </a:ext>
          </a:extLst>
        </xdr:cNvPr>
        <xdr:cNvSpPr/>
      </xdr:nvSpPr>
      <xdr:spPr>
        <a:xfrm>
          <a:off x="542925" y="152400"/>
          <a:ext cx="695325" cy="695325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183356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ECBCD6C-4CDF-19AF-CB0A-2127F709CDB6}"/>
            </a:ext>
          </a:extLst>
        </xdr:cNvPr>
        <xdr:cNvGrpSpPr/>
      </xdr:nvGrpSpPr>
      <xdr:grpSpPr>
        <a:xfrm>
          <a:off x="2078831" y="3178969"/>
          <a:ext cx="10334625" cy="3338512"/>
          <a:chOff x="2083594" y="3178969"/>
          <a:chExt cx="10298906" cy="3338512"/>
        </a:xfrm>
      </xdr:grpSpPr>
      <xdr:grpSp>
        <xdr:nvGrpSpPr>
          <xdr:cNvPr id="2" name="Agrupar 1">
            <a:extLst>
              <a:ext uri="{FF2B5EF4-FFF2-40B4-BE49-F238E27FC236}">
                <a16:creationId xmlns:a16="http://schemas.microsoft.com/office/drawing/2014/main" id="{FF9B0927-A35F-E938-993F-78D0FDBEE8D5}"/>
              </a:ext>
            </a:extLst>
          </xdr:cNvPr>
          <xdr:cNvGrpSpPr/>
        </xdr:nvGrpSpPr>
        <xdr:grpSpPr>
          <a:xfrm>
            <a:off x="2083594" y="3178969"/>
            <a:ext cx="10298906" cy="3307556"/>
            <a:chOff x="2078831" y="3178969"/>
            <a:chExt cx="10334625" cy="3307556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090780" y="3188495"/>
              <a:ext cx="10310728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04E90C24-1EAF-4464-9E27-CA84E66E9AD4}"/>
                </a:ext>
              </a:extLst>
            </xdr:cNvPr>
            <xdr:cNvSpPr/>
          </xdr:nvSpPr>
          <xdr:spPr>
            <a:xfrm>
              <a:off x="2078831" y="3178969"/>
              <a:ext cx="10334625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XBOX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GAME PASS (Core, Standard, Ultimate)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A492760-255E-4144-A69C-C0FD4C42AFAA}"/>
              </a:ext>
            </a:extLst>
          </xdr:cNvPr>
          <xdr:cNvGraphicFramePr>
            <a:graphicFrameLocks/>
          </xdr:cNvGraphicFramePr>
        </xdr:nvGraphicFramePr>
        <xdr:xfrm>
          <a:off x="2107405" y="3774281"/>
          <a:ext cx="1022746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absolute">
    <xdr:from>
      <xdr:col>0</xdr:col>
      <xdr:colOff>0</xdr:colOff>
      <xdr:row>11</xdr:row>
      <xdr:rowOff>59532</xdr:rowOff>
    </xdr:from>
    <xdr:to>
      <xdr:col>1</xdr:col>
      <xdr:colOff>0</xdr:colOff>
      <xdr:row>25</xdr:row>
      <xdr:rowOff>59532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ubscription Type 1">
              <a:extLst>
                <a:ext uri="{FF2B5EF4-FFF2-40B4-BE49-F238E27FC236}">
                  <a16:creationId xmlns:a16="http://schemas.microsoft.com/office/drawing/2014/main" id="{9C1B20DF-3278-4FEC-B00F-5E5C9C83F6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2157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23811</xdr:colOff>
      <xdr:row>6</xdr:row>
      <xdr:rowOff>61913</xdr:rowOff>
    </xdr:from>
    <xdr:to>
      <xdr:col>9</xdr:col>
      <xdr:colOff>428625</xdr:colOff>
      <xdr:row>15</xdr:row>
      <xdr:rowOff>49677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9B99754-1E21-B0D2-B124-B16E216E3B23}"/>
            </a:ext>
          </a:extLst>
        </xdr:cNvPr>
        <xdr:cNvGrpSpPr/>
      </xdr:nvGrpSpPr>
      <xdr:grpSpPr>
        <a:xfrm>
          <a:off x="2090736" y="1185863"/>
          <a:ext cx="4672014" cy="1578439"/>
          <a:chOff x="2095499" y="1193007"/>
          <a:chExt cx="4655345" cy="157129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52796"/>
            <a:ext cx="4655344" cy="15115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499" y="1193007"/>
            <a:ext cx="4655344" cy="4496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</a:p>
        </xdr:txBody>
      </xdr:sp>
      <xdr:sp macro="" textlink="C̳álculos!E47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1EFC2678-3996-DC72-CE29-C27D1F6C107C}"/>
              </a:ext>
            </a:extLst>
          </xdr:cNvPr>
          <xdr:cNvSpPr/>
        </xdr:nvSpPr>
        <xdr:spPr>
          <a:xfrm>
            <a:off x="2774156" y="1809750"/>
            <a:ext cx="3238500" cy="7500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8BE04C4-ADEA-4DB0-8BE6-1F9B7DBDA559}" type="TxLink">
              <a:rPr lang="en-US" sz="3600" b="1" i="0" u="none" strike="noStrike">
                <a:solidFill>
                  <a:srgbClr val="22C55E"/>
                </a:solidFill>
                <a:latin typeface="Aptos Narrow"/>
              </a:rPr>
              <a:pPr algn="ctr"/>
              <a:t> R$ 7.633,00 </a:t>
            </a:fld>
            <a:endParaRPr lang="pt-BR" sz="3600" b="1">
              <a:solidFill>
                <a:srgbClr val="22C55E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ECFDF-0FC1-42DB-943F-B320C35DB9C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43:C4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BCE9A5A-4FAB-4683-8E72-F89B36CC99DE}" sourceName="Subscription Type">
  <pivotTables>
    <pivotTable tabId="3" name="tbl_annual_total"/>
    <pivotTable tabId="3" name="tbl_easeasonpass_total"/>
    <pivotTable tabId="3" name="Tabela dinâmica9"/>
    <pivotTable tabId="3" name="Tabela dinâmica1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46F7DFD-1FE1-42E3-9D30-E1787EAA7AFB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40" sqref="B4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40" sqref="B4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7"/>
  <sheetViews>
    <sheetView showGridLines="0" topLeftCell="A34" workbookViewId="0">
      <selection activeCell="B40" sqref="B40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324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3847</v>
      </c>
    </row>
    <row r="13" spans="2:6" x14ac:dyDescent="0.25">
      <c r="B13" s="14" t="s">
        <v>19</v>
      </c>
      <c r="C13" s="13">
        <v>3786</v>
      </c>
    </row>
    <row r="14" spans="2:6" x14ac:dyDescent="0.25">
      <c r="B14" s="14" t="s">
        <v>310</v>
      </c>
      <c r="C14" s="13">
        <v>7633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324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2940</v>
      </c>
    </row>
    <row r="25" spans="2:5" x14ac:dyDescent="0.25">
      <c r="B25" s="14" t="s">
        <v>310</v>
      </c>
      <c r="C25" s="20">
        <v>2940</v>
      </c>
      <c r="E25" s="16">
        <f>GETPIVOTDATA("EA Play Season Pass
Price",$B$21)</f>
        <v>2940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1920</v>
      </c>
    </row>
    <row r="35" spans="2:5" x14ac:dyDescent="0.25">
      <c r="B35" s="14" t="s">
        <v>18</v>
      </c>
      <c r="C35" s="13">
        <v>1960</v>
      </c>
    </row>
    <row r="36" spans="2:5" x14ac:dyDescent="0.25">
      <c r="B36" s="14" t="s">
        <v>310</v>
      </c>
      <c r="C36" s="13">
        <v>3880</v>
      </c>
      <c r="E36" s="16">
        <f>GETPIVOTDATA("Minecraft Season Pass Price",$B$32)</f>
        <v>3880</v>
      </c>
    </row>
    <row r="39" spans="2:5" x14ac:dyDescent="0.25">
      <c r="B39" s="14" t="s">
        <v>325</v>
      </c>
    </row>
    <row r="41" spans="2:5" x14ac:dyDescent="0.25">
      <c r="B41" s="12" t="s">
        <v>16</v>
      </c>
      <c r="C41" t="s">
        <v>324</v>
      </c>
    </row>
    <row r="43" spans="2:5" x14ac:dyDescent="0.25">
      <c r="B43" s="12" t="s">
        <v>309</v>
      </c>
      <c r="C43" t="s">
        <v>319</v>
      </c>
    </row>
    <row r="44" spans="2:5" x14ac:dyDescent="0.25">
      <c r="B44" s="14" t="s">
        <v>22</v>
      </c>
      <c r="C44" s="13">
        <v>444</v>
      </c>
    </row>
    <row r="45" spans="2:5" x14ac:dyDescent="0.25">
      <c r="B45" s="14" t="s">
        <v>26</v>
      </c>
      <c r="C45" s="13">
        <v>1801</v>
      </c>
    </row>
    <row r="46" spans="2:5" x14ac:dyDescent="0.25">
      <c r="B46" s="14" t="s">
        <v>18</v>
      </c>
      <c r="C46" s="13">
        <v>5388</v>
      </c>
    </row>
    <row r="47" spans="2:5" x14ac:dyDescent="0.25">
      <c r="B47" s="14" t="s">
        <v>310</v>
      </c>
      <c r="C47" s="13">
        <v>7633</v>
      </c>
      <c r="E47" s="21">
        <f>GETPIVOTDATA("Total Value",$B$43)</f>
        <v>7633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S6" sqref="S6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vickilan875@gmail.com</cp:lastModifiedBy>
  <dcterms:created xsi:type="dcterms:W3CDTF">2024-12-19T13:13:10Z</dcterms:created>
  <dcterms:modified xsi:type="dcterms:W3CDTF">2025-04-13T20:21:35Z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