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ARQUIVOS TFG 2\R_TFG2\20 - Resiliencia urbana\"/>
    </mc:Choice>
  </mc:AlternateContent>
  <xr:revisionPtr revIDLastSave="0" documentId="13_ncr:1_{B7211FB9-0D42-4A42-A142-894942B8B934}" xr6:coauthVersionLast="47" xr6:coauthVersionMax="47" xr10:uidLastSave="{00000000-0000-0000-0000-000000000000}"/>
  <bookViews>
    <workbookView xWindow="780" yWindow="780" windowWidth="14640" windowHeight="14775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9" i="1" l="1"/>
  <c r="H49" i="1"/>
  <c r="F49" i="1"/>
  <c r="J48" i="1"/>
  <c r="H48" i="1"/>
  <c r="F48" i="1"/>
  <c r="J47" i="1"/>
  <c r="H47" i="1"/>
  <c r="F47" i="1"/>
  <c r="J46" i="1"/>
  <c r="H46" i="1"/>
  <c r="F46" i="1"/>
  <c r="J45" i="1"/>
  <c r="H45" i="1"/>
  <c r="F45" i="1"/>
  <c r="J44" i="1"/>
  <c r="H44" i="1"/>
  <c r="F44" i="1"/>
  <c r="J43" i="1"/>
  <c r="H43" i="1"/>
  <c r="F43" i="1"/>
  <c r="J42" i="1"/>
  <c r="H42" i="1"/>
  <c r="F42" i="1"/>
  <c r="J41" i="1"/>
  <c r="H41" i="1"/>
  <c r="F41" i="1"/>
  <c r="J40" i="1"/>
  <c r="H40" i="1"/>
  <c r="F40" i="1"/>
  <c r="J39" i="1"/>
  <c r="H39" i="1"/>
  <c r="F39" i="1"/>
  <c r="J38" i="1"/>
  <c r="H38" i="1"/>
  <c r="F38" i="1"/>
  <c r="J37" i="1"/>
  <c r="H37" i="1"/>
  <c r="F37" i="1"/>
  <c r="J36" i="1"/>
  <c r="H36" i="1"/>
  <c r="F36" i="1"/>
  <c r="J35" i="1"/>
  <c r="H35" i="1"/>
  <c r="F35" i="1"/>
  <c r="J34" i="1"/>
  <c r="H34" i="1"/>
  <c r="F34" i="1"/>
  <c r="J33" i="1"/>
  <c r="H33" i="1"/>
  <c r="F33" i="1"/>
  <c r="J32" i="1"/>
  <c r="H32" i="1"/>
  <c r="F32" i="1"/>
  <c r="J31" i="1"/>
  <c r="H31" i="1"/>
  <c r="F31" i="1"/>
  <c r="J30" i="1"/>
  <c r="H30" i="1"/>
  <c r="F30" i="1"/>
  <c r="J29" i="1"/>
  <c r="H29" i="1"/>
  <c r="F29" i="1"/>
  <c r="J28" i="1"/>
  <c r="H28" i="1"/>
  <c r="F28" i="1"/>
  <c r="J27" i="1"/>
  <c r="H27" i="1"/>
  <c r="F27" i="1"/>
  <c r="J26" i="1"/>
  <c r="H26" i="1"/>
  <c r="F26" i="1"/>
  <c r="J25" i="1"/>
  <c r="H25" i="1"/>
  <c r="F25" i="1"/>
  <c r="J24" i="1"/>
  <c r="H24" i="1"/>
  <c r="F24" i="1"/>
  <c r="J23" i="1"/>
  <c r="H23" i="1"/>
  <c r="F23" i="1"/>
  <c r="J22" i="1"/>
  <c r="H22" i="1"/>
  <c r="F22" i="1"/>
  <c r="J21" i="1"/>
  <c r="H21" i="1"/>
  <c r="F21" i="1"/>
  <c r="J20" i="1"/>
  <c r="H20" i="1"/>
  <c r="F20" i="1"/>
  <c r="J19" i="1"/>
  <c r="H19" i="1"/>
  <c r="F19" i="1"/>
  <c r="J18" i="1"/>
  <c r="H18" i="1"/>
  <c r="F18" i="1"/>
  <c r="J17" i="1"/>
  <c r="H17" i="1"/>
  <c r="F17" i="1"/>
  <c r="J16" i="1"/>
  <c r="H16" i="1"/>
  <c r="F16" i="1"/>
  <c r="J15" i="1"/>
  <c r="H15" i="1"/>
  <c r="F15" i="1"/>
  <c r="J14" i="1"/>
  <c r="H14" i="1"/>
  <c r="F14" i="1"/>
  <c r="J13" i="1"/>
  <c r="H13" i="1"/>
  <c r="F13" i="1"/>
  <c r="J12" i="1"/>
  <c r="H12" i="1"/>
  <c r="F12" i="1"/>
  <c r="J11" i="1"/>
  <c r="H11" i="1"/>
  <c r="F11" i="1"/>
  <c r="J10" i="1"/>
  <c r="H10" i="1"/>
  <c r="F10" i="1"/>
  <c r="J9" i="1"/>
  <c r="H9" i="1"/>
  <c r="F9" i="1"/>
  <c r="J7" i="1"/>
  <c r="H7" i="1"/>
  <c r="F7" i="1"/>
  <c r="J6" i="1"/>
  <c r="H6" i="1"/>
  <c r="F6" i="1"/>
  <c r="J5" i="1"/>
  <c r="H5" i="1"/>
  <c r="F5" i="1"/>
  <c r="J4" i="1"/>
  <c r="H4" i="1"/>
  <c r="F4" i="1"/>
  <c r="J3" i="1"/>
  <c r="H3" i="1"/>
  <c r="F3" i="1"/>
  <c r="J2" i="1"/>
  <c r="H2" i="1"/>
  <c r="F2" i="1"/>
</calcChain>
</file>

<file path=xl/sharedStrings.xml><?xml version="1.0" encoding="utf-8"?>
<sst xmlns="http://schemas.openxmlformats.org/spreadsheetml/2006/main" count="343" uniqueCount="56">
  <si>
    <t>Component</t>
  </si>
  <si>
    <t>Componente</t>
  </si>
  <si>
    <t>Adaptation</t>
  </si>
  <si>
    <t>Adaptacao</t>
  </si>
  <si>
    <t>Contribution</t>
  </si>
  <si>
    <t>Contribuicao</t>
  </si>
  <si>
    <t>Confiability</t>
  </si>
  <si>
    <t>Confiabilidade</t>
  </si>
  <si>
    <t>Quality</t>
  </si>
  <si>
    <t>Qualidade</t>
  </si>
  <si>
    <t>Adresses multiple hazards</t>
  </si>
  <si>
    <t>Restringe riscos diversos</t>
  </si>
  <si>
    <t>Grey/Physical Infrastructure</t>
  </si>
  <si>
    <t>Infraestrutura cinza/física</t>
  </si>
  <si>
    <t>High</t>
  </si>
  <si>
    <t>Positive</t>
  </si>
  <si>
    <t>Nature-based Solutions</t>
  </si>
  <si>
    <t>Soluções baseadas na Natureza (SbN)</t>
  </si>
  <si>
    <t>Moderate</t>
  </si>
  <si>
    <t>Planning and social policy</t>
  </si>
  <si>
    <t>Planejamento e políticas públicas</t>
  </si>
  <si>
    <t>Reduces systemic vulnerability</t>
  </si>
  <si>
    <t>Reduz vulnerabilidade sistêmica</t>
  </si>
  <si>
    <t>Small</t>
  </si>
  <si>
    <t>Medium</t>
  </si>
  <si>
    <t>Constrains knock-on hazard generation</t>
  </si>
  <si>
    <t>Restringe efeitos colaterais em desastres</t>
  </si>
  <si>
    <t>Enhances social capital</t>
  </si>
  <si>
    <t>Aumenta o capital social</t>
  </si>
  <si>
    <t>Enhances livelihood</t>
  </si>
  <si>
    <t>Aprimora a qualidade de vida</t>
  </si>
  <si>
    <t>Enhances health</t>
  </si>
  <si>
    <t>Melhora a saúde</t>
  </si>
  <si>
    <t>Ecological benefit</t>
  </si>
  <si>
    <t>Benefício ecológico</t>
  </si>
  <si>
    <t>Negligible</t>
  </si>
  <si>
    <t>Negative</t>
  </si>
  <si>
    <t>Flexibility post deployment</t>
  </si>
  <si>
    <t>Flexibilidade pós-implementação</t>
  </si>
  <si>
    <t>Deployabe at scale</t>
  </si>
  <si>
    <t>Implementável em maior escala</t>
  </si>
  <si>
    <t>Benefits adaptation in other infrastructure systems</t>
  </si>
  <si>
    <t>Beneficia-se de adaptações em outras obras de infraestrutura</t>
  </si>
  <si>
    <t>Economic cost</t>
  </si>
  <si>
    <t>Custo econômico</t>
  </si>
  <si>
    <t>Climate mitigation co-benefit</t>
  </si>
  <si>
    <t>Co-benefício de mitigação climática</t>
  </si>
  <si>
    <t>Reduces poverty and marginality</t>
  </si>
  <si>
    <t>Reduz a pobreza e a marginalidade</t>
  </si>
  <si>
    <t>Inclusive and locally accountable</t>
  </si>
  <si>
    <t>Inclusivo e exequível para comunidades locais</t>
  </si>
  <si>
    <t>Enables social transformation</t>
  </si>
  <si>
    <t>Permite a transformação social</t>
  </si>
  <si>
    <t>Low</t>
  </si>
  <si>
    <t>Enables ecological transformation</t>
  </si>
  <si>
    <t>Permite a transformação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</si>
</sst>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9"/>
  <sheetViews>
    <sheetView tabSelected="1" topLeftCell="C1" workbookViewId="0">
      <selection activeCell="F8" sqref="F8"/>
    </sheetView>
  </sheetViews>
  <sheetFormatPr defaultColWidth="12.5703125" defaultRowHeight="15.75" customHeight="1" x14ac:dyDescent="0.2"/>
  <cols>
    <col min="1" max="1" width="40.140625" customWidth="1"/>
    <col min="2" max="2" width="47" customWidth="1"/>
    <col min="3" max="3" width="21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tr">
        <f ca="1">IFERROR(__xludf.DUMMYFUNCTION("GOOGLETRANSLATE(E2,""en"",""pt"")"),"Alto")</f>
        <v>Alto</v>
      </c>
      <c r="G2" s="1" t="s">
        <v>14</v>
      </c>
      <c r="H2" s="1" t="str">
        <f ca="1">IFERROR(__xludf.DUMMYFUNCTION("GOOGLETRANSLATE(G2,""en"",""pt"")"),"Alto")</f>
        <v>Alto</v>
      </c>
      <c r="I2" s="1" t="s">
        <v>15</v>
      </c>
      <c r="J2" s="2" t="str">
        <f ca="1">IFERROR(__xludf.DUMMYFUNCTION("GOOGLETRANSLATE(I2,""en"",""pt"")"),"Positivo")</f>
        <v>Positivo</v>
      </c>
    </row>
    <row r="3" spans="1:10" x14ac:dyDescent="0.2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1" t="str">
        <f ca="1">IFERROR(__xludf.DUMMYFUNCTION("GOOGLETRANSLATE(E3,""en"",""pt"")"),"Moderado")</f>
        <v>Moderado</v>
      </c>
      <c r="G3" s="1" t="s">
        <v>14</v>
      </c>
      <c r="H3" s="1" t="str">
        <f ca="1">IFERROR(__xludf.DUMMYFUNCTION("GOOGLETRANSLATE(G3,""en"",""pt"")"),"Alto")</f>
        <v>Alto</v>
      </c>
      <c r="I3" s="1" t="s">
        <v>15</v>
      </c>
      <c r="J3" s="2" t="str">
        <f ca="1">IFERROR(__xludf.DUMMYFUNCTION("GOOGLETRANSLATE(I3,""en"",""pt"")"),"Positivo")</f>
        <v>Positivo</v>
      </c>
    </row>
    <row r="4" spans="1:10" x14ac:dyDescent="0.2">
      <c r="A4" s="1" t="s">
        <v>10</v>
      </c>
      <c r="B4" s="1" t="s">
        <v>11</v>
      </c>
      <c r="C4" s="1" t="s">
        <v>19</v>
      </c>
      <c r="D4" s="1" t="s">
        <v>20</v>
      </c>
      <c r="E4" s="1" t="s">
        <v>14</v>
      </c>
      <c r="F4" s="1" t="str">
        <f ca="1">IFERROR(__xludf.DUMMYFUNCTION("GOOGLETRANSLATE(E4,""en"",""pt"")"),"Alto")</f>
        <v>Alto</v>
      </c>
      <c r="G4" s="1" t="s">
        <v>14</v>
      </c>
      <c r="H4" s="1" t="str">
        <f ca="1">IFERROR(__xludf.DUMMYFUNCTION("GOOGLETRANSLATE(G4,""en"",""pt"")"),"Alto")</f>
        <v>Alto</v>
      </c>
      <c r="I4" s="1" t="s">
        <v>15</v>
      </c>
      <c r="J4" s="2" t="str">
        <f ca="1">IFERROR(__xludf.DUMMYFUNCTION("GOOGLETRANSLATE(I4,""en"",""pt"")"),"Positivo")</f>
        <v>Positivo</v>
      </c>
    </row>
    <row r="5" spans="1:10" x14ac:dyDescent="0.2">
      <c r="A5" s="1" t="s">
        <v>21</v>
      </c>
      <c r="B5" s="1" t="s">
        <v>22</v>
      </c>
      <c r="C5" s="1" t="s">
        <v>12</v>
      </c>
      <c r="D5" s="1" t="s">
        <v>13</v>
      </c>
      <c r="E5" s="1" t="s">
        <v>14</v>
      </c>
      <c r="F5" s="1" t="str">
        <f ca="1">IFERROR(__xludf.DUMMYFUNCTION("GOOGLETRANSLATE(E5,""en"",""pt"")"),"Alto")</f>
        <v>Alto</v>
      </c>
      <c r="G5" s="1" t="s">
        <v>14</v>
      </c>
      <c r="H5" s="1" t="str">
        <f ca="1">IFERROR(__xludf.DUMMYFUNCTION("GOOGLETRANSLATE(G5,""en"",""pt"")"),"Alto")</f>
        <v>Alto</v>
      </c>
      <c r="I5" s="1" t="s">
        <v>15</v>
      </c>
      <c r="J5" s="2" t="str">
        <f ca="1">IFERROR(__xludf.DUMMYFUNCTION("GOOGLETRANSLATE(I5,""en"",""pt"")"),"Positivo")</f>
        <v>Positivo</v>
      </c>
    </row>
    <row r="6" spans="1:10" x14ac:dyDescent="0.2">
      <c r="A6" s="1" t="s">
        <v>21</v>
      </c>
      <c r="B6" s="1" t="s">
        <v>22</v>
      </c>
      <c r="C6" s="1" t="s">
        <v>16</v>
      </c>
      <c r="D6" s="1" t="s">
        <v>17</v>
      </c>
      <c r="E6" s="1" t="s">
        <v>23</v>
      </c>
      <c r="F6" s="1" t="str">
        <f ca="1">IFERROR(__xludf.DUMMYFUNCTION("GOOGLETRANSLATE(E6,""en"",""pt"")"),"Pequena")</f>
        <v>Pequena</v>
      </c>
      <c r="G6" s="1" t="s">
        <v>24</v>
      </c>
      <c r="H6" s="1" t="str">
        <f ca="1">IFERROR(__xludf.DUMMYFUNCTION("GOOGLETRANSLATE(G6,""en"",""pt"")"),"Médio")</f>
        <v>Médio</v>
      </c>
      <c r="I6" s="1" t="s">
        <v>15</v>
      </c>
      <c r="J6" s="2" t="str">
        <f ca="1">IFERROR(__xludf.DUMMYFUNCTION("GOOGLETRANSLATE(I6,""en"",""pt"")"),"Positivo")</f>
        <v>Positivo</v>
      </c>
    </row>
    <row r="7" spans="1:10" x14ac:dyDescent="0.2">
      <c r="A7" s="1" t="s">
        <v>21</v>
      </c>
      <c r="B7" s="1" t="s">
        <v>22</v>
      </c>
      <c r="C7" s="1" t="s">
        <v>19</v>
      </c>
      <c r="D7" s="1" t="s">
        <v>20</v>
      </c>
      <c r="E7" s="1" t="s">
        <v>18</v>
      </c>
      <c r="F7" s="1" t="str">
        <f ca="1">IFERROR(__xludf.DUMMYFUNCTION("GOOGLETRANSLATE(E7,""en"",""pt"")"),"Moderado")</f>
        <v>Moderado</v>
      </c>
      <c r="G7" s="1" t="s">
        <v>14</v>
      </c>
      <c r="H7" s="1" t="str">
        <f ca="1">IFERROR(__xludf.DUMMYFUNCTION("GOOGLETRANSLATE(G7,""en"",""pt"")"),"Alto")</f>
        <v>Alto</v>
      </c>
      <c r="I7" s="1" t="s">
        <v>15</v>
      </c>
      <c r="J7" s="2" t="str">
        <f ca="1">IFERROR(__xludf.DUMMYFUNCTION("GOOGLETRANSLATE(I7,""en"",""pt"")"),"Positivo")</f>
        <v>Positivo</v>
      </c>
    </row>
    <row r="8" spans="1:10" x14ac:dyDescent="0.2">
      <c r="A8" s="1" t="s">
        <v>25</v>
      </c>
      <c r="B8" s="1" t="s">
        <v>26</v>
      </c>
      <c r="C8" s="1" t="s">
        <v>12</v>
      </c>
      <c r="D8" s="1" t="s">
        <v>13</v>
      </c>
      <c r="E8" s="1"/>
      <c r="F8" s="1"/>
    </row>
    <row r="9" spans="1:10" x14ac:dyDescent="0.2">
      <c r="A9" s="1" t="s">
        <v>25</v>
      </c>
      <c r="B9" s="1" t="s">
        <v>26</v>
      </c>
      <c r="C9" s="1" t="s">
        <v>16</v>
      </c>
      <c r="D9" s="1" t="s">
        <v>17</v>
      </c>
      <c r="E9" s="1" t="s">
        <v>23</v>
      </c>
      <c r="F9" s="1" t="str">
        <f ca="1">IFERROR(__xludf.DUMMYFUNCTION("GOOGLETRANSLATE(E9,""en"",""pt"")"),"Pequena")</f>
        <v>Pequena</v>
      </c>
      <c r="G9" s="1" t="s">
        <v>24</v>
      </c>
      <c r="H9" s="1" t="str">
        <f ca="1">IFERROR(__xludf.DUMMYFUNCTION("GOOGLETRANSLATE(G9,""en"",""pt"")"),"Médio")</f>
        <v>Médio</v>
      </c>
      <c r="I9" s="1" t="s">
        <v>15</v>
      </c>
      <c r="J9" s="2" t="str">
        <f ca="1">IFERROR(__xludf.DUMMYFUNCTION("GOOGLETRANSLATE(I9,""en"",""pt"")"),"Positivo")</f>
        <v>Positivo</v>
      </c>
    </row>
    <row r="10" spans="1:10" x14ac:dyDescent="0.2">
      <c r="A10" s="1" t="s">
        <v>25</v>
      </c>
      <c r="B10" s="1" t="s">
        <v>26</v>
      </c>
      <c r="C10" s="1" t="s">
        <v>19</v>
      </c>
      <c r="D10" s="1" t="s">
        <v>20</v>
      </c>
      <c r="E10" s="1" t="s">
        <v>18</v>
      </c>
      <c r="F10" s="1" t="str">
        <f ca="1">IFERROR(__xludf.DUMMYFUNCTION("GOOGLETRANSLATE(E10,""en"",""pt"")"),"Moderado")</f>
        <v>Moderado</v>
      </c>
      <c r="G10" s="1" t="s">
        <v>14</v>
      </c>
      <c r="H10" s="1" t="str">
        <f ca="1">IFERROR(__xludf.DUMMYFUNCTION("GOOGLETRANSLATE(G10,""en"",""pt"")"),"Alto")</f>
        <v>Alto</v>
      </c>
      <c r="I10" s="1" t="s">
        <v>15</v>
      </c>
      <c r="J10" s="2" t="str">
        <f ca="1">IFERROR(__xludf.DUMMYFUNCTION("GOOGLETRANSLATE(I10,""en"",""pt"")"),"Positivo")</f>
        <v>Positivo</v>
      </c>
    </row>
    <row r="11" spans="1:10" x14ac:dyDescent="0.2">
      <c r="A11" s="1" t="s">
        <v>27</v>
      </c>
      <c r="B11" s="1" t="s">
        <v>28</v>
      </c>
      <c r="C11" s="1" t="s">
        <v>12</v>
      </c>
      <c r="D11" s="1" t="s">
        <v>13</v>
      </c>
      <c r="E11" s="1" t="s">
        <v>23</v>
      </c>
      <c r="F11" s="1" t="str">
        <f ca="1">IFERROR(__xludf.DUMMYFUNCTION("GOOGLETRANSLATE(E11,""en"",""pt"")"),"Pequena")</f>
        <v>Pequena</v>
      </c>
      <c r="G11" s="1" t="s">
        <v>24</v>
      </c>
      <c r="H11" s="1" t="str">
        <f ca="1">IFERROR(__xludf.DUMMYFUNCTION("GOOGLETRANSLATE(G11,""en"",""pt"")"),"Médio")</f>
        <v>Médio</v>
      </c>
      <c r="I11" s="1" t="s">
        <v>15</v>
      </c>
      <c r="J11" s="2" t="str">
        <f ca="1">IFERROR(__xludf.DUMMYFUNCTION("GOOGLETRANSLATE(I11,""en"",""pt"")"),"Positivo")</f>
        <v>Positivo</v>
      </c>
    </row>
    <row r="12" spans="1:10" x14ac:dyDescent="0.2">
      <c r="A12" s="1" t="s">
        <v>27</v>
      </c>
      <c r="B12" s="1" t="s">
        <v>28</v>
      </c>
      <c r="C12" s="1" t="s">
        <v>16</v>
      </c>
      <c r="D12" s="1" t="s">
        <v>17</v>
      </c>
      <c r="E12" s="1" t="s">
        <v>18</v>
      </c>
      <c r="F12" s="1" t="str">
        <f ca="1">IFERROR(__xludf.DUMMYFUNCTION("GOOGLETRANSLATE(E12,""en"",""pt"")"),"Moderado")</f>
        <v>Moderado</v>
      </c>
      <c r="G12" s="1" t="s">
        <v>24</v>
      </c>
      <c r="H12" s="1" t="str">
        <f ca="1">IFERROR(__xludf.DUMMYFUNCTION("GOOGLETRANSLATE(G12,""en"",""pt"")"),"Médio")</f>
        <v>Médio</v>
      </c>
      <c r="I12" s="1" t="s">
        <v>15</v>
      </c>
      <c r="J12" s="2" t="str">
        <f ca="1">IFERROR(__xludf.DUMMYFUNCTION("GOOGLETRANSLATE(I12,""en"",""pt"")"),"Positivo")</f>
        <v>Positivo</v>
      </c>
    </row>
    <row r="13" spans="1:10" x14ac:dyDescent="0.2">
      <c r="A13" s="1" t="s">
        <v>27</v>
      </c>
      <c r="B13" s="1" t="s">
        <v>28</v>
      </c>
      <c r="C13" s="1" t="s">
        <v>19</v>
      </c>
      <c r="D13" s="1" t="s">
        <v>20</v>
      </c>
      <c r="E13" s="1" t="s">
        <v>14</v>
      </c>
      <c r="F13" s="1" t="str">
        <f ca="1">IFERROR(__xludf.DUMMYFUNCTION("GOOGLETRANSLATE(E13,""en"",""pt"")"),"Alto")</f>
        <v>Alto</v>
      </c>
      <c r="G13" s="1" t="s">
        <v>14</v>
      </c>
      <c r="H13" s="1" t="str">
        <f ca="1">IFERROR(__xludf.DUMMYFUNCTION("GOOGLETRANSLATE(G13,""en"",""pt"")"),"Alto")</f>
        <v>Alto</v>
      </c>
      <c r="I13" s="1" t="s">
        <v>15</v>
      </c>
      <c r="J13" s="2" t="str">
        <f ca="1">IFERROR(__xludf.DUMMYFUNCTION("GOOGLETRANSLATE(I13,""en"",""pt"")"),"Positivo")</f>
        <v>Positivo</v>
      </c>
    </row>
    <row r="14" spans="1:10" x14ac:dyDescent="0.2">
      <c r="A14" s="1" t="s">
        <v>29</v>
      </c>
      <c r="B14" s="1" t="s">
        <v>30</v>
      </c>
      <c r="C14" s="1" t="s">
        <v>12</v>
      </c>
      <c r="D14" s="1" t="s">
        <v>13</v>
      </c>
      <c r="E14" s="1" t="s">
        <v>14</v>
      </c>
      <c r="F14" s="1" t="str">
        <f ca="1">IFERROR(__xludf.DUMMYFUNCTION("GOOGLETRANSLATE(E14,""en"",""pt"")"),"Alto")</f>
        <v>Alto</v>
      </c>
      <c r="G14" s="1" t="s">
        <v>14</v>
      </c>
      <c r="H14" s="1" t="str">
        <f ca="1">IFERROR(__xludf.DUMMYFUNCTION("GOOGLETRANSLATE(G14,""en"",""pt"")"),"Alto")</f>
        <v>Alto</v>
      </c>
      <c r="I14" s="1" t="s">
        <v>15</v>
      </c>
      <c r="J14" s="2" t="str">
        <f ca="1">IFERROR(__xludf.DUMMYFUNCTION("GOOGLETRANSLATE(I14,""en"",""pt"")"),"Positivo")</f>
        <v>Positivo</v>
      </c>
    </row>
    <row r="15" spans="1:10" x14ac:dyDescent="0.2">
      <c r="A15" s="1" t="s">
        <v>29</v>
      </c>
      <c r="B15" s="1" t="s">
        <v>30</v>
      </c>
      <c r="C15" s="1" t="s">
        <v>16</v>
      </c>
      <c r="D15" s="1" t="s">
        <v>17</v>
      </c>
      <c r="E15" s="1" t="s">
        <v>18</v>
      </c>
      <c r="F15" s="1" t="str">
        <f ca="1">IFERROR(__xludf.DUMMYFUNCTION("GOOGLETRANSLATE(E15,""en"",""pt"")"),"Moderado")</f>
        <v>Moderado</v>
      </c>
      <c r="G15" s="1" t="s">
        <v>24</v>
      </c>
      <c r="H15" s="1" t="str">
        <f ca="1">IFERROR(__xludf.DUMMYFUNCTION("GOOGLETRANSLATE(G15,""en"",""pt"")"),"Médio")</f>
        <v>Médio</v>
      </c>
      <c r="I15" s="1" t="s">
        <v>15</v>
      </c>
      <c r="J15" s="2" t="str">
        <f ca="1">IFERROR(__xludf.DUMMYFUNCTION("GOOGLETRANSLATE(I15,""en"",""pt"")"),"Positivo")</f>
        <v>Positivo</v>
      </c>
    </row>
    <row r="16" spans="1:10" x14ac:dyDescent="0.2">
      <c r="A16" s="1" t="s">
        <v>29</v>
      </c>
      <c r="B16" s="1" t="s">
        <v>30</v>
      </c>
      <c r="C16" s="1" t="s">
        <v>19</v>
      </c>
      <c r="D16" s="1" t="s">
        <v>20</v>
      </c>
      <c r="E16" s="1" t="s">
        <v>18</v>
      </c>
      <c r="F16" s="1" t="str">
        <f ca="1">IFERROR(__xludf.DUMMYFUNCTION("GOOGLETRANSLATE(E16,""en"",""pt"")"),"Moderado")</f>
        <v>Moderado</v>
      </c>
      <c r="G16" s="1" t="s">
        <v>14</v>
      </c>
      <c r="H16" s="1" t="str">
        <f ca="1">IFERROR(__xludf.DUMMYFUNCTION("GOOGLETRANSLATE(G16,""en"",""pt"")"),"Alto")</f>
        <v>Alto</v>
      </c>
      <c r="I16" s="1" t="s">
        <v>15</v>
      </c>
      <c r="J16" s="2" t="str">
        <f ca="1">IFERROR(__xludf.DUMMYFUNCTION("GOOGLETRANSLATE(I16,""en"",""pt"")"),"Positivo")</f>
        <v>Positivo</v>
      </c>
    </row>
    <row r="17" spans="1:10" x14ac:dyDescent="0.2">
      <c r="A17" s="1" t="s">
        <v>31</v>
      </c>
      <c r="B17" s="1" t="s">
        <v>32</v>
      </c>
      <c r="C17" s="1" t="s">
        <v>12</v>
      </c>
      <c r="D17" s="1" t="s">
        <v>13</v>
      </c>
      <c r="E17" s="1" t="s">
        <v>18</v>
      </c>
      <c r="F17" s="1" t="str">
        <f ca="1">IFERROR(__xludf.DUMMYFUNCTION("GOOGLETRANSLATE(E17,""en"",""pt"")"),"Moderado")</f>
        <v>Moderado</v>
      </c>
      <c r="G17" s="1" t="s">
        <v>24</v>
      </c>
      <c r="H17" s="1" t="str">
        <f ca="1">IFERROR(__xludf.DUMMYFUNCTION("GOOGLETRANSLATE(G17,""en"",""pt"")"),"Médio")</f>
        <v>Médio</v>
      </c>
      <c r="I17" s="1" t="s">
        <v>15</v>
      </c>
      <c r="J17" s="2" t="str">
        <f ca="1">IFERROR(__xludf.DUMMYFUNCTION("GOOGLETRANSLATE(I17,""en"",""pt"")"),"Positivo")</f>
        <v>Positivo</v>
      </c>
    </row>
    <row r="18" spans="1:10" x14ac:dyDescent="0.2">
      <c r="A18" s="1" t="s">
        <v>31</v>
      </c>
      <c r="B18" s="1" t="s">
        <v>32</v>
      </c>
      <c r="C18" s="1" t="s">
        <v>16</v>
      </c>
      <c r="D18" s="1" t="s">
        <v>17</v>
      </c>
      <c r="E18" s="1" t="s">
        <v>18</v>
      </c>
      <c r="F18" s="1" t="str">
        <f ca="1">IFERROR(__xludf.DUMMYFUNCTION("GOOGLETRANSLATE(E18,""en"",""pt"")"),"Moderado")</f>
        <v>Moderado</v>
      </c>
      <c r="G18" s="1" t="s">
        <v>14</v>
      </c>
      <c r="H18" s="1" t="str">
        <f ca="1">IFERROR(__xludf.DUMMYFUNCTION("GOOGLETRANSLATE(G18,""en"",""pt"")"),"Alto")</f>
        <v>Alto</v>
      </c>
      <c r="I18" s="1" t="s">
        <v>15</v>
      </c>
      <c r="J18" s="2" t="str">
        <f ca="1">IFERROR(__xludf.DUMMYFUNCTION("GOOGLETRANSLATE(I18,""en"",""pt"")"),"Positivo")</f>
        <v>Positivo</v>
      </c>
    </row>
    <row r="19" spans="1:10" x14ac:dyDescent="0.2">
      <c r="A19" s="1" t="s">
        <v>31</v>
      </c>
      <c r="B19" s="1" t="s">
        <v>32</v>
      </c>
      <c r="C19" s="1" t="s">
        <v>19</v>
      </c>
      <c r="D19" s="1" t="s">
        <v>20</v>
      </c>
      <c r="E19" s="1" t="s">
        <v>18</v>
      </c>
      <c r="F19" s="1" t="str">
        <f ca="1">IFERROR(__xludf.DUMMYFUNCTION("GOOGLETRANSLATE(E19,""en"",""pt"")"),"Moderado")</f>
        <v>Moderado</v>
      </c>
      <c r="G19" s="1" t="s">
        <v>14</v>
      </c>
      <c r="H19" s="1" t="str">
        <f ca="1">IFERROR(__xludf.DUMMYFUNCTION("GOOGLETRANSLATE(G19,""en"",""pt"")"),"Alto")</f>
        <v>Alto</v>
      </c>
      <c r="I19" s="1" t="s">
        <v>15</v>
      </c>
      <c r="J19" s="2" t="str">
        <f ca="1">IFERROR(__xludf.DUMMYFUNCTION("GOOGLETRANSLATE(I19,""en"",""pt"")"),"Positivo")</f>
        <v>Positivo</v>
      </c>
    </row>
    <row r="20" spans="1:10" x14ac:dyDescent="0.2">
      <c r="A20" s="1" t="s">
        <v>33</v>
      </c>
      <c r="B20" s="1" t="s">
        <v>34</v>
      </c>
      <c r="C20" s="1" t="s">
        <v>12</v>
      </c>
      <c r="D20" s="1" t="s">
        <v>13</v>
      </c>
      <c r="E20" s="1" t="s">
        <v>35</v>
      </c>
      <c r="F20" s="1" t="str">
        <f ca="1">IFERROR(__xludf.DUMMYFUNCTION("GOOGLETRANSLATE(E20,""en"",""pt"")"),"Insignificante")</f>
        <v>Insignificante</v>
      </c>
      <c r="G20" s="1" t="s">
        <v>24</v>
      </c>
      <c r="H20" s="1" t="str">
        <f ca="1">IFERROR(__xludf.DUMMYFUNCTION("GOOGLETRANSLATE(G20,""en"",""pt"")"),"Médio")</f>
        <v>Médio</v>
      </c>
      <c r="I20" s="1" t="s">
        <v>36</v>
      </c>
      <c r="J20" s="2" t="str">
        <f ca="1">IFERROR(__xludf.DUMMYFUNCTION("GOOGLETRANSLATE(I20,""en"",""pt"")"),"Negativo")</f>
        <v>Negativo</v>
      </c>
    </row>
    <row r="21" spans="1:10" x14ac:dyDescent="0.2">
      <c r="A21" s="1" t="s">
        <v>33</v>
      </c>
      <c r="B21" s="1" t="s">
        <v>34</v>
      </c>
      <c r="C21" s="1" t="s">
        <v>16</v>
      </c>
      <c r="D21" s="1" t="s">
        <v>17</v>
      </c>
      <c r="E21" s="1" t="s">
        <v>18</v>
      </c>
      <c r="F21" s="1" t="str">
        <f ca="1">IFERROR(__xludf.DUMMYFUNCTION("GOOGLETRANSLATE(E21,""en"",""pt"")"),"Moderado")</f>
        <v>Moderado</v>
      </c>
      <c r="G21" s="1" t="s">
        <v>14</v>
      </c>
      <c r="H21" s="1" t="str">
        <f ca="1">IFERROR(__xludf.DUMMYFUNCTION("GOOGLETRANSLATE(G21,""en"",""pt"")"),"Alto")</f>
        <v>Alto</v>
      </c>
      <c r="I21" s="1" t="s">
        <v>15</v>
      </c>
      <c r="J21" s="2" t="str">
        <f ca="1">IFERROR(__xludf.DUMMYFUNCTION("GOOGLETRANSLATE(I21,""en"",""pt"")"),"Positivo")</f>
        <v>Positivo</v>
      </c>
    </row>
    <row r="22" spans="1:10" x14ac:dyDescent="0.2">
      <c r="A22" s="1" t="s">
        <v>33</v>
      </c>
      <c r="B22" s="1" t="s">
        <v>34</v>
      </c>
      <c r="C22" s="1" t="s">
        <v>19</v>
      </c>
      <c r="D22" s="1" t="s">
        <v>20</v>
      </c>
      <c r="E22" s="1" t="s">
        <v>23</v>
      </c>
      <c r="F22" s="1" t="str">
        <f ca="1">IFERROR(__xludf.DUMMYFUNCTION("GOOGLETRANSLATE(E22,""en"",""pt"")"),"Pequena")</f>
        <v>Pequena</v>
      </c>
      <c r="G22" s="1" t="s">
        <v>24</v>
      </c>
      <c r="H22" s="1" t="str">
        <f ca="1">IFERROR(__xludf.DUMMYFUNCTION("GOOGLETRANSLATE(G22,""en"",""pt"")"),"Médio")</f>
        <v>Médio</v>
      </c>
      <c r="I22" s="1" t="s">
        <v>15</v>
      </c>
      <c r="J22" s="2" t="str">
        <f ca="1">IFERROR(__xludf.DUMMYFUNCTION("GOOGLETRANSLATE(I22,""en"",""pt"")"),"Positivo")</f>
        <v>Positivo</v>
      </c>
    </row>
    <row r="23" spans="1:10" x14ac:dyDescent="0.2">
      <c r="A23" s="1" t="s">
        <v>37</v>
      </c>
      <c r="B23" s="1" t="s">
        <v>38</v>
      </c>
      <c r="C23" s="1" t="s">
        <v>12</v>
      </c>
      <c r="D23" s="1" t="s">
        <v>13</v>
      </c>
      <c r="E23" s="1" t="s">
        <v>23</v>
      </c>
      <c r="F23" s="1" t="str">
        <f ca="1">IFERROR(__xludf.DUMMYFUNCTION("GOOGLETRANSLATE(E23,""en"",""pt"")"),"Pequena")</f>
        <v>Pequena</v>
      </c>
      <c r="G23" s="1" t="s">
        <v>14</v>
      </c>
      <c r="H23" s="1" t="str">
        <f ca="1">IFERROR(__xludf.DUMMYFUNCTION("GOOGLETRANSLATE(G23,""en"",""pt"")"),"Alto")</f>
        <v>Alto</v>
      </c>
      <c r="I23" s="1" t="s">
        <v>36</v>
      </c>
      <c r="J23" s="2" t="str">
        <f ca="1">IFERROR(__xludf.DUMMYFUNCTION("GOOGLETRANSLATE(I23,""en"",""pt"")"),"Negativo")</f>
        <v>Negativo</v>
      </c>
    </row>
    <row r="24" spans="1:10" x14ac:dyDescent="0.2">
      <c r="A24" s="1" t="s">
        <v>37</v>
      </c>
      <c r="B24" s="1" t="s">
        <v>38</v>
      </c>
      <c r="C24" s="1" t="s">
        <v>16</v>
      </c>
      <c r="D24" s="1" t="s">
        <v>17</v>
      </c>
      <c r="E24" s="1" t="s">
        <v>18</v>
      </c>
      <c r="F24" s="1" t="str">
        <f ca="1">IFERROR(__xludf.DUMMYFUNCTION("GOOGLETRANSLATE(E24,""en"",""pt"")"),"Moderado")</f>
        <v>Moderado</v>
      </c>
      <c r="G24" s="1" t="s">
        <v>24</v>
      </c>
      <c r="H24" s="1" t="str">
        <f ca="1">IFERROR(__xludf.DUMMYFUNCTION("GOOGLETRANSLATE(G24,""en"",""pt"")"),"Médio")</f>
        <v>Médio</v>
      </c>
      <c r="I24" s="1" t="s">
        <v>15</v>
      </c>
      <c r="J24" s="2" t="str">
        <f ca="1">IFERROR(__xludf.DUMMYFUNCTION("GOOGLETRANSLATE(I24,""en"",""pt"")"),"Positivo")</f>
        <v>Positivo</v>
      </c>
    </row>
    <row r="25" spans="1:10" x14ac:dyDescent="0.2">
      <c r="A25" s="1" t="s">
        <v>37</v>
      </c>
      <c r="B25" s="1" t="s">
        <v>38</v>
      </c>
      <c r="C25" s="1" t="s">
        <v>19</v>
      </c>
      <c r="D25" s="1" t="s">
        <v>20</v>
      </c>
      <c r="E25" s="1" t="s">
        <v>23</v>
      </c>
      <c r="F25" s="1" t="str">
        <f ca="1">IFERROR(__xludf.DUMMYFUNCTION("GOOGLETRANSLATE(E25,""en"",""pt"")"),"Pequena")</f>
        <v>Pequena</v>
      </c>
      <c r="G25" s="1" t="s">
        <v>24</v>
      </c>
      <c r="H25" s="1" t="str">
        <f ca="1">IFERROR(__xludf.DUMMYFUNCTION("GOOGLETRANSLATE(G25,""en"",""pt"")"),"Médio")</f>
        <v>Médio</v>
      </c>
      <c r="I25" s="1" t="s">
        <v>15</v>
      </c>
      <c r="J25" s="2" t="str">
        <f ca="1">IFERROR(__xludf.DUMMYFUNCTION("GOOGLETRANSLATE(I25,""en"",""pt"")"),"Positivo")</f>
        <v>Positivo</v>
      </c>
    </row>
    <row r="26" spans="1:10" x14ac:dyDescent="0.2">
      <c r="A26" s="1" t="s">
        <v>39</v>
      </c>
      <c r="B26" s="1" t="s">
        <v>40</v>
      </c>
      <c r="C26" s="1" t="s">
        <v>12</v>
      </c>
      <c r="D26" s="1" t="s">
        <v>13</v>
      </c>
      <c r="E26" s="1" t="s">
        <v>14</v>
      </c>
      <c r="F26" s="1" t="str">
        <f ca="1">IFERROR(__xludf.DUMMYFUNCTION("GOOGLETRANSLATE(E26,""en"",""pt"")"),"Alto")</f>
        <v>Alto</v>
      </c>
      <c r="G26" s="1" t="s">
        <v>14</v>
      </c>
      <c r="H26" s="1" t="str">
        <f ca="1">IFERROR(__xludf.DUMMYFUNCTION("GOOGLETRANSLATE(G26,""en"",""pt"")"),"Alto")</f>
        <v>Alto</v>
      </c>
      <c r="I26" s="1" t="s">
        <v>15</v>
      </c>
      <c r="J26" s="2" t="str">
        <f ca="1">IFERROR(__xludf.DUMMYFUNCTION("GOOGLETRANSLATE(I26,""en"",""pt"")"),"Positivo")</f>
        <v>Positivo</v>
      </c>
    </row>
    <row r="27" spans="1:10" x14ac:dyDescent="0.2">
      <c r="A27" s="1" t="s">
        <v>39</v>
      </c>
      <c r="B27" s="1" t="s">
        <v>40</v>
      </c>
      <c r="C27" s="1" t="s">
        <v>16</v>
      </c>
      <c r="D27" s="1" t="s">
        <v>17</v>
      </c>
      <c r="E27" s="1" t="s">
        <v>18</v>
      </c>
      <c r="F27" s="1" t="str">
        <f ca="1">IFERROR(__xludf.DUMMYFUNCTION("GOOGLETRANSLATE(E27,""en"",""pt"")"),"Moderado")</f>
        <v>Moderado</v>
      </c>
      <c r="G27" s="1" t="s">
        <v>24</v>
      </c>
      <c r="H27" s="1" t="str">
        <f ca="1">IFERROR(__xludf.DUMMYFUNCTION("GOOGLETRANSLATE(G27,""en"",""pt"")"),"Médio")</f>
        <v>Médio</v>
      </c>
      <c r="I27" s="1" t="s">
        <v>15</v>
      </c>
      <c r="J27" s="2" t="str">
        <f ca="1">IFERROR(__xludf.DUMMYFUNCTION("GOOGLETRANSLATE(I27,""en"",""pt"")"),"Positivo")</f>
        <v>Positivo</v>
      </c>
    </row>
    <row r="28" spans="1:10" x14ac:dyDescent="0.2">
      <c r="A28" s="1" t="s">
        <v>39</v>
      </c>
      <c r="B28" s="1" t="s">
        <v>40</v>
      </c>
      <c r="C28" s="1" t="s">
        <v>19</v>
      </c>
      <c r="D28" s="1" t="s">
        <v>20</v>
      </c>
      <c r="E28" s="1" t="s">
        <v>18</v>
      </c>
      <c r="F28" s="1" t="str">
        <f ca="1">IFERROR(__xludf.DUMMYFUNCTION("GOOGLETRANSLATE(E28,""en"",""pt"")"),"Moderado")</f>
        <v>Moderado</v>
      </c>
      <c r="G28" s="1" t="s">
        <v>24</v>
      </c>
      <c r="H28" s="1" t="str">
        <f ca="1">IFERROR(__xludf.DUMMYFUNCTION("GOOGLETRANSLATE(G28,""en"",""pt"")"),"Médio")</f>
        <v>Médio</v>
      </c>
      <c r="I28" s="1" t="s">
        <v>15</v>
      </c>
      <c r="J28" s="2" t="str">
        <f ca="1">IFERROR(__xludf.DUMMYFUNCTION("GOOGLETRANSLATE(I28,""en"",""pt"")"),"Positivo")</f>
        <v>Positivo</v>
      </c>
    </row>
    <row r="29" spans="1:10" x14ac:dyDescent="0.2">
      <c r="A29" s="1" t="s">
        <v>41</v>
      </c>
      <c r="B29" s="1" t="s">
        <v>42</v>
      </c>
      <c r="C29" s="1" t="s">
        <v>12</v>
      </c>
      <c r="D29" s="1" t="s">
        <v>13</v>
      </c>
      <c r="E29" s="1" t="s">
        <v>18</v>
      </c>
      <c r="F29" s="1" t="str">
        <f ca="1">IFERROR(__xludf.DUMMYFUNCTION("GOOGLETRANSLATE(E29,""en"",""pt"")"),"Moderado")</f>
        <v>Moderado</v>
      </c>
      <c r="G29" s="1" t="s">
        <v>24</v>
      </c>
      <c r="H29" s="1" t="str">
        <f ca="1">IFERROR(__xludf.DUMMYFUNCTION("GOOGLETRANSLATE(G29,""en"",""pt"")"),"Médio")</f>
        <v>Médio</v>
      </c>
      <c r="I29" s="1" t="s">
        <v>15</v>
      </c>
      <c r="J29" s="2" t="str">
        <f ca="1">IFERROR(__xludf.DUMMYFUNCTION("GOOGLETRANSLATE(I29,""en"",""pt"")"),"Positivo")</f>
        <v>Positivo</v>
      </c>
    </row>
    <row r="30" spans="1:10" x14ac:dyDescent="0.2">
      <c r="A30" s="1" t="s">
        <v>41</v>
      </c>
      <c r="B30" s="1" t="s">
        <v>42</v>
      </c>
      <c r="C30" s="1" t="s">
        <v>16</v>
      </c>
      <c r="D30" s="1" t="s">
        <v>17</v>
      </c>
      <c r="E30" s="1" t="s">
        <v>23</v>
      </c>
      <c r="F30" s="1" t="str">
        <f ca="1">IFERROR(__xludf.DUMMYFUNCTION("GOOGLETRANSLATE(E30,""en"",""pt"")"),"Pequena")</f>
        <v>Pequena</v>
      </c>
      <c r="G30" s="1" t="s">
        <v>24</v>
      </c>
      <c r="H30" s="1" t="str">
        <f ca="1">IFERROR(__xludf.DUMMYFUNCTION("GOOGLETRANSLATE(G30,""en"",""pt"")"),"Médio")</f>
        <v>Médio</v>
      </c>
      <c r="I30" s="1" t="s">
        <v>15</v>
      </c>
      <c r="J30" s="2" t="str">
        <f ca="1">IFERROR(__xludf.DUMMYFUNCTION("GOOGLETRANSLATE(I30,""en"",""pt"")"),"Positivo")</f>
        <v>Positivo</v>
      </c>
    </row>
    <row r="31" spans="1:10" x14ac:dyDescent="0.2">
      <c r="A31" s="1" t="s">
        <v>41</v>
      </c>
      <c r="B31" s="1" t="s">
        <v>42</v>
      </c>
      <c r="C31" s="1" t="s">
        <v>19</v>
      </c>
      <c r="D31" s="1" t="s">
        <v>20</v>
      </c>
      <c r="E31" s="1" t="s">
        <v>23</v>
      </c>
      <c r="F31" s="1" t="str">
        <f ca="1">IFERROR(__xludf.DUMMYFUNCTION("GOOGLETRANSLATE(E31,""en"",""pt"")"),"Pequena")</f>
        <v>Pequena</v>
      </c>
      <c r="G31" s="1" t="s">
        <v>24</v>
      </c>
      <c r="H31" s="1" t="str">
        <f ca="1">IFERROR(__xludf.DUMMYFUNCTION("GOOGLETRANSLATE(G31,""en"",""pt"")"),"Médio")</f>
        <v>Médio</v>
      </c>
      <c r="I31" s="1" t="s">
        <v>15</v>
      </c>
      <c r="J31" s="2" t="str">
        <f ca="1">IFERROR(__xludf.DUMMYFUNCTION("GOOGLETRANSLATE(I31,""en"",""pt"")"),"Positivo")</f>
        <v>Positivo</v>
      </c>
    </row>
    <row r="32" spans="1:10" x14ac:dyDescent="0.2">
      <c r="A32" s="1" t="s">
        <v>43</v>
      </c>
      <c r="B32" s="1" t="s">
        <v>44</v>
      </c>
      <c r="C32" s="1" t="s">
        <v>12</v>
      </c>
      <c r="D32" s="1" t="s">
        <v>13</v>
      </c>
      <c r="E32" s="1" t="s">
        <v>18</v>
      </c>
      <c r="F32" s="1" t="str">
        <f ca="1">IFERROR(__xludf.DUMMYFUNCTION("GOOGLETRANSLATE(E32,""en"",""pt"")"),"Moderado")</f>
        <v>Moderado</v>
      </c>
      <c r="G32" s="1" t="s">
        <v>24</v>
      </c>
      <c r="H32" s="1" t="str">
        <f ca="1">IFERROR(__xludf.DUMMYFUNCTION("GOOGLETRANSLATE(G32,""en"",""pt"")"),"Médio")</f>
        <v>Médio</v>
      </c>
      <c r="I32" s="1" t="s">
        <v>15</v>
      </c>
      <c r="J32" s="2" t="str">
        <f ca="1">IFERROR(__xludf.DUMMYFUNCTION("GOOGLETRANSLATE(I32,""en"",""pt"")"),"Positivo")</f>
        <v>Positivo</v>
      </c>
    </row>
    <row r="33" spans="1:10" x14ac:dyDescent="0.2">
      <c r="A33" s="1" t="s">
        <v>43</v>
      </c>
      <c r="B33" s="1" t="s">
        <v>44</v>
      </c>
      <c r="C33" s="1" t="s">
        <v>16</v>
      </c>
      <c r="D33" s="1" t="s">
        <v>17</v>
      </c>
      <c r="E33" s="1" t="s">
        <v>14</v>
      </c>
      <c r="F33" s="1" t="str">
        <f ca="1">IFERROR(__xludf.DUMMYFUNCTION("GOOGLETRANSLATE(E33,""en"",""pt"")"),"Alto")</f>
        <v>Alto</v>
      </c>
      <c r="G33" s="1" t="s">
        <v>14</v>
      </c>
      <c r="H33" s="1" t="str">
        <f ca="1">IFERROR(__xludf.DUMMYFUNCTION("GOOGLETRANSLATE(G33,""en"",""pt"")"),"Alto")</f>
        <v>Alto</v>
      </c>
      <c r="I33" s="1" t="s">
        <v>15</v>
      </c>
      <c r="J33" s="2" t="str">
        <f ca="1">IFERROR(__xludf.DUMMYFUNCTION("GOOGLETRANSLATE(I33,""en"",""pt"")"),"Positivo")</f>
        <v>Positivo</v>
      </c>
    </row>
    <row r="34" spans="1:10" x14ac:dyDescent="0.2">
      <c r="A34" s="1" t="s">
        <v>43</v>
      </c>
      <c r="B34" s="1" t="s">
        <v>44</v>
      </c>
      <c r="C34" s="1" t="s">
        <v>19</v>
      </c>
      <c r="D34" s="1" t="s">
        <v>20</v>
      </c>
      <c r="E34" s="1" t="s">
        <v>23</v>
      </c>
      <c r="F34" s="1" t="str">
        <f ca="1">IFERROR(__xludf.DUMMYFUNCTION("GOOGLETRANSLATE(E34,""en"",""pt"")"),"Pequena")</f>
        <v>Pequena</v>
      </c>
      <c r="G34" s="1" t="s">
        <v>24</v>
      </c>
      <c r="H34" s="1" t="str">
        <f ca="1">IFERROR(__xludf.DUMMYFUNCTION("GOOGLETRANSLATE(G34,""en"",""pt"")"),"Médio")</f>
        <v>Médio</v>
      </c>
      <c r="I34" s="1" t="s">
        <v>15</v>
      </c>
      <c r="J34" s="2" t="str">
        <f ca="1">IFERROR(__xludf.DUMMYFUNCTION("GOOGLETRANSLATE(I34,""en"",""pt"")"),"Positivo")</f>
        <v>Positivo</v>
      </c>
    </row>
    <row r="35" spans="1:10" x14ac:dyDescent="0.2">
      <c r="A35" s="1" t="s">
        <v>45</v>
      </c>
      <c r="B35" s="1" t="s">
        <v>46</v>
      </c>
      <c r="C35" s="1" t="s">
        <v>12</v>
      </c>
      <c r="D35" s="1" t="s">
        <v>13</v>
      </c>
      <c r="E35" s="1" t="s">
        <v>23</v>
      </c>
      <c r="F35" s="1" t="str">
        <f ca="1">IFERROR(__xludf.DUMMYFUNCTION("GOOGLETRANSLATE(E35,""en"",""pt"")"),"Pequena")</f>
        <v>Pequena</v>
      </c>
      <c r="G35" s="1" t="s">
        <v>14</v>
      </c>
      <c r="H35" s="1" t="str">
        <f ca="1">IFERROR(__xludf.DUMMYFUNCTION("GOOGLETRANSLATE(G35,""en"",""pt"")"),"Alto")</f>
        <v>Alto</v>
      </c>
      <c r="I35" s="1" t="s">
        <v>15</v>
      </c>
      <c r="J35" s="2" t="str">
        <f ca="1">IFERROR(__xludf.DUMMYFUNCTION("GOOGLETRANSLATE(I35,""en"",""pt"")"),"Positivo")</f>
        <v>Positivo</v>
      </c>
    </row>
    <row r="36" spans="1:10" x14ac:dyDescent="0.2">
      <c r="A36" s="1" t="s">
        <v>45</v>
      </c>
      <c r="B36" s="1" t="s">
        <v>46</v>
      </c>
      <c r="C36" s="1" t="s">
        <v>16</v>
      </c>
      <c r="D36" s="1" t="s">
        <v>17</v>
      </c>
      <c r="E36" s="1" t="s">
        <v>18</v>
      </c>
      <c r="F36" s="1" t="str">
        <f ca="1">IFERROR(__xludf.DUMMYFUNCTION("GOOGLETRANSLATE(E36,""en"",""pt"")"),"Moderado")</f>
        <v>Moderado</v>
      </c>
      <c r="G36" s="1" t="s">
        <v>14</v>
      </c>
      <c r="H36" s="1" t="str">
        <f ca="1">IFERROR(__xludf.DUMMYFUNCTION("GOOGLETRANSLATE(G36,""en"",""pt"")"),"Alto")</f>
        <v>Alto</v>
      </c>
      <c r="I36" s="1" t="s">
        <v>15</v>
      </c>
      <c r="J36" s="2" t="str">
        <f ca="1">IFERROR(__xludf.DUMMYFUNCTION("GOOGLETRANSLATE(I36,""en"",""pt"")"),"Positivo")</f>
        <v>Positivo</v>
      </c>
    </row>
    <row r="37" spans="1:10" x14ac:dyDescent="0.2">
      <c r="A37" s="1" t="s">
        <v>45</v>
      </c>
      <c r="B37" s="1" t="s">
        <v>46</v>
      </c>
      <c r="C37" s="1" t="s">
        <v>19</v>
      </c>
      <c r="D37" s="1" t="s">
        <v>20</v>
      </c>
      <c r="E37" s="1" t="s">
        <v>18</v>
      </c>
      <c r="F37" s="1" t="str">
        <f ca="1">IFERROR(__xludf.DUMMYFUNCTION("GOOGLETRANSLATE(E37,""en"",""pt"")"),"Moderado")</f>
        <v>Moderado</v>
      </c>
      <c r="G37" s="1" t="s">
        <v>24</v>
      </c>
      <c r="H37" s="1" t="str">
        <f ca="1">IFERROR(__xludf.DUMMYFUNCTION("GOOGLETRANSLATE(G37,""en"",""pt"")"),"Médio")</f>
        <v>Médio</v>
      </c>
      <c r="I37" s="1" t="s">
        <v>15</v>
      </c>
      <c r="J37" s="2" t="str">
        <f ca="1">IFERROR(__xludf.DUMMYFUNCTION("GOOGLETRANSLATE(I37,""en"",""pt"")"),"Positivo")</f>
        <v>Positivo</v>
      </c>
    </row>
    <row r="38" spans="1:10" x14ac:dyDescent="0.2">
      <c r="A38" s="1" t="s">
        <v>47</v>
      </c>
      <c r="B38" s="1" t="s">
        <v>48</v>
      </c>
      <c r="C38" s="1" t="s">
        <v>12</v>
      </c>
      <c r="D38" s="1" t="s">
        <v>13</v>
      </c>
      <c r="E38" s="1" t="s">
        <v>35</v>
      </c>
      <c r="F38" s="1" t="str">
        <f ca="1">IFERROR(__xludf.DUMMYFUNCTION("GOOGLETRANSLATE(E38,""en"",""pt"")"),"Insignificante")</f>
        <v>Insignificante</v>
      </c>
      <c r="G38" s="1" t="s">
        <v>24</v>
      </c>
      <c r="H38" s="1" t="str">
        <f ca="1">IFERROR(__xludf.DUMMYFUNCTION("GOOGLETRANSLATE(G38,""en"",""pt"")"),"Médio")</f>
        <v>Médio</v>
      </c>
      <c r="I38" s="1" t="s">
        <v>36</v>
      </c>
      <c r="J38" s="2" t="str">
        <f ca="1">IFERROR(__xludf.DUMMYFUNCTION("GOOGLETRANSLATE(I38,""en"",""pt"")"),"Negativo")</f>
        <v>Negativo</v>
      </c>
    </row>
    <row r="39" spans="1:10" x14ac:dyDescent="0.2">
      <c r="A39" s="1" t="s">
        <v>47</v>
      </c>
      <c r="B39" s="1" t="s">
        <v>48</v>
      </c>
      <c r="C39" s="1" t="s">
        <v>16</v>
      </c>
      <c r="D39" s="1" t="s">
        <v>17</v>
      </c>
      <c r="E39" s="1" t="s">
        <v>23</v>
      </c>
      <c r="F39" s="1" t="str">
        <f ca="1">IFERROR(__xludf.DUMMYFUNCTION("GOOGLETRANSLATE(E39,""en"",""pt"")"),"Pequena")</f>
        <v>Pequena</v>
      </c>
      <c r="G39" s="1" t="s">
        <v>24</v>
      </c>
      <c r="H39" s="1" t="str">
        <f ca="1">IFERROR(__xludf.DUMMYFUNCTION("GOOGLETRANSLATE(G39,""en"",""pt"")"),"Médio")</f>
        <v>Médio</v>
      </c>
      <c r="I39" s="1" t="s">
        <v>15</v>
      </c>
      <c r="J39" s="2" t="str">
        <f ca="1">IFERROR(__xludf.DUMMYFUNCTION("GOOGLETRANSLATE(I39,""en"",""pt"")"),"Positivo")</f>
        <v>Positivo</v>
      </c>
    </row>
    <row r="40" spans="1:10" x14ac:dyDescent="0.2">
      <c r="A40" s="1" t="s">
        <v>47</v>
      </c>
      <c r="B40" s="1" t="s">
        <v>48</v>
      </c>
      <c r="C40" s="1" t="s">
        <v>19</v>
      </c>
      <c r="D40" s="1" t="s">
        <v>20</v>
      </c>
      <c r="E40" s="1" t="s">
        <v>14</v>
      </c>
      <c r="F40" s="1" t="str">
        <f ca="1">IFERROR(__xludf.DUMMYFUNCTION("GOOGLETRANSLATE(E40,""en"",""pt"")"),"Alto")</f>
        <v>Alto</v>
      </c>
      <c r="G40" s="1" t="s">
        <v>24</v>
      </c>
      <c r="H40" s="1" t="str">
        <f ca="1">IFERROR(__xludf.DUMMYFUNCTION("GOOGLETRANSLATE(G40,""en"",""pt"")"),"Médio")</f>
        <v>Médio</v>
      </c>
      <c r="I40" s="1" t="s">
        <v>15</v>
      </c>
      <c r="J40" s="2" t="str">
        <f ca="1">IFERROR(__xludf.DUMMYFUNCTION("GOOGLETRANSLATE(I40,""en"",""pt"")"),"Positivo")</f>
        <v>Positivo</v>
      </c>
    </row>
    <row r="41" spans="1:10" x14ac:dyDescent="0.2">
      <c r="A41" s="1" t="s">
        <v>49</v>
      </c>
      <c r="B41" s="1" t="s">
        <v>50</v>
      </c>
      <c r="C41" s="1" t="s">
        <v>12</v>
      </c>
      <c r="D41" s="1" t="s">
        <v>13</v>
      </c>
      <c r="E41" s="1" t="s">
        <v>23</v>
      </c>
      <c r="F41" s="1" t="str">
        <f ca="1">IFERROR(__xludf.DUMMYFUNCTION("GOOGLETRANSLATE(E41,""en"",""pt"")"),"Pequena")</f>
        <v>Pequena</v>
      </c>
      <c r="G41" s="1" t="s">
        <v>24</v>
      </c>
      <c r="H41" s="1" t="str">
        <f ca="1">IFERROR(__xludf.DUMMYFUNCTION("GOOGLETRANSLATE(G41,""en"",""pt"")"),"Médio")</f>
        <v>Médio</v>
      </c>
      <c r="I41" s="1" t="s">
        <v>15</v>
      </c>
      <c r="J41" s="2" t="str">
        <f ca="1">IFERROR(__xludf.DUMMYFUNCTION("GOOGLETRANSLATE(I41,""en"",""pt"")"),"Positivo")</f>
        <v>Positivo</v>
      </c>
    </row>
    <row r="42" spans="1:10" x14ac:dyDescent="0.2">
      <c r="A42" s="1" t="s">
        <v>49</v>
      </c>
      <c r="B42" s="1" t="s">
        <v>50</v>
      </c>
      <c r="C42" s="1" t="s">
        <v>16</v>
      </c>
      <c r="D42" s="1" t="s">
        <v>17</v>
      </c>
      <c r="E42" s="1" t="s">
        <v>23</v>
      </c>
      <c r="F42" s="1" t="str">
        <f ca="1">IFERROR(__xludf.DUMMYFUNCTION("GOOGLETRANSLATE(E42,""en"",""pt"")"),"Pequena")</f>
        <v>Pequena</v>
      </c>
      <c r="G42" s="1" t="s">
        <v>24</v>
      </c>
      <c r="H42" s="1" t="str">
        <f ca="1">IFERROR(__xludf.DUMMYFUNCTION("GOOGLETRANSLATE(G42,""en"",""pt"")"),"Médio")</f>
        <v>Médio</v>
      </c>
      <c r="I42" s="1" t="s">
        <v>15</v>
      </c>
      <c r="J42" s="2" t="str">
        <f ca="1">IFERROR(__xludf.DUMMYFUNCTION("GOOGLETRANSLATE(I42,""en"",""pt"")"),"Positivo")</f>
        <v>Positivo</v>
      </c>
    </row>
    <row r="43" spans="1:10" x14ac:dyDescent="0.2">
      <c r="A43" s="1" t="s">
        <v>49</v>
      </c>
      <c r="B43" s="1" t="s">
        <v>50</v>
      </c>
      <c r="C43" s="1" t="s">
        <v>19</v>
      </c>
      <c r="D43" s="1" t="s">
        <v>20</v>
      </c>
      <c r="E43" s="1" t="s">
        <v>18</v>
      </c>
      <c r="F43" s="1" t="str">
        <f ca="1">IFERROR(__xludf.DUMMYFUNCTION("GOOGLETRANSLATE(E43,""en"",""pt"")"),"Moderado")</f>
        <v>Moderado</v>
      </c>
      <c r="G43" s="1" t="s">
        <v>24</v>
      </c>
      <c r="H43" s="1" t="str">
        <f ca="1">IFERROR(__xludf.DUMMYFUNCTION("GOOGLETRANSLATE(G43,""en"",""pt"")"),"Médio")</f>
        <v>Médio</v>
      </c>
      <c r="I43" s="1" t="s">
        <v>15</v>
      </c>
      <c r="J43" s="2" t="str">
        <f ca="1">IFERROR(__xludf.DUMMYFUNCTION("GOOGLETRANSLATE(I43,""en"",""pt"")"),"Positivo")</f>
        <v>Positivo</v>
      </c>
    </row>
    <row r="44" spans="1:10" x14ac:dyDescent="0.2">
      <c r="A44" s="1" t="s">
        <v>51</v>
      </c>
      <c r="B44" s="1" t="s">
        <v>52</v>
      </c>
      <c r="C44" s="1" t="s">
        <v>12</v>
      </c>
      <c r="D44" s="1" t="s">
        <v>13</v>
      </c>
      <c r="E44" s="1" t="s">
        <v>35</v>
      </c>
      <c r="F44" s="1" t="str">
        <f ca="1">IFERROR(__xludf.DUMMYFUNCTION("GOOGLETRANSLATE(E44,""en"",""pt"")"),"Insignificante")</f>
        <v>Insignificante</v>
      </c>
      <c r="G44" s="1" t="s">
        <v>53</v>
      </c>
      <c r="H44" s="1" t="str">
        <f ca="1">IFERROR(__xludf.DUMMYFUNCTION("GOOGLETRANSLATE(G44,""en"",""pt"")"),"Baixo")</f>
        <v>Baixo</v>
      </c>
      <c r="I44" s="1" t="s">
        <v>36</v>
      </c>
      <c r="J44" s="2" t="str">
        <f ca="1">IFERROR(__xludf.DUMMYFUNCTION("GOOGLETRANSLATE(I44,""en"",""pt"")"),"Negativo")</f>
        <v>Negativo</v>
      </c>
    </row>
    <row r="45" spans="1:10" x14ac:dyDescent="0.2">
      <c r="A45" s="1" t="s">
        <v>51</v>
      </c>
      <c r="B45" s="1" t="s">
        <v>52</v>
      </c>
      <c r="C45" s="1" t="s">
        <v>16</v>
      </c>
      <c r="D45" s="1" t="s">
        <v>17</v>
      </c>
      <c r="E45" s="1" t="s">
        <v>18</v>
      </c>
      <c r="F45" s="1" t="str">
        <f ca="1">IFERROR(__xludf.DUMMYFUNCTION("GOOGLETRANSLATE(E45,""en"",""pt"")"),"Moderado")</f>
        <v>Moderado</v>
      </c>
      <c r="G45" s="1" t="s">
        <v>24</v>
      </c>
      <c r="H45" s="1" t="str">
        <f ca="1">IFERROR(__xludf.DUMMYFUNCTION("GOOGLETRANSLATE(G45,""en"",""pt"")"),"Médio")</f>
        <v>Médio</v>
      </c>
      <c r="I45" s="1" t="s">
        <v>15</v>
      </c>
      <c r="J45" s="2" t="str">
        <f ca="1">IFERROR(__xludf.DUMMYFUNCTION("GOOGLETRANSLATE(I45,""en"",""pt"")"),"Positivo")</f>
        <v>Positivo</v>
      </c>
    </row>
    <row r="46" spans="1:10" x14ac:dyDescent="0.2">
      <c r="A46" s="1" t="s">
        <v>51</v>
      </c>
      <c r="B46" s="1" t="s">
        <v>52</v>
      </c>
      <c r="C46" s="1" t="s">
        <v>19</v>
      </c>
      <c r="D46" s="1" t="s">
        <v>20</v>
      </c>
      <c r="E46" s="1" t="s">
        <v>18</v>
      </c>
      <c r="F46" s="1" t="str">
        <f ca="1">IFERROR(__xludf.DUMMYFUNCTION("GOOGLETRANSLATE(E46,""en"",""pt"")"),"Moderado")</f>
        <v>Moderado</v>
      </c>
      <c r="G46" s="1" t="s">
        <v>24</v>
      </c>
      <c r="H46" s="1" t="str">
        <f ca="1">IFERROR(__xludf.DUMMYFUNCTION("GOOGLETRANSLATE(G46,""en"",""pt"")"),"Médio")</f>
        <v>Médio</v>
      </c>
      <c r="I46" s="1" t="s">
        <v>15</v>
      </c>
      <c r="J46" s="2" t="str">
        <f ca="1">IFERROR(__xludf.DUMMYFUNCTION("GOOGLETRANSLATE(I46,""en"",""pt"")"),"Positivo")</f>
        <v>Positivo</v>
      </c>
    </row>
    <row r="47" spans="1:10" x14ac:dyDescent="0.2">
      <c r="A47" s="1" t="s">
        <v>54</v>
      </c>
      <c r="B47" s="1" t="s">
        <v>55</v>
      </c>
      <c r="C47" s="1" t="s">
        <v>12</v>
      </c>
      <c r="D47" s="1" t="s">
        <v>13</v>
      </c>
      <c r="E47" s="1" t="s">
        <v>35</v>
      </c>
      <c r="F47" s="1" t="str">
        <f ca="1">IFERROR(__xludf.DUMMYFUNCTION("GOOGLETRANSLATE(E47,""en"",""pt"")"),"Insignificante")</f>
        <v>Insignificante</v>
      </c>
      <c r="G47" s="1" t="s">
        <v>24</v>
      </c>
      <c r="H47" s="1" t="str">
        <f ca="1">IFERROR(__xludf.DUMMYFUNCTION("GOOGLETRANSLATE(G47,""en"",""pt"")"),"Médio")</f>
        <v>Médio</v>
      </c>
      <c r="I47" s="1" t="s">
        <v>15</v>
      </c>
      <c r="J47" s="2" t="str">
        <f ca="1">IFERROR(__xludf.DUMMYFUNCTION("GOOGLETRANSLATE(I47,""en"",""pt"")"),"Positivo")</f>
        <v>Positivo</v>
      </c>
    </row>
    <row r="48" spans="1:10" x14ac:dyDescent="0.2">
      <c r="A48" s="1" t="s">
        <v>54</v>
      </c>
      <c r="B48" s="1" t="s">
        <v>55</v>
      </c>
      <c r="C48" s="1" t="s">
        <v>16</v>
      </c>
      <c r="D48" s="1" t="s">
        <v>17</v>
      </c>
      <c r="E48" s="1" t="s">
        <v>18</v>
      </c>
      <c r="F48" s="1" t="str">
        <f ca="1">IFERROR(__xludf.DUMMYFUNCTION("GOOGLETRANSLATE(E48,""en"",""pt"")"),"Moderado")</f>
        <v>Moderado</v>
      </c>
      <c r="G48" s="1" t="s">
        <v>24</v>
      </c>
      <c r="H48" s="1" t="str">
        <f ca="1">IFERROR(__xludf.DUMMYFUNCTION("GOOGLETRANSLATE(G48,""en"",""pt"")"),"Médio")</f>
        <v>Médio</v>
      </c>
      <c r="I48" s="1" t="s">
        <v>15</v>
      </c>
      <c r="J48" s="2" t="str">
        <f ca="1">IFERROR(__xludf.DUMMYFUNCTION("GOOGLETRANSLATE(I48,""en"",""pt"")"),"Positivo")</f>
        <v>Positivo</v>
      </c>
    </row>
    <row r="49" spans="1:10" x14ac:dyDescent="0.2">
      <c r="A49" s="1" t="s">
        <v>54</v>
      </c>
      <c r="B49" s="1" t="s">
        <v>55</v>
      </c>
      <c r="C49" s="1" t="s">
        <v>19</v>
      </c>
      <c r="D49" s="1" t="s">
        <v>20</v>
      </c>
      <c r="E49" s="1" t="s">
        <v>23</v>
      </c>
      <c r="F49" s="1" t="str">
        <f ca="1">IFERROR(__xludf.DUMMYFUNCTION("GOOGLETRANSLATE(E49,""en"",""pt"")"),"Pequena")</f>
        <v>Pequena</v>
      </c>
      <c r="G49" s="1" t="s">
        <v>24</v>
      </c>
      <c r="H49" s="1" t="str">
        <f ca="1">IFERROR(__xludf.DUMMYFUNCTION("GOOGLETRANSLATE(G49,""en"",""pt"")"),"Médio")</f>
        <v>Médio</v>
      </c>
      <c r="I49" s="1" t="s">
        <v>15</v>
      </c>
      <c r="J49" s="2" t="str">
        <f ca="1">IFERROR(__xludf.DUMMYFUNCTION("GOOGLETRANSLATE(I49,""en"",""pt"")"),"Positivo")</f>
        <v>Positivo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Pretto</cp:lastModifiedBy>
  <dcterms:modified xsi:type="dcterms:W3CDTF">2022-06-22T19:48:13Z</dcterms:modified>
</cp:coreProperties>
</file>