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filterPrivacy="1" defaultThemeVersion="124226"/>
  <xr:revisionPtr revIDLastSave="0" documentId="13_ncr:1_{E1787832-4668-6145-AF16-48E2EFEA8279}" xr6:coauthVersionLast="47" xr6:coauthVersionMax="47" xr10:uidLastSave="{00000000-0000-0000-0000-000000000000}"/>
  <bookViews>
    <workbookView xWindow="240" yWindow="760" windowWidth="33000" windowHeight="21580" xr2:uid="{269D555B-1AA9-1A4C-9EED-5ADE328CC83B}"/>
  </bookViews>
  <sheets>
    <sheet name="Absenteeism_at_work" sheetId="1" r:id="rId1"/>
    <sheet name="Visualizations" sheetId="2" r:id="rId2"/>
  </sheets>
  <definedNames>
    <definedName name="_xlnm._FilterDatabase" localSheetId="0" hidden="1">Absenteeism_at_work!$A$1:$U$741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0" i="1" l="1"/>
  <c r="D758" i="1"/>
  <c r="D756" i="1"/>
  <c r="C774" i="1"/>
  <c r="C775" i="1"/>
  <c r="C776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48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AC47" i="1"/>
  <c r="AC44" i="1"/>
  <c r="AC45" i="1"/>
  <c r="AC46" i="1"/>
  <c r="AC48" i="1"/>
  <c r="AC49" i="1"/>
  <c r="AC52" i="1"/>
  <c r="AF45" i="1"/>
  <c r="AF46" i="1" s="1"/>
  <c r="AF47" i="1" s="1"/>
  <c r="AF48" i="1" s="1"/>
  <c r="AF49" i="1" s="1"/>
  <c r="AF50" i="1" s="1"/>
  <c r="AF51" i="1" s="1"/>
  <c r="AF52" i="1" s="1"/>
  <c r="AF53" i="1" s="1"/>
  <c r="AE45" i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D45" i="1"/>
  <c r="AD46" i="1" s="1"/>
  <c r="AD47" i="1" s="1"/>
  <c r="AD48" i="1" s="1"/>
  <c r="AD49" i="1" s="1"/>
  <c r="AD50" i="1" s="1"/>
  <c r="AD51" i="1" s="1"/>
  <c r="AD52" i="1" s="1"/>
  <c r="AD53" i="1" s="1"/>
  <c r="AD54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" i="1"/>
  <c r="U761" i="1"/>
  <c r="U749" i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T749" i="1"/>
  <c r="T750" i="1" s="1"/>
  <c r="T751" i="1" s="1"/>
  <c r="T752" i="1" s="1"/>
  <c r="T753" i="1" s="1"/>
  <c r="T754" i="1" s="1"/>
  <c r="T755" i="1" s="1"/>
  <c r="T756" i="1" s="1"/>
  <c r="T757" i="1" s="1"/>
  <c r="Q756" i="1"/>
  <c r="Q753" i="1"/>
  <c r="Q750" i="1"/>
  <c r="Q752" i="1"/>
  <c r="Q748" i="1"/>
  <c r="Q749" i="1"/>
  <c r="P748" i="1"/>
  <c r="P749" i="1"/>
  <c r="O748" i="1"/>
  <c r="O749" i="1"/>
  <c r="N748" i="1"/>
  <c r="N749" i="1"/>
  <c r="N750" i="1"/>
  <c r="N751" i="1"/>
  <c r="N752" i="1"/>
  <c r="M752" i="1"/>
  <c r="M751" i="1"/>
  <c r="M750" i="1"/>
  <c r="M748" i="1"/>
  <c r="M749" i="1"/>
  <c r="L749" i="1"/>
  <c r="L748" i="1"/>
  <c r="Q744" i="1"/>
  <c r="Q745" i="1"/>
  <c r="Q746" i="1"/>
  <c r="S749" i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R749" i="1"/>
  <c r="R750" i="1" s="1"/>
  <c r="R751" i="1" s="1"/>
  <c r="R752" i="1" s="1"/>
  <c r="R753" i="1" s="1"/>
  <c r="R754" i="1" s="1"/>
  <c r="R755" i="1" s="1"/>
  <c r="R756" i="1" s="1"/>
  <c r="R757" i="1" s="1"/>
  <c r="R758" i="1" s="1"/>
  <c r="S744" i="1"/>
  <c r="T744" i="1"/>
  <c r="U744" i="1"/>
  <c r="S745" i="1"/>
  <c r="T745" i="1"/>
  <c r="U745" i="1"/>
  <c r="S746" i="1"/>
  <c r="T746" i="1"/>
  <c r="U746" i="1"/>
  <c r="R744" i="1"/>
  <c r="R745" i="1"/>
  <c r="R746" i="1"/>
  <c r="K749" i="1"/>
  <c r="K750" i="1" s="1"/>
  <c r="K751" i="1" s="1"/>
  <c r="K752" i="1" s="1"/>
  <c r="K753" i="1" s="1"/>
  <c r="K754" i="1" s="1"/>
  <c r="K755" i="1" s="1"/>
  <c r="K756" i="1" s="1"/>
  <c r="K757" i="1" s="1"/>
  <c r="J749" i="1"/>
  <c r="J750" i="1" s="1"/>
  <c r="J751" i="1" s="1"/>
  <c r="J752" i="1" s="1"/>
  <c r="J753" i="1" s="1"/>
  <c r="J754" i="1" s="1"/>
  <c r="J755" i="1" s="1"/>
  <c r="J756" i="1" s="1"/>
  <c r="I749" i="1"/>
  <c r="I750" i="1" s="1"/>
  <c r="I751" i="1" s="1"/>
  <c r="I752" i="1" s="1"/>
  <c r="I753" i="1" s="1"/>
  <c r="I754" i="1" s="1"/>
  <c r="I755" i="1" s="1"/>
  <c r="I756" i="1" s="1"/>
  <c r="I757" i="1" s="1"/>
  <c r="I758" i="1" s="1"/>
  <c r="H749" i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I744" i="1"/>
  <c r="J744" i="1"/>
  <c r="K744" i="1"/>
  <c r="I745" i="1"/>
  <c r="J745" i="1"/>
  <c r="K745" i="1"/>
  <c r="I746" i="1"/>
  <c r="J746" i="1"/>
  <c r="K746" i="1"/>
  <c r="H744" i="1"/>
  <c r="H745" i="1"/>
  <c r="H746" i="1"/>
  <c r="G746" i="1"/>
  <c r="G745" i="1"/>
  <c r="G744" i="1"/>
  <c r="G749" i="1"/>
  <c r="G750" i="1" s="1"/>
  <c r="G751" i="1" s="1"/>
  <c r="G752" i="1" s="1"/>
  <c r="G753" i="1" s="1"/>
  <c r="G754" i="1" s="1"/>
  <c r="G755" i="1" s="1"/>
  <c r="G756" i="1" s="1"/>
  <c r="G757" i="1" s="1"/>
  <c r="F749" i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45" i="1"/>
  <c r="F744" i="1"/>
  <c r="F746" i="1"/>
  <c r="C745" i="1"/>
  <c r="D745" i="1"/>
  <c r="E745" i="1"/>
  <c r="C744" i="1"/>
  <c r="D744" i="1"/>
  <c r="E744" i="1"/>
  <c r="B745" i="1"/>
  <c r="B744" i="1"/>
  <c r="B748" i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A751" i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46" i="1"/>
  <c r="A745" i="1"/>
  <c r="A744" i="1"/>
</calcChain>
</file>

<file path=xl/sharedStrings.xml><?xml version="1.0" encoding="utf-8"?>
<sst xmlns="http://schemas.openxmlformats.org/spreadsheetml/2006/main" count="116" uniqueCount="49">
  <si>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</si>
  <si>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</si>
  <si>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</si>
  <si>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</si>
  <si>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</si>
  <si>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</si>
  <si>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</si>
  <si>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</si>
  <si>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</si>
  <si>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</si>
  <si>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</si>
  <si>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</si>
  <si>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</si>
  <si>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</si>
  <si>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Pet</t>
  </si>
  <si>
    <t>Weight</t>
  </si>
  <si>
    <t>Height</t>
  </si>
  <si>
    <t>Body mass index</t>
  </si>
  <si>
    <t>Absenteeism time in hours</t>
  </si>
  <si>
    <t>Social drinker</t>
  </si>
  <si>
    <t>Social smoker</t>
  </si>
  <si>
    <t>Bin</t>
  </si>
  <si>
    <t>More</t>
  </si>
  <si>
    <t>Frequency</t>
  </si>
  <si>
    <t>Reason</t>
  </si>
  <si>
    <t>Months</t>
  </si>
  <si>
    <t>Day of the Week</t>
  </si>
  <si>
    <t>Transport Expense</t>
  </si>
  <si>
    <t>Distance</t>
  </si>
  <si>
    <t>Service Time</t>
  </si>
  <si>
    <t>Work load avg/ day</t>
  </si>
  <si>
    <t>Hit Target</t>
  </si>
  <si>
    <t>8=</t>
  </si>
  <si>
    <t>5=</t>
  </si>
  <si>
    <t>4=</t>
  </si>
  <si>
    <t>6=</t>
  </si>
  <si>
    <t>7=</t>
  </si>
  <si>
    <t>Height (cm)</t>
  </si>
  <si>
    <t>Weight (kg)</t>
  </si>
  <si>
    <t>BMI</t>
  </si>
  <si>
    <t>Absenteeism Time (hours)</t>
  </si>
  <si>
    <t>Individual IDs</t>
  </si>
  <si>
    <t>Bins</t>
  </si>
  <si>
    <t>Counts</t>
  </si>
  <si>
    <t>Variable Distributions per Single Counting of each Individual ID</t>
  </si>
  <si>
    <t>Reason Counts:</t>
  </si>
  <si>
    <t>Sum A:</t>
  </si>
  <si>
    <t>Sum B:</t>
  </si>
  <si>
    <t>Sum 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</si>
</sst>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5" xfId="0" applyNumberFormat="1" applyBorder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Reason for Absence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 (non-linear 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7-974F-A219-128CF09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Reason for Absence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1F46-ADA6-9C746B50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C749-ABBE-5A0C66E8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0F42-90D8-CC6B2BA9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E143-B856-669DF559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D949-AA08-41C04DDE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2E4B-A8BE-298B45BC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6B4B-A6D4-8837A00E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E-BE49-ABFC-5E88195E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8A43-9109-9241DBBC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B-4E47-AFEE-A5E6FEDE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FD4A-991E-C5450BB2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741-9BD9-3CA27BA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6C48-B535-D2331802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D64D-9088-DF8A9D1D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C04D-8B37-A2F2FFB8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E-0949-AEBC-304B9B45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5-D643-B4D3-54EEB2A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2-A44F-8F95-08BB975A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1-A944-8C7B-8D870B5F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 (non-linear 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B745-903F-2095A3CF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D-B341-9929-CA9E8CE1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8949-923A-1E9BED15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0-B54D-8D7D-3A6114E1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B248-BF25-3CD0F1A9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4-BA4F-A0FA-B4DABCFC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DB4B-9D4A-93CEE975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0746-A6E2-52ED5588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BA45-80B7-00A2541C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172720</xdr:colOff>
      <xdr:row>824</xdr:row>
      <xdr:rowOff>121920</xdr:rowOff>
    </xdr:from>
    <xdr:to>
      <xdr:col>5</xdr:col>
      <xdr:colOff>1107440</xdr:colOff>
      <xdr:row>846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F78E6-3B75-B4C7-2772-89CB3825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162560</xdr:colOff>
      <xdr:row>847</xdr:row>
      <xdr:rowOff>40640</xdr:rowOff>
    </xdr:from>
    <xdr:to>
      <xdr:col>5</xdr:col>
      <xdr:colOff>1097280</xdr:colOff>
      <xdr:row>868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F16E8-37F2-3815-935E-0A22F4B4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807</xdr:row>
      <xdr:rowOff>152400</xdr:rowOff>
    </xdr:from>
    <xdr:to>
      <xdr:col>7</xdr:col>
      <xdr:colOff>142240</xdr:colOff>
      <xdr:row>823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CE2FF-5F07-4050-DC93-152B154F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807</xdr:row>
      <xdr:rowOff>101600</xdr:rowOff>
    </xdr:from>
    <xdr:to>
      <xdr:col>11</xdr:col>
      <xdr:colOff>233680</xdr:colOff>
      <xdr:row>822</xdr:row>
      <xdr:rowOff>40640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6799A-7B2E-5D72-30B7-ECB0E70A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1341120</xdr:colOff>
      <xdr:row>835</xdr:row>
      <xdr:rowOff>182880</xdr:rowOff>
    </xdr:from>
    <xdr:to>
      <xdr:col>9</xdr:col>
      <xdr:colOff>701040</xdr:colOff>
      <xdr:row>851</xdr:row>
      <xdr:rowOff>81280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48761-5262-C0C1-F4E0-D406498B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396240</xdr:colOff>
      <xdr:row>807</xdr:row>
      <xdr:rowOff>101600</xdr:rowOff>
    </xdr:from>
    <xdr:to>
      <xdr:col>17</xdr:col>
      <xdr:colOff>142240</xdr:colOff>
      <xdr:row>822</xdr:row>
      <xdr:rowOff>40640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167AD2-A9BD-F654-4B29-88AC6613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1137920</xdr:colOff>
      <xdr:row>835</xdr:row>
      <xdr:rowOff>152400</xdr:rowOff>
    </xdr:from>
    <xdr:to>
      <xdr:col>16</xdr:col>
      <xdr:colOff>132080</xdr:colOff>
      <xdr:row>851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385909-A389-C4D0-A5DC-4A11B519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284480</xdr:colOff>
      <xdr:row>807</xdr:row>
      <xdr:rowOff>10160</xdr:rowOff>
    </xdr:from>
    <xdr:to>
      <xdr:col>21</xdr:col>
      <xdr:colOff>528320</xdr:colOff>
      <xdr:row>822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4B1FA6-A6AA-D5B6-561C-F02E8903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345440</xdr:colOff>
      <xdr:row>835</xdr:row>
      <xdr:rowOff>142240</xdr:rowOff>
    </xdr:from>
    <xdr:to>
      <xdr:col>21</xdr:col>
      <xdr:colOff>101600</xdr:colOff>
      <xdr:row>851</xdr:row>
      <xdr:rowOff>40640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8A30E8-C844-8C36-E548-AED43E33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71120</xdr:colOff>
      <xdr:row>806</xdr:row>
      <xdr:rowOff>132080</xdr:rowOff>
    </xdr:from>
    <xdr:to>
      <xdr:col>27</xdr:col>
      <xdr:colOff>508000</xdr:colOff>
      <xdr:row>822</xdr:row>
      <xdr:rowOff>20320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AA2BAE-3F55-CC9A-096C-134C9416C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365761</xdr:colOff>
      <xdr:row>836</xdr:row>
      <xdr:rowOff>10160</xdr:rowOff>
    </xdr:from>
    <xdr:to>
      <xdr:col>26</xdr:col>
      <xdr:colOff>9769</xdr:colOff>
      <xdr:row>851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E8F10D-DD45-0E57-E978-33E42D5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436881</xdr:colOff>
      <xdr:row>764</xdr:row>
      <xdr:rowOff>2</xdr:rowOff>
    </xdr:from>
    <xdr:to>
      <xdr:col>14</xdr:col>
      <xdr:colOff>537307</xdr:colOff>
      <xdr:row>779</xdr:row>
      <xdr:rowOff>78153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2E18BB-0B5F-9467-58D6-804B9D2B2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862819</xdr:colOff>
      <xdr:row>763</xdr:row>
      <xdr:rowOff>123094</xdr:rowOff>
    </xdr:from>
    <xdr:to>
      <xdr:col>19</xdr:col>
      <xdr:colOff>1015999</xdr:colOff>
      <xdr:row>779</xdr:row>
      <xdr:rowOff>5861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1E08FC-545F-BA2B-B9AC-BF482948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8988</xdr:colOff>
      <xdr:row>763</xdr:row>
      <xdr:rowOff>168032</xdr:rowOff>
    </xdr:from>
    <xdr:to>
      <xdr:col>23</xdr:col>
      <xdr:colOff>455245</xdr:colOff>
      <xdr:row>779</xdr:row>
      <xdr:rowOff>50799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E9E66C-C73B-8249-B37E-34115674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452511</xdr:colOff>
      <xdr:row>746</xdr:row>
      <xdr:rowOff>171940</xdr:rowOff>
    </xdr:from>
    <xdr:to>
      <xdr:col>24</xdr:col>
      <xdr:colOff>885091</xdr:colOff>
      <xdr:row>762</xdr:row>
      <xdr:rowOff>54707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F185835-9F98-89AA-65EB-C847CF2B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1073834</xdr:colOff>
      <xdr:row>747</xdr:row>
      <xdr:rowOff>41032</xdr:rowOff>
    </xdr:from>
    <xdr:to>
      <xdr:col>27</xdr:col>
      <xdr:colOff>402491</xdr:colOff>
      <xdr:row>762</xdr:row>
      <xdr:rowOff>119184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3921CD-4A15-198F-6B85-50A28D21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601003</xdr:colOff>
      <xdr:row>763</xdr:row>
      <xdr:rowOff>154355</xdr:rowOff>
    </xdr:from>
    <xdr:to>
      <xdr:col>27</xdr:col>
      <xdr:colOff>138722</xdr:colOff>
      <xdr:row>779</xdr:row>
      <xdr:rowOff>37122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A5F2773-5A83-BB82-2B65-DA3FF573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801469</xdr:colOff>
      <xdr:row>806</xdr:row>
      <xdr:rowOff>133253</xdr:rowOff>
    </xdr:from>
    <xdr:to>
      <xdr:col>31</xdr:col>
      <xdr:colOff>234462</xdr:colOff>
      <xdr:row>822</xdr:row>
      <xdr:rowOff>19539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7C4FAE-BFBF-178B-8E99-809D74C9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397023</xdr:colOff>
      <xdr:row>806</xdr:row>
      <xdr:rowOff>109807</xdr:rowOff>
    </xdr:from>
    <xdr:to>
      <xdr:col>34</xdr:col>
      <xdr:colOff>933939</xdr:colOff>
      <xdr:row>821</xdr:row>
      <xdr:rowOff>191477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0E7F05-6264-5D9D-32D2-59E44989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549423</xdr:colOff>
      <xdr:row>823</xdr:row>
      <xdr:rowOff>125438</xdr:rowOff>
    </xdr:from>
    <xdr:to>
      <xdr:col>32</xdr:col>
      <xdr:colOff>1086339</xdr:colOff>
      <xdr:row>839</xdr:row>
      <xdr:rowOff>11724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DEF265-E3A0-CA92-D2FD-80DE5AF0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686192</xdr:colOff>
      <xdr:row>786</xdr:row>
      <xdr:rowOff>96130</xdr:rowOff>
    </xdr:from>
    <xdr:to>
      <xdr:col>37</xdr:col>
      <xdr:colOff>254000</xdr:colOff>
      <xdr:row>801</xdr:row>
      <xdr:rowOff>119185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244E2DF-C3C9-2029-398D-10F49AE69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625232</xdr:colOff>
      <xdr:row>22</xdr:row>
      <xdr:rowOff>142630</xdr:rowOff>
    </xdr:from>
    <xdr:to>
      <xdr:col>36</xdr:col>
      <xdr:colOff>781539</xdr:colOff>
      <xdr:row>36</xdr:row>
      <xdr:rowOff>150446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5A70765-6DEC-81D7-DA9B-867C29FA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650631</xdr:colOff>
      <xdr:row>37</xdr:row>
      <xdr:rowOff>50800</xdr:rowOff>
    </xdr:from>
    <xdr:to>
      <xdr:col>36</xdr:col>
      <xdr:colOff>806938</xdr:colOff>
      <xdr:row>51</xdr:row>
      <xdr:rowOff>58615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6E95DBB-A4A3-4F86-FEDB-9DEC41D4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636955</xdr:colOff>
      <xdr:row>51</xdr:row>
      <xdr:rowOff>193431</xdr:rowOff>
    </xdr:from>
    <xdr:to>
      <xdr:col>35</xdr:col>
      <xdr:colOff>185615</xdr:colOff>
      <xdr:row>66</xdr:row>
      <xdr:rowOff>5862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139F04-5EA9-3371-18C3-E264FAF3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418123</xdr:colOff>
      <xdr:row>52</xdr:row>
      <xdr:rowOff>3908</xdr:rowOff>
    </xdr:from>
    <xdr:to>
      <xdr:col>38</xdr:col>
      <xdr:colOff>390768</xdr:colOff>
      <xdr:row>66</xdr:row>
      <xdr:rowOff>11723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BF8125-0A27-BB5B-926E-5A53DF29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930030</xdr:colOff>
      <xdr:row>37</xdr:row>
      <xdr:rowOff>66431</xdr:rowOff>
    </xdr:from>
    <xdr:to>
      <xdr:col>43</xdr:col>
      <xdr:colOff>353646</xdr:colOff>
      <xdr:row>51</xdr:row>
      <xdr:rowOff>74246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0371465-1C46-14A7-3967-2CA1720E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597877</xdr:colOff>
      <xdr:row>82</xdr:row>
      <xdr:rowOff>144584</xdr:rowOff>
    </xdr:from>
    <xdr:to>
      <xdr:col>28</xdr:col>
      <xdr:colOff>754185</xdr:colOff>
      <xdr:row>96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DE4B7B0-7079-266F-852D-56BF521D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926123</xdr:colOff>
      <xdr:row>82</xdr:row>
      <xdr:rowOff>140677</xdr:rowOff>
    </xdr:from>
    <xdr:to>
      <xdr:col>32</xdr:col>
      <xdr:colOff>1082431</xdr:colOff>
      <xdr:row>96</xdr:row>
      <xdr:rowOff>148493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A415EDB-32D7-1306-1C3A-F4B002BC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619370</xdr:colOff>
      <xdr:row>67</xdr:row>
      <xdr:rowOff>97693</xdr:rowOff>
    </xdr:from>
    <xdr:to>
      <xdr:col>34</xdr:col>
      <xdr:colOff>775678</xdr:colOff>
      <xdr:row>81</xdr:row>
      <xdr:rowOff>76201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9D5A5AD-BB5D-43EF-5ACE-6C82E927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400929</xdr:colOff>
      <xdr:row>4</xdr:row>
      <xdr:rowOff>24878</xdr:rowOff>
    </xdr:from>
    <xdr:to>
      <xdr:col>7</xdr:col>
      <xdr:colOff>519918</xdr:colOff>
      <xdr:row>26</xdr:row>
      <xdr:rowOff>51059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A3402-951B-0A4D-AAF7-8C9C8473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260511</xdr:colOff>
      <xdr:row>4</xdr:row>
      <xdr:rowOff>0</xdr:rowOff>
    </xdr:from>
    <xdr:to>
      <xdr:col>15</xdr:col>
      <xdr:colOff>379501</xdr:colOff>
      <xdr:row>26</xdr:row>
      <xdr:rowOff>23837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E1247-7714-A245-9343-5ED3E73C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600678</xdr:colOff>
      <xdr:row>4</xdr:row>
      <xdr:rowOff>78153</xdr:rowOff>
    </xdr:from>
    <xdr:to>
      <xdr:col>20</xdr:col>
      <xdr:colOff>797040</xdr:colOff>
      <xdr:row>20</xdr:row>
      <xdr:rowOff>23836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3D27A4-FADB-604B-9010-5B821851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269500</xdr:colOff>
      <xdr:row>4</xdr:row>
      <xdr:rowOff>92481</xdr:rowOff>
    </xdr:from>
    <xdr:to>
      <xdr:col>25</xdr:col>
      <xdr:colOff>564466</xdr:colOff>
      <xdr:row>19</xdr:row>
      <xdr:rowOff>114558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C77BB-24E7-B54F-A891-DA0BEBB2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265136</xdr:colOff>
      <xdr:row>4</xdr:row>
      <xdr:rowOff>65129</xdr:rowOff>
    </xdr:from>
    <xdr:to>
      <xdr:col>37</xdr:col>
      <xdr:colOff>742004</xdr:colOff>
      <xdr:row>20</xdr:row>
      <xdr:rowOff>41682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18228-4122-6F4D-88EA-5B562CD36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75744</xdr:colOff>
      <xdr:row>4</xdr:row>
      <xdr:rowOff>59917</xdr:rowOff>
    </xdr:from>
    <xdr:to>
      <xdr:col>31</xdr:col>
      <xdr:colOff>510475</xdr:colOff>
      <xdr:row>19</xdr:row>
      <xdr:rowOff>81994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1973AC-610B-C341-96CE-938969099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267090</xdr:colOff>
      <xdr:row>4</xdr:row>
      <xdr:rowOff>76525</xdr:rowOff>
    </xdr:from>
    <xdr:to>
      <xdr:col>45</xdr:col>
      <xdr:colOff>86750</xdr:colOff>
      <xdr:row>20</xdr:row>
      <xdr:rowOff>53078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5B17D4-A553-8643-8650-22B112B71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348241</xdr:colOff>
      <xdr:row>4</xdr:row>
      <xdr:rowOff>33605</xdr:rowOff>
    </xdr:from>
    <xdr:to>
      <xdr:col>51</xdr:col>
      <xdr:colOff>7555</xdr:colOff>
      <xdr:row>20</xdr:row>
      <xdr:rowOff>7423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9D258C-3C9D-9247-801F-1749A84D0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495494</xdr:colOff>
      <xdr:row>4</xdr:row>
      <xdr:rowOff>1237</xdr:rowOff>
    </xdr:from>
    <xdr:to>
      <xdr:col>57</xdr:col>
      <xdr:colOff>134425</xdr:colOff>
      <xdr:row>19</xdr:row>
      <xdr:rowOff>173174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A74D55-EA33-4F48-9F86-592D4681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550074</xdr:colOff>
      <xdr:row>3</xdr:row>
      <xdr:rowOff>150639</xdr:rowOff>
    </xdr:from>
    <xdr:to>
      <xdr:col>64</xdr:col>
      <xdr:colOff>716671</xdr:colOff>
      <xdr:row>19</xdr:row>
      <xdr:rowOff>126802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B93FB7-D673-AC47-8CA5-6916FBB3B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333458</xdr:colOff>
      <xdr:row>3</xdr:row>
      <xdr:rowOff>101989</xdr:rowOff>
    </xdr:from>
    <xdr:to>
      <xdr:col>71</xdr:col>
      <xdr:colOff>114235</xdr:colOff>
      <xdr:row>19</xdr:row>
      <xdr:rowOff>71314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141CA7-45C9-5846-B310-3B7E3EDC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301349</xdr:colOff>
      <xdr:row>2</xdr:row>
      <xdr:rowOff>130257</xdr:rowOff>
    </xdr:from>
    <xdr:to>
      <xdr:col>80</xdr:col>
      <xdr:colOff>138657</xdr:colOff>
      <xdr:row>18</xdr:row>
      <xdr:rowOff>86294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85D16C-D820-C749-AE64-6C7FBA54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463519</xdr:colOff>
      <xdr:row>2</xdr:row>
      <xdr:rowOff>111696</xdr:rowOff>
    </xdr:from>
    <xdr:to>
      <xdr:col>85</xdr:col>
      <xdr:colOff>289430</xdr:colOff>
      <xdr:row>18</xdr:row>
      <xdr:rowOff>72617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D7AAEC-9884-C442-9745-5C9C5B25B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594426</xdr:colOff>
      <xdr:row>2</xdr:row>
      <xdr:rowOff>97693</xdr:rowOff>
    </xdr:from>
    <xdr:to>
      <xdr:col>88</xdr:col>
      <xdr:colOff>758352</xdr:colOff>
      <xdr:row>18</xdr:row>
      <xdr:rowOff>53729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92C190-C019-3F44-9FF6-0C2C40EF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89</xdr:col>
      <xdr:colOff>230685</xdr:colOff>
      <xdr:row>2</xdr:row>
      <xdr:rowOff>64478</xdr:rowOff>
    </xdr:from>
    <xdr:to>
      <xdr:col>92</xdr:col>
      <xdr:colOff>383213</xdr:colOff>
      <xdr:row>18</xdr:row>
      <xdr:rowOff>25399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969639-24AA-4346-83DD-1F7CD90C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592797</xdr:colOff>
      <xdr:row>2</xdr:row>
      <xdr:rowOff>101927</xdr:rowOff>
    </xdr:from>
    <xdr:to>
      <xdr:col>97</xdr:col>
      <xdr:colOff>401775</xdr:colOff>
      <xdr:row>18</xdr:row>
      <xdr:rowOff>55032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29D999-D502-FF4E-A0CF-3F5E3D7C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97</xdr:col>
      <xdr:colOff>610253</xdr:colOff>
      <xdr:row>2</xdr:row>
      <xdr:rowOff>152401</xdr:rowOff>
    </xdr:from>
    <xdr:to>
      <xdr:col>102</xdr:col>
      <xdr:colOff>331437</xdr:colOff>
      <xdr:row>18</xdr:row>
      <xdr:rowOff>126609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5EBF76-6E67-AB47-A1D3-1BEC3AA1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527865</xdr:colOff>
      <xdr:row>2</xdr:row>
      <xdr:rowOff>162234</xdr:rowOff>
    </xdr:from>
    <xdr:to>
      <xdr:col>107</xdr:col>
      <xdr:colOff>249050</xdr:colOff>
      <xdr:row>18</xdr:row>
      <xdr:rowOff>136442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75B1C2D-68C3-934A-ABB3-6AF04EF9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107</xdr:col>
      <xdr:colOff>576386</xdr:colOff>
      <xdr:row>2</xdr:row>
      <xdr:rowOff>114041</xdr:rowOff>
    </xdr:from>
    <xdr:to>
      <xdr:col>112</xdr:col>
      <xdr:colOff>280638</xdr:colOff>
      <xdr:row>18</xdr:row>
      <xdr:rowOff>88250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099FD2-CE80-364C-8559-5D487D882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112</xdr:col>
      <xdr:colOff>608624</xdr:colOff>
      <xdr:row>2</xdr:row>
      <xdr:rowOff>163212</xdr:rowOff>
    </xdr:from>
    <xdr:to>
      <xdr:col>118</xdr:col>
      <xdr:colOff>743048</xdr:colOff>
      <xdr:row>18</xdr:row>
      <xdr:rowOff>137420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69AFC58-68F5-5743-9D3B-2CB0760B7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488461</xdr:colOff>
      <xdr:row>3</xdr:row>
      <xdr:rowOff>32564</xdr:rowOff>
    </xdr:from>
    <xdr:to>
      <xdr:col>74</xdr:col>
      <xdr:colOff>686579</xdr:colOff>
      <xdr:row>18</xdr:row>
      <xdr:rowOff>110716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B3F293-D5CC-624C-A1FA-51471F0DD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823222</xdr:colOff>
      <xdr:row>20</xdr:row>
      <xdr:rowOff>118533</xdr:rowOff>
    </xdr:from>
    <xdr:to>
      <xdr:col>79</xdr:col>
      <xdr:colOff>471529</xdr:colOff>
      <xdr:row>35</xdr:row>
      <xdr:rowOff>177149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7F25B7-7556-1C44-87A9-82ACE7B2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560754</xdr:colOff>
      <xdr:row>20</xdr:row>
      <xdr:rowOff>94437</xdr:rowOff>
    </xdr:from>
    <xdr:to>
      <xdr:col>85</xdr:col>
      <xdr:colOff>209061</xdr:colOff>
      <xdr:row>35</xdr:row>
      <xdr:rowOff>153052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7F1760-005A-2A45-9594-3C412138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394678</xdr:colOff>
      <xdr:row>20</xdr:row>
      <xdr:rowOff>50801</xdr:rowOff>
    </xdr:from>
    <xdr:to>
      <xdr:col>88</xdr:col>
      <xdr:colOff>806938</xdr:colOff>
      <xdr:row>35</xdr:row>
      <xdr:rowOff>117232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C0FF7ED-8E6A-0F40-8194-2CFDB0C03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89</xdr:col>
      <xdr:colOff>209712</xdr:colOff>
      <xdr:row>20</xdr:row>
      <xdr:rowOff>64478</xdr:rowOff>
    </xdr:from>
    <xdr:to>
      <xdr:col>92</xdr:col>
      <xdr:colOff>614157</xdr:colOff>
      <xdr:row>35</xdr:row>
      <xdr:rowOff>123093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09D573A-88E5-9544-98C3-7E2FD30D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755485</xdr:colOff>
      <xdr:row>20</xdr:row>
      <xdr:rowOff>110068</xdr:rowOff>
    </xdr:from>
    <xdr:to>
      <xdr:col>98</xdr:col>
      <xdr:colOff>433101</xdr:colOff>
      <xdr:row>35</xdr:row>
      <xdr:rowOff>168683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C4F270-3C98-5940-8F89-BE9C68AD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98</xdr:col>
      <xdr:colOff>592668</xdr:colOff>
      <xdr:row>20</xdr:row>
      <xdr:rowOff>120487</xdr:rowOff>
    </xdr:from>
    <xdr:to>
      <xdr:col>104</xdr:col>
      <xdr:colOff>240976</xdr:colOff>
      <xdr:row>35</xdr:row>
      <xdr:rowOff>179103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983ED7B-BDB2-0A4A-89F5-CF88E576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104</xdr:col>
      <xdr:colOff>412914</xdr:colOff>
      <xdr:row>20</xdr:row>
      <xdr:rowOff>116580</xdr:rowOff>
    </xdr:from>
    <xdr:to>
      <xdr:col>110</xdr:col>
      <xdr:colOff>61222</xdr:colOff>
      <xdr:row>35</xdr:row>
      <xdr:rowOff>175196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D593FB6-C330-1348-91C6-B87C8256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110</xdr:col>
      <xdr:colOff>241627</xdr:colOff>
      <xdr:row>20</xdr:row>
      <xdr:rowOff>39730</xdr:rowOff>
    </xdr:from>
    <xdr:to>
      <xdr:col>115</xdr:col>
      <xdr:colOff>719669</xdr:colOff>
      <xdr:row>35</xdr:row>
      <xdr:rowOff>69038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B31B857-EA72-7146-8414-C46EE996A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7EE2-D185-E24E-90C0-1FFD83D3F6BA}">
  <dimension ref="A1:AF824"/>
  <sheetViews>
    <sheetView tabSelected="1" zoomScale="118" zoomScaleNormal="130" workbookViewId="0">
      <pane xSplit="4" ySplit="1" topLeftCell="E733" activePane="bottomRight" state="frozen"/>
      <selection pane="topRight" activeCell="E1" sqref="E1"/>
      <selection pane="bottomLeft" activeCell="A2" sqref="A2"/>
      <selection pane="bottomRight" activeCell="E766" sqref="E766"/>
    </sheetView>
  </sheetViews>
  <sheetFormatPr baseColWidth="10" defaultRowHeight="15" x14ac:dyDescent="0.2"/>
  <cols>
    <col min="1" max="1" width="8.83203125" customWidth="1"/>
    <col min="2" max="2" width="17.1640625" bestFit="1" customWidth="1"/>
    <col min="3" max="3" width="15.83203125" bestFit="1" customWidth="1"/>
    <col min="4" max="4" width="14.33203125" bestFit="1" customWidth="1"/>
    <col min="5" max="5" width="8.83203125" customWidth="1"/>
    <col min="6" max="6" width="20.5" bestFit="1" customWidth="1"/>
    <col min="7" max="7" width="28.6640625" style="1" bestFit="1" customWidth="1"/>
    <col min="8" max="8" width="10.83203125" bestFit="1" customWidth="1"/>
    <col min="9" max="9" width="8.83203125" customWidth="1"/>
    <col min="10" max="10" width="20.83203125" bestFit="1" customWidth="1"/>
    <col min="11" max="11" width="8.83203125" customWidth="1"/>
    <col min="12" max="12" width="15.6640625" customWidth="1"/>
    <col min="13" max="14" width="8.83203125" customWidth="1"/>
    <col min="15" max="16" width="11.83203125" customWidth="1"/>
    <col min="17" max="17" width="6.33203125" customWidth="1"/>
    <col min="18" max="18" width="9.33203125" customWidth="1"/>
    <col min="19" max="19" width="10.6640625" customWidth="1"/>
    <col min="20" max="20" width="14.5" bestFit="1" customWidth="1"/>
    <col min="21" max="21" width="22.6640625" bestFit="1" customWidth="1"/>
    <col min="22" max="22" width="8.83203125" customWidth="1"/>
    <col min="23" max="37" width="14.5" customWidth="1"/>
    <col min="38" max="256" width="8.83203125" customWidth="1"/>
  </cols>
  <sheetData>
    <row r="1" spans="1:32" s="3" customFormat="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19</v>
      </c>
      <c r="P1" s="3" t="s">
        <v>20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X1" s="16" t="s">
        <v>41</v>
      </c>
      <c r="Y1" s="3" t="s">
        <v>12</v>
      </c>
      <c r="Z1" s="4" t="s">
        <v>13</v>
      </c>
      <c r="AA1" s="3" t="s">
        <v>19</v>
      </c>
      <c r="AB1" s="3" t="s">
        <v>20</v>
      </c>
      <c r="AC1" s="3" t="s">
        <v>14</v>
      </c>
      <c r="AD1" s="3" t="s">
        <v>15</v>
      </c>
      <c r="AE1" s="3" t="s">
        <v>16</v>
      </c>
      <c r="AF1" s="3" t="s">
        <v>17</v>
      </c>
    </row>
    <row r="2" spans="1:32" x14ac:dyDescent="0.2">
      <c r="A2">
        <v>11</v>
      </c>
      <c r="B2">
        <v>26</v>
      </c>
      <c r="C2">
        <v>7</v>
      </c>
      <c r="D2">
        <v>3</v>
      </c>
      <c r="E2">
        <v>1</v>
      </c>
      <c r="F2">
        <v>289</v>
      </c>
      <c r="G2" s="1">
        <v>36</v>
      </c>
      <c r="H2">
        <v>13</v>
      </c>
      <c r="I2">
        <v>33</v>
      </c>
      <c r="J2" s="2">
        <v>239554</v>
      </c>
      <c r="K2">
        <v>97</v>
      </c>
      <c r="L2">
        <v>0</v>
      </c>
      <c r="M2">
        <v>1</v>
      </c>
      <c r="N2">
        <v>2</v>
      </c>
      <c r="O2">
        <v>1</v>
      </c>
      <c r="P2">
        <v>0</v>
      </c>
      <c r="Q2">
        <v>1</v>
      </c>
      <c r="R2">
        <v>90</v>
      </c>
      <c r="S2">
        <v>172</v>
      </c>
      <c r="T2">
        <v>30</v>
      </c>
      <c r="U2">
        <v>4</v>
      </c>
      <c r="X2">
        <v>1</v>
      </c>
      <c r="Y2">
        <v>3</v>
      </c>
      <c r="Z2">
        <v>1</v>
      </c>
      <c r="AA2">
        <v>0</v>
      </c>
      <c r="AB2">
        <v>0</v>
      </c>
      <c r="AC2">
        <v>1</v>
      </c>
      <c r="AD2">
        <v>88</v>
      </c>
      <c r="AE2">
        <v>172</v>
      </c>
      <c r="AF2">
        <v>29</v>
      </c>
    </row>
    <row r="3" spans="1:32" x14ac:dyDescent="0.2">
      <c r="A3">
        <v>36</v>
      </c>
      <c r="B3">
        <v>0</v>
      </c>
      <c r="C3">
        <v>7</v>
      </c>
      <c r="D3">
        <v>3</v>
      </c>
      <c r="E3">
        <v>1</v>
      </c>
      <c r="F3">
        <v>118</v>
      </c>
      <c r="G3" s="1">
        <v>13</v>
      </c>
      <c r="H3">
        <v>18</v>
      </c>
      <c r="I3">
        <v>50</v>
      </c>
      <c r="J3" s="2">
        <v>239554</v>
      </c>
      <c r="K3">
        <v>97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98</v>
      </c>
      <c r="S3">
        <v>178</v>
      </c>
      <c r="T3">
        <v>31</v>
      </c>
      <c r="U3">
        <v>0</v>
      </c>
      <c r="X3">
        <f>X2+1</f>
        <v>2</v>
      </c>
      <c r="Y3">
        <v>1</v>
      </c>
      <c r="Z3">
        <v>1</v>
      </c>
      <c r="AA3">
        <v>0</v>
      </c>
      <c r="AB3">
        <v>1</v>
      </c>
      <c r="AC3">
        <v>5</v>
      </c>
      <c r="AD3">
        <v>88</v>
      </c>
      <c r="AE3">
        <v>163</v>
      </c>
      <c r="AF3">
        <v>33</v>
      </c>
    </row>
    <row r="4" spans="1:32" x14ac:dyDescent="0.2">
      <c r="A4">
        <v>3</v>
      </c>
      <c r="B4">
        <v>23</v>
      </c>
      <c r="C4">
        <v>7</v>
      </c>
      <c r="D4">
        <v>4</v>
      </c>
      <c r="E4">
        <v>1</v>
      </c>
      <c r="F4">
        <v>179</v>
      </c>
      <c r="G4" s="1">
        <v>51</v>
      </c>
      <c r="H4">
        <v>18</v>
      </c>
      <c r="I4">
        <v>38</v>
      </c>
      <c r="J4" s="2">
        <v>239554</v>
      </c>
      <c r="K4">
        <v>97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89</v>
      </c>
      <c r="S4">
        <v>170</v>
      </c>
      <c r="T4">
        <v>31</v>
      </c>
      <c r="U4">
        <v>2</v>
      </c>
      <c r="X4">
        <f t="shared" ref="X4:X36" si="0">X3+1</f>
        <v>3</v>
      </c>
      <c r="Y4">
        <v>1</v>
      </c>
      <c r="Z4">
        <v>0</v>
      </c>
      <c r="AA4">
        <v>1</v>
      </c>
      <c r="AB4">
        <v>0</v>
      </c>
      <c r="AC4">
        <v>0</v>
      </c>
      <c r="AD4">
        <v>89</v>
      </c>
      <c r="AE4">
        <v>170</v>
      </c>
      <c r="AF4">
        <v>31</v>
      </c>
    </row>
    <row r="5" spans="1:32" x14ac:dyDescent="0.2">
      <c r="A5">
        <v>7</v>
      </c>
      <c r="B5">
        <v>7</v>
      </c>
      <c r="C5">
        <v>7</v>
      </c>
      <c r="D5">
        <v>5</v>
      </c>
      <c r="E5">
        <v>1</v>
      </c>
      <c r="F5">
        <v>279</v>
      </c>
      <c r="G5" s="1">
        <v>5</v>
      </c>
      <c r="H5">
        <v>14</v>
      </c>
      <c r="I5">
        <v>39</v>
      </c>
      <c r="J5" s="2">
        <v>239554</v>
      </c>
      <c r="K5">
        <v>97</v>
      </c>
      <c r="L5">
        <v>0</v>
      </c>
      <c r="M5">
        <v>1</v>
      </c>
      <c r="N5">
        <v>2</v>
      </c>
      <c r="O5">
        <v>1</v>
      </c>
      <c r="P5">
        <v>1</v>
      </c>
      <c r="Q5">
        <v>0</v>
      </c>
      <c r="R5">
        <v>68</v>
      </c>
      <c r="S5">
        <v>168</v>
      </c>
      <c r="T5">
        <v>24</v>
      </c>
      <c r="U5">
        <v>4</v>
      </c>
      <c r="X5">
        <f t="shared" si="0"/>
        <v>4</v>
      </c>
      <c r="Y5">
        <v>1</v>
      </c>
      <c r="Z5">
        <v>1</v>
      </c>
      <c r="AA5">
        <v>1</v>
      </c>
      <c r="AB5">
        <v>0</v>
      </c>
      <c r="AC5">
        <v>8</v>
      </c>
      <c r="AD5">
        <v>98</v>
      </c>
      <c r="AE5">
        <v>170</v>
      </c>
      <c r="AF5">
        <v>34</v>
      </c>
    </row>
    <row r="6" spans="1:32" x14ac:dyDescent="0.2">
      <c r="A6">
        <v>11</v>
      </c>
      <c r="B6">
        <v>23</v>
      </c>
      <c r="C6">
        <v>7</v>
      </c>
      <c r="D6">
        <v>5</v>
      </c>
      <c r="E6">
        <v>1</v>
      </c>
      <c r="F6">
        <v>289</v>
      </c>
      <c r="G6" s="1">
        <v>36</v>
      </c>
      <c r="H6">
        <v>13</v>
      </c>
      <c r="I6">
        <v>33</v>
      </c>
      <c r="J6" s="2">
        <v>239554</v>
      </c>
      <c r="K6">
        <v>97</v>
      </c>
      <c r="L6">
        <v>0</v>
      </c>
      <c r="M6">
        <v>1</v>
      </c>
      <c r="N6">
        <v>2</v>
      </c>
      <c r="O6">
        <v>1</v>
      </c>
      <c r="P6">
        <v>0</v>
      </c>
      <c r="Q6">
        <v>1</v>
      </c>
      <c r="R6">
        <v>90</v>
      </c>
      <c r="S6">
        <v>172</v>
      </c>
      <c r="T6">
        <v>30</v>
      </c>
      <c r="U6">
        <v>2</v>
      </c>
      <c r="X6">
        <f t="shared" si="0"/>
        <v>5</v>
      </c>
      <c r="Y6">
        <v>1</v>
      </c>
      <c r="Z6">
        <v>1</v>
      </c>
      <c r="AA6">
        <v>1</v>
      </c>
      <c r="AB6">
        <v>0</v>
      </c>
      <c r="AC6">
        <v>0</v>
      </c>
      <c r="AD6">
        <v>106</v>
      </c>
      <c r="AE6">
        <v>167</v>
      </c>
      <c r="AF6">
        <v>38</v>
      </c>
    </row>
    <row r="7" spans="1:32" x14ac:dyDescent="0.2">
      <c r="A7">
        <v>3</v>
      </c>
      <c r="B7">
        <v>23</v>
      </c>
      <c r="C7">
        <v>7</v>
      </c>
      <c r="D7">
        <v>6</v>
      </c>
      <c r="E7">
        <v>1</v>
      </c>
      <c r="F7">
        <v>179</v>
      </c>
      <c r="G7" s="1">
        <v>51</v>
      </c>
      <c r="H7">
        <v>18</v>
      </c>
      <c r="I7">
        <v>38</v>
      </c>
      <c r="J7" s="2">
        <v>239554</v>
      </c>
      <c r="K7">
        <v>97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89</v>
      </c>
      <c r="S7">
        <v>170</v>
      </c>
      <c r="T7">
        <v>31</v>
      </c>
      <c r="U7">
        <v>2</v>
      </c>
      <c r="X7">
        <f t="shared" si="0"/>
        <v>6</v>
      </c>
      <c r="Y7">
        <v>1</v>
      </c>
      <c r="Z7">
        <v>2</v>
      </c>
      <c r="AA7">
        <v>0</v>
      </c>
      <c r="AB7">
        <v>0</v>
      </c>
      <c r="AC7">
        <v>2</v>
      </c>
      <c r="AD7">
        <v>69</v>
      </c>
      <c r="AE7">
        <v>167</v>
      </c>
      <c r="AF7">
        <v>25</v>
      </c>
    </row>
    <row r="8" spans="1:32" x14ac:dyDescent="0.2">
      <c r="A8">
        <v>10</v>
      </c>
      <c r="B8">
        <v>22</v>
      </c>
      <c r="C8">
        <v>7</v>
      </c>
      <c r="D8">
        <v>6</v>
      </c>
      <c r="E8">
        <v>1</v>
      </c>
      <c r="F8">
        <v>361</v>
      </c>
      <c r="G8" s="1">
        <v>52</v>
      </c>
      <c r="H8">
        <v>3</v>
      </c>
      <c r="I8">
        <v>28</v>
      </c>
      <c r="J8" s="2">
        <v>239554</v>
      </c>
      <c r="K8">
        <v>97</v>
      </c>
      <c r="L8">
        <v>0</v>
      </c>
      <c r="M8">
        <v>1</v>
      </c>
      <c r="N8">
        <v>1</v>
      </c>
      <c r="O8">
        <v>1</v>
      </c>
      <c r="P8">
        <v>0</v>
      </c>
      <c r="Q8">
        <v>4</v>
      </c>
      <c r="R8">
        <v>80</v>
      </c>
      <c r="S8">
        <v>172</v>
      </c>
      <c r="T8">
        <v>27</v>
      </c>
      <c r="U8">
        <v>8</v>
      </c>
      <c r="X8">
        <f t="shared" si="0"/>
        <v>7</v>
      </c>
      <c r="Y8">
        <v>1</v>
      </c>
      <c r="Z8">
        <v>2</v>
      </c>
      <c r="AA8">
        <v>1</v>
      </c>
      <c r="AB8">
        <v>1</v>
      </c>
      <c r="AC8">
        <v>0</v>
      </c>
      <c r="AD8">
        <v>68</v>
      </c>
      <c r="AE8">
        <v>168</v>
      </c>
      <c r="AF8">
        <v>24</v>
      </c>
    </row>
    <row r="9" spans="1:32" x14ac:dyDescent="0.2">
      <c r="A9">
        <v>20</v>
      </c>
      <c r="B9">
        <v>23</v>
      </c>
      <c r="C9">
        <v>7</v>
      </c>
      <c r="D9">
        <v>6</v>
      </c>
      <c r="E9">
        <v>1</v>
      </c>
      <c r="F9">
        <v>260</v>
      </c>
      <c r="G9" s="1">
        <v>50</v>
      </c>
      <c r="H9">
        <v>11</v>
      </c>
      <c r="I9">
        <v>36</v>
      </c>
      <c r="J9" s="2">
        <v>239554</v>
      </c>
      <c r="K9">
        <v>97</v>
      </c>
      <c r="L9">
        <v>0</v>
      </c>
      <c r="M9">
        <v>1</v>
      </c>
      <c r="N9">
        <v>4</v>
      </c>
      <c r="O9">
        <v>1</v>
      </c>
      <c r="P9">
        <v>0</v>
      </c>
      <c r="Q9">
        <v>0</v>
      </c>
      <c r="R9">
        <v>65</v>
      </c>
      <c r="S9">
        <v>168</v>
      </c>
      <c r="T9">
        <v>23</v>
      </c>
      <c r="U9">
        <v>4</v>
      </c>
      <c r="X9">
        <f t="shared" si="0"/>
        <v>8</v>
      </c>
      <c r="Y9">
        <v>1</v>
      </c>
      <c r="Z9">
        <v>2</v>
      </c>
      <c r="AA9">
        <v>1</v>
      </c>
      <c r="AB9">
        <v>0</v>
      </c>
      <c r="AC9">
        <v>2</v>
      </c>
      <c r="AD9">
        <v>100</v>
      </c>
      <c r="AE9">
        <v>170</v>
      </c>
      <c r="AF9">
        <v>35</v>
      </c>
    </row>
    <row r="10" spans="1:32" x14ac:dyDescent="0.2">
      <c r="A10">
        <v>14</v>
      </c>
      <c r="B10">
        <v>19</v>
      </c>
      <c r="C10">
        <v>7</v>
      </c>
      <c r="D10">
        <v>2</v>
      </c>
      <c r="E10">
        <v>1</v>
      </c>
      <c r="F10">
        <v>155</v>
      </c>
      <c r="G10" s="1">
        <v>12</v>
      </c>
      <c r="H10">
        <v>14</v>
      </c>
      <c r="I10">
        <v>34</v>
      </c>
      <c r="J10" s="2">
        <v>239554</v>
      </c>
      <c r="K10">
        <v>97</v>
      </c>
      <c r="L10">
        <v>0</v>
      </c>
      <c r="M10">
        <v>1</v>
      </c>
      <c r="N10">
        <v>2</v>
      </c>
      <c r="O10">
        <v>1</v>
      </c>
      <c r="P10">
        <v>0</v>
      </c>
      <c r="Q10">
        <v>0</v>
      </c>
      <c r="R10">
        <v>95</v>
      </c>
      <c r="S10">
        <v>196</v>
      </c>
      <c r="T10">
        <v>25</v>
      </c>
      <c r="U10">
        <v>40</v>
      </c>
      <c r="X10">
        <f t="shared" si="0"/>
        <v>9</v>
      </c>
      <c r="Y10">
        <v>1</v>
      </c>
      <c r="Z10">
        <v>2</v>
      </c>
      <c r="AA10">
        <v>0</v>
      </c>
      <c r="AB10">
        <v>0</v>
      </c>
      <c r="AC10">
        <v>1</v>
      </c>
      <c r="AD10">
        <v>65</v>
      </c>
      <c r="AE10">
        <v>172</v>
      </c>
      <c r="AF10">
        <v>22</v>
      </c>
    </row>
    <row r="11" spans="1:32" x14ac:dyDescent="0.2">
      <c r="A11">
        <v>1</v>
      </c>
      <c r="B11">
        <v>22</v>
      </c>
      <c r="C11">
        <v>7</v>
      </c>
      <c r="D11">
        <v>2</v>
      </c>
      <c r="E11">
        <v>1</v>
      </c>
      <c r="F11">
        <v>235</v>
      </c>
      <c r="G11" s="1">
        <v>11</v>
      </c>
      <c r="H11">
        <v>14</v>
      </c>
      <c r="I11">
        <v>37</v>
      </c>
      <c r="J11" s="2">
        <v>239554</v>
      </c>
      <c r="K11">
        <v>97</v>
      </c>
      <c r="L11">
        <v>0</v>
      </c>
      <c r="M11">
        <v>3</v>
      </c>
      <c r="N11">
        <v>1</v>
      </c>
      <c r="O11">
        <v>0</v>
      </c>
      <c r="P11">
        <v>0</v>
      </c>
      <c r="Q11">
        <v>1</v>
      </c>
      <c r="R11">
        <v>88</v>
      </c>
      <c r="S11">
        <v>172</v>
      </c>
      <c r="T11">
        <v>29</v>
      </c>
      <c r="U11">
        <v>8</v>
      </c>
      <c r="X11">
        <f t="shared" si="0"/>
        <v>10</v>
      </c>
      <c r="Y11">
        <v>1</v>
      </c>
      <c r="Z11">
        <v>1</v>
      </c>
      <c r="AA11">
        <v>1</v>
      </c>
      <c r="AB11">
        <v>0</v>
      </c>
      <c r="AC11">
        <v>4</v>
      </c>
      <c r="AD11">
        <v>80</v>
      </c>
      <c r="AE11">
        <v>172</v>
      </c>
      <c r="AF11">
        <v>27</v>
      </c>
    </row>
    <row r="12" spans="1:32" x14ac:dyDescent="0.2">
      <c r="A12">
        <v>20</v>
      </c>
      <c r="B12">
        <v>1</v>
      </c>
      <c r="C12">
        <v>7</v>
      </c>
      <c r="D12">
        <v>2</v>
      </c>
      <c r="E12">
        <v>1</v>
      </c>
      <c r="F12">
        <v>260</v>
      </c>
      <c r="G12" s="1">
        <v>50</v>
      </c>
      <c r="H12">
        <v>11</v>
      </c>
      <c r="I12">
        <v>36</v>
      </c>
      <c r="J12" s="2">
        <v>239554</v>
      </c>
      <c r="K12">
        <v>97</v>
      </c>
      <c r="L12">
        <v>0</v>
      </c>
      <c r="M12">
        <v>1</v>
      </c>
      <c r="N12">
        <v>4</v>
      </c>
      <c r="O12">
        <v>1</v>
      </c>
      <c r="P12">
        <v>0</v>
      </c>
      <c r="Q12">
        <v>0</v>
      </c>
      <c r="R12">
        <v>65</v>
      </c>
      <c r="S12">
        <v>168</v>
      </c>
      <c r="T12">
        <v>23</v>
      </c>
      <c r="U12">
        <v>8</v>
      </c>
      <c r="X12">
        <f t="shared" si="0"/>
        <v>11</v>
      </c>
      <c r="Y12">
        <v>1</v>
      </c>
      <c r="Z12">
        <v>2</v>
      </c>
      <c r="AA12">
        <v>1</v>
      </c>
      <c r="AB12">
        <v>0</v>
      </c>
      <c r="AC12">
        <v>1</v>
      </c>
      <c r="AD12">
        <v>90</v>
      </c>
      <c r="AE12">
        <v>172</v>
      </c>
      <c r="AF12">
        <v>30</v>
      </c>
    </row>
    <row r="13" spans="1:32" x14ac:dyDescent="0.2">
      <c r="A13">
        <v>20</v>
      </c>
      <c r="B13">
        <v>1</v>
      </c>
      <c r="C13">
        <v>7</v>
      </c>
      <c r="D13">
        <v>3</v>
      </c>
      <c r="E13">
        <v>1</v>
      </c>
      <c r="F13">
        <v>260</v>
      </c>
      <c r="G13" s="1">
        <v>50</v>
      </c>
      <c r="H13">
        <v>11</v>
      </c>
      <c r="I13">
        <v>36</v>
      </c>
      <c r="J13" s="2">
        <v>239554</v>
      </c>
      <c r="K13">
        <v>97</v>
      </c>
      <c r="L13">
        <v>0</v>
      </c>
      <c r="M13">
        <v>1</v>
      </c>
      <c r="N13">
        <v>4</v>
      </c>
      <c r="O13">
        <v>1</v>
      </c>
      <c r="P13">
        <v>0</v>
      </c>
      <c r="Q13">
        <v>0</v>
      </c>
      <c r="R13">
        <v>65</v>
      </c>
      <c r="S13">
        <v>168</v>
      </c>
      <c r="T13">
        <v>23</v>
      </c>
      <c r="U13">
        <v>8</v>
      </c>
      <c r="X13">
        <f t="shared" si="0"/>
        <v>12</v>
      </c>
      <c r="Y13">
        <v>2</v>
      </c>
      <c r="Z13">
        <v>1</v>
      </c>
      <c r="AA13">
        <v>1</v>
      </c>
      <c r="AB13">
        <v>0</v>
      </c>
      <c r="AC13">
        <v>8</v>
      </c>
      <c r="AD13">
        <v>68</v>
      </c>
      <c r="AE13">
        <v>178</v>
      </c>
      <c r="AF13">
        <v>21</v>
      </c>
    </row>
    <row r="14" spans="1:32" x14ac:dyDescent="0.2">
      <c r="A14">
        <v>20</v>
      </c>
      <c r="B14">
        <v>11</v>
      </c>
      <c r="C14">
        <v>7</v>
      </c>
      <c r="D14">
        <v>4</v>
      </c>
      <c r="E14">
        <v>1</v>
      </c>
      <c r="F14">
        <v>260</v>
      </c>
      <c r="G14" s="1">
        <v>50</v>
      </c>
      <c r="H14">
        <v>11</v>
      </c>
      <c r="I14">
        <v>36</v>
      </c>
      <c r="J14" s="2">
        <v>239554</v>
      </c>
      <c r="K14">
        <v>97</v>
      </c>
      <c r="L14">
        <v>0</v>
      </c>
      <c r="M14">
        <v>1</v>
      </c>
      <c r="N14">
        <v>4</v>
      </c>
      <c r="O14">
        <v>1</v>
      </c>
      <c r="P14">
        <v>0</v>
      </c>
      <c r="Q14">
        <v>0</v>
      </c>
      <c r="R14">
        <v>65</v>
      </c>
      <c r="S14">
        <v>168</v>
      </c>
      <c r="T14">
        <v>23</v>
      </c>
      <c r="U14">
        <v>8</v>
      </c>
      <c r="X14">
        <f t="shared" si="0"/>
        <v>13</v>
      </c>
      <c r="Y14">
        <v>1</v>
      </c>
      <c r="Z14">
        <v>3</v>
      </c>
      <c r="AA14">
        <v>1</v>
      </c>
      <c r="AB14">
        <v>0</v>
      </c>
      <c r="AC14">
        <v>0</v>
      </c>
      <c r="AD14">
        <v>70</v>
      </c>
      <c r="AE14">
        <v>169</v>
      </c>
      <c r="AF14">
        <v>25</v>
      </c>
    </row>
    <row r="15" spans="1:32" x14ac:dyDescent="0.2">
      <c r="A15">
        <v>3</v>
      </c>
      <c r="B15">
        <v>11</v>
      </c>
      <c r="C15">
        <v>7</v>
      </c>
      <c r="D15">
        <v>4</v>
      </c>
      <c r="E15">
        <v>1</v>
      </c>
      <c r="F15">
        <v>179</v>
      </c>
      <c r="G15" s="1">
        <v>51</v>
      </c>
      <c r="H15">
        <v>18</v>
      </c>
      <c r="I15">
        <v>38</v>
      </c>
      <c r="J15" s="2">
        <v>239554</v>
      </c>
      <c r="K15">
        <v>97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89</v>
      </c>
      <c r="S15">
        <v>170</v>
      </c>
      <c r="T15">
        <v>31</v>
      </c>
      <c r="U15">
        <v>1</v>
      </c>
      <c r="X15">
        <f t="shared" si="0"/>
        <v>14</v>
      </c>
      <c r="Y15">
        <v>1</v>
      </c>
      <c r="Z15">
        <v>2</v>
      </c>
      <c r="AA15">
        <v>1</v>
      </c>
      <c r="AB15">
        <v>0</v>
      </c>
      <c r="AC15">
        <v>0</v>
      </c>
      <c r="AD15">
        <v>95</v>
      </c>
      <c r="AE15">
        <v>196</v>
      </c>
      <c r="AF15">
        <v>25</v>
      </c>
    </row>
    <row r="16" spans="1:32" x14ac:dyDescent="0.2">
      <c r="A16">
        <v>3</v>
      </c>
      <c r="B16">
        <v>23</v>
      </c>
      <c r="C16">
        <v>7</v>
      </c>
      <c r="D16">
        <v>4</v>
      </c>
      <c r="E16">
        <v>1</v>
      </c>
      <c r="F16">
        <v>179</v>
      </c>
      <c r="G16" s="1">
        <v>51</v>
      </c>
      <c r="H16">
        <v>18</v>
      </c>
      <c r="I16">
        <v>38</v>
      </c>
      <c r="J16" s="2">
        <v>239554</v>
      </c>
      <c r="K16">
        <v>97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89</v>
      </c>
      <c r="S16">
        <v>170</v>
      </c>
      <c r="T16">
        <v>31</v>
      </c>
      <c r="U16">
        <v>4</v>
      </c>
      <c r="X16">
        <f t="shared" si="0"/>
        <v>15</v>
      </c>
      <c r="Y16">
        <v>1</v>
      </c>
      <c r="Z16">
        <v>1</v>
      </c>
      <c r="AA16">
        <v>1</v>
      </c>
      <c r="AB16">
        <v>0</v>
      </c>
      <c r="AC16">
        <v>1</v>
      </c>
      <c r="AD16">
        <v>73</v>
      </c>
      <c r="AE16">
        <v>171</v>
      </c>
      <c r="AF16">
        <v>25</v>
      </c>
    </row>
    <row r="17" spans="1:32" x14ac:dyDescent="0.2">
      <c r="A17">
        <v>24</v>
      </c>
      <c r="B17">
        <v>14</v>
      </c>
      <c r="C17">
        <v>7</v>
      </c>
      <c r="D17">
        <v>6</v>
      </c>
      <c r="E17">
        <v>1</v>
      </c>
      <c r="F17">
        <v>246</v>
      </c>
      <c r="G17" s="1">
        <v>25</v>
      </c>
      <c r="H17">
        <v>16</v>
      </c>
      <c r="I17">
        <v>41</v>
      </c>
      <c r="J17" s="2">
        <v>239554</v>
      </c>
      <c r="K17">
        <v>97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67</v>
      </c>
      <c r="S17">
        <v>170</v>
      </c>
      <c r="T17">
        <v>23</v>
      </c>
      <c r="U17">
        <v>8</v>
      </c>
      <c r="X17">
        <f t="shared" si="0"/>
        <v>16</v>
      </c>
      <c r="Y17">
        <v>1</v>
      </c>
      <c r="Z17">
        <v>2</v>
      </c>
      <c r="AA17">
        <v>1</v>
      </c>
      <c r="AB17">
        <v>1</v>
      </c>
      <c r="AC17">
        <v>0</v>
      </c>
      <c r="AD17">
        <v>75</v>
      </c>
      <c r="AE17">
        <v>175</v>
      </c>
      <c r="AF17">
        <v>25</v>
      </c>
    </row>
    <row r="18" spans="1:32" x14ac:dyDescent="0.2">
      <c r="A18">
        <v>3</v>
      </c>
      <c r="B18">
        <v>23</v>
      </c>
      <c r="C18">
        <v>7</v>
      </c>
      <c r="D18">
        <v>6</v>
      </c>
      <c r="E18">
        <v>1</v>
      </c>
      <c r="F18">
        <v>179</v>
      </c>
      <c r="G18" s="1">
        <v>51</v>
      </c>
      <c r="H18">
        <v>18</v>
      </c>
      <c r="I18">
        <v>38</v>
      </c>
      <c r="J18" s="2">
        <v>239554</v>
      </c>
      <c r="K18">
        <v>97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89</v>
      </c>
      <c r="S18">
        <v>170</v>
      </c>
      <c r="T18">
        <v>31</v>
      </c>
      <c r="U18">
        <v>2</v>
      </c>
      <c r="X18">
        <f t="shared" si="0"/>
        <v>17</v>
      </c>
      <c r="Y18">
        <v>2</v>
      </c>
      <c r="Z18">
        <v>2</v>
      </c>
      <c r="AA18">
        <v>0</v>
      </c>
      <c r="AB18">
        <v>1</v>
      </c>
      <c r="AC18">
        <v>0</v>
      </c>
      <c r="AD18">
        <v>63</v>
      </c>
      <c r="AE18">
        <v>170</v>
      </c>
      <c r="AF18">
        <v>22</v>
      </c>
    </row>
    <row r="19" spans="1:32" x14ac:dyDescent="0.2">
      <c r="A19">
        <v>3</v>
      </c>
      <c r="B19">
        <v>21</v>
      </c>
      <c r="C19">
        <v>7</v>
      </c>
      <c r="D19">
        <v>2</v>
      </c>
      <c r="E19">
        <v>1</v>
      </c>
      <c r="F19">
        <v>179</v>
      </c>
      <c r="G19" s="1">
        <v>51</v>
      </c>
      <c r="H19">
        <v>18</v>
      </c>
      <c r="I19">
        <v>38</v>
      </c>
      <c r="J19" s="2">
        <v>239554</v>
      </c>
      <c r="K19">
        <v>97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89</v>
      </c>
      <c r="S19">
        <v>170</v>
      </c>
      <c r="T19">
        <v>31</v>
      </c>
      <c r="U19">
        <v>8</v>
      </c>
      <c r="X19">
        <f t="shared" si="0"/>
        <v>18</v>
      </c>
      <c r="Y19">
        <v>2</v>
      </c>
      <c r="Z19">
        <v>0</v>
      </c>
      <c r="AA19">
        <v>0</v>
      </c>
      <c r="AB19">
        <v>0</v>
      </c>
      <c r="AC19">
        <v>0</v>
      </c>
      <c r="AD19">
        <v>84</v>
      </c>
      <c r="AE19">
        <v>182</v>
      </c>
      <c r="AF19">
        <v>25</v>
      </c>
    </row>
    <row r="20" spans="1:32" x14ac:dyDescent="0.2">
      <c r="A20">
        <v>6</v>
      </c>
      <c r="B20">
        <v>11</v>
      </c>
      <c r="C20">
        <v>7</v>
      </c>
      <c r="D20">
        <v>5</v>
      </c>
      <c r="E20">
        <v>1</v>
      </c>
      <c r="F20">
        <v>189</v>
      </c>
      <c r="G20" s="1">
        <v>29</v>
      </c>
      <c r="H20">
        <v>13</v>
      </c>
      <c r="I20">
        <v>33</v>
      </c>
      <c r="J20" s="2">
        <v>239554</v>
      </c>
      <c r="K20">
        <v>97</v>
      </c>
      <c r="L20">
        <v>0</v>
      </c>
      <c r="M20">
        <v>1</v>
      </c>
      <c r="N20">
        <v>2</v>
      </c>
      <c r="O20">
        <v>0</v>
      </c>
      <c r="P20">
        <v>0</v>
      </c>
      <c r="Q20">
        <v>2</v>
      </c>
      <c r="R20">
        <v>69</v>
      </c>
      <c r="S20">
        <v>167</v>
      </c>
      <c r="T20">
        <v>25</v>
      </c>
      <c r="U20">
        <v>8</v>
      </c>
      <c r="X20">
        <f t="shared" si="0"/>
        <v>19</v>
      </c>
      <c r="Y20">
        <v>1</v>
      </c>
      <c r="Z20">
        <v>0</v>
      </c>
      <c r="AA20">
        <v>1</v>
      </c>
      <c r="AB20">
        <v>0</v>
      </c>
      <c r="AC20">
        <v>0</v>
      </c>
      <c r="AD20">
        <v>65</v>
      </c>
      <c r="AE20">
        <v>169</v>
      </c>
      <c r="AF20">
        <v>23</v>
      </c>
    </row>
    <row r="21" spans="1:32" x14ac:dyDescent="0.2">
      <c r="A21">
        <v>33</v>
      </c>
      <c r="B21">
        <v>23</v>
      </c>
      <c r="C21">
        <v>8</v>
      </c>
      <c r="D21">
        <v>4</v>
      </c>
      <c r="E21">
        <v>1</v>
      </c>
      <c r="F21">
        <v>248</v>
      </c>
      <c r="G21" s="1">
        <v>25</v>
      </c>
      <c r="H21">
        <v>14</v>
      </c>
      <c r="I21">
        <v>47</v>
      </c>
      <c r="J21" s="2">
        <v>205917</v>
      </c>
      <c r="K21">
        <v>92</v>
      </c>
      <c r="L21">
        <v>0</v>
      </c>
      <c r="M21">
        <v>1</v>
      </c>
      <c r="N21">
        <v>2</v>
      </c>
      <c r="O21">
        <v>0</v>
      </c>
      <c r="P21">
        <v>0</v>
      </c>
      <c r="Q21">
        <v>1</v>
      </c>
      <c r="R21">
        <v>86</v>
      </c>
      <c r="S21">
        <v>165</v>
      </c>
      <c r="T21">
        <v>32</v>
      </c>
      <c r="U21">
        <v>2</v>
      </c>
      <c r="X21">
        <f t="shared" si="0"/>
        <v>20</v>
      </c>
      <c r="Y21">
        <v>1</v>
      </c>
      <c r="Z21">
        <v>4</v>
      </c>
      <c r="AA21">
        <v>1</v>
      </c>
      <c r="AB21">
        <v>0</v>
      </c>
      <c r="AC21">
        <v>0</v>
      </c>
      <c r="AD21">
        <v>65</v>
      </c>
      <c r="AE21">
        <v>168</v>
      </c>
      <c r="AF21">
        <v>23</v>
      </c>
    </row>
    <row r="22" spans="1:32" x14ac:dyDescent="0.2">
      <c r="A22">
        <v>18</v>
      </c>
      <c r="B22">
        <v>10</v>
      </c>
      <c r="C22">
        <v>8</v>
      </c>
      <c r="D22">
        <v>4</v>
      </c>
      <c r="E22">
        <v>1</v>
      </c>
      <c r="F22">
        <v>330</v>
      </c>
      <c r="G22" s="1">
        <v>16</v>
      </c>
      <c r="H22">
        <v>4</v>
      </c>
      <c r="I22">
        <v>28</v>
      </c>
      <c r="J22" s="2">
        <v>205917</v>
      </c>
      <c r="K22">
        <v>92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84</v>
      </c>
      <c r="S22">
        <v>182</v>
      </c>
      <c r="T22">
        <v>25</v>
      </c>
      <c r="U22">
        <v>8</v>
      </c>
      <c r="X22">
        <f t="shared" si="0"/>
        <v>21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79</v>
      </c>
      <c r="AE22">
        <v>178</v>
      </c>
      <c r="AF22">
        <v>25</v>
      </c>
    </row>
    <row r="23" spans="1:32" x14ac:dyDescent="0.2">
      <c r="A23">
        <v>3</v>
      </c>
      <c r="B23">
        <v>11</v>
      </c>
      <c r="C23">
        <v>8</v>
      </c>
      <c r="D23">
        <v>2</v>
      </c>
      <c r="E23">
        <v>1</v>
      </c>
      <c r="F23">
        <v>179</v>
      </c>
      <c r="G23" s="1">
        <v>51</v>
      </c>
      <c r="H23">
        <v>18</v>
      </c>
      <c r="I23">
        <v>38</v>
      </c>
      <c r="J23" s="2">
        <v>205917</v>
      </c>
      <c r="K23">
        <v>92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89</v>
      </c>
      <c r="S23">
        <v>170</v>
      </c>
      <c r="T23">
        <v>31</v>
      </c>
      <c r="U23">
        <v>1</v>
      </c>
      <c r="X23">
        <f t="shared" si="0"/>
        <v>22</v>
      </c>
      <c r="Y23">
        <v>3</v>
      </c>
      <c r="Z23">
        <v>0</v>
      </c>
      <c r="AA23">
        <v>0</v>
      </c>
      <c r="AB23">
        <v>0</v>
      </c>
      <c r="AC23">
        <v>0</v>
      </c>
      <c r="AD23">
        <v>56</v>
      </c>
      <c r="AE23">
        <v>171</v>
      </c>
      <c r="AF23">
        <v>19</v>
      </c>
    </row>
    <row r="24" spans="1:32" x14ac:dyDescent="0.2">
      <c r="A24">
        <v>10</v>
      </c>
      <c r="B24">
        <v>13</v>
      </c>
      <c r="C24">
        <v>8</v>
      </c>
      <c r="D24">
        <v>2</v>
      </c>
      <c r="E24">
        <v>1</v>
      </c>
      <c r="F24">
        <v>361</v>
      </c>
      <c r="G24" s="1">
        <v>52</v>
      </c>
      <c r="H24">
        <v>3</v>
      </c>
      <c r="I24">
        <v>28</v>
      </c>
      <c r="J24" s="2">
        <v>205917</v>
      </c>
      <c r="K24">
        <v>92</v>
      </c>
      <c r="L24">
        <v>0</v>
      </c>
      <c r="M24">
        <v>1</v>
      </c>
      <c r="N24">
        <v>1</v>
      </c>
      <c r="O24">
        <v>1</v>
      </c>
      <c r="P24">
        <v>0</v>
      </c>
      <c r="Q24">
        <v>4</v>
      </c>
      <c r="R24">
        <v>80</v>
      </c>
      <c r="S24">
        <v>172</v>
      </c>
      <c r="T24">
        <v>27</v>
      </c>
      <c r="U24">
        <v>40</v>
      </c>
      <c r="X24">
        <f t="shared" si="0"/>
        <v>23</v>
      </c>
      <c r="Y24">
        <v>1</v>
      </c>
      <c r="Z24">
        <v>2</v>
      </c>
      <c r="AA24">
        <v>0</v>
      </c>
      <c r="AB24">
        <v>1</v>
      </c>
      <c r="AC24">
        <v>4</v>
      </c>
      <c r="AD24">
        <v>65</v>
      </c>
      <c r="AE24">
        <v>174</v>
      </c>
      <c r="AF24">
        <v>21</v>
      </c>
    </row>
    <row r="25" spans="1:32" x14ac:dyDescent="0.2">
      <c r="A25">
        <v>20</v>
      </c>
      <c r="B25">
        <v>28</v>
      </c>
      <c r="C25">
        <v>8</v>
      </c>
      <c r="D25">
        <v>6</v>
      </c>
      <c r="E25">
        <v>1</v>
      </c>
      <c r="F25">
        <v>260</v>
      </c>
      <c r="G25" s="1">
        <v>50</v>
      </c>
      <c r="H25">
        <v>11</v>
      </c>
      <c r="I25">
        <v>36</v>
      </c>
      <c r="J25" s="2">
        <v>205917</v>
      </c>
      <c r="K25">
        <v>92</v>
      </c>
      <c r="L25">
        <v>0</v>
      </c>
      <c r="M25">
        <v>1</v>
      </c>
      <c r="N25">
        <v>4</v>
      </c>
      <c r="O25">
        <v>1</v>
      </c>
      <c r="P25">
        <v>0</v>
      </c>
      <c r="Q25">
        <v>0</v>
      </c>
      <c r="R25">
        <v>65</v>
      </c>
      <c r="S25">
        <v>168</v>
      </c>
      <c r="T25">
        <v>23</v>
      </c>
      <c r="U25">
        <v>4</v>
      </c>
      <c r="X25">
        <f t="shared" si="0"/>
        <v>24</v>
      </c>
      <c r="Y25">
        <v>1</v>
      </c>
      <c r="Z25">
        <v>0</v>
      </c>
      <c r="AA25">
        <v>1</v>
      </c>
      <c r="AB25">
        <v>0</v>
      </c>
      <c r="AC25">
        <v>0</v>
      </c>
      <c r="AD25">
        <v>67</v>
      </c>
      <c r="AE25">
        <v>170</v>
      </c>
      <c r="AF25">
        <v>23</v>
      </c>
    </row>
    <row r="26" spans="1:32" x14ac:dyDescent="0.2">
      <c r="A26">
        <v>11</v>
      </c>
      <c r="B26">
        <v>18</v>
      </c>
      <c r="C26">
        <v>8</v>
      </c>
      <c r="D26">
        <v>2</v>
      </c>
      <c r="E26">
        <v>1</v>
      </c>
      <c r="F26">
        <v>289</v>
      </c>
      <c r="G26" s="1">
        <v>36</v>
      </c>
      <c r="H26">
        <v>13</v>
      </c>
      <c r="I26">
        <v>33</v>
      </c>
      <c r="J26" s="2">
        <v>205917</v>
      </c>
      <c r="K26">
        <v>92</v>
      </c>
      <c r="L26">
        <v>0</v>
      </c>
      <c r="M26">
        <v>1</v>
      </c>
      <c r="N26">
        <v>2</v>
      </c>
      <c r="O26">
        <v>1</v>
      </c>
      <c r="P26">
        <v>0</v>
      </c>
      <c r="Q26">
        <v>1</v>
      </c>
      <c r="R26">
        <v>90</v>
      </c>
      <c r="S26">
        <v>172</v>
      </c>
      <c r="T26">
        <v>30</v>
      </c>
      <c r="U26">
        <v>8</v>
      </c>
      <c r="X26">
        <f t="shared" si="0"/>
        <v>25</v>
      </c>
      <c r="Y26">
        <v>3</v>
      </c>
      <c r="Z26">
        <v>0</v>
      </c>
      <c r="AA26">
        <v>0</v>
      </c>
      <c r="AB26">
        <v>0</v>
      </c>
      <c r="AC26">
        <v>0</v>
      </c>
      <c r="AD26">
        <v>75</v>
      </c>
      <c r="AE26">
        <v>178</v>
      </c>
      <c r="AF26">
        <v>25</v>
      </c>
    </row>
    <row r="27" spans="1:32" x14ac:dyDescent="0.2">
      <c r="A27">
        <v>10</v>
      </c>
      <c r="B27">
        <v>25</v>
      </c>
      <c r="C27">
        <v>8</v>
      </c>
      <c r="D27">
        <v>2</v>
      </c>
      <c r="E27">
        <v>1</v>
      </c>
      <c r="F27">
        <v>361</v>
      </c>
      <c r="G27" s="1">
        <v>52</v>
      </c>
      <c r="H27">
        <v>3</v>
      </c>
      <c r="I27">
        <v>28</v>
      </c>
      <c r="J27" s="2">
        <v>205917</v>
      </c>
      <c r="K27">
        <v>92</v>
      </c>
      <c r="L27">
        <v>0</v>
      </c>
      <c r="M27">
        <v>1</v>
      </c>
      <c r="N27">
        <v>1</v>
      </c>
      <c r="O27">
        <v>1</v>
      </c>
      <c r="P27">
        <v>0</v>
      </c>
      <c r="Q27">
        <v>4</v>
      </c>
      <c r="R27">
        <v>80</v>
      </c>
      <c r="S27">
        <v>172</v>
      </c>
      <c r="T27">
        <v>27</v>
      </c>
      <c r="U27">
        <v>7</v>
      </c>
      <c r="X27">
        <f t="shared" si="0"/>
        <v>26</v>
      </c>
      <c r="Y27">
        <v>1</v>
      </c>
      <c r="Z27">
        <v>2</v>
      </c>
      <c r="AA27">
        <v>1</v>
      </c>
      <c r="AB27">
        <v>1</v>
      </c>
      <c r="AC27">
        <v>1</v>
      </c>
      <c r="AD27">
        <v>77</v>
      </c>
      <c r="AE27">
        <v>175</v>
      </c>
      <c r="AF27">
        <v>25</v>
      </c>
    </row>
    <row r="28" spans="1:32" x14ac:dyDescent="0.2">
      <c r="A28">
        <v>11</v>
      </c>
      <c r="B28">
        <v>23</v>
      </c>
      <c r="C28">
        <v>8</v>
      </c>
      <c r="D28">
        <v>3</v>
      </c>
      <c r="E28">
        <v>1</v>
      </c>
      <c r="F28">
        <v>289</v>
      </c>
      <c r="G28" s="1">
        <v>36</v>
      </c>
      <c r="H28">
        <v>13</v>
      </c>
      <c r="I28">
        <v>33</v>
      </c>
      <c r="J28" s="2">
        <v>205917</v>
      </c>
      <c r="K28">
        <v>92</v>
      </c>
      <c r="L28">
        <v>0</v>
      </c>
      <c r="M28">
        <v>1</v>
      </c>
      <c r="N28">
        <v>2</v>
      </c>
      <c r="O28">
        <v>1</v>
      </c>
      <c r="P28">
        <v>0</v>
      </c>
      <c r="Q28">
        <v>1</v>
      </c>
      <c r="R28">
        <v>90</v>
      </c>
      <c r="S28">
        <v>172</v>
      </c>
      <c r="T28">
        <v>30</v>
      </c>
      <c r="U28">
        <v>1</v>
      </c>
      <c r="X28">
        <f t="shared" si="0"/>
        <v>27</v>
      </c>
      <c r="Y28">
        <v>1</v>
      </c>
      <c r="Z28">
        <v>0</v>
      </c>
      <c r="AA28">
        <v>0</v>
      </c>
      <c r="AB28">
        <v>0</v>
      </c>
      <c r="AC28">
        <v>0</v>
      </c>
      <c r="AD28">
        <v>58</v>
      </c>
      <c r="AE28">
        <v>167</v>
      </c>
      <c r="AF28">
        <v>21</v>
      </c>
    </row>
    <row r="29" spans="1:32" x14ac:dyDescent="0.2">
      <c r="A29">
        <v>30</v>
      </c>
      <c r="B29">
        <v>28</v>
      </c>
      <c r="C29">
        <v>8</v>
      </c>
      <c r="D29">
        <v>4</v>
      </c>
      <c r="E29">
        <v>1</v>
      </c>
      <c r="F29">
        <v>157</v>
      </c>
      <c r="G29" s="1">
        <v>27</v>
      </c>
      <c r="H29">
        <v>6</v>
      </c>
      <c r="I29">
        <v>29</v>
      </c>
      <c r="J29" s="2">
        <v>205917</v>
      </c>
      <c r="K29">
        <v>92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75</v>
      </c>
      <c r="S29">
        <v>185</v>
      </c>
      <c r="T29">
        <v>22</v>
      </c>
      <c r="U29">
        <v>4</v>
      </c>
      <c r="X29">
        <f>X28+1</f>
        <v>28</v>
      </c>
      <c r="Y29">
        <v>1</v>
      </c>
      <c r="Z29">
        <v>1</v>
      </c>
      <c r="AA29">
        <v>0</v>
      </c>
      <c r="AB29">
        <v>0</v>
      </c>
      <c r="AC29">
        <v>2</v>
      </c>
      <c r="AD29">
        <v>69</v>
      </c>
      <c r="AE29">
        <v>169</v>
      </c>
      <c r="AF29">
        <v>24</v>
      </c>
    </row>
    <row r="30" spans="1:32" x14ac:dyDescent="0.2">
      <c r="A30">
        <v>11</v>
      </c>
      <c r="B30">
        <v>18</v>
      </c>
      <c r="C30">
        <v>8</v>
      </c>
      <c r="D30">
        <v>4</v>
      </c>
      <c r="E30">
        <v>1</v>
      </c>
      <c r="F30">
        <v>289</v>
      </c>
      <c r="G30" s="1">
        <v>36</v>
      </c>
      <c r="H30">
        <v>13</v>
      </c>
      <c r="I30">
        <v>33</v>
      </c>
      <c r="J30" s="2">
        <v>205917</v>
      </c>
      <c r="K30">
        <v>92</v>
      </c>
      <c r="L30">
        <v>0</v>
      </c>
      <c r="M30">
        <v>1</v>
      </c>
      <c r="N30">
        <v>2</v>
      </c>
      <c r="O30">
        <v>1</v>
      </c>
      <c r="P30">
        <v>0</v>
      </c>
      <c r="Q30">
        <v>1</v>
      </c>
      <c r="R30">
        <v>90</v>
      </c>
      <c r="S30">
        <v>172</v>
      </c>
      <c r="T30">
        <v>30</v>
      </c>
      <c r="U30">
        <v>8</v>
      </c>
      <c r="X30">
        <f t="shared" si="0"/>
        <v>29</v>
      </c>
      <c r="Y30">
        <v>4</v>
      </c>
      <c r="Z30">
        <v>2</v>
      </c>
      <c r="AA30">
        <v>1</v>
      </c>
      <c r="AB30">
        <v>0</v>
      </c>
      <c r="AC30">
        <v>2</v>
      </c>
      <c r="AD30">
        <v>94</v>
      </c>
      <c r="AE30">
        <v>182</v>
      </c>
      <c r="AF30">
        <v>28</v>
      </c>
    </row>
    <row r="31" spans="1:32" x14ac:dyDescent="0.2">
      <c r="A31">
        <v>3</v>
      </c>
      <c r="B31">
        <v>23</v>
      </c>
      <c r="C31">
        <v>8</v>
      </c>
      <c r="D31">
        <v>6</v>
      </c>
      <c r="E31">
        <v>1</v>
      </c>
      <c r="F31">
        <v>179</v>
      </c>
      <c r="G31" s="1">
        <v>51</v>
      </c>
      <c r="H31">
        <v>18</v>
      </c>
      <c r="I31">
        <v>38</v>
      </c>
      <c r="J31" s="2">
        <v>205917</v>
      </c>
      <c r="K31">
        <v>92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89</v>
      </c>
      <c r="S31">
        <v>170</v>
      </c>
      <c r="T31">
        <v>31</v>
      </c>
      <c r="U31">
        <v>2</v>
      </c>
      <c r="X31">
        <f t="shared" si="0"/>
        <v>30</v>
      </c>
      <c r="Y31">
        <v>1</v>
      </c>
      <c r="Z31">
        <v>0</v>
      </c>
      <c r="AA31">
        <v>1</v>
      </c>
      <c r="AB31">
        <v>1</v>
      </c>
      <c r="AC31">
        <v>0</v>
      </c>
      <c r="AD31">
        <v>75</v>
      </c>
      <c r="AE31">
        <v>185</v>
      </c>
      <c r="AF31">
        <v>22</v>
      </c>
    </row>
    <row r="32" spans="1:32" x14ac:dyDescent="0.2">
      <c r="A32">
        <v>3</v>
      </c>
      <c r="B32">
        <v>18</v>
      </c>
      <c r="C32">
        <v>8</v>
      </c>
      <c r="D32">
        <v>2</v>
      </c>
      <c r="E32">
        <v>1</v>
      </c>
      <c r="F32">
        <v>179</v>
      </c>
      <c r="G32" s="1">
        <v>51</v>
      </c>
      <c r="H32">
        <v>18</v>
      </c>
      <c r="I32">
        <v>38</v>
      </c>
      <c r="J32" s="2">
        <v>205917</v>
      </c>
      <c r="K32">
        <v>92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89</v>
      </c>
      <c r="S32">
        <v>170</v>
      </c>
      <c r="T32">
        <v>31</v>
      </c>
      <c r="U32">
        <v>8</v>
      </c>
      <c r="X32">
        <f t="shared" si="0"/>
        <v>31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76</v>
      </c>
      <c r="AE32">
        <v>178</v>
      </c>
      <c r="AF32">
        <v>24</v>
      </c>
    </row>
    <row r="33" spans="1:32" x14ac:dyDescent="0.2">
      <c r="A33">
        <v>2</v>
      </c>
      <c r="B33">
        <v>18</v>
      </c>
      <c r="C33">
        <v>8</v>
      </c>
      <c r="D33">
        <v>5</v>
      </c>
      <c r="E33">
        <v>1</v>
      </c>
      <c r="F33">
        <v>235</v>
      </c>
      <c r="G33" s="1">
        <v>29</v>
      </c>
      <c r="H33">
        <v>12</v>
      </c>
      <c r="I33">
        <v>48</v>
      </c>
      <c r="J33" s="2">
        <v>205917</v>
      </c>
      <c r="K33">
        <v>92</v>
      </c>
      <c r="L33">
        <v>0</v>
      </c>
      <c r="M33">
        <v>1</v>
      </c>
      <c r="N33">
        <v>1</v>
      </c>
      <c r="O33">
        <v>0</v>
      </c>
      <c r="P33">
        <v>1</v>
      </c>
      <c r="Q33">
        <v>5</v>
      </c>
      <c r="R33">
        <v>88</v>
      </c>
      <c r="S33">
        <v>163</v>
      </c>
      <c r="T33">
        <v>33</v>
      </c>
      <c r="U33">
        <v>8</v>
      </c>
      <c r="X33">
        <f t="shared" si="0"/>
        <v>32</v>
      </c>
      <c r="Y33">
        <v>1</v>
      </c>
      <c r="Z33">
        <v>0</v>
      </c>
      <c r="AA33">
        <v>0</v>
      </c>
      <c r="AB33">
        <v>0</v>
      </c>
      <c r="AC33">
        <v>2</v>
      </c>
      <c r="AD33">
        <v>108</v>
      </c>
      <c r="AE33">
        <v>172</v>
      </c>
      <c r="AF33">
        <v>36</v>
      </c>
    </row>
    <row r="34" spans="1:32" x14ac:dyDescent="0.2">
      <c r="A34">
        <v>1</v>
      </c>
      <c r="B34">
        <v>23</v>
      </c>
      <c r="C34">
        <v>8</v>
      </c>
      <c r="D34">
        <v>5</v>
      </c>
      <c r="E34">
        <v>1</v>
      </c>
      <c r="F34">
        <v>235</v>
      </c>
      <c r="G34" s="1">
        <v>11</v>
      </c>
      <c r="H34">
        <v>14</v>
      </c>
      <c r="I34">
        <v>37</v>
      </c>
      <c r="J34" s="2">
        <v>205917</v>
      </c>
      <c r="K34">
        <v>92</v>
      </c>
      <c r="L34">
        <v>0</v>
      </c>
      <c r="M34">
        <v>3</v>
      </c>
      <c r="N34">
        <v>1</v>
      </c>
      <c r="O34">
        <v>0</v>
      </c>
      <c r="P34">
        <v>0</v>
      </c>
      <c r="Q34">
        <v>1</v>
      </c>
      <c r="R34">
        <v>88</v>
      </c>
      <c r="S34">
        <v>172</v>
      </c>
      <c r="T34">
        <v>29</v>
      </c>
      <c r="U34">
        <v>4</v>
      </c>
      <c r="X34">
        <f t="shared" si="0"/>
        <v>33</v>
      </c>
      <c r="Y34">
        <v>1</v>
      </c>
      <c r="Z34">
        <v>2</v>
      </c>
      <c r="AA34">
        <v>0</v>
      </c>
      <c r="AB34">
        <v>0</v>
      </c>
      <c r="AC34">
        <v>1</v>
      </c>
      <c r="AD34">
        <v>86</v>
      </c>
      <c r="AE34">
        <v>165</v>
      </c>
      <c r="AF34">
        <v>32</v>
      </c>
    </row>
    <row r="35" spans="1:32" x14ac:dyDescent="0.2">
      <c r="A35">
        <v>2</v>
      </c>
      <c r="B35">
        <v>18</v>
      </c>
      <c r="C35">
        <v>8</v>
      </c>
      <c r="D35">
        <v>2</v>
      </c>
      <c r="E35">
        <v>1</v>
      </c>
      <c r="F35">
        <v>235</v>
      </c>
      <c r="G35" s="1">
        <v>29</v>
      </c>
      <c r="H35">
        <v>12</v>
      </c>
      <c r="I35">
        <v>48</v>
      </c>
      <c r="J35" s="2">
        <v>205917</v>
      </c>
      <c r="K35">
        <v>92</v>
      </c>
      <c r="L35">
        <v>0</v>
      </c>
      <c r="M35">
        <v>1</v>
      </c>
      <c r="N35">
        <v>1</v>
      </c>
      <c r="O35">
        <v>0</v>
      </c>
      <c r="P35">
        <v>1</v>
      </c>
      <c r="Q35">
        <v>5</v>
      </c>
      <c r="R35">
        <v>88</v>
      </c>
      <c r="S35">
        <v>163</v>
      </c>
      <c r="T35">
        <v>33</v>
      </c>
      <c r="U35">
        <v>8</v>
      </c>
      <c r="X35">
        <f t="shared" si="0"/>
        <v>34</v>
      </c>
      <c r="Y35">
        <v>1</v>
      </c>
      <c r="Z35">
        <v>0</v>
      </c>
      <c r="AA35">
        <v>0</v>
      </c>
      <c r="AB35">
        <v>0</v>
      </c>
      <c r="AC35">
        <v>0</v>
      </c>
      <c r="AD35">
        <v>83</v>
      </c>
      <c r="AE35">
        <v>172</v>
      </c>
      <c r="AF35">
        <v>28</v>
      </c>
    </row>
    <row r="36" spans="1:32" x14ac:dyDescent="0.2">
      <c r="A36">
        <v>3</v>
      </c>
      <c r="B36">
        <v>23</v>
      </c>
      <c r="C36">
        <v>8</v>
      </c>
      <c r="D36">
        <v>2</v>
      </c>
      <c r="E36">
        <v>1</v>
      </c>
      <c r="F36">
        <v>179</v>
      </c>
      <c r="G36" s="1">
        <v>51</v>
      </c>
      <c r="H36">
        <v>18</v>
      </c>
      <c r="I36">
        <v>38</v>
      </c>
      <c r="J36" s="2">
        <v>205917</v>
      </c>
      <c r="K36">
        <v>92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89</v>
      </c>
      <c r="S36">
        <v>170</v>
      </c>
      <c r="T36">
        <v>31</v>
      </c>
      <c r="U36">
        <v>2</v>
      </c>
      <c r="X36">
        <f t="shared" si="0"/>
        <v>35</v>
      </c>
      <c r="Y36">
        <v>1</v>
      </c>
      <c r="Z36">
        <v>1</v>
      </c>
      <c r="AA36">
        <v>0</v>
      </c>
      <c r="AB36">
        <v>0</v>
      </c>
      <c r="AC36">
        <v>1</v>
      </c>
      <c r="AD36">
        <v>77</v>
      </c>
      <c r="AE36">
        <v>175</v>
      </c>
      <c r="AF36">
        <v>25</v>
      </c>
    </row>
    <row r="37" spans="1:32" x14ac:dyDescent="0.2">
      <c r="A37">
        <v>10</v>
      </c>
      <c r="B37">
        <v>23</v>
      </c>
      <c r="C37">
        <v>8</v>
      </c>
      <c r="D37">
        <v>2</v>
      </c>
      <c r="E37">
        <v>1</v>
      </c>
      <c r="F37">
        <v>361</v>
      </c>
      <c r="G37" s="1">
        <v>52</v>
      </c>
      <c r="H37">
        <v>3</v>
      </c>
      <c r="I37">
        <v>28</v>
      </c>
      <c r="J37" s="2">
        <v>205917</v>
      </c>
      <c r="K37">
        <v>92</v>
      </c>
      <c r="L37">
        <v>0</v>
      </c>
      <c r="M37">
        <v>1</v>
      </c>
      <c r="N37">
        <v>1</v>
      </c>
      <c r="O37">
        <v>1</v>
      </c>
      <c r="P37">
        <v>0</v>
      </c>
      <c r="Q37">
        <v>4</v>
      </c>
      <c r="R37">
        <v>80</v>
      </c>
      <c r="S37">
        <v>172</v>
      </c>
      <c r="T37">
        <v>27</v>
      </c>
      <c r="U37">
        <v>1</v>
      </c>
      <c r="X37">
        <f>X36+1</f>
        <v>36</v>
      </c>
      <c r="Y37">
        <v>1</v>
      </c>
      <c r="Z37">
        <v>1</v>
      </c>
      <c r="AA37">
        <v>1</v>
      </c>
      <c r="AB37">
        <v>0</v>
      </c>
      <c r="AC37">
        <v>0</v>
      </c>
      <c r="AD37">
        <v>98</v>
      </c>
      <c r="AE37">
        <v>178</v>
      </c>
      <c r="AF37">
        <v>31</v>
      </c>
    </row>
    <row r="38" spans="1:32" x14ac:dyDescent="0.2">
      <c r="A38">
        <v>11</v>
      </c>
      <c r="B38">
        <v>24</v>
      </c>
      <c r="C38">
        <v>8</v>
      </c>
      <c r="D38">
        <v>3</v>
      </c>
      <c r="E38">
        <v>1</v>
      </c>
      <c r="F38">
        <v>289</v>
      </c>
      <c r="G38" s="1">
        <v>36</v>
      </c>
      <c r="H38">
        <v>13</v>
      </c>
      <c r="I38">
        <v>33</v>
      </c>
      <c r="J38" s="2">
        <v>205917</v>
      </c>
      <c r="K38">
        <v>92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90</v>
      </c>
      <c r="S38">
        <v>172</v>
      </c>
      <c r="T38">
        <v>30</v>
      </c>
      <c r="U38">
        <v>8</v>
      </c>
    </row>
    <row r="39" spans="1:32" x14ac:dyDescent="0.2">
      <c r="A39">
        <v>19</v>
      </c>
      <c r="B39">
        <v>11</v>
      </c>
      <c r="C39">
        <v>8</v>
      </c>
      <c r="D39">
        <v>5</v>
      </c>
      <c r="E39">
        <v>1</v>
      </c>
      <c r="F39">
        <v>291</v>
      </c>
      <c r="G39" s="1">
        <v>50</v>
      </c>
      <c r="H39">
        <v>12</v>
      </c>
      <c r="I39">
        <v>32</v>
      </c>
      <c r="J39" s="2">
        <v>205917</v>
      </c>
      <c r="K39">
        <v>92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65</v>
      </c>
      <c r="S39">
        <v>169</v>
      </c>
      <c r="T39">
        <v>23</v>
      </c>
      <c r="U39">
        <v>4</v>
      </c>
    </row>
    <row r="40" spans="1:32" x14ac:dyDescent="0.2">
      <c r="A40">
        <v>2</v>
      </c>
      <c r="B40">
        <v>28</v>
      </c>
      <c r="C40">
        <v>8</v>
      </c>
      <c r="D40">
        <v>6</v>
      </c>
      <c r="E40">
        <v>1</v>
      </c>
      <c r="F40">
        <v>235</v>
      </c>
      <c r="G40" s="1">
        <v>29</v>
      </c>
      <c r="H40">
        <v>12</v>
      </c>
      <c r="I40">
        <v>48</v>
      </c>
      <c r="J40" s="2">
        <v>205917</v>
      </c>
      <c r="K40">
        <v>92</v>
      </c>
      <c r="L40">
        <v>0</v>
      </c>
      <c r="M40">
        <v>1</v>
      </c>
      <c r="N40">
        <v>1</v>
      </c>
      <c r="O40">
        <v>0</v>
      </c>
      <c r="P40">
        <v>1</v>
      </c>
      <c r="Q40">
        <v>5</v>
      </c>
      <c r="R40">
        <v>88</v>
      </c>
      <c r="S40">
        <v>163</v>
      </c>
      <c r="T40">
        <v>33</v>
      </c>
      <c r="U40">
        <v>8</v>
      </c>
    </row>
    <row r="41" spans="1:32" x14ac:dyDescent="0.2">
      <c r="A41">
        <v>20</v>
      </c>
      <c r="B41">
        <v>23</v>
      </c>
      <c r="C41">
        <v>8</v>
      </c>
      <c r="D41">
        <v>6</v>
      </c>
      <c r="E41">
        <v>1</v>
      </c>
      <c r="F41">
        <v>260</v>
      </c>
      <c r="G41" s="1">
        <v>50</v>
      </c>
      <c r="H41">
        <v>11</v>
      </c>
      <c r="I41">
        <v>36</v>
      </c>
      <c r="J41" s="2">
        <v>205917</v>
      </c>
      <c r="K41">
        <v>92</v>
      </c>
      <c r="L41">
        <v>0</v>
      </c>
      <c r="M41">
        <v>1</v>
      </c>
      <c r="N41">
        <v>4</v>
      </c>
      <c r="O41">
        <v>1</v>
      </c>
      <c r="P41">
        <v>0</v>
      </c>
      <c r="Q41">
        <v>0</v>
      </c>
      <c r="R41">
        <v>65</v>
      </c>
      <c r="S41">
        <v>168</v>
      </c>
      <c r="T41">
        <v>23</v>
      </c>
      <c r="U41">
        <v>4</v>
      </c>
    </row>
    <row r="42" spans="1:32" x14ac:dyDescent="0.2">
      <c r="A42">
        <v>27</v>
      </c>
      <c r="B42">
        <v>23</v>
      </c>
      <c r="C42">
        <v>9</v>
      </c>
      <c r="D42">
        <v>3</v>
      </c>
      <c r="E42">
        <v>1</v>
      </c>
      <c r="F42">
        <v>184</v>
      </c>
      <c r="G42" s="1">
        <v>42</v>
      </c>
      <c r="H42">
        <v>7</v>
      </c>
      <c r="I42">
        <v>27</v>
      </c>
      <c r="J42" s="2">
        <v>241476</v>
      </c>
      <c r="K42">
        <v>92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58</v>
      </c>
      <c r="S42">
        <v>167</v>
      </c>
      <c r="T42">
        <v>21</v>
      </c>
      <c r="U42">
        <v>2</v>
      </c>
    </row>
    <row r="43" spans="1:32" x14ac:dyDescent="0.2">
      <c r="A43">
        <v>34</v>
      </c>
      <c r="B43">
        <v>23</v>
      </c>
      <c r="C43">
        <v>9</v>
      </c>
      <c r="D43">
        <v>2</v>
      </c>
      <c r="E43">
        <v>1</v>
      </c>
      <c r="F43">
        <v>118</v>
      </c>
      <c r="G43" s="1">
        <v>10</v>
      </c>
      <c r="H43">
        <v>10</v>
      </c>
      <c r="I43">
        <v>37</v>
      </c>
      <c r="J43" s="2">
        <v>241476</v>
      </c>
      <c r="K43">
        <v>92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83</v>
      </c>
      <c r="S43">
        <v>172</v>
      </c>
      <c r="T43">
        <v>28</v>
      </c>
      <c r="U43">
        <v>4</v>
      </c>
      <c r="AC43" t="s">
        <v>43</v>
      </c>
      <c r="AD43" t="s">
        <v>42</v>
      </c>
      <c r="AE43" t="s">
        <v>42</v>
      </c>
      <c r="AF43" t="s">
        <v>42</v>
      </c>
    </row>
    <row r="44" spans="1:32" x14ac:dyDescent="0.2">
      <c r="A44">
        <v>3</v>
      </c>
      <c r="B44">
        <v>23</v>
      </c>
      <c r="C44">
        <v>9</v>
      </c>
      <c r="D44">
        <v>3</v>
      </c>
      <c r="E44">
        <v>1</v>
      </c>
      <c r="F44">
        <v>179</v>
      </c>
      <c r="G44" s="1">
        <v>51</v>
      </c>
      <c r="H44">
        <v>18</v>
      </c>
      <c r="I44">
        <v>38</v>
      </c>
      <c r="J44" s="2">
        <v>241476</v>
      </c>
      <c r="K44">
        <v>92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89</v>
      </c>
      <c r="S44">
        <v>170</v>
      </c>
      <c r="T44">
        <v>31</v>
      </c>
      <c r="U44">
        <v>4</v>
      </c>
      <c r="Y44">
        <f t="shared" ref="Y44:AB44" si="1">COUNTIF(Y$2:Y$37, 0)</f>
        <v>0</v>
      </c>
      <c r="Z44">
        <f t="shared" si="1"/>
        <v>12</v>
      </c>
      <c r="AA44">
        <f t="shared" si="1"/>
        <v>17</v>
      </c>
      <c r="AB44">
        <f t="shared" si="1"/>
        <v>29</v>
      </c>
      <c r="AC44">
        <f>COUNTIF(AC$2:AC$37, 0)</f>
        <v>19</v>
      </c>
      <c r="AD44">
        <v>60</v>
      </c>
      <c r="AE44">
        <v>165</v>
      </c>
      <c r="AF44">
        <v>20</v>
      </c>
    </row>
    <row r="45" spans="1:32" x14ac:dyDescent="0.2">
      <c r="A45">
        <v>5</v>
      </c>
      <c r="B45">
        <v>19</v>
      </c>
      <c r="C45">
        <v>9</v>
      </c>
      <c r="D45">
        <v>3</v>
      </c>
      <c r="E45">
        <v>1</v>
      </c>
      <c r="F45">
        <v>235</v>
      </c>
      <c r="G45" s="1">
        <v>20</v>
      </c>
      <c r="H45">
        <v>13</v>
      </c>
      <c r="I45">
        <v>43</v>
      </c>
      <c r="J45" s="2">
        <v>241476</v>
      </c>
      <c r="K45">
        <v>92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106</v>
      </c>
      <c r="S45">
        <v>167</v>
      </c>
      <c r="T45">
        <v>38</v>
      </c>
      <c r="U45">
        <v>8</v>
      </c>
      <c r="Y45">
        <f t="shared" ref="Y45:AB45" si="2">COUNTIF(Y$2:Y$37, 1)</f>
        <v>28</v>
      </c>
      <c r="Z45">
        <f t="shared" si="2"/>
        <v>10</v>
      </c>
      <c r="AA45">
        <f t="shared" si="2"/>
        <v>19</v>
      </c>
      <c r="AB45">
        <f t="shared" si="2"/>
        <v>7</v>
      </c>
      <c r="AC45">
        <f>COUNTIF(AC$2:AC$37, 1)</f>
        <v>7</v>
      </c>
      <c r="AD45">
        <f>AD44+5</f>
        <v>65</v>
      </c>
      <c r="AE45">
        <f>AE44+3</f>
        <v>168</v>
      </c>
      <c r="AF45">
        <f>AF44+2</f>
        <v>22</v>
      </c>
    </row>
    <row r="46" spans="1:32" x14ac:dyDescent="0.2">
      <c r="A46">
        <v>14</v>
      </c>
      <c r="B46">
        <v>23</v>
      </c>
      <c r="C46">
        <v>9</v>
      </c>
      <c r="D46">
        <v>4</v>
      </c>
      <c r="E46">
        <v>1</v>
      </c>
      <c r="F46">
        <v>155</v>
      </c>
      <c r="G46" s="1">
        <v>12</v>
      </c>
      <c r="H46">
        <v>14</v>
      </c>
      <c r="I46">
        <v>34</v>
      </c>
      <c r="J46" s="2">
        <v>241476</v>
      </c>
      <c r="K46">
        <v>92</v>
      </c>
      <c r="L46">
        <v>0</v>
      </c>
      <c r="M46">
        <v>1</v>
      </c>
      <c r="N46">
        <v>2</v>
      </c>
      <c r="O46">
        <v>1</v>
      </c>
      <c r="P46">
        <v>0</v>
      </c>
      <c r="Q46">
        <v>0</v>
      </c>
      <c r="R46">
        <v>95</v>
      </c>
      <c r="S46">
        <v>196</v>
      </c>
      <c r="T46">
        <v>25</v>
      </c>
      <c r="U46">
        <v>2</v>
      </c>
      <c r="Y46">
        <f t="shared" ref="Y46:AB46" si="3">COUNTIF(Y$2:Y$37, 2)</f>
        <v>4</v>
      </c>
      <c r="Z46">
        <f t="shared" si="3"/>
        <v>12</v>
      </c>
      <c r="AA46">
        <f t="shared" si="3"/>
        <v>0</v>
      </c>
      <c r="AB46">
        <f t="shared" si="3"/>
        <v>0</v>
      </c>
      <c r="AC46">
        <f>COUNTIF(AC$2:AC$37, 2)</f>
        <v>5</v>
      </c>
      <c r="AD46">
        <f t="shared" ref="AD46:AD53" si="4">AD45+5</f>
        <v>70</v>
      </c>
      <c r="AE46">
        <f t="shared" ref="AE46:AE55" si="5">AE45+3</f>
        <v>171</v>
      </c>
      <c r="AF46">
        <f t="shared" ref="AF46:AF53" si="6">AF45+2</f>
        <v>24</v>
      </c>
    </row>
    <row r="47" spans="1:32" x14ac:dyDescent="0.2">
      <c r="A47">
        <v>34</v>
      </c>
      <c r="B47">
        <v>23</v>
      </c>
      <c r="C47">
        <v>9</v>
      </c>
      <c r="D47">
        <v>2</v>
      </c>
      <c r="E47">
        <v>1</v>
      </c>
      <c r="F47">
        <v>118</v>
      </c>
      <c r="G47" s="1">
        <v>10</v>
      </c>
      <c r="H47">
        <v>10</v>
      </c>
      <c r="I47">
        <v>37</v>
      </c>
      <c r="J47" s="2">
        <v>241476</v>
      </c>
      <c r="K47">
        <v>92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83</v>
      </c>
      <c r="S47">
        <v>172</v>
      </c>
      <c r="T47">
        <v>28</v>
      </c>
      <c r="U47">
        <v>3</v>
      </c>
      <c r="Y47">
        <f t="shared" ref="Y47:AB47" si="7">COUNTIF(Y$2:Y$37, 3)</f>
        <v>3</v>
      </c>
      <c r="Z47">
        <f t="shared" si="7"/>
        <v>1</v>
      </c>
      <c r="AA47">
        <f t="shared" si="7"/>
        <v>0</v>
      </c>
      <c r="AB47">
        <f t="shared" si="7"/>
        <v>0</v>
      </c>
      <c r="AC47">
        <f>COUNTIF(AC$2:AC$37, 3)</f>
        <v>0</v>
      </c>
      <c r="AD47">
        <f t="shared" si="4"/>
        <v>75</v>
      </c>
      <c r="AE47">
        <f t="shared" si="5"/>
        <v>174</v>
      </c>
      <c r="AF47">
        <f t="shared" si="6"/>
        <v>26</v>
      </c>
    </row>
    <row r="48" spans="1:32" x14ac:dyDescent="0.2">
      <c r="A48">
        <v>3</v>
      </c>
      <c r="B48">
        <v>23</v>
      </c>
      <c r="C48">
        <v>9</v>
      </c>
      <c r="D48">
        <v>3</v>
      </c>
      <c r="E48">
        <v>1</v>
      </c>
      <c r="F48">
        <v>179</v>
      </c>
      <c r="G48" s="1">
        <v>51</v>
      </c>
      <c r="H48">
        <v>18</v>
      </c>
      <c r="I48">
        <v>38</v>
      </c>
      <c r="J48" s="2">
        <v>241476</v>
      </c>
      <c r="K48">
        <v>92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89</v>
      </c>
      <c r="S48">
        <v>170</v>
      </c>
      <c r="T48">
        <v>31</v>
      </c>
      <c r="U48">
        <v>3</v>
      </c>
      <c r="Y48">
        <f t="shared" ref="Y48:AB48" si="8">COUNTIF(Y$2:Y$37, 4)</f>
        <v>1</v>
      </c>
      <c r="Z48">
        <f t="shared" si="8"/>
        <v>1</v>
      </c>
      <c r="AA48">
        <f t="shared" si="8"/>
        <v>0</v>
      </c>
      <c r="AB48">
        <f t="shared" si="8"/>
        <v>0</v>
      </c>
      <c r="AC48">
        <f>COUNTIF(AC$2:AC$37, 4)</f>
        <v>2</v>
      </c>
      <c r="AD48">
        <f t="shared" si="4"/>
        <v>80</v>
      </c>
      <c r="AE48">
        <f t="shared" si="5"/>
        <v>177</v>
      </c>
      <c r="AF48">
        <f t="shared" si="6"/>
        <v>28</v>
      </c>
    </row>
    <row r="49" spans="1:32" x14ac:dyDescent="0.2">
      <c r="A49">
        <v>15</v>
      </c>
      <c r="B49">
        <v>23</v>
      </c>
      <c r="C49">
        <v>9</v>
      </c>
      <c r="D49">
        <v>5</v>
      </c>
      <c r="E49">
        <v>1</v>
      </c>
      <c r="F49">
        <v>291</v>
      </c>
      <c r="G49" s="1">
        <v>31</v>
      </c>
      <c r="H49">
        <v>12</v>
      </c>
      <c r="I49">
        <v>40</v>
      </c>
      <c r="J49" s="2">
        <v>241476</v>
      </c>
      <c r="K49">
        <v>92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73</v>
      </c>
      <c r="S49">
        <v>171</v>
      </c>
      <c r="T49">
        <v>25</v>
      </c>
      <c r="U49">
        <v>4</v>
      </c>
      <c r="AC49">
        <f>COUNTIF(AC$2:AC$37, 5)</f>
        <v>1</v>
      </c>
      <c r="AD49">
        <f t="shared" si="4"/>
        <v>85</v>
      </c>
      <c r="AE49">
        <f t="shared" si="5"/>
        <v>180</v>
      </c>
      <c r="AF49">
        <f t="shared" si="6"/>
        <v>30</v>
      </c>
    </row>
    <row r="50" spans="1:32" x14ac:dyDescent="0.2">
      <c r="A50">
        <v>20</v>
      </c>
      <c r="B50">
        <v>22</v>
      </c>
      <c r="C50">
        <v>9</v>
      </c>
      <c r="D50">
        <v>6</v>
      </c>
      <c r="E50">
        <v>1</v>
      </c>
      <c r="F50">
        <v>260</v>
      </c>
      <c r="G50" s="1">
        <v>50</v>
      </c>
      <c r="H50">
        <v>11</v>
      </c>
      <c r="I50">
        <v>36</v>
      </c>
      <c r="J50" s="2">
        <v>241476</v>
      </c>
      <c r="K50">
        <v>92</v>
      </c>
      <c r="L50">
        <v>0</v>
      </c>
      <c r="M50">
        <v>1</v>
      </c>
      <c r="N50">
        <v>4</v>
      </c>
      <c r="O50">
        <v>1</v>
      </c>
      <c r="P50">
        <v>0</v>
      </c>
      <c r="Q50">
        <v>0</v>
      </c>
      <c r="R50">
        <v>65</v>
      </c>
      <c r="S50">
        <v>168</v>
      </c>
      <c r="T50">
        <v>23</v>
      </c>
      <c r="U50">
        <v>8</v>
      </c>
      <c r="AC50">
        <v>0</v>
      </c>
      <c r="AD50">
        <f t="shared" si="4"/>
        <v>90</v>
      </c>
      <c r="AE50">
        <f t="shared" si="5"/>
        <v>183</v>
      </c>
      <c r="AF50">
        <f t="shared" si="6"/>
        <v>32</v>
      </c>
    </row>
    <row r="51" spans="1:32" x14ac:dyDescent="0.2">
      <c r="A51">
        <v>15</v>
      </c>
      <c r="B51">
        <v>14</v>
      </c>
      <c r="C51">
        <v>9</v>
      </c>
      <c r="D51">
        <v>2</v>
      </c>
      <c r="E51">
        <v>4</v>
      </c>
      <c r="F51">
        <v>291</v>
      </c>
      <c r="G51" s="1">
        <v>31</v>
      </c>
      <c r="H51">
        <v>12</v>
      </c>
      <c r="I51">
        <v>40</v>
      </c>
      <c r="J51" s="2">
        <v>241476</v>
      </c>
      <c r="K51">
        <v>92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73</v>
      </c>
      <c r="S51">
        <v>171</v>
      </c>
      <c r="T51">
        <v>25</v>
      </c>
      <c r="U51">
        <v>32</v>
      </c>
      <c r="AC51">
        <v>0</v>
      </c>
      <c r="AD51">
        <f t="shared" si="4"/>
        <v>95</v>
      </c>
      <c r="AE51">
        <f t="shared" si="5"/>
        <v>186</v>
      </c>
      <c r="AF51">
        <f t="shared" si="6"/>
        <v>34</v>
      </c>
    </row>
    <row r="52" spans="1:32" x14ac:dyDescent="0.2">
      <c r="A52">
        <v>20</v>
      </c>
      <c r="B52">
        <v>0</v>
      </c>
      <c r="C52">
        <v>9</v>
      </c>
      <c r="D52">
        <v>2</v>
      </c>
      <c r="E52">
        <v>4</v>
      </c>
      <c r="F52">
        <v>260</v>
      </c>
      <c r="G52" s="1">
        <v>50</v>
      </c>
      <c r="H52">
        <v>11</v>
      </c>
      <c r="I52">
        <v>36</v>
      </c>
      <c r="J52" s="2">
        <v>241476</v>
      </c>
      <c r="K52">
        <v>92</v>
      </c>
      <c r="L52">
        <v>1</v>
      </c>
      <c r="M52">
        <v>1</v>
      </c>
      <c r="N52">
        <v>4</v>
      </c>
      <c r="O52">
        <v>1</v>
      </c>
      <c r="P52">
        <v>0</v>
      </c>
      <c r="Q52">
        <v>0</v>
      </c>
      <c r="R52">
        <v>65</v>
      </c>
      <c r="S52">
        <v>168</v>
      </c>
      <c r="T52">
        <v>23</v>
      </c>
      <c r="U52">
        <v>0</v>
      </c>
      <c r="AC52">
        <f>COUNTIF(AC$2:AC$37, 8)</f>
        <v>2</v>
      </c>
      <c r="AD52">
        <f t="shared" si="4"/>
        <v>100</v>
      </c>
      <c r="AE52">
        <f t="shared" si="5"/>
        <v>189</v>
      </c>
      <c r="AF52">
        <f t="shared" si="6"/>
        <v>36</v>
      </c>
    </row>
    <row r="53" spans="1:32" x14ac:dyDescent="0.2">
      <c r="A53">
        <v>29</v>
      </c>
      <c r="B53">
        <v>0</v>
      </c>
      <c r="C53">
        <v>9</v>
      </c>
      <c r="D53">
        <v>2</v>
      </c>
      <c r="E53">
        <v>4</v>
      </c>
      <c r="F53">
        <v>225</v>
      </c>
      <c r="G53" s="1">
        <v>26</v>
      </c>
      <c r="H53">
        <v>9</v>
      </c>
      <c r="I53">
        <v>28</v>
      </c>
      <c r="J53" s="2">
        <v>241476</v>
      </c>
      <c r="K53">
        <v>92</v>
      </c>
      <c r="L53">
        <v>1</v>
      </c>
      <c r="M53">
        <v>1</v>
      </c>
      <c r="N53">
        <v>1</v>
      </c>
      <c r="O53">
        <v>0</v>
      </c>
      <c r="P53">
        <v>0</v>
      </c>
      <c r="Q53">
        <v>2</v>
      </c>
      <c r="R53">
        <v>69</v>
      </c>
      <c r="S53">
        <v>169</v>
      </c>
      <c r="T53">
        <v>24</v>
      </c>
      <c r="U53">
        <v>0</v>
      </c>
      <c r="AD53">
        <f t="shared" si="4"/>
        <v>105</v>
      </c>
      <c r="AE53">
        <f t="shared" si="5"/>
        <v>192</v>
      </c>
      <c r="AF53">
        <f t="shared" si="6"/>
        <v>38</v>
      </c>
    </row>
    <row r="54" spans="1:32" x14ac:dyDescent="0.2">
      <c r="A54">
        <v>28</v>
      </c>
      <c r="B54">
        <v>23</v>
      </c>
      <c r="C54">
        <v>9</v>
      </c>
      <c r="D54">
        <v>3</v>
      </c>
      <c r="E54">
        <v>4</v>
      </c>
      <c r="F54">
        <v>225</v>
      </c>
      <c r="G54" s="1">
        <v>26</v>
      </c>
      <c r="H54">
        <v>9</v>
      </c>
      <c r="I54">
        <v>28</v>
      </c>
      <c r="J54" s="2">
        <v>241476</v>
      </c>
      <c r="K54">
        <v>92</v>
      </c>
      <c r="L54">
        <v>0</v>
      </c>
      <c r="M54">
        <v>1</v>
      </c>
      <c r="N54">
        <v>1</v>
      </c>
      <c r="O54">
        <v>0</v>
      </c>
      <c r="P54">
        <v>0</v>
      </c>
      <c r="Q54">
        <v>2</v>
      </c>
      <c r="R54">
        <v>69</v>
      </c>
      <c r="S54">
        <v>169</v>
      </c>
      <c r="T54">
        <v>24</v>
      </c>
      <c r="U54">
        <v>2</v>
      </c>
      <c r="AD54">
        <f>AD53+5</f>
        <v>110</v>
      </c>
      <c r="AE54">
        <f t="shared" si="5"/>
        <v>195</v>
      </c>
    </row>
    <row r="55" spans="1:32" x14ac:dyDescent="0.2">
      <c r="A55">
        <v>34</v>
      </c>
      <c r="B55">
        <v>23</v>
      </c>
      <c r="C55">
        <v>9</v>
      </c>
      <c r="D55">
        <v>3</v>
      </c>
      <c r="E55">
        <v>4</v>
      </c>
      <c r="F55">
        <v>118</v>
      </c>
      <c r="G55" s="1">
        <v>10</v>
      </c>
      <c r="H55">
        <v>10</v>
      </c>
      <c r="I55">
        <v>37</v>
      </c>
      <c r="J55" s="2">
        <v>241476</v>
      </c>
      <c r="K55">
        <v>92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83</v>
      </c>
      <c r="S55">
        <v>172</v>
      </c>
      <c r="T55">
        <v>28</v>
      </c>
      <c r="U55">
        <v>2</v>
      </c>
      <c r="Y55">
        <v>0</v>
      </c>
      <c r="AE55">
        <f t="shared" si="5"/>
        <v>198</v>
      </c>
    </row>
    <row r="56" spans="1:32" x14ac:dyDescent="0.2">
      <c r="A56">
        <v>11</v>
      </c>
      <c r="B56">
        <v>0</v>
      </c>
      <c r="C56">
        <v>9</v>
      </c>
      <c r="D56">
        <v>3</v>
      </c>
      <c r="E56">
        <v>4</v>
      </c>
      <c r="F56">
        <v>289</v>
      </c>
      <c r="G56" s="1">
        <v>36</v>
      </c>
      <c r="H56">
        <v>13</v>
      </c>
      <c r="I56">
        <v>33</v>
      </c>
      <c r="J56" s="2">
        <v>241476</v>
      </c>
      <c r="K56">
        <v>92</v>
      </c>
      <c r="L56">
        <v>1</v>
      </c>
      <c r="M56">
        <v>1</v>
      </c>
      <c r="N56">
        <v>2</v>
      </c>
      <c r="O56">
        <v>1</v>
      </c>
      <c r="P56">
        <v>0</v>
      </c>
      <c r="Q56">
        <v>1</v>
      </c>
      <c r="R56">
        <v>90</v>
      </c>
      <c r="S56">
        <v>172</v>
      </c>
      <c r="T56">
        <v>30</v>
      </c>
      <c r="U56">
        <v>0</v>
      </c>
      <c r="Y56">
        <v>1</v>
      </c>
    </row>
    <row r="57" spans="1:32" x14ac:dyDescent="0.2">
      <c r="A57">
        <v>36</v>
      </c>
      <c r="B57">
        <v>0</v>
      </c>
      <c r="C57">
        <v>9</v>
      </c>
      <c r="D57">
        <v>3</v>
      </c>
      <c r="E57">
        <v>4</v>
      </c>
      <c r="F57">
        <v>118</v>
      </c>
      <c r="G57" s="1">
        <v>13</v>
      </c>
      <c r="H57">
        <v>18</v>
      </c>
      <c r="I57">
        <v>50</v>
      </c>
      <c r="J57" s="2">
        <v>241476</v>
      </c>
      <c r="K57">
        <v>92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98</v>
      </c>
      <c r="S57">
        <v>178</v>
      </c>
      <c r="T57">
        <v>31</v>
      </c>
      <c r="U57">
        <v>0</v>
      </c>
      <c r="Y57">
        <v>2</v>
      </c>
    </row>
    <row r="58" spans="1:32" x14ac:dyDescent="0.2">
      <c r="A58">
        <v>28</v>
      </c>
      <c r="B58">
        <v>18</v>
      </c>
      <c r="C58">
        <v>9</v>
      </c>
      <c r="D58">
        <v>4</v>
      </c>
      <c r="E58">
        <v>4</v>
      </c>
      <c r="F58">
        <v>225</v>
      </c>
      <c r="G58" s="1">
        <v>26</v>
      </c>
      <c r="H58">
        <v>9</v>
      </c>
      <c r="I58">
        <v>28</v>
      </c>
      <c r="J58" s="2">
        <v>241476</v>
      </c>
      <c r="K58">
        <v>92</v>
      </c>
      <c r="L58">
        <v>0</v>
      </c>
      <c r="M58">
        <v>1</v>
      </c>
      <c r="N58">
        <v>1</v>
      </c>
      <c r="O58">
        <v>0</v>
      </c>
      <c r="P58">
        <v>0</v>
      </c>
      <c r="Q58">
        <v>2</v>
      </c>
      <c r="R58">
        <v>69</v>
      </c>
      <c r="S58">
        <v>169</v>
      </c>
      <c r="T58">
        <v>24</v>
      </c>
      <c r="U58">
        <v>3</v>
      </c>
      <c r="Y58">
        <v>3</v>
      </c>
    </row>
    <row r="59" spans="1:32" x14ac:dyDescent="0.2">
      <c r="A59">
        <v>3</v>
      </c>
      <c r="B59">
        <v>23</v>
      </c>
      <c r="C59">
        <v>9</v>
      </c>
      <c r="D59">
        <v>4</v>
      </c>
      <c r="E59">
        <v>4</v>
      </c>
      <c r="F59">
        <v>179</v>
      </c>
      <c r="G59" s="1">
        <v>51</v>
      </c>
      <c r="H59">
        <v>18</v>
      </c>
      <c r="I59">
        <v>38</v>
      </c>
      <c r="J59" s="2">
        <v>241476</v>
      </c>
      <c r="K59">
        <v>92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89</v>
      </c>
      <c r="S59">
        <v>170</v>
      </c>
      <c r="T59">
        <v>31</v>
      </c>
      <c r="U59">
        <v>3</v>
      </c>
      <c r="Y59">
        <v>4</v>
      </c>
    </row>
    <row r="60" spans="1:32" x14ac:dyDescent="0.2">
      <c r="A60">
        <v>13</v>
      </c>
      <c r="B60">
        <v>0</v>
      </c>
      <c r="C60">
        <v>9</v>
      </c>
      <c r="D60">
        <v>4</v>
      </c>
      <c r="E60">
        <v>4</v>
      </c>
      <c r="F60">
        <v>369</v>
      </c>
      <c r="G60" s="1">
        <v>17</v>
      </c>
      <c r="H60">
        <v>12</v>
      </c>
      <c r="I60">
        <v>31</v>
      </c>
      <c r="J60" s="2">
        <v>241476</v>
      </c>
      <c r="K60">
        <v>92</v>
      </c>
      <c r="L60">
        <v>1</v>
      </c>
      <c r="M60">
        <v>1</v>
      </c>
      <c r="N60">
        <v>3</v>
      </c>
      <c r="O60">
        <v>1</v>
      </c>
      <c r="P60">
        <v>0</v>
      </c>
      <c r="Q60">
        <v>0</v>
      </c>
      <c r="R60">
        <v>70</v>
      </c>
      <c r="S60">
        <v>169</v>
      </c>
      <c r="T60">
        <v>25</v>
      </c>
      <c r="U60">
        <v>0</v>
      </c>
      <c r="Y60">
        <v>5</v>
      </c>
    </row>
    <row r="61" spans="1:32" x14ac:dyDescent="0.2">
      <c r="A61">
        <v>33</v>
      </c>
      <c r="B61">
        <v>23</v>
      </c>
      <c r="C61">
        <v>9</v>
      </c>
      <c r="D61">
        <v>6</v>
      </c>
      <c r="E61">
        <v>4</v>
      </c>
      <c r="F61">
        <v>248</v>
      </c>
      <c r="G61" s="1">
        <v>25</v>
      </c>
      <c r="H61">
        <v>14</v>
      </c>
      <c r="I61">
        <v>47</v>
      </c>
      <c r="J61" s="2">
        <v>241476</v>
      </c>
      <c r="K61">
        <v>92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86</v>
      </c>
      <c r="S61">
        <v>165</v>
      </c>
      <c r="T61">
        <v>32</v>
      </c>
      <c r="U61">
        <v>1</v>
      </c>
      <c r="Y61">
        <v>6</v>
      </c>
    </row>
    <row r="62" spans="1:32" x14ac:dyDescent="0.2">
      <c r="A62">
        <v>3</v>
      </c>
      <c r="B62">
        <v>23</v>
      </c>
      <c r="C62">
        <v>9</v>
      </c>
      <c r="D62">
        <v>6</v>
      </c>
      <c r="E62">
        <v>4</v>
      </c>
      <c r="F62">
        <v>179</v>
      </c>
      <c r="G62" s="1">
        <v>51</v>
      </c>
      <c r="H62">
        <v>18</v>
      </c>
      <c r="I62">
        <v>38</v>
      </c>
      <c r="J62" s="2">
        <v>241476</v>
      </c>
      <c r="K62">
        <v>92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89</v>
      </c>
      <c r="S62">
        <v>170</v>
      </c>
      <c r="T62">
        <v>31</v>
      </c>
      <c r="U62">
        <v>3</v>
      </c>
      <c r="Y62">
        <v>7</v>
      </c>
    </row>
    <row r="63" spans="1:32" x14ac:dyDescent="0.2">
      <c r="A63">
        <v>20</v>
      </c>
      <c r="B63">
        <v>23</v>
      </c>
      <c r="C63">
        <v>9</v>
      </c>
      <c r="D63">
        <v>6</v>
      </c>
      <c r="E63">
        <v>4</v>
      </c>
      <c r="F63">
        <v>260</v>
      </c>
      <c r="G63" s="1">
        <v>50</v>
      </c>
      <c r="H63">
        <v>11</v>
      </c>
      <c r="I63">
        <v>36</v>
      </c>
      <c r="J63" s="2">
        <v>241476</v>
      </c>
      <c r="K63">
        <v>92</v>
      </c>
      <c r="L63">
        <v>0</v>
      </c>
      <c r="M63">
        <v>1</v>
      </c>
      <c r="N63">
        <v>4</v>
      </c>
      <c r="O63">
        <v>1</v>
      </c>
      <c r="P63">
        <v>0</v>
      </c>
      <c r="Q63">
        <v>0</v>
      </c>
      <c r="R63">
        <v>65</v>
      </c>
      <c r="S63">
        <v>168</v>
      </c>
      <c r="T63">
        <v>23</v>
      </c>
      <c r="U63">
        <v>4</v>
      </c>
      <c r="Y63">
        <v>8</v>
      </c>
    </row>
    <row r="64" spans="1:32" x14ac:dyDescent="0.2">
      <c r="A64">
        <v>3</v>
      </c>
      <c r="B64">
        <v>23</v>
      </c>
      <c r="C64">
        <v>10</v>
      </c>
      <c r="D64">
        <v>3</v>
      </c>
      <c r="E64">
        <v>4</v>
      </c>
      <c r="F64">
        <v>179</v>
      </c>
      <c r="G64" s="1">
        <v>51</v>
      </c>
      <c r="H64">
        <v>18</v>
      </c>
      <c r="I64">
        <v>38</v>
      </c>
      <c r="J64" s="2">
        <v>253465</v>
      </c>
      <c r="K64">
        <v>93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89</v>
      </c>
      <c r="S64">
        <v>170</v>
      </c>
      <c r="T64">
        <v>31</v>
      </c>
      <c r="U64">
        <v>3</v>
      </c>
    </row>
    <row r="65" spans="1:30" x14ac:dyDescent="0.2">
      <c r="A65">
        <v>34</v>
      </c>
      <c r="B65">
        <v>23</v>
      </c>
      <c r="C65">
        <v>10</v>
      </c>
      <c r="D65">
        <v>3</v>
      </c>
      <c r="E65">
        <v>4</v>
      </c>
      <c r="F65">
        <v>118</v>
      </c>
      <c r="G65" s="1">
        <v>10</v>
      </c>
      <c r="H65">
        <v>10</v>
      </c>
      <c r="I65">
        <v>37</v>
      </c>
      <c r="J65" s="2">
        <v>253465</v>
      </c>
      <c r="K65">
        <v>93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83</v>
      </c>
      <c r="S65">
        <v>172</v>
      </c>
      <c r="T65">
        <v>28</v>
      </c>
      <c r="U65">
        <v>3</v>
      </c>
    </row>
    <row r="66" spans="1:30" x14ac:dyDescent="0.2">
      <c r="A66">
        <v>36</v>
      </c>
      <c r="B66">
        <v>0</v>
      </c>
      <c r="C66">
        <v>10</v>
      </c>
      <c r="D66">
        <v>4</v>
      </c>
      <c r="E66">
        <v>4</v>
      </c>
      <c r="F66">
        <v>118</v>
      </c>
      <c r="G66" s="1">
        <v>13</v>
      </c>
      <c r="H66">
        <v>18</v>
      </c>
      <c r="I66">
        <v>50</v>
      </c>
      <c r="J66" s="2">
        <v>253465</v>
      </c>
      <c r="K66">
        <v>93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98</v>
      </c>
      <c r="S66">
        <v>178</v>
      </c>
      <c r="T66">
        <v>31</v>
      </c>
      <c r="U66">
        <v>0</v>
      </c>
    </row>
    <row r="67" spans="1:30" ht="16" thickBot="1" x14ac:dyDescent="0.25">
      <c r="A67">
        <v>22</v>
      </c>
      <c r="B67">
        <v>23</v>
      </c>
      <c r="C67">
        <v>10</v>
      </c>
      <c r="D67">
        <v>5</v>
      </c>
      <c r="E67">
        <v>4</v>
      </c>
      <c r="F67">
        <v>179</v>
      </c>
      <c r="G67" s="1">
        <v>26</v>
      </c>
      <c r="H67">
        <v>9</v>
      </c>
      <c r="I67">
        <v>30</v>
      </c>
      <c r="J67" s="2">
        <v>253465</v>
      </c>
      <c r="K67">
        <v>93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56</v>
      </c>
      <c r="S67">
        <v>171</v>
      </c>
      <c r="T67">
        <v>19</v>
      </c>
      <c r="U67">
        <v>1</v>
      </c>
      <c r="Y67" t="s">
        <v>15</v>
      </c>
      <c r="AA67" t="s">
        <v>16</v>
      </c>
      <c r="AC67" t="s">
        <v>39</v>
      </c>
    </row>
    <row r="68" spans="1:30" x14ac:dyDescent="0.2">
      <c r="A68">
        <v>3</v>
      </c>
      <c r="B68">
        <v>23</v>
      </c>
      <c r="C68">
        <v>10</v>
      </c>
      <c r="D68">
        <v>6</v>
      </c>
      <c r="E68">
        <v>4</v>
      </c>
      <c r="F68">
        <v>179</v>
      </c>
      <c r="G68" s="1">
        <v>51</v>
      </c>
      <c r="H68">
        <v>18</v>
      </c>
      <c r="I68">
        <v>38</v>
      </c>
      <c r="J68" s="2">
        <v>253465</v>
      </c>
      <c r="K68">
        <v>93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89</v>
      </c>
      <c r="S68">
        <v>170</v>
      </c>
      <c r="T68">
        <v>31</v>
      </c>
      <c r="U68">
        <v>3</v>
      </c>
      <c r="Y68" s="7" t="s">
        <v>21</v>
      </c>
      <c r="Z68" s="7" t="s">
        <v>23</v>
      </c>
      <c r="AA68" s="7" t="s">
        <v>21</v>
      </c>
      <c r="AB68" s="7" t="s">
        <v>23</v>
      </c>
      <c r="AC68" s="7" t="s">
        <v>21</v>
      </c>
      <c r="AD68" s="7" t="s">
        <v>23</v>
      </c>
    </row>
    <row r="69" spans="1:30" x14ac:dyDescent="0.2">
      <c r="A69">
        <v>28</v>
      </c>
      <c r="B69">
        <v>23</v>
      </c>
      <c r="C69">
        <v>10</v>
      </c>
      <c r="D69">
        <v>6</v>
      </c>
      <c r="E69">
        <v>4</v>
      </c>
      <c r="F69">
        <v>225</v>
      </c>
      <c r="G69" s="1">
        <v>26</v>
      </c>
      <c r="H69">
        <v>9</v>
      </c>
      <c r="I69">
        <v>28</v>
      </c>
      <c r="J69" s="2">
        <v>253465</v>
      </c>
      <c r="K69">
        <v>93</v>
      </c>
      <c r="L69">
        <v>0</v>
      </c>
      <c r="M69">
        <v>1</v>
      </c>
      <c r="N69">
        <v>1</v>
      </c>
      <c r="O69">
        <v>0</v>
      </c>
      <c r="P69">
        <v>0</v>
      </c>
      <c r="Q69">
        <v>2</v>
      </c>
      <c r="R69">
        <v>69</v>
      </c>
      <c r="S69">
        <v>169</v>
      </c>
      <c r="T69">
        <v>24</v>
      </c>
      <c r="U69">
        <v>3</v>
      </c>
      <c r="Y69">
        <v>60</v>
      </c>
      <c r="Z69">
        <v>2</v>
      </c>
      <c r="AA69">
        <v>165</v>
      </c>
      <c r="AB69">
        <v>2</v>
      </c>
      <c r="AC69">
        <v>20</v>
      </c>
      <c r="AD69">
        <v>1</v>
      </c>
    </row>
    <row r="70" spans="1:30" x14ac:dyDescent="0.2">
      <c r="A70">
        <v>34</v>
      </c>
      <c r="B70">
        <v>23</v>
      </c>
      <c r="C70">
        <v>10</v>
      </c>
      <c r="D70">
        <v>3</v>
      </c>
      <c r="E70">
        <v>4</v>
      </c>
      <c r="F70">
        <v>118</v>
      </c>
      <c r="G70" s="1">
        <v>10</v>
      </c>
      <c r="H70">
        <v>10</v>
      </c>
      <c r="I70">
        <v>37</v>
      </c>
      <c r="J70" s="2">
        <v>253465</v>
      </c>
      <c r="K70">
        <v>93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83</v>
      </c>
      <c r="S70">
        <v>172</v>
      </c>
      <c r="T70">
        <v>28</v>
      </c>
      <c r="U70">
        <v>3</v>
      </c>
      <c r="Y70">
        <v>65</v>
      </c>
      <c r="Z70">
        <v>5</v>
      </c>
      <c r="AA70">
        <v>168</v>
      </c>
      <c r="AB70">
        <v>5</v>
      </c>
      <c r="AC70">
        <v>22</v>
      </c>
      <c r="AD70">
        <v>6</v>
      </c>
    </row>
    <row r="71" spans="1:30" x14ac:dyDescent="0.2">
      <c r="A71">
        <v>28</v>
      </c>
      <c r="B71">
        <v>23</v>
      </c>
      <c r="C71">
        <v>10</v>
      </c>
      <c r="D71">
        <v>4</v>
      </c>
      <c r="E71">
        <v>4</v>
      </c>
      <c r="F71">
        <v>225</v>
      </c>
      <c r="G71" s="1">
        <v>26</v>
      </c>
      <c r="H71">
        <v>9</v>
      </c>
      <c r="I71">
        <v>28</v>
      </c>
      <c r="J71" s="2">
        <v>253465</v>
      </c>
      <c r="K71">
        <v>93</v>
      </c>
      <c r="L71">
        <v>0</v>
      </c>
      <c r="M71">
        <v>1</v>
      </c>
      <c r="N71">
        <v>1</v>
      </c>
      <c r="O71">
        <v>0</v>
      </c>
      <c r="P71">
        <v>0</v>
      </c>
      <c r="Q71">
        <v>2</v>
      </c>
      <c r="R71">
        <v>69</v>
      </c>
      <c r="S71">
        <v>169</v>
      </c>
      <c r="T71">
        <v>24</v>
      </c>
      <c r="U71">
        <v>2</v>
      </c>
      <c r="Y71">
        <v>70</v>
      </c>
      <c r="Z71">
        <v>7</v>
      </c>
      <c r="AA71">
        <v>171</v>
      </c>
      <c r="AB71">
        <v>11</v>
      </c>
      <c r="AC71">
        <v>24</v>
      </c>
      <c r="AD71">
        <v>7</v>
      </c>
    </row>
    <row r="72" spans="1:30" x14ac:dyDescent="0.2">
      <c r="A72">
        <v>33</v>
      </c>
      <c r="B72">
        <v>23</v>
      </c>
      <c r="C72">
        <v>10</v>
      </c>
      <c r="D72">
        <v>4</v>
      </c>
      <c r="E72">
        <v>4</v>
      </c>
      <c r="F72">
        <v>248</v>
      </c>
      <c r="G72" s="1">
        <v>25</v>
      </c>
      <c r="H72">
        <v>14</v>
      </c>
      <c r="I72">
        <v>47</v>
      </c>
      <c r="J72" s="2">
        <v>253465</v>
      </c>
      <c r="K72">
        <v>93</v>
      </c>
      <c r="L72">
        <v>0</v>
      </c>
      <c r="M72">
        <v>1</v>
      </c>
      <c r="N72">
        <v>2</v>
      </c>
      <c r="O72">
        <v>0</v>
      </c>
      <c r="P72">
        <v>0</v>
      </c>
      <c r="Q72">
        <v>1</v>
      </c>
      <c r="R72">
        <v>86</v>
      </c>
      <c r="S72">
        <v>165</v>
      </c>
      <c r="T72">
        <v>32</v>
      </c>
      <c r="U72">
        <v>2</v>
      </c>
      <c r="Y72">
        <v>75</v>
      </c>
      <c r="Z72">
        <v>4</v>
      </c>
      <c r="AA72">
        <v>174</v>
      </c>
      <c r="AB72">
        <v>7</v>
      </c>
      <c r="AC72">
        <v>26</v>
      </c>
      <c r="AD72">
        <v>10</v>
      </c>
    </row>
    <row r="73" spans="1:30" x14ac:dyDescent="0.2">
      <c r="A73">
        <v>15</v>
      </c>
      <c r="B73">
        <v>23</v>
      </c>
      <c r="C73">
        <v>10</v>
      </c>
      <c r="D73">
        <v>5</v>
      </c>
      <c r="E73">
        <v>4</v>
      </c>
      <c r="F73">
        <v>291</v>
      </c>
      <c r="G73" s="1">
        <v>31</v>
      </c>
      <c r="H73">
        <v>12</v>
      </c>
      <c r="I73">
        <v>40</v>
      </c>
      <c r="J73" s="2">
        <v>253465</v>
      </c>
      <c r="K73">
        <v>93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73</v>
      </c>
      <c r="S73">
        <v>171</v>
      </c>
      <c r="T73">
        <v>25</v>
      </c>
      <c r="U73">
        <v>5</v>
      </c>
      <c r="Y73">
        <v>80</v>
      </c>
      <c r="Z73">
        <v>5</v>
      </c>
      <c r="AA73">
        <v>177</v>
      </c>
      <c r="AB73">
        <v>3</v>
      </c>
      <c r="AC73">
        <v>28</v>
      </c>
      <c r="AD73">
        <v>2</v>
      </c>
    </row>
    <row r="74" spans="1:30" x14ac:dyDescent="0.2">
      <c r="A74">
        <v>3</v>
      </c>
      <c r="B74">
        <v>23</v>
      </c>
      <c r="C74">
        <v>10</v>
      </c>
      <c r="D74">
        <v>4</v>
      </c>
      <c r="E74">
        <v>4</v>
      </c>
      <c r="F74">
        <v>179</v>
      </c>
      <c r="G74" s="1">
        <v>51</v>
      </c>
      <c r="H74">
        <v>18</v>
      </c>
      <c r="I74">
        <v>38</v>
      </c>
      <c r="J74" s="2">
        <v>253465</v>
      </c>
      <c r="K74">
        <v>93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89</v>
      </c>
      <c r="S74">
        <v>170</v>
      </c>
      <c r="T74">
        <v>31</v>
      </c>
      <c r="U74">
        <v>8</v>
      </c>
      <c r="Y74">
        <v>85</v>
      </c>
      <c r="Z74">
        <v>2</v>
      </c>
      <c r="AA74">
        <v>180</v>
      </c>
      <c r="AB74">
        <v>5</v>
      </c>
      <c r="AC74">
        <v>30</v>
      </c>
      <c r="AD74">
        <v>2</v>
      </c>
    </row>
    <row r="75" spans="1:30" x14ac:dyDescent="0.2">
      <c r="A75">
        <v>28</v>
      </c>
      <c r="B75">
        <v>23</v>
      </c>
      <c r="C75">
        <v>10</v>
      </c>
      <c r="D75">
        <v>4</v>
      </c>
      <c r="E75">
        <v>4</v>
      </c>
      <c r="F75">
        <v>225</v>
      </c>
      <c r="G75" s="1">
        <v>26</v>
      </c>
      <c r="H75">
        <v>9</v>
      </c>
      <c r="I75">
        <v>28</v>
      </c>
      <c r="J75" s="2">
        <v>253465</v>
      </c>
      <c r="K75">
        <v>93</v>
      </c>
      <c r="L75">
        <v>0</v>
      </c>
      <c r="M75">
        <v>1</v>
      </c>
      <c r="N75">
        <v>1</v>
      </c>
      <c r="O75">
        <v>0</v>
      </c>
      <c r="P75">
        <v>0</v>
      </c>
      <c r="Q75">
        <v>2</v>
      </c>
      <c r="R75">
        <v>69</v>
      </c>
      <c r="S75">
        <v>169</v>
      </c>
      <c r="T75">
        <v>24</v>
      </c>
      <c r="U75">
        <v>3</v>
      </c>
      <c r="Y75">
        <v>90</v>
      </c>
      <c r="Z75">
        <v>5</v>
      </c>
      <c r="AA75">
        <v>183</v>
      </c>
      <c r="AB75">
        <v>1</v>
      </c>
      <c r="AC75">
        <v>32</v>
      </c>
      <c r="AD75">
        <v>3</v>
      </c>
    </row>
    <row r="76" spans="1:30" x14ac:dyDescent="0.2">
      <c r="A76">
        <v>20</v>
      </c>
      <c r="B76">
        <v>19</v>
      </c>
      <c r="C76">
        <v>10</v>
      </c>
      <c r="D76">
        <v>5</v>
      </c>
      <c r="E76">
        <v>4</v>
      </c>
      <c r="F76">
        <v>260</v>
      </c>
      <c r="G76" s="1">
        <v>50</v>
      </c>
      <c r="H76">
        <v>11</v>
      </c>
      <c r="I76">
        <v>36</v>
      </c>
      <c r="J76" s="2">
        <v>253465</v>
      </c>
      <c r="K76">
        <v>93</v>
      </c>
      <c r="L76">
        <v>0</v>
      </c>
      <c r="M76">
        <v>1</v>
      </c>
      <c r="N76">
        <v>4</v>
      </c>
      <c r="O76">
        <v>1</v>
      </c>
      <c r="P76">
        <v>0</v>
      </c>
      <c r="Q76">
        <v>0</v>
      </c>
      <c r="R76">
        <v>65</v>
      </c>
      <c r="S76">
        <v>168</v>
      </c>
      <c r="T76">
        <v>23</v>
      </c>
      <c r="U76">
        <v>16</v>
      </c>
      <c r="Y76">
        <v>95</v>
      </c>
      <c r="Z76">
        <v>1</v>
      </c>
      <c r="AA76">
        <v>186</v>
      </c>
      <c r="AB76">
        <v>1</v>
      </c>
      <c r="AC76">
        <v>34</v>
      </c>
      <c r="AD76">
        <v>2</v>
      </c>
    </row>
    <row r="77" spans="1:30" x14ac:dyDescent="0.2">
      <c r="A77">
        <v>15</v>
      </c>
      <c r="B77">
        <v>14</v>
      </c>
      <c r="C77">
        <v>10</v>
      </c>
      <c r="D77">
        <v>3</v>
      </c>
      <c r="E77">
        <v>4</v>
      </c>
      <c r="F77">
        <v>291</v>
      </c>
      <c r="G77" s="1">
        <v>31</v>
      </c>
      <c r="H77">
        <v>12</v>
      </c>
      <c r="I77">
        <v>40</v>
      </c>
      <c r="J77" s="2">
        <v>253465</v>
      </c>
      <c r="K77">
        <v>93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73</v>
      </c>
      <c r="S77">
        <v>171</v>
      </c>
      <c r="T77">
        <v>25</v>
      </c>
      <c r="U77">
        <v>8</v>
      </c>
      <c r="Y77">
        <v>100</v>
      </c>
      <c r="Z77">
        <v>3</v>
      </c>
      <c r="AA77">
        <v>189</v>
      </c>
      <c r="AB77">
        <v>0</v>
      </c>
      <c r="AC77">
        <v>36</v>
      </c>
      <c r="AD77">
        <v>2</v>
      </c>
    </row>
    <row r="78" spans="1:30" x14ac:dyDescent="0.2">
      <c r="A78">
        <v>28</v>
      </c>
      <c r="B78">
        <v>28</v>
      </c>
      <c r="C78">
        <v>10</v>
      </c>
      <c r="D78">
        <v>3</v>
      </c>
      <c r="E78">
        <v>4</v>
      </c>
      <c r="F78">
        <v>225</v>
      </c>
      <c r="G78" s="1">
        <v>26</v>
      </c>
      <c r="H78">
        <v>9</v>
      </c>
      <c r="I78">
        <v>28</v>
      </c>
      <c r="J78" s="2">
        <v>253465</v>
      </c>
      <c r="K78">
        <v>93</v>
      </c>
      <c r="L78">
        <v>0</v>
      </c>
      <c r="M78">
        <v>1</v>
      </c>
      <c r="N78">
        <v>1</v>
      </c>
      <c r="O78">
        <v>0</v>
      </c>
      <c r="P78">
        <v>0</v>
      </c>
      <c r="Q78">
        <v>2</v>
      </c>
      <c r="R78">
        <v>69</v>
      </c>
      <c r="S78">
        <v>169</v>
      </c>
      <c r="T78">
        <v>24</v>
      </c>
      <c r="U78">
        <v>2</v>
      </c>
      <c r="Y78">
        <v>105</v>
      </c>
      <c r="Z78">
        <v>0</v>
      </c>
      <c r="AA78">
        <v>192</v>
      </c>
      <c r="AB78">
        <v>0</v>
      </c>
      <c r="AC78">
        <v>38</v>
      </c>
      <c r="AD78">
        <v>1</v>
      </c>
    </row>
    <row r="79" spans="1:30" ht="16" thickBot="1" x14ac:dyDescent="0.25">
      <c r="A79">
        <v>11</v>
      </c>
      <c r="B79">
        <v>26</v>
      </c>
      <c r="C79">
        <v>10</v>
      </c>
      <c r="D79">
        <v>4</v>
      </c>
      <c r="E79">
        <v>4</v>
      </c>
      <c r="F79">
        <v>289</v>
      </c>
      <c r="G79" s="1">
        <v>36</v>
      </c>
      <c r="H79">
        <v>13</v>
      </c>
      <c r="I79">
        <v>33</v>
      </c>
      <c r="J79" s="2">
        <v>253465</v>
      </c>
      <c r="K79">
        <v>93</v>
      </c>
      <c r="L79">
        <v>0</v>
      </c>
      <c r="M79">
        <v>1</v>
      </c>
      <c r="N79">
        <v>2</v>
      </c>
      <c r="O79">
        <v>1</v>
      </c>
      <c r="P79">
        <v>0</v>
      </c>
      <c r="Q79">
        <v>1</v>
      </c>
      <c r="R79">
        <v>90</v>
      </c>
      <c r="S79">
        <v>172</v>
      </c>
      <c r="T79">
        <v>30</v>
      </c>
      <c r="U79">
        <v>8</v>
      </c>
      <c r="Y79">
        <v>110</v>
      </c>
      <c r="Z79">
        <v>2</v>
      </c>
      <c r="AA79">
        <v>195</v>
      </c>
      <c r="AB79">
        <v>0</v>
      </c>
      <c r="AC79" s="6" t="s">
        <v>22</v>
      </c>
      <c r="AD79" s="6">
        <v>0</v>
      </c>
    </row>
    <row r="80" spans="1:30" ht="16" thickBot="1" x14ac:dyDescent="0.25">
      <c r="A80">
        <v>10</v>
      </c>
      <c r="B80">
        <v>23</v>
      </c>
      <c r="C80">
        <v>10</v>
      </c>
      <c r="D80">
        <v>6</v>
      </c>
      <c r="E80">
        <v>4</v>
      </c>
      <c r="F80">
        <v>361</v>
      </c>
      <c r="G80" s="1">
        <v>52</v>
      </c>
      <c r="H80">
        <v>3</v>
      </c>
      <c r="I80">
        <v>28</v>
      </c>
      <c r="J80" s="2">
        <v>253465</v>
      </c>
      <c r="K80">
        <v>93</v>
      </c>
      <c r="L80">
        <v>0</v>
      </c>
      <c r="M80">
        <v>1</v>
      </c>
      <c r="N80">
        <v>1</v>
      </c>
      <c r="O80">
        <v>1</v>
      </c>
      <c r="P80">
        <v>0</v>
      </c>
      <c r="Q80">
        <v>4</v>
      </c>
      <c r="R80">
        <v>80</v>
      </c>
      <c r="S80">
        <v>172</v>
      </c>
      <c r="T80">
        <v>27</v>
      </c>
      <c r="U80">
        <v>1</v>
      </c>
      <c r="Y80" s="6" t="s">
        <v>22</v>
      </c>
      <c r="Z80" s="6">
        <v>0</v>
      </c>
      <c r="AA80">
        <v>198</v>
      </c>
      <c r="AB80">
        <v>1</v>
      </c>
    </row>
    <row r="81" spans="1:28" ht="16" thickBot="1" x14ac:dyDescent="0.25">
      <c r="A81">
        <v>20</v>
      </c>
      <c r="B81">
        <v>28</v>
      </c>
      <c r="C81">
        <v>10</v>
      </c>
      <c r="D81">
        <v>6</v>
      </c>
      <c r="E81">
        <v>4</v>
      </c>
      <c r="F81">
        <v>260</v>
      </c>
      <c r="G81" s="1">
        <v>50</v>
      </c>
      <c r="H81">
        <v>11</v>
      </c>
      <c r="I81">
        <v>36</v>
      </c>
      <c r="J81" s="2">
        <v>253465</v>
      </c>
      <c r="K81">
        <v>93</v>
      </c>
      <c r="L81">
        <v>0</v>
      </c>
      <c r="M81">
        <v>1</v>
      </c>
      <c r="N81">
        <v>4</v>
      </c>
      <c r="O81">
        <v>1</v>
      </c>
      <c r="P81">
        <v>0</v>
      </c>
      <c r="Q81">
        <v>0</v>
      </c>
      <c r="R81">
        <v>65</v>
      </c>
      <c r="S81">
        <v>168</v>
      </c>
      <c r="T81">
        <v>23</v>
      </c>
      <c r="U81">
        <v>3</v>
      </c>
      <c r="AA81" s="6" t="s">
        <v>22</v>
      </c>
      <c r="AB81" s="6">
        <v>0</v>
      </c>
    </row>
    <row r="82" spans="1:28" x14ac:dyDescent="0.2">
      <c r="A82">
        <v>3</v>
      </c>
      <c r="B82">
        <v>23</v>
      </c>
      <c r="C82">
        <v>11</v>
      </c>
      <c r="D82">
        <v>5</v>
      </c>
      <c r="E82">
        <v>4</v>
      </c>
      <c r="F82">
        <v>179</v>
      </c>
      <c r="G82" s="1">
        <v>51</v>
      </c>
      <c r="H82">
        <v>18</v>
      </c>
      <c r="I82">
        <v>38</v>
      </c>
      <c r="J82" s="2">
        <v>306345</v>
      </c>
      <c r="K82">
        <v>93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89</v>
      </c>
      <c r="S82">
        <v>170</v>
      </c>
      <c r="T82">
        <v>31</v>
      </c>
      <c r="U82">
        <v>1</v>
      </c>
    </row>
    <row r="83" spans="1:28" x14ac:dyDescent="0.2">
      <c r="A83">
        <v>28</v>
      </c>
      <c r="B83">
        <v>23</v>
      </c>
      <c r="C83">
        <v>11</v>
      </c>
      <c r="D83">
        <v>4</v>
      </c>
      <c r="E83">
        <v>4</v>
      </c>
      <c r="F83">
        <v>225</v>
      </c>
      <c r="G83" s="1">
        <v>26</v>
      </c>
      <c r="H83">
        <v>9</v>
      </c>
      <c r="I83">
        <v>28</v>
      </c>
      <c r="J83" s="2">
        <v>306345</v>
      </c>
      <c r="K83">
        <v>93</v>
      </c>
      <c r="L83">
        <v>0</v>
      </c>
      <c r="M83">
        <v>1</v>
      </c>
      <c r="N83">
        <v>1</v>
      </c>
      <c r="O83">
        <v>0</v>
      </c>
      <c r="P83">
        <v>0</v>
      </c>
      <c r="Q83">
        <v>2</v>
      </c>
      <c r="R83">
        <v>69</v>
      </c>
      <c r="S83">
        <v>169</v>
      </c>
      <c r="T83">
        <v>24</v>
      </c>
      <c r="U83">
        <v>1</v>
      </c>
    </row>
    <row r="84" spans="1:28" x14ac:dyDescent="0.2">
      <c r="A84">
        <v>3</v>
      </c>
      <c r="B84">
        <v>13</v>
      </c>
      <c r="C84">
        <v>11</v>
      </c>
      <c r="D84">
        <v>5</v>
      </c>
      <c r="E84">
        <v>4</v>
      </c>
      <c r="F84">
        <v>179</v>
      </c>
      <c r="G84" s="1">
        <v>51</v>
      </c>
      <c r="H84">
        <v>18</v>
      </c>
      <c r="I84">
        <v>38</v>
      </c>
      <c r="J84" s="2">
        <v>306345</v>
      </c>
      <c r="K84">
        <v>93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89</v>
      </c>
      <c r="S84">
        <v>170</v>
      </c>
      <c r="T84">
        <v>31</v>
      </c>
      <c r="U84">
        <v>8</v>
      </c>
    </row>
    <row r="85" spans="1:28" x14ac:dyDescent="0.2">
      <c r="A85">
        <v>17</v>
      </c>
      <c r="B85">
        <v>21</v>
      </c>
      <c r="C85">
        <v>11</v>
      </c>
      <c r="D85">
        <v>5</v>
      </c>
      <c r="E85">
        <v>4</v>
      </c>
      <c r="F85">
        <v>179</v>
      </c>
      <c r="G85" s="1">
        <v>22</v>
      </c>
      <c r="H85">
        <v>17</v>
      </c>
      <c r="I85">
        <v>40</v>
      </c>
      <c r="J85" s="2">
        <v>306345</v>
      </c>
      <c r="K85">
        <v>93</v>
      </c>
      <c r="L85">
        <v>0</v>
      </c>
      <c r="M85">
        <v>2</v>
      </c>
      <c r="N85">
        <v>2</v>
      </c>
      <c r="O85">
        <v>0</v>
      </c>
      <c r="P85">
        <v>1</v>
      </c>
      <c r="Q85">
        <v>0</v>
      </c>
      <c r="R85">
        <v>63</v>
      </c>
      <c r="S85">
        <v>170</v>
      </c>
      <c r="T85">
        <v>22</v>
      </c>
      <c r="U85">
        <v>8</v>
      </c>
    </row>
    <row r="86" spans="1:28" x14ac:dyDescent="0.2">
      <c r="A86">
        <v>15</v>
      </c>
      <c r="B86">
        <v>23</v>
      </c>
      <c r="C86">
        <v>11</v>
      </c>
      <c r="D86">
        <v>5</v>
      </c>
      <c r="E86">
        <v>4</v>
      </c>
      <c r="F86">
        <v>291</v>
      </c>
      <c r="G86" s="1">
        <v>31</v>
      </c>
      <c r="H86">
        <v>12</v>
      </c>
      <c r="I86">
        <v>40</v>
      </c>
      <c r="J86" s="2">
        <v>306345</v>
      </c>
      <c r="K86">
        <v>93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73</v>
      </c>
      <c r="S86">
        <v>171</v>
      </c>
      <c r="T86">
        <v>25</v>
      </c>
      <c r="U86">
        <v>5</v>
      </c>
    </row>
    <row r="87" spans="1:28" x14ac:dyDescent="0.2">
      <c r="A87">
        <v>14</v>
      </c>
      <c r="B87">
        <v>10</v>
      </c>
      <c r="C87">
        <v>11</v>
      </c>
      <c r="D87">
        <v>2</v>
      </c>
      <c r="E87">
        <v>4</v>
      </c>
      <c r="F87">
        <v>155</v>
      </c>
      <c r="G87" s="1">
        <v>12</v>
      </c>
      <c r="H87">
        <v>14</v>
      </c>
      <c r="I87">
        <v>34</v>
      </c>
      <c r="J87" s="2">
        <v>306345</v>
      </c>
      <c r="K87">
        <v>93</v>
      </c>
      <c r="L87">
        <v>0</v>
      </c>
      <c r="M87">
        <v>1</v>
      </c>
      <c r="N87">
        <v>2</v>
      </c>
      <c r="O87">
        <v>1</v>
      </c>
      <c r="P87">
        <v>0</v>
      </c>
      <c r="Q87">
        <v>0</v>
      </c>
      <c r="R87">
        <v>95</v>
      </c>
      <c r="S87">
        <v>196</v>
      </c>
      <c r="T87">
        <v>25</v>
      </c>
      <c r="U87">
        <v>32</v>
      </c>
    </row>
    <row r="88" spans="1:28" x14ac:dyDescent="0.2">
      <c r="A88">
        <v>6</v>
      </c>
      <c r="B88">
        <v>22</v>
      </c>
      <c r="C88">
        <v>11</v>
      </c>
      <c r="D88">
        <v>2</v>
      </c>
      <c r="E88">
        <v>4</v>
      </c>
      <c r="F88">
        <v>189</v>
      </c>
      <c r="G88" s="1">
        <v>29</v>
      </c>
      <c r="H88">
        <v>13</v>
      </c>
      <c r="I88">
        <v>33</v>
      </c>
      <c r="J88" s="2">
        <v>306345</v>
      </c>
      <c r="K88">
        <v>93</v>
      </c>
      <c r="L88">
        <v>0</v>
      </c>
      <c r="M88">
        <v>1</v>
      </c>
      <c r="N88">
        <v>2</v>
      </c>
      <c r="O88">
        <v>0</v>
      </c>
      <c r="P88">
        <v>0</v>
      </c>
      <c r="Q88">
        <v>2</v>
      </c>
      <c r="R88">
        <v>69</v>
      </c>
      <c r="S88">
        <v>167</v>
      </c>
      <c r="T88">
        <v>25</v>
      </c>
      <c r="U88">
        <v>8</v>
      </c>
    </row>
    <row r="89" spans="1:28" x14ac:dyDescent="0.2">
      <c r="A89">
        <v>15</v>
      </c>
      <c r="B89">
        <v>14</v>
      </c>
      <c r="C89">
        <v>11</v>
      </c>
      <c r="D89">
        <v>2</v>
      </c>
      <c r="E89">
        <v>4</v>
      </c>
      <c r="F89">
        <v>291</v>
      </c>
      <c r="G89" s="1">
        <v>31</v>
      </c>
      <c r="H89">
        <v>12</v>
      </c>
      <c r="I89">
        <v>40</v>
      </c>
      <c r="J89" s="2">
        <v>306345</v>
      </c>
      <c r="K89">
        <v>93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73</v>
      </c>
      <c r="S89">
        <v>171</v>
      </c>
      <c r="T89">
        <v>25</v>
      </c>
      <c r="U89">
        <v>40</v>
      </c>
    </row>
    <row r="90" spans="1:28" x14ac:dyDescent="0.2">
      <c r="A90">
        <v>28</v>
      </c>
      <c r="B90">
        <v>23</v>
      </c>
      <c r="C90">
        <v>11</v>
      </c>
      <c r="D90">
        <v>4</v>
      </c>
      <c r="E90">
        <v>4</v>
      </c>
      <c r="F90">
        <v>225</v>
      </c>
      <c r="G90" s="1">
        <v>26</v>
      </c>
      <c r="H90">
        <v>9</v>
      </c>
      <c r="I90">
        <v>28</v>
      </c>
      <c r="J90" s="2">
        <v>306345</v>
      </c>
      <c r="K90">
        <v>93</v>
      </c>
      <c r="L90">
        <v>0</v>
      </c>
      <c r="M90">
        <v>1</v>
      </c>
      <c r="N90">
        <v>1</v>
      </c>
      <c r="O90">
        <v>0</v>
      </c>
      <c r="P90">
        <v>0</v>
      </c>
      <c r="Q90">
        <v>2</v>
      </c>
      <c r="R90">
        <v>69</v>
      </c>
      <c r="S90">
        <v>169</v>
      </c>
      <c r="T90">
        <v>24</v>
      </c>
      <c r="U90">
        <v>1</v>
      </c>
    </row>
    <row r="91" spans="1:28" x14ac:dyDescent="0.2">
      <c r="A91">
        <v>14</v>
      </c>
      <c r="B91">
        <v>6</v>
      </c>
      <c r="C91">
        <v>11</v>
      </c>
      <c r="D91">
        <v>6</v>
      </c>
      <c r="E91">
        <v>4</v>
      </c>
      <c r="F91">
        <v>155</v>
      </c>
      <c r="G91" s="1">
        <v>12</v>
      </c>
      <c r="H91">
        <v>14</v>
      </c>
      <c r="I91">
        <v>34</v>
      </c>
      <c r="J91" s="2">
        <v>306345</v>
      </c>
      <c r="K91">
        <v>93</v>
      </c>
      <c r="L91">
        <v>0</v>
      </c>
      <c r="M91">
        <v>1</v>
      </c>
      <c r="N91">
        <v>2</v>
      </c>
      <c r="O91">
        <v>1</v>
      </c>
      <c r="P91">
        <v>0</v>
      </c>
      <c r="Q91">
        <v>0</v>
      </c>
      <c r="R91">
        <v>95</v>
      </c>
      <c r="S91">
        <v>196</v>
      </c>
      <c r="T91">
        <v>25</v>
      </c>
      <c r="U91">
        <v>8</v>
      </c>
    </row>
    <row r="92" spans="1:28" x14ac:dyDescent="0.2">
      <c r="A92">
        <v>28</v>
      </c>
      <c r="B92">
        <v>23</v>
      </c>
      <c r="C92">
        <v>11</v>
      </c>
      <c r="D92">
        <v>4</v>
      </c>
      <c r="E92">
        <v>4</v>
      </c>
      <c r="F92">
        <v>225</v>
      </c>
      <c r="G92" s="1">
        <v>26</v>
      </c>
      <c r="H92">
        <v>9</v>
      </c>
      <c r="I92">
        <v>28</v>
      </c>
      <c r="J92" s="2">
        <v>306345</v>
      </c>
      <c r="K92">
        <v>93</v>
      </c>
      <c r="L92">
        <v>0</v>
      </c>
      <c r="M92">
        <v>1</v>
      </c>
      <c r="N92">
        <v>1</v>
      </c>
      <c r="O92">
        <v>0</v>
      </c>
      <c r="P92">
        <v>0</v>
      </c>
      <c r="Q92">
        <v>2</v>
      </c>
      <c r="R92">
        <v>69</v>
      </c>
      <c r="S92">
        <v>169</v>
      </c>
      <c r="T92">
        <v>24</v>
      </c>
      <c r="U92">
        <v>3</v>
      </c>
    </row>
    <row r="93" spans="1:28" x14ac:dyDescent="0.2">
      <c r="A93">
        <v>17</v>
      </c>
      <c r="B93">
        <v>21</v>
      </c>
      <c r="C93">
        <v>11</v>
      </c>
      <c r="D93">
        <v>4</v>
      </c>
      <c r="E93">
        <v>4</v>
      </c>
      <c r="F93">
        <v>179</v>
      </c>
      <c r="G93" s="1">
        <v>22</v>
      </c>
      <c r="H93">
        <v>17</v>
      </c>
      <c r="I93">
        <v>40</v>
      </c>
      <c r="J93" s="2">
        <v>306345</v>
      </c>
      <c r="K93">
        <v>93</v>
      </c>
      <c r="L93">
        <v>0</v>
      </c>
      <c r="M93">
        <v>2</v>
      </c>
      <c r="N93">
        <v>2</v>
      </c>
      <c r="O93">
        <v>0</v>
      </c>
      <c r="P93">
        <v>1</v>
      </c>
      <c r="Q93">
        <v>0</v>
      </c>
      <c r="R93">
        <v>63</v>
      </c>
      <c r="S93">
        <v>170</v>
      </c>
      <c r="T93">
        <v>22</v>
      </c>
      <c r="U93">
        <v>8</v>
      </c>
    </row>
    <row r="94" spans="1:28" x14ac:dyDescent="0.2">
      <c r="A94">
        <v>28</v>
      </c>
      <c r="B94">
        <v>13</v>
      </c>
      <c r="C94">
        <v>11</v>
      </c>
      <c r="D94">
        <v>6</v>
      </c>
      <c r="E94">
        <v>4</v>
      </c>
      <c r="F94">
        <v>225</v>
      </c>
      <c r="G94" s="1">
        <v>26</v>
      </c>
      <c r="H94">
        <v>9</v>
      </c>
      <c r="I94">
        <v>28</v>
      </c>
      <c r="J94" s="2">
        <v>306345</v>
      </c>
      <c r="K94">
        <v>93</v>
      </c>
      <c r="L94">
        <v>0</v>
      </c>
      <c r="M94">
        <v>1</v>
      </c>
      <c r="N94">
        <v>1</v>
      </c>
      <c r="O94">
        <v>0</v>
      </c>
      <c r="P94">
        <v>0</v>
      </c>
      <c r="Q94">
        <v>2</v>
      </c>
      <c r="R94">
        <v>69</v>
      </c>
      <c r="S94">
        <v>169</v>
      </c>
      <c r="T94">
        <v>24</v>
      </c>
      <c r="U94">
        <v>3</v>
      </c>
    </row>
    <row r="95" spans="1:28" x14ac:dyDescent="0.2">
      <c r="A95">
        <v>20</v>
      </c>
      <c r="B95">
        <v>28</v>
      </c>
      <c r="C95">
        <v>11</v>
      </c>
      <c r="D95">
        <v>6</v>
      </c>
      <c r="E95">
        <v>4</v>
      </c>
      <c r="F95">
        <v>260</v>
      </c>
      <c r="G95" s="1">
        <v>50</v>
      </c>
      <c r="H95">
        <v>11</v>
      </c>
      <c r="I95">
        <v>36</v>
      </c>
      <c r="J95" s="2">
        <v>306345</v>
      </c>
      <c r="K95">
        <v>93</v>
      </c>
      <c r="L95">
        <v>0</v>
      </c>
      <c r="M95">
        <v>1</v>
      </c>
      <c r="N95">
        <v>4</v>
      </c>
      <c r="O95">
        <v>1</v>
      </c>
      <c r="P95">
        <v>0</v>
      </c>
      <c r="Q95">
        <v>0</v>
      </c>
      <c r="R95">
        <v>65</v>
      </c>
      <c r="S95">
        <v>168</v>
      </c>
      <c r="T95">
        <v>23</v>
      </c>
      <c r="U95">
        <v>4</v>
      </c>
    </row>
    <row r="96" spans="1:28" x14ac:dyDescent="0.2">
      <c r="A96">
        <v>33</v>
      </c>
      <c r="B96">
        <v>28</v>
      </c>
      <c r="C96">
        <v>11</v>
      </c>
      <c r="D96">
        <v>2</v>
      </c>
      <c r="E96">
        <v>4</v>
      </c>
      <c r="F96">
        <v>248</v>
      </c>
      <c r="G96" s="1">
        <v>25</v>
      </c>
      <c r="H96">
        <v>14</v>
      </c>
      <c r="I96">
        <v>47</v>
      </c>
      <c r="J96" s="2">
        <v>306345</v>
      </c>
      <c r="K96">
        <v>93</v>
      </c>
      <c r="L96">
        <v>0</v>
      </c>
      <c r="M96">
        <v>1</v>
      </c>
      <c r="N96">
        <v>2</v>
      </c>
      <c r="O96">
        <v>0</v>
      </c>
      <c r="P96">
        <v>0</v>
      </c>
      <c r="Q96">
        <v>1</v>
      </c>
      <c r="R96">
        <v>86</v>
      </c>
      <c r="S96">
        <v>165</v>
      </c>
      <c r="T96">
        <v>32</v>
      </c>
      <c r="U96">
        <v>1</v>
      </c>
    </row>
    <row r="97" spans="1:21" x14ac:dyDescent="0.2">
      <c r="A97">
        <v>28</v>
      </c>
      <c r="B97">
        <v>28</v>
      </c>
      <c r="C97">
        <v>11</v>
      </c>
      <c r="D97">
        <v>3</v>
      </c>
      <c r="E97">
        <v>4</v>
      </c>
      <c r="F97">
        <v>225</v>
      </c>
      <c r="G97" s="1">
        <v>26</v>
      </c>
      <c r="H97">
        <v>9</v>
      </c>
      <c r="I97">
        <v>28</v>
      </c>
      <c r="J97" s="2">
        <v>306345</v>
      </c>
      <c r="K97">
        <v>93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69</v>
      </c>
      <c r="S97">
        <v>169</v>
      </c>
      <c r="T97">
        <v>24</v>
      </c>
      <c r="U97">
        <v>3</v>
      </c>
    </row>
    <row r="98" spans="1:21" x14ac:dyDescent="0.2">
      <c r="A98">
        <v>11</v>
      </c>
      <c r="B98">
        <v>7</v>
      </c>
      <c r="C98">
        <v>11</v>
      </c>
      <c r="D98">
        <v>4</v>
      </c>
      <c r="E98">
        <v>4</v>
      </c>
      <c r="F98">
        <v>289</v>
      </c>
      <c r="G98" s="1">
        <v>36</v>
      </c>
      <c r="H98">
        <v>13</v>
      </c>
      <c r="I98">
        <v>33</v>
      </c>
      <c r="J98" s="2">
        <v>306345</v>
      </c>
      <c r="K98">
        <v>93</v>
      </c>
      <c r="L98">
        <v>0</v>
      </c>
      <c r="M98">
        <v>1</v>
      </c>
      <c r="N98">
        <v>2</v>
      </c>
      <c r="O98">
        <v>1</v>
      </c>
      <c r="P98">
        <v>0</v>
      </c>
      <c r="Q98">
        <v>1</v>
      </c>
      <c r="R98">
        <v>90</v>
      </c>
      <c r="S98">
        <v>172</v>
      </c>
      <c r="T98">
        <v>30</v>
      </c>
      <c r="U98">
        <v>24</v>
      </c>
    </row>
    <row r="99" spans="1:21" x14ac:dyDescent="0.2">
      <c r="A99">
        <v>15</v>
      </c>
      <c r="B99">
        <v>23</v>
      </c>
      <c r="C99">
        <v>11</v>
      </c>
      <c r="D99">
        <v>5</v>
      </c>
      <c r="E99">
        <v>4</v>
      </c>
      <c r="F99">
        <v>291</v>
      </c>
      <c r="G99" s="1">
        <v>31</v>
      </c>
      <c r="H99">
        <v>12</v>
      </c>
      <c r="I99">
        <v>40</v>
      </c>
      <c r="J99" s="2">
        <v>306345</v>
      </c>
      <c r="K99">
        <v>93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R99">
        <v>73</v>
      </c>
      <c r="S99">
        <v>171</v>
      </c>
      <c r="T99">
        <v>25</v>
      </c>
      <c r="U99">
        <v>3</v>
      </c>
    </row>
    <row r="100" spans="1:21" x14ac:dyDescent="0.2">
      <c r="A100">
        <v>33</v>
      </c>
      <c r="B100">
        <v>23</v>
      </c>
      <c r="C100">
        <v>12</v>
      </c>
      <c r="D100">
        <v>3</v>
      </c>
      <c r="E100">
        <v>4</v>
      </c>
      <c r="F100">
        <v>248</v>
      </c>
      <c r="G100" s="1">
        <v>25</v>
      </c>
      <c r="H100">
        <v>14</v>
      </c>
      <c r="I100">
        <v>47</v>
      </c>
      <c r="J100" s="2">
        <v>261306</v>
      </c>
      <c r="K100">
        <v>97</v>
      </c>
      <c r="L100">
        <v>0</v>
      </c>
      <c r="M100">
        <v>1</v>
      </c>
      <c r="N100">
        <v>2</v>
      </c>
      <c r="O100">
        <v>0</v>
      </c>
      <c r="P100">
        <v>0</v>
      </c>
      <c r="Q100">
        <v>1</v>
      </c>
      <c r="R100">
        <v>86</v>
      </c>
      <c r="S100">
        <v>165</v>
      </c>
      <c r="T100">
        <v>32</v>
      </c>
      <c r="U100">
        <v>1</v>
      </c>
    </row>
    <row r="101" spans="1:21" x14ac:dyDescent="0.2">
      <c r="A101">
        <v>34</v>
      </c>
      <c r="B101">
        <v>19</v>
      </c>
      <c r="C101">
        <v>12</v>
      </c>
      <c r="D101">
        <v>3</v>
      </c>
      <c r="E101">
        <v>4</v>
      </c>
      <c r="F101">
        <v>118</v>
      </c>
      <c r="G101" s="1">
        <v>10</v>
      </c>
      <c r="H101">
        <v>10</v>
      </c>
      <c r="I101">
        <v>37</v>
      </c>
      <c r="J101" s="2">
        <v>261306</v>
      </c>
      <c r="K101">
        <v>97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83</v>
      </c>
      <c r="S101">
        <v>172</v>
      </c>
      <c r="T101">
        <v>28</v>
      </c>
      <c r="U101">
        <v>64</v>
      </c>
    </row>
    <row r="102" spans="1:21" x14ac:dyDescent="0.2">
      <c r="A102">
        <v>36</v>
      </c>
      <c r="B102">
        <v>23</v>
      </c>
      <c r="C102">
        <v>12</v>
      </c>
      <c r="D102">
        <v>4</v>
      </c>
      <c r="E102">
        <v>4</v>
      </c>
      <c r="F102">
        <v>118</v>
      </c>
      <c r="G102" s="1">
        <v>13</v>
      </c>
      <c r="H102">
        <v>18</v>
      </c>
      <c r="I102">
        <v>50</v>
      </c>
      <c r="J102" s="2">
        <v>261306</v>
      </c>
      <c r="K102">
        <v>97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98</v>
      </c>
      <c r="S102">
        <v>178</v>
      </c>
      <c r="T102">
        <v>31</v>
      </c>
      <c r="U102">
        <v>2</v>
      </c>
    </row>
    <row r="103" spans="1:21" x14ac:dyDescent="0.2">
      <c r="A103">
        <v>1</v>
      </c>
      <c r="B103">
        <v>26</v>
      </c>
      <c r="C103">
        <v>12</v>
      </c>
      <c r="D103">
        <v>4</v>
      </c>
      <c r="E103">
        <v>4</v>
      </c>
      <c r="F103">
        <v>235</v>
      </c>
      <c r="G103" s="1">
        <v>11</v>
      </c>
      <c r="H103">
        <v>14</v>
      </c>
      <c r="I103">
        <v>37</v>
      </c>
      <c r="J103" s="2">
        <v>261306</v>
      </c>
      <c r="K103">
        <v>97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1</v>
      </c>
      <c r="R103">
        <v>88</v>
      </c>
      <c r="S103">
        <v>172</v>
      </c>
      <c r="T103">
        <v>29</v>
      </c>
      <c r="U103">
        <v>8</v>
      </c>
    </row>
    <row r="104" spans="1:21" x14ac:dyDescent="0.2">
      <c r="A104">
        <v>28</v>
      </c>
      <c r="B104">
        <v>23</v>
      </c>
      <c r="C104">
        <v>12</v>
      </c>
      <c r="D104">
        <v>5</v>
      </c>
      <c r="E104">
        <v>4</v>
      </c>
      <c r="F104">
        <v>225</v>
      </c>
      <c r="G104" s="1">
        <v>26</v>
      </c>
      <c r="H104">
        <v>9</v>
      </c>
      <c r="I104">
        <v>28</v>
      </c>
      <c r="J104" s="2">
        <v>261306</v>
      </c>
      <c r="K104">
        <v>97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2</v>
      </c>
      <c r="R104">
        <v>69</v>
      </c>
      <c r="S104">
        <v>169</v>
      </c>
      <c r="T104">
        <v>24</v>
      </c>
      <c r="U104">
        <v>2</v>
      </c>
    </row>
    <row r="105" spans="1:21" x14ac:dyDescent="0.2">
      <c r="A105">
        <v>20</v>
      </c>
      <c r="B105">
        <v>26</v>
      </c>
      <c r="C105">
        <v>12</v>
      </c>
      <c r="D105">
        <v>6</v>
      </c>
      <c r="E105">
        <v>4</v>
      </c>
      <c r="F105">
        <v>260</v>
      </c>
      <c r="G105" s="1">
        <v>50</v>
      </c>
      <c r="H105">
        <v>11</v>
      </c>
      <c r="I105">
        <v>36</v>
      </c>
      <c r="J105" s="2">
        <v>261306</v>
      </c>
      <c r="K105">
        <v>97</v>
      </c>
      <c r="L105">
        <v>0</v>
      </c>
      <c r="M105">
        <v>1</v>
      </c>
      <c r="N105">
        <v>4</v>
      </c>
      <c r="O105">
        <v>1</v>
      </c>
      <c r="P105">
        <v>0</v>
      </c>
      <c r="Q105">
        <v>0</v>
      </c>
      <c r="R105">
        <v>65</v>
      </c>
      <c r="S105">
        <v>168</v>
      </c>
      <c r="T105">
        <v>23</v>
      </c>
      <c r="U105">
        <v>8</v>
      </c>
    </row>
    <row r="106" spans="1:21" x14ac:dyDescent="0.2">
      <c r="A106">
        <v>34</v>
      </c>
      <c r="B106">
        <v>19</v>
      </c>
      <c r="C106">
        <v>12</v>
      </c>
      <c r="D106">
        <v>3</v>
      </c>
      <c r="E106">
        <v>4</v>
      </c>
      <c r="F106">
        <v>118</v>
      </c>
      <c r="G106" s="1">
        <v>10</v>
      </c>
      <c r="H106">
        <v>10</v>
      </c>
      <c r="I106">
        <v>37</v>
      </c>
      <c r="J106" s="2">
        <v>261306</v>
      </c>
      <c r="K106">
        <v>97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83</v>
      </c>
      <c r="S106">
        <v>172</v>
      </c>
      <c r="T106">
        <v>28</v>
      </c>
      <c r="U106">
        <v>56</v>
      </c>
    </row>
    <row r="107" spans="1:21" x14ac:dyDescent="0.2">
      <c r="A107">
        <v>10</v>
      </c>
      <c r="B107">
        <v>22</v>
      </c>
      <c r="C107">
        <v>12</v>
      </c>
      <c r="D107">
        <v>4</v>
      </c>
      <c r="E107">
        <v>4</v>
      </c>
      <c r="F107">
        <v>361</v>
      </c>
      <c r="G107" s="1">
        <v>52</v>
      </c>
      <c r="H107">
        <v>3</v>
      </c>
      <c r="I107">
        <v>28</v>
      </c>
      <c r="J107" s="2">
        <v>261306</v>
      </c>
      <c r="K107">
        <v>97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4</v>
      </c>
      <c r="R107">
        <v>80</v>
      </c>
      <c r="S107">
        <v>172</v>
      </c>
      <c r="T107">
        <v>27</v>
      </c>
      <c r="U107">
        <v>8</v>
      </c>
    </row>
    <row r="108" spans="1:21" x14ac:dyDescent="0.2">
      <c r="A108">
        <v>28</v>
      </c>
      <c r="B108">
        <v>28</v>
      </c>
      <c r="C108">
        <v>12</v>
      </c>
      <c r="D108">
        <v>5</v>
      </c>
      <c r="E108">
        <v>4</v>
      </c>
      <c r="F108">
        <v>225</v>
      </c>
      <c r="G108" s="1">
        <v>26</v>
      </c>
      <c r="H108">
        <v>9</v>
      </c>
      <c r="I108">
        <v>28</v>
      </c>
      <c r="J108" s="2">
        <v>261306</v>
      </c>
      <c r="K108">
        <v>97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2</v>
      </c>
      <c r="R108">
        <v>69</v>
      </c>
      <c r="S108">
        <v>169</v>
      </c>
      <c r="T108">
        <v>24</v>
      </c>
      <c r="U108">
        <v>3</v>
      </c>
    </row>
    <row r="109" spans="1:21" x14ac:dyDescent="0.2">
      <c r="A109">
        <v>20</v>
      </c>
      <c r="B109">
        <v>28</v>
      </c>
      <c r="C109">
        <v>12</v>
      </c>
      <c r="D109">
        <v>6</v>
      </c>
      <c r="E109">
        <v>4</v>
      </c>
      <c r="F109">
        <v>260</v>
      </c>
      <c r="G109" s="1">
        <v>50</v>
      </c>
      <c r="H109">
        <v>11</v>
      </c>
      <c r="I109">
        <v>36</v>
      </c>
      <c r="J109" s="2">
        <v>261306</v>
      </c>
      <c r="K109">
        <v>97</v>
      </c>
      <c r="L109">
        <v>0</v>
      </c>
      <c r="M109">
        <v>1</v>
      </c>
      <c r="N109">
        <v>4</v>
      </c>
      <c r="O109">
        <v>1</v>
      </c>
      <c r="P109">
        <v>0</v>
      </c>
      <c r="Q109">
        <v>0</v>
      </c>
      <c r="R109">
        <v>65</v>
      </c>
      <c r="S109">
        <v>168</v>
      </c>
      <c r="T109">
        <v>23</v>
      </c>
      <c r="U109">
        <v>3</v>
      </c>
    </row>
    <row r="110" spans="1:21" x14ac:dyDescent="0.2">
      <c r="A110">
        <v>28</v>
      </c>
      <c r="B110">
        <v>23</v>
      </c>
      <c r="C110">
        <v>12</v>
      </c>
      <c r="D110">
        <v>3</v>
      </c>
      <c r="E110">
        <v>4</v>
      </c>
      <c r="F110">
        <v>225</v>
      </c>
      <c r="G110" s="1">
        <v>26</v>
      </c>
      <c r="H110">
        <v>9</v>
      </c>
      <c r="I110">
        <v>28</v>
      </c>
      <c r="J110" s="2">
        <v>261306</v>
      </c>
      <c r="K110">
        <v>97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2</v>
      </c>
      <c r="R110">
        <v>69</v>
      </c>
      <c r="S110">
        <v>169</v>
      </c>
      <c r="T110">
        <v>24</v>
      </c>
      <c r="U110">
        <v>2</v>
      </c>
    </row>
    <row r="111" spans="1:21" x14ac:dyDescent="0.2">
      <c r="A111">
        <v>10</v>
      </c>
      <c r="B111">
        <v>22</v>
      </c>
      <c r="C111">
        <v>12</v>
      </c>
      <c r="D111">
        <v>4</v>
      </c>
      <c r="E111">
        <v>4</v>
      </c>
      <c r="F111">
        <v>361</v>
      </c>
      <c r="G111" s="1">
        <v>52</v>
      </c>
      <c r="H111">
        <v>3</v>
      </c>
      <c r="I111">
        <v>28</v>
      </c>
      <c r="J111" s="2">
        <v>261306</v>
      </c>
      <c r="K111">
        <v>97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4</v>
      </c>
      <c r="R111">
        <v>80</v>
      </c>
      <c r="S111">
        <v>172</v>
      </c>
      <c r="T111">
        <v>27</v>
      </c>
      <c r="U111">
        <v>8</v>
      </c>
    </row>
    <row r="112" spans="1:21" x14ac:dyDescent="0.2">
      <c r="A112">
        <v>34</v>
      </c>
      <c r="B112">
        <v>27</v>
      </c>
      <c r="C112">
        <v>12</v>
      </c>
      <c r="D112">
        <v>6</v>
      </c>
      <c r="E112">
        <v>4</v>
      </c>
      <c r="F112">
        <v>118</v>
      </c>
      <c r="G112" s="1">
        <v>10</v>
      </c>
      <c r="H112">
        <v>10</v>
      </c>
      <c r="I112">
        <v>37</v>
      </c>
      <c r="J112" s="2">
        <v>261306</v>
      </c>
      <c r="K112">
        <v>97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83</v>
      </c>
      <c r="S112">
        <v>172</v>
      </c>
      <c r="T112">
        <v>28</v>
      </c>
      <c r="U112">
        <v>2</v>
      </c>
    </row>
    <row r="113" spans="1:21" x14ac:dyDescent="0.2">
      <c r="A113">
        <v>24</v>
      </c>
      <c r="B113">
        <v>19</v>
      </c>
      <c r="C113">
        <v>12</v>
      </c>
      <c r="D113">
        <v>6</v>
      </c>
      <c r="E113">
        <v>2</v>
      </c>
      <c r="F113">
        <v>246</v>
      </c>
      <c r="G113" s="1">
        <v>25</v>
      </c>
      <c r="H113">
        <v>16</v>
      </c>
      <c r="I113">
        <v>41</v>
      </c>
      <c r="J113" s="2">
        <v>261306</v>
      </c>
      <c r="K113">
        <v>97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67</v>
      </c>
      <c r="S113">
        <v>170</v>
      </c>
      <c r="T113">
        <v>23</v>
      </c>
      <c r="U113">
        <v>8</v>
      </c>
    </row>
    <row r="114" spans="1:21" x14ac:dyDescent="0.2">
      <c r="A114">
        <v>28</v>
      </c>
      <c r="B114">
        <v>23</v>
      </c>
      <c r="C114">
        <v>12</v>
      </c>
      <c r="D114">
        <v>6</v>
      </c>
      <c r="E114">
        <v>2</v>
      </c>
      <c r="F114">
        <v>225</v>
      </c>
      <c r="G114" s="1">
        <v>26</v>
      </c>
      <c r="H114">
        <v>9</v>
      </c>
      <c r="I114">
        <v>28</v>
      </c>
      <c r="J114" s="2">
        <v>261306</v>
      </c>
      <c r="K114">
        <v>97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2</v>
      </c>
      <c r="R114">
        <v>69</v>
      </c>
      <c r="S114">
        <v>169</v>
      </c>
      <c r="T114">
        <v>24</v>
      </c>
      <c r="U114">
        <v>2</v>
      </c>
    </row>
    <row r="115" spans="1:21" x14ac:dyDescent="0.2">
      <c r="A115">
        <v>28</v>
      </c>
      <c r="B115">
        <v>23</v>
      </c>
      <c r="C115">
        <v>1</v>
      </c>
      <c r="D115">
        <v>4</v>
      </c>
      <c r="E115">
        <v>2</v>
      </c>
      <c r="F115">
        <v>225</v>
      </c>
      <c r="G115" s="1">
        <v>26</v>
      </c>
      <c r="H115">
        <v>9</v>
      </c>
      <c r="I115">
        <v>28</v>
      </c>
      <c r="J115" s="2">
        <v>308593</v>
      </c>
      <c r="K115">
        <v>95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2</v>
      </c>
      <c r="R115">
        <v>69</v>
      </c>
      <c r="S115">
        <v>169</v>
      </c>
      <c r="T115">
        <v>24</v>
      </c>
      <c r="U115">
        <v>1</v>
      </c>
    </row>
    <row r="116" spans="1:21" x14ac:dyDescent="0.2">
      <c r="A116">
        <v>34</v>
      </c>
      <c r="B116">
        <v>19</v>
      </c>
      <c r="C116">
        <v>1</v>
      </c>
      <c r="D116">
        <v>2</v>
      </c>
      <c r="E116">
        <v>2</v>
      </c>
      <c r="F116">
        <v>118</v>
      </c>
      <c r="G116" s="1">
        <v>10</v>
      </c>
      <c r="H116">
        <v>10</v>
      </c>
      <c r="I116">
        <v>37</v>
      </c>
      <c r="J116" s="2">
        <v>308593</v>
      </c>
      <c r="K116">
        <v>95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83</v>
      </c>
      <c r="S116">
        <v>172</v>
      </c>
      <c r="T116">
        <v>28</v>
      </c>
      <c r="U116">
        <v>1</v>
      </c>
    </row>
    <row r="117" spans="1:21" x14ac:dyDescent="0.2">
      <c r="A117">
        <v>34</v>
      </c>
      <c r="B117">
        <v>27</v>
      </c>
      <c r="C117">
        <v>1</v>
      </c>
      <c r="D117">
        <v>3</v>
      </c>
      <c r="E117">
        <v>2</v>
      </c>
      <c r="F117">
        <v>118</v>
      </c>
      <c r="G117" s="1">
        <v>10</v>
      </c>
      <c r="H117">
        <v>10</v>
      </c>
      <c r="I117">
        <v>37</v>
      </c>
      <c r="J117" s="2">
        <v>308593</v>
      </c>
      <c r="K117">
        <v>95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83</v>
      </c>
      <c r="S117">
        <v>172</v>
      </c>
      <c r="T117">
        <v>28</v>
      </c>
      <c r="U117">
        <v>1</v>
      </c>
    </row>
    <row r="118" spans="1:21" x14ac:dyDescent="0.2">
      <c r="A118">
        <v>14</v>
      </c>
      <c r="B118">
        <v>18</v>
      </c>
      <c r="C118">
        <v>1</v>
      </c>
      <c r="D118">
        <v>3</v>
      </c>
      <c r="E118">
        <v>2</v>
      </c>
      <c r="F118">
        <v>155</v>
      </c>
      <c r="G118" s="1">
        <v>12</v>
      </c>
      <c r="H118">
        <v>14</v>
      </c>
      <c r="I118">
        <v>34</v>
      </c>
      <c r="J118" s="2">
        <v>308593</v>
      </c>
      <c r="K118">
        <v>95</v>
      </c>
      <c r="L118">
        <v>0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95</v>
      </c>
      <c r="S118">
        <v>196</v>
      </c>
      <c r="T118">
        <v>25</v>
      </c>
      <c r="U118">
        <v>8</v>
      </c>
    </row>
    <row r="119" spans="1:21" x14ac:dyDescent="0.2">
      <c r="A119">
        <v>28</v>
      </c>
      <c r="B119">
        <v>27</v>
      </c>
      <c r="C119">
        <v>1</v>
      </c>
      <c r="D119">
        <v>4</v>
      </c>
      <c r="E119">
        <v>2</v>
      </c>
      <c r="F119">
        <v>225</v>
      </c>
      <c r="G119" s="1">
        <v>26</v>
      </c>
      <c r="H119">
        <v>9</v>
      </c>
      <c r="I119">
        <v>28</v>
      </c>
      <c r="J119" s="2">
        <v>308593</v>
      </c>
      <c r="K119">
        <v>95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2</v>
      </c>
      <c r="R119">
        <v>69</v>
      </c>
      <c r="S119">
        <v>169</v>
      </c>
      <c r="T119">
        <v>24</v>
      </c>
      <c r="U119">
        <v>2</v>
      </c>
    </row>
    <row r="120" spans="1:21" x14ac:dyDescent="0.2">
      <c r="A120">
        <v>27</v>
      </c>
      <c r="B120">
        <v>23</v>
      </c>
      <c r="C120">
        <v>1</v>
      </c>
      <c r="D120">
        <v>5</v>
      </c>
      <c r="E120">
        <v>2</v>
      </c>
      <c r="F120">
        <v>184</v>
      </c>
      <c r="G120" s="1">
        <v>42</v>
      </c>
      <c r="H120">
        <v>7</v>
      </c>
      <c r="I120">
        <v>27</v>
      </c>
      <c r="J120" s="2">
        <v>308593</v>
      </c>
      <c r="K120">
        <v>95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58</v>
      </c>
      <c r="S120">
        <v>167</v>
      </c>
      <c r="T120">
        <v>21</v>
      </c>
      <c r="U120">
        <v>2</v>
      </c>
    </row>
    <row r="121" spans="1:21" x14ac:dyDescent="0.2">
      <c r="A121">
        <v>28</v>
      </c>
      <c r="B121">
        <v>28</v>
      </c>
      <c r="C121">
        <v>1</v>
      </c>
      <c r="D121">
        <v>5</v>
      </c>
      <c r="E121">
        <v>2</v>
      </c>
      <c r="F121">
        <v>225</v>
      </c>
      <c r="G121" s="1">
        <v>26</v>
      </c>
      <c r="H121">
        <v>9</v>
      </c>
      <c r="I121">
        <v>28</v>
      </c>
      <c r="J121" s="2">
        <v>308593</v>
      </c>
      <c r="K121">
        <v>95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2</v>
      </c>
      <c r="R121">
        <v>69</v>
      </c>
      <c r="S121">
        <v>169</v>
      </c>
      <c r="T121">
        <v>24</v>
      </c>
      <c r="U121">
        <v>2</v>
      </c>
    </row>
    <row r="122" spans="1:21" x14ac:dyDescent="0.2">
      <c r="A122">
        <v>28</v>
      </c>
      <c r="B122">
        <v>27</v>
      </c>
      <c r="C122">
        <v>1</v>
      </c>
      <c r="D122">
        <v>6</v>
      </c>
      <c r="E122">
        <v>2</v>
      </c>
      <c r="F122">
        <v>225</v>
      </c>
      <c r="G122" s="1">
        <v>26</v>
      </c>
      <c r="H122">
        <v>9</v>
      </c>
      <c r="I122">
        <v>28</v>
      </c>
      <c r="J122" s="2">
        <v>308593</v>
      </c>
      <c r="K122">
        <v>95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</v>
      </c>
      <c r="R122">
        <v>69</v>
      </c>
      <c r="S122">
        <v>169</v>
      </c>
      <c r="T122">
        <v>24</v>
      </c>
      <c r="U122">
        <v>1</v>
      </c>
    </row>
    <row r="123" spans="1:21" x14ac:dyDescent="0.2">
      <c r="A123">
        <v>34</v>
      </c>
      <c r="B123">
        <v>27</v>
      </c>
      <c r="C123">
        <v>1</v>
      </c>
      <c r="D123">
        <v>2</v>
      </c>
      <c r="E123">
        <v>2</v>
      </c>
      <c r="F123">
        <v>118</v>
      </c>
      <c r="G123" s="1">
        <v>10</v>
      </c>
      <c r="H123">
        <v>10</v>
      </c>
      <c r="I123">
        <v>37</v>
      </c>
      <c r="J123" s="2">
        <v>308593</v>
      </c>
      <c r="K123">
        <v>95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83</v>
      </c>
      <c r="S123">
        <v>172</v>
      </c>
      <c r="T123">
        <v>28</v>
      </c>
      <c r="U123">
        <v>2</v>
      </c>
    </row>
    <row r="124" spans="1:21" x14ac:dyDescent="0.2">
      <c r="A124">
        <v>28</v>
      </c>
      <c r="B124">
        <v>27</v>
      </c>
      <c r="C124">
        <v>1</v>
      </c>
      <c r="D124">
        <v>3</v>
      </c>
      <c r="E124">
        <v>2</v>
      </c>
      <c r="F124">
        <v>225</v>
      </c>
      <c r="G124" s="1">
        <v>26</v>
      </c>
      <c r="H124">
        <v>9</v>
      </c>
      <c r="I124">
        <v>28</v>
      </c>
      <c r="J124" s="2">
        <v>308593</v>
      </c>
      <c r="K124">
        <v>95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2</v>
      </c>
      <c r="R124">
        <v>69</v>
      </c>
      <c r="S124">
        <v>169</v>
      </c>
      <c r="T124">
        <v>24</v>
      </c>
      <c r="U124">
        <v>2</v>
      </c>
    </row>
    <row r="125" spans="1:21" x14ac:dyDescent="0.2">
      <c r="A125">
        <v>34</v>
      </c>
      <c r="B125">
        <v>27</v>
      </c>
      <c r="C125">
        <v>1</v>
      </c>
      <c r="D125">
        <v>3</v>
      </c>
      <c r="E125">
        <v>2</v>
      </c>
      <c r="F125">
        <v>118</v>
      </c>
      <c r="G125" s="1">
        <v>10</v>
      </c>
      <c r="H125">
        <v>10</v>
      </c>
      <c r="I125">
        <v>37</v>
      </c>
      <c r="J125" s="2">
        <v>308593</v>
      </c>
      <c r="K125">
        <v>95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83</v>
      </c>
      <c r="S125">
        <v>172</v>
      </c>
      <c r="T125">
        <v>28</v>
      </c>
      <c r="U125">
        <v>2</v>
      </c>
    </row>
    <row r="126" spans="1:21" x14ac:dyDescent="0.2">
      <c r="A126">
        <v>34</v>
      </c>
      <c r="B126">
        <v>27</v>
      </c>
      <c r="C126">
        <v>1</v>
      </c>
      <c r="D126">
        <v>4</v>
      </c>
      <c r="E126">
        <v>2</v>
      </c>
      <c r="F126">
        <v>118</v>
      </c>
      <c r="G126" s="1">
        <v>10</v>
      </c>
      <c r="H126">
        <v>10</v>
      </c>
      <c r="I126">
        <v>37</v>
      </c>
      <c r="J126" s="2">
        <v>308593</v>
      </c>
      <c r="K126">
        <v>95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83</v>
      </c>
      <c r="S126">
        <v>172</v>
      </c>
      <c r="T126">
        <v>28</v>
      </c>
      <c r="U126">
        <v>2</v>
      </c>
    </row>
    <row r="127" spans="1:21" x14ac:dyDescent="0.2">
      <c r="A127">
        <v>34</v>
      </c>
      <c r="B127">
        <v>27</v>
      </c>
      <c r="C127">
        <v>1</v>
      </c>
      <c r="D127">
        <v>5</v>
      </c>
      <c r="E127">
        <v>2</v>
      </c>
      <c r="F127">
        <v>118</v>
      </c>
      <c r="G127" s="1">
        <v>10</v>
      </c>
      <c r="H127">
        <v>10</v>
      </c>
      <c r="I127">
        <v>37</v>
      </c>
      <c r="J127" s="2">
        <v>308593</v>
      </c>
      <c r="K127">
        <v>95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83</v>
      </c>
      <c r="S127">
        <v>172</v>
      </c>
      <c r="T127">
        <v>28</v>
      </c>
      <c r="U127">
        <v>2</v>
      </c>
    </row>
    <row r="128" spans="1:21" x14ac:dyDescent="0.2">
      <c r="A128">
        <v>34</v>
      </c>
      <c r="B128">
        <v>27</v>
      </c>
      <c r="C128">
        <v>1</v>
      </c>
      <c r="D128">
        <v>6</v>
      </c>
      <c r="E128">
        <v>2</v>
      </c>
      <c r="F128">
        <v>118</v>
      </c>
      <c r="G128" s="1">
        <v>10</v>
      </c>
      <c r="H128">
        <v>10</v>
      </c>
      <c r="I128">
        <v>37</v>
      </c>
      <c r="J128" s="2">
        <v>308593</v>
      </c>
      <c r="K128">
        <v>95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83</v>
      </c>
      <c r="S128">
        <v>172</v>
      </c>
      <c r="T128">
        <v>28</v>
      </c>
      <c r="U128">
        <v>2</v>
      </c>
    </row>
    <row r="129" spans="1:21" x14ac:dyDescent="0.2">
      <c r="A129">
        <v>34</v>
      </c>
      <c r="B129">
        <v>27</v>
      </c>
      <c r="C129">
        <v>1</v>
      </c>
      <c r="D129">
        <v>2</v>
      </c>
      <c r="E129">
        <v>2</v>
      </c>
      <c r="F129">
        <v>118</v>
      </c>
      <c r="G129" s="1">
        <v>10</v>
      </c>
      <c r="H129">
        <v>10</v>
      </c>
      <c r="I129">
        <v>37</v>
      </c>
      <c r="J129" s="2">
        <v>308593</v>
      </c>
      <c r="K129">
        <v>95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83</v>
      </c>
      <c r="S129">
        <v>172</v>
      </c>
      <c r="T129">
        <v>28</v>
      </c>
      <c r="U129">
        <v>2</v>
      </c>
    </row>
    <row r="130" spans="1:21" x14ac:dyDescent="0.2">
      <c r="A130">
        <v>34</v>
      </c>
      <c r="B130">
        <v>27</v>
      </c>
      <c r="C130">
        <v>1</v>
      </c>
      <c r="D130">
        <v>3</v>
      </c>
      <c r="E130">
        <v>2</v>
      </c>
      <c r="F130">
        <v>118</v>
      </c>
      <c r="G130" s="1">
        <v>10</v>
      </c>
      <c r="H130">
        <v>10</v>
      </c>
      <c r="I130">
        <v>37</v>
      </c>
      <c r="J130" s="2">
        <v>308593</v>
      </c>
      <c r="K130">
        <v>95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83</v>
      </c>
      <c r="S130">
        <v>172</v>
      </c>
      <c r="T130">
        <v>28</v>
      </c>
      <c r="U130">
        <v>2</v>
      </c>
    </row>
    <row r="131" spans="1:21" x14ac:dyDescent="0.2">
      <c r="A131">
        <v>22</v>
      </c>
      <c r="B131">
        <v>18</v>
      </c>
      <c r="C131">
        <v>1</v>
      </c>
      <c r="D131">
        <v>3</v>
      </c>
      <c r="E131">
        <v>2</v>
      </c>
      <c r="F131">
        <v>179</v>
      </c>
      <c r="G131" s="1">
        <v>26</v>
      </c>
      <c r="H131">
        <v>9</v>
      </c>
      <c r="I131">
        <v>30</v>
      </c>
      <c r="J131" s="2">
        <v>308593</v>
      </c>
      <c r="K131">
        <v>95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56</v>
      </c>
      <c r="S131">
        <v>171</v>
      </c>
      <c r="T131">
        <v>19</v>
      </c>
      <c r="U131">
        <v>8</v>
      </c>
    </row>
    <row r="132" spans="1:21" x14ac:dyDescent="0.2">
      <c r="A132">
        <v>11</v>
      </c>
      <c r="B132">
        <v>18</v>
      </c>
      <c r="C132">
        <v>1</v>
      </c>
      <c r="D132">
        <v>3</v>
      </c>
      <c r="E132">
        <v>2</v>
      </c>
      <c r="F132">
        <v>289</v>
      </c>
      <c r="G132" s="1">
        <v>36</v>
      </c>
      <c r="H132">
        <v>13</v>
      </c>
      <c r="I132">
        <v>33</v>
      </c>
      <c r="J132" s="2">
        <v>308593</v>
      </c>
      <c r="K132">
        <v>95</v>
      </c>
      <c r="L132">
        <v>0</v>
      </c>
      <c r="M132">
        <v>1</v>
      </c>
      <c r="N132">
        <v>2</v>
      </c>
      <c r="O132">
        <v>1</v>
      </c>
      <c r="P132">
        <v>0</v>
      </c>
      <c r="Q132">
        <v>1</v>
      </c>
      <c r="R132">
        <v>90</v>
      </c>
      <c r="S132">
        <v>172</v>
      </c>
      <c r="T132">
        <v>30</v>
      </c>
      <c r="U132">
        <v>8</v>
      </c>
    </row>
    <row r="133" spans="1:21" x14ac:dyDescent="0.2">
      <c r="A133">
        <v>34</v>
      </c>
      <c r="B133">
        <v>27</v>
      </c>
      <c r="C133">
        <v>1</v>
      </c>
      <c r="D133">
        <v>4</v>
      </c>
      <c r="E133">
        <v>2</v>
      </c>
      <c r="F133">
        <v>118</v>
      </c>
      <c r="G133" s="1">
        <v>10</v>
      </c>
      <c r="H133">
        <v>10</v>
      </c>
      <c r="I133">
        <v>37</v>
      </c>
      <c r="J133" s="2">
        <v>308593</v>
      </c>
      <c r="K133">
        <v>95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83</v>
      </c>
      <c r="S133">
        <v>172</v>
      </c>
      <c r="T133">
        <v>28</v>
      </c>
      <c r="U133">
        <v>2</v>
      </c>
    </row>
    <row r="134" spans="1:21" x14ac:dyDescent="0.2">
      <c r="A134">
        <v>27</v>
      </c>
      <c r="B134">
        <v>23</v>
      </c>
      <c r="C134">
        <v>1</v>
      </c>
      <c r="D134">
        <v>5</v>
      </c>
      <c r="E134">
        <v>2</v>
      </c>
      <c r="F134">
        <v>184</v>
      </c>
      <c r="G134" s="1">
        <v>42</v>
      </c>
      <c r="H134">
        <v>7</v>
      </c>
      <c r="I134">
        <v>27</v>
      </c>
      <c r="J134" s="2">
        <v>308593</v>
      </c>
      <c r="K134">
        <v>95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58</v>
      </c>
      <c r="S134">
        <v>167</v>
      </c>
      <c r="T134">
        <v>21</v>
      </c>
      <c r="U134">
        <v>2</v>
      </c>
    </row>
    <row r="135" spans="1:21" x14ac:dyDescent="0.2">
      <c r="A135">
        <v>34</v>
      </c>
      <c r="B135">
        <v>27</v>
      </c>
      <c r="C135">
        <v>1</v>
      </c>
      <c r="D135">
        <v>5</v>
      </c>
      <c r="E135">
        <v>2</v>
      </c>
      <c r="F135">
        <v>118</v>
      </c>
      <c r="G135" s="1">
        <v>10</v>
      </c>
      <c r="H135">
        <v>10</v>
      </c>
      <c r="I135">
        <v>37</v>
      </c>
      <c r="J135" s="2">
        <v>308593</v>
      </c>
      <c r="K135">
        <v>95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83</v>
      </c>
      <c r="S135">
        <v>172</v>
      </c>
      <c r="T135">
        <v>28</v>
      </c>
      <c r="U135">
        <v>2</v>
      </c>
    </row>
    <row r="136" spans="1:21" x14ac:dyDescent="0.2">
      <c r="A136">
        <v>34</v>
      </c>
      <c r="B136">
        <v>27</v>
      </c>
      <c r="C136">
        <v>1</v>
      </c>
      <c r="D136">
        <v>2</v>
      </c>
      <c r="E136">
        <v>2</v>
      </c>
      <c r="F136">
        <v>118</v>
      </c>
      <c r="G136" s="1">
        <v>10</v>
      </c>
      <c r="H136">
        <v>10</v>
      </c>
      <c r="I136">
        <v>37</v>
      </c>
      <c r="J136" s="2">
        <v>308593</v>
      </c>
      <c r="K136">
        <v>95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83</v>
      </c>
      <c r="S136">
        <v>172</v>
      </c>
      <c r="T136">
        <v>28</v>
      </c>
      <c r="U136">
        <v>0</v>
      </c>
    </row>
    <row r="137" spans="1:21" x14ac:dyDescent="0.2">
      <c r="A137">
        <v>28</v>
      </c>
      <c r="B137">
        <v>23</v>
      </c>
      <c r="C137">
        <v>1</v>
      </c>
      <c r="D137">
        <v>3</v>
      </c>
      <c r="E137">
        <v>2</v>
      </c>
      <c r="F137">
        <v>225</v>
      </c>
      <c r="G137" s="1">
        <v>26</v>
      </c>
      <c r="H137">
        <v>9</v>
      </c>
      <c r="I137">
        <v>28</v>
      </c>
      <c r="J137" s="2">
        <v>308593</v>
      </c>
      <c r="K137">
        <v>95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2</v>
      </c>
      <c r="R137">
        <v>69</v>
      </c>
      <c r="S137">
        <v>169</v>
      </c>
      <c r="T137">
        <v>24</v>
      </c>
      <c r="U137">
        <v>1</v>
      </c>
    </row>
    <row r="138" spans="1:21" x14ac:dyDescent="0.2">
      <c r="A138">
        <v>11</v>
      </c>
      <c r="B138">
        <v>22</v>
      </c>
      <c r="C138">
        <v>1</v>
      </c>
      <c r="D138">
        <v>5</v>
      </c>
      <c r="E138">
        <v>2</v>
      </c>
      <c r="F138">
        <v>289</v>
      </c>
      <c r="G138" s="1">
        <v>36</v>
      </c>
      <c r="H138">
        <v>13</v>
      </c>
      <c r="I138">
        <v>33</v>
      </c>
      <c r="J138" s="2">
        <v>308593</v>
      </c>
      <c r="K138">
        <v>95</v>
      </c>
      <c r="L138">
        <v>0</v>
      </c>
      <c r="M138">
        <v>1</v>
      </c>
      <c r="N138">
        <v>2</v>
      </c>
      <c r="O138">
        <v>1</v>
      </c>
      <c r="P138">
        <v>0</v>
      </c>
      <c r="Q138">
        <v>1</v>
      </c>
      <c r="R138">
        <v>90</v>
      </c>
      <c r="S138">
        <v>172</v>
      </c>
      <c r="T138">
        <v>30</v>
      </c>
      <c r="U138">
        <v>3</v>
      </c>
    </row>
    <row r="139" spans="1:21" x14ac:dyDescent="0.2">
      <c r="A139">
        <v>27</v>
      </c>
      <c r="B139">
        <v>23</v>
      </c>
      <c r="C139">
        <v>2</v>
      </c>
      <c r="D139">
        <v>6</v>
      </c>
      <c r="E139">
        <v>2</v>
      </c>
      <c r="F139">
        <v>184</v>
      </c>
      <c r="G139" s="1">
        <v>42</v>
      </c>
      <c r="H139">
        <v>7</v>
      </c>
      <c r="I139">
        <v>27</v>
      </c>
      <c r="J139" s="2">
        <v>302585</v>
      </c>
      <c r="K139">
        <v>99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58</v>
      </c>
      <c r="S139">
        <v>167</v>
      </c>
      <c r="T139">
        <v>21</v>
      </c>
      <c r="U139">
        <v>1</v>
      </c>
    </row>
    <row r="140" spans="1:21" x14ac:dyDescent="0.2">
      <c r="A140">
        <v>24</v>
      </c>
      <c r="B140">
        <v>1</v>
      </c>
      <c r="C140">
        <v>2</v>
      </c>
      <c r="D140">
        <v>4</v>
      </c>
      <c r="E140">
        <v>2</v>
      </c>
      <c r="F140">
        <v>246</v>
      </c>
      <c r="G140" s="1">
        <v>25</v>
      </c>
      <c r="H140">
        <v>16</v>
      </c>
      <c r="I140">
        <v>41</v>
      </c>
      <c r="J140" s="2">
        <v>302585</v>
      </c>
      <c r="K140">
        <v>99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67</v>
      </c>
      <c r="S140">
        <v>170</v>
      </c>
      <c r="T140">
        <v>23</v>
      </c>
      <c r="U140">
        <v>8</v>
      </c>
    </row>
    <row r="141" spans="1:21" x14ac:dyDescent="0.2">
      <c r="A141">
        <v>3</v>
      </c>
      <c r="B141">
        <v>11</v>
      </c>
      <c r="C141">
        <v>2</v>
      </c>
      <c r="D141">
        <v>4</v>
      </c>
      <c r="E141">
        <v>2</v>
      </c>
      <c r="F141">
        <v>179</v>
      </c>
      <c r="G141" s="1">
        <v>51</v>
      </c>
      <c r="H141">
        <v>18</v>
      </c>
      <c r="I141">
        <v>38</v>
      </c>
      <c r="J141" s="2">
        <v>302585</v>
      </c>
      <c r="K141">
        <v>99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89</v>
      </c>
      <c r="S141">
        <v>170</v>
      </c>
      <c r="T141">
        <v>31</v>
      </c>
      <c r="U141">
        <v>8</v>
      </c>
    </row>
    <row r="142" spans="1:21" x14ac:dyDescent="0.2">
      <c r="A142">
        <v>14</v>
      </c>
      <c r="B142">
        <v>28</v>
      </c>
      <c r="C142">
        <v>2</v>
      </c>
      <c r="D142">
        <v>5</v>
      </c>
      <c r="E142">
        <v>2</v>
      </c>
      <c r="F142">
        <v>155</v>
      </c>
      <c r="G142" s="1">
        <v>12</v>
      </c>
      <c r="H142">
        <v>14</v>
      </c>
      <c r="I142">
        <v>34</v>
      </c>
      <c r="J142" s="2">
        <v>302585</v>
      </c>
      <c r="K142">
        <v>99</v>
      </c>
      <c r="L142">
        <v>0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95</v>
      </c>
      <c r="S142">
        <v>196</v>
      </c>
      <c r="T142">
        <v>25</v>
      </c>
      <c r="U142">
        <v>2</v>
      </c>
    </row>
    <row r="143" spans="1:21" x14ac:dyDescent="0.2">
      <c r="A143">
        <v>6</v>
      </c>
      <c r="B143">
        <v>23</v>
      </c>
      <c r="C143">
        <v>2</v>
      </c>
      <c r="D143">
        <v>5</v>
      </c>
      <c r="E143">
        <v>2</v>
      </c>
      <c r="F143">
        <v>189</v>
      </c>
      <c r="G143" s="1">
        <v>29</v>
      </c>
      <c r="H143">
        <v>13</v>
      </c>
      <c r="I143">
        <v>33</v>
      </c>
      <c r="J143" s="2">
        <v>302585</v>
      </c>
      <c r="K143">
        <v>99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2</v>
      </c>
      <c r="R143">
        <v>69</v>
      </c>
      <c r="S143">
        <v>167</v>
      </c>
      <c r="T143">
        <v>25</v>
      </c>
      <c r="U143">
        <v>8</v>
      </c>
    </row>
    <row r="144" spans="1:21" x14ac:dyDescent="0.2">
      <c r="A144">
        <v>20</v>
      </c>
      <c r="B144">
        <v>28</v>
      </c>
      <c r="C144">
        <v>2</v>
      </c>
      <c r="D144">
        <v>6</v>
      </c>
      <c r="E144">
        <v>2</v>
      </c>
      <c r="F144">
        <v>260</v>
      </c>
      <c r="G144" s="1">
        <v>50</v>
      </c>
      <c r="H144">
        <v>11</v>
      </c>
      <c r="I144">
        <v>36</v>
      </c>
      <c r="J144" s="2">
        <v>302585</v>
      </c>
      <c r="K144">
        <v>99</v>
      </c>
      <c r="L144">
        <v>0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65</v>
      </c>
      <c r="S144">
        <v>168</v>
      </c>
      <c r="T144">
        <v>23</v>
      </c>
      <c r="U144">
        <v>2</v>
      </c>
    </row>
    <row r="145" spans="1:21" x14ac:dyDescent="0.2">
      <c r="A145">
        <v>11</v>
      </c>
      <c r="B145">
        <v>22</v>
      </c>
      <c r="C145">
        <v>2</v>
      </c>
      <c r="D145">
        <v>6</v>
      </c>
      <c r="E145">
        <v>2</v>
      </c>
      <c r="F145">
        <v>289</v>
      </c>
      <c r="G145" s="1">
        <v>36</v>
      </c>
      <c r="H145">
        <v>13</v>
      </c>
      <c r="I145">
        <v>33</v>
      </c>
      <c r="J145" s="2">
        <v>302585</v>
      </c>
      <c r="K145">
        <v>99</v>
      </c>
      <c r="L145">
        <v>0</v>
      </c>
      <c r="M145">
        <v>1</v>
      </c>
      <c r="N145">
        <v>2</v>
      </c>
      <c r="O145">
        <v>1</v>
      </c>
      <c r="P145">
        <v>0</v>
      </c>
      <c r="Q145">
        <v>1</v>
      </c>
      <c r="R145">
        <v>90</v>
      </c>
      <c r="S145">
        <v>172</v>
      </c>
      <c r="T145">
        <v>30</v>
      </c>
      <c r="U145">
        <v>8</v>
      </c>
    </row>
    <row r="146" spans="1:21" x14ac:dyDescent="0.2">
      <c r="A146">
        <v>31</v>
      </c>
      <c r="B146">
        <v>11</v>
      </c>
      <c r="C146">
        <v>2</v>
      </c>
      <c r="D146">
        <v>2</v>
      </c>
      <c r="E146">
        <v>2</v>
      </c>
      <c r="F146">
        <v>388</v>
      </c>
      <c r="G146" s="1">
        <v>15</v>
      </c>
      <c r="H146">
        <v>9</v>
      </c>
      <c r="I146">
        <v>50</v>
      </c>
      <c r="J146" s="2">
        <v>302585</v>
      </c>
      <c r="K146">
        <v>99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76</v>
      </c>
      <c r="S146">
        <v>178</v>
      </c>
      <c r="T146">
        <v>24</v>
      </c>
      <c r="U146">
        <v>8</v>
      </c>
    </row>
    <row r="147" spans="1:21" x14ac:dyDescent="0.2">
      <c r="A147">
        <v>31</v>
      </c>
      <c r="B147">
        <v>1</v>
      </c>
      <c r="C147">
        <v>2</v>
      </c>
      <c r="D147">
        <v>3</v>
      </c>
      <c r="E147">
        <v>2</v>
      </c>
      <c r="F147">
        <v>388</v>
      </c>
      <c r="G147" s="1">
        <v>15</v>
      </c>
      <c r="H147">
        <v>9</v>
      </c>
      <c r="I147">
        <v>50</v>
      </c>
      <c r="J147" s="2">
        <v>302585</v>
      </c>
      <c r="K147">
        <v>99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76</v>
      </c>
      <c r="S147">
        <v>178</v>
      </c>
      <c r="T147">
        <v>24</v>
      </c>
      <c r="U147">
        <v>8</v>
      </c>
    </row>
    <row r="148" spans="1:21" x14ac:dyDescent="0.2">
      <c r="A148">
        <v>28</v>
      </c>
      <c r="B148">
        <v>28</v>
      </c>
      <c r="C148">
        <v>2</v>
      </c>
      <c r="D148">
        <v>2</v>
      </c>
      <c r="E148">
        <v>2</v>
      </c>
      <c r="F148">
        <v>225</v>
      </c>
      <c r="G148" s="1">
        <v>26</v>
      </c>
      <c r="H148">
        <v>9</v>
      </c>
      <c r="I148">
        <v>28</v>
      </c>
      <c r="J148" s="2">
        <v>302585</v>
      </c>
      <c r="K148">
        <v>99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2</v>
      </c>
      <c r="R148">
        <v>69</v>
      </c>
      <c r="S148">
        <v>169</v>
      </c>
      <c r="T148">
        <v>24</v>
      </c>
      <c r="U148">
        <v>2</v>
      </c>
    </row>
    <row r="149" spans="1:21" x14ac:dyDescent="0.2">
      <c r="A149">
        <v>28</v>
      </c>
      <c r="B149">
        <v>23</v>
      </c>
      <c r="C149">
        <v>2</v>
      </c>
      <c r="D149">
        <v>3</v>
      </c>
      <c r="E149">
        <v>2</v>
      </c>
      <c r="F149">
        <v>225</v>
      </c>
      <c r="G149" s="1">
        <v>26</v>
      </c>
      <c r="H149">
        <v>9</v>
      </c>
      <c r="I149">
        <v>28</v>
      </c>
      <c r="J149" s="2">
        <v>302585</v>
      </c>
      <c r="K149">
        <v>99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2</v>
      </c>
      <c r="R149">
        <v>69</v>
      </c>
      <c r="S149">
        <v>169</v>
      </c>
      <c r="T149">
        <v>24</v>
      </c>
      <c r="U149">
        <v>2</v>
      </c>
    </row>
    <row r="150" spans="1:21" x14ac:dyDescent="0.2">
      <c r="A150">
        <v>22</v>
      </c>
      <c r="B150">
        <v>23</v>
      </c>
      <c r="C150">
        <v>2</v>
      </c>
      <c r="D150">
        <v>3</v>
      </c>
      <c r="E150">
        <v>2</v>
      </c>
      <c r="F150">
        <v>179</v>
      </c>
      <c r="G150" s="1">
        <v>26</v>
      </c>
      <c r="H150">
        <v>9</v>
      </c>
      <c r="I150">
        <v>30</v>
      </c>
      <c r="J150" s="2">
        <v>302585</v>
      </c>
      <c r="K150">
        <v>99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56</v>
      </c>
      <c r="S150">
        <v>171</v>
      </c>
      <c r="T150">
        <v>19</v>
      </c>
      <c r="U150">
        <v>1</v>
      </c>
    </row>
    <row r="151" spans="1:21" x14ac:dyDescent="0.2">
      <c r="A151">
        <v>27</v>
      </c>
      <c r="B151">
        <v>23</v>
      </c>
      <c r="C151">
        <v>2</v>
      </c>
      <c r="D151">
        <v>3</v>
      </c>
      <c r="E151">
        <v>2</v>
      </c>
      <c r="F151">
        <v>184</v>
      </c>
      <c r="G151" s="1">
        <v>42</v>
      </c>
      <c r="H151">
        <v>7</v>
      </c>
      <c r="I151">
        <v>27</v>
      </c>
      <c r="J151" s="2">
        <v>302585</v>
      </c>
      <c r="K151">
        <v>99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58</v>
      </c>
      <c r="S151">
        <v>167</v>
      </c>
      <c r="T151">
        <v>21</v>
      </c>
      <c r="U151">
        <v>8</v>
      </c>
    </row>
    <row r="152" spans="1:21" x14ac:dyDescent="0.2">
      <c r="A152">
        <v>28</v>
      </c>
      <c r="B152">
        <v>25</v>
      </c>
      <c r="C152">
        <v>2</v>
      </c>
      <c r="D152">
        <v>5</v>
      </c>
      <c r="E152">
        <v>2</v>
      </c>
      <c r="F152">
        <v>225</v>
      </c>
      <c r="G152" s="1">
        <v>26</v>
      </c>
      <c r="H152">
        <v>9</v>
      </c>
      <c r="I152">
        <v>28</v>
      </c>
      <c r="J152" s="2">
        <v>302585</v>
      </c>
      <c r="K152">
        <v>99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2</v>
      </c>
      <c r="R152">
        <v>69</v>
      </c>
      <c r="S152">
        <v>169</v>
      </c>
      <c r="T152">
        <v>24</v>
      </c>
      <c r="U152">
        <v>3</v>
      </c>
    </row>
    <row r="153" spans="1:21" x14ac:dyDescent="0.2">
      <c r="A153">
        <v>18</v>
      </c>
      <c r="B153">
        <v>18</v>
      </c>
      <c r="C153">
        <v>2</v>
      </c>
      <c r="D153">
        <v>2</v>
      </c>
      <c r="E153">
        <v>2</v>
      </c>
      <c r="F153">
        <v>330</v>
      </c>
      <c r="G153" s="1">
        <v>16</v>
      </c>
      <c r="H153">
        <v>4</v>
      </c>
      <c r="I153">
        <v>28</v>
      </c>
      <c r="J153" s="2">
        <v>302585</v>
      </c>
      <c r="K153">
        <v>99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84</v>
      </c>
      <c r="S153">
        <v>182</v>
      </c>
      <c r="T153">
        <v>25</v>
      </c>
      <c r="U153">
        <v>8</v>
      </c>
    </row>
    <row r="154" spans="1:21" x14ac:dyDescent="0.2">
      <c r="A154">
        <v>18</v>
      </c>
      <c r="B154">
        <v>23</v>
      </c>
      <c r="C154">
        <v>2</v>
      </c>
      <c r="D154">
        <v>3</v>
      </c>
      <c r="E154">
        <v>2</v>
      </c>
      <c r="F154">
        <v>330</v>
      </c>
      <c r="G154" s="1">
        <v>16</v>
      </c>
      <c r="H154">
        <v>4</v>
      </c>
      <c r="I154">
        <v>28</v>
      </c>
      <c r="J154" s="2">
        <v>302585</v>
      </c>
      <c r="K154">
        <v>99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84</v>
      </c>
      <c r="S154">
        <v>182</v>
      </c>
      <c r="T154">
        <v>25</v>
      </c>
      <c r="U154">
        <v>1</v>
      </c>
    </row>
    <row r="155" spans="1:21" x14ac:dyDescent="0.2">
      <c r="A155">
        <v>28</v>
      </c>
      <c r="B155">
        <v>23</v>
      </c>
      <c r="C155">
        <v>2</v>
      </c>
      <c r="D155">
        <v>4</v>
      </c>
      <c r="E155">
        <v>2</v>
      </c>
      <c r="F155">
        <v>225</v>
      </c>
      <c r="G155" s="1">
        <v>26</v>
      </c>
      <c r="H155">
        <v>9</v>
      </c>
      <c r="I155">
        <v>28</v>
      </c>
      <c r="J155" s="2">
        <v>302585</v>
      </c>
      <c r="K155">
        <v>99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2</v>
      </c>
      <c r="R155">
        <v>69</v>
      </c>
      <c r="S155">
        <v>169</v>
      </c>
      <c r="T155">
        <v>24</v>
      </c>
      <c r="U155">
        <v>1</v>
      </c>
    </row>
    <row r="156" spans="1:21" x14ac:dyDescent="0.2">
      <c r="A156">
        <v>6</v>
      </c>
      <c r="B156">
        <v>19</v>
      </c>
      <c r="C156">
        <v>2</v>
      </c>
      <c r="D156">
        <v>5</v>
      </c>
      <c r="E156">
        <v>2</v>
      </c>
      <c r="F156">
        <v>189</v>
      </c>
      <c r="G156" s="1">
        <v>29</v>
      </c>
      <c r="H156">
        <v>13</v>
      </c>
      <c r="I156">
        <v>33</v>
      </c>
      <c r="J156" s="2">
        <v>302585</v>
      </c>
      <c r="K156">
        <v>99</v>
      </c>
      <c r="L156">
        <v>0</v>
      </c>
      <c r="M156">
        <v>1</v>
      </c>
      <c r="N156">
        <v>2</v>
      </c>
      <c r="O156">
        <v>0</v>
      </c>
      <c r="P156">
        <v>0</v>
      </c>
      <c r="Q156">
        <v>2</v>
      </c>
      <c r="R156">
        <v>69</v>
      </c>
      <c r="S156">
        <v>167</v>
      </c>
      <c r="T156">
        <v>25</v>
      </c>
      <c r="U156">
        <v>8</v>
      </c>
    </row>
    <row r="157" spans="1:21" x14ac:dyDescent="0.2">
      <c r="A157">
        <v>19</v>
      </c>
      <c r="B157">
        <v>28</v>
      </c>
      <c r="C157">
        <v>3</v>
      </c>
      <c r="D157">
        <v>3</v>
      </c>
      <c r="E157">
        <v>2</v>
      </c>
      <c r="F157">
        <v>291</v>
      </c>
      <c r="G157" s="1">
        <v>50</v>
      </c>
      <c r="H157">
        <v>12</v>
      </c>
      <c r="I157">
        <v>32</v>
      </c>
      <c r="J157" s="2">
        <v>343253</v>
      </c>
      <c r="K157">
        <v>95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65</v>
      </c>
      <c r="S157">
        <v>169</v>
      </c>
      <c r="T157">
        <v>23</v>
      </c>
      <c r="U157">
        <v>2</v>
      </c>
    </row>
    <row r="158" spans="1:21" x14ac:dyDescent="0.2">
      <c r="A158">
        <v>20</v>
      </c>
      <c r="B158">
        <v>19</v>
      </c>
      <c r="C158">
        <v>3</v>
      </c>
      <c r="D158">
        <v>3</v>
      </c>
      <c r="E158">
        <v>2</v>
      </c>
      <c r="F158">
        <v>260</v>
      </c>
      <c r="G158" s="1">
        <v>50</v>
      </c>
      <c r="H158">
        <v>11</v>
      </c>
      <c r="I158">
        <v>36</v>
      </c>
      <c r="J158" s="2">
        <v>343253</v>
      </c>
      <c r="K158">
        <v>95</v>
      </c>
      <c r="L158">
        <v>0</v>
      </c>
      <c r="M158">
        <v>1</v>
      </c>
      <c r="N158">
        <v>4</v>
      </c>
      <c r="O158">
        <v>1</v>
      </c>
      <c r="P158">
        <v>0</v>
      </c>
      <c r="Q158">
        <v>0</v>
      </c>
      <c r="R158">
        <v>65</v>
      </c>
      <c r="S158">
        <v>168</v>
      </c>
      <c r="T158">
        <v>23</v>
      </c>
      <c r="U158">
        <v>8</v>
      </c>
    </row>
    <row r="159" spans="1:21" x14ac:dyDescent="0.2">
      <c r="A159">
        <v>30</v>
      </c>
      <c r="B159">
        <v>19</v>
      </c>
      <c r="C159">
        <v>3</v>
      </c>
      <c r="D159">
        <v>3</v>
      </c>
      <c r="E159">
        <v>2</v>
      </c>
      <c r="F159">
        <v>157</v>
      </c>
      <c r="G159" s="1">
        <v>27</v>
      </c>
      <c r="H159">
        <v>6</v>
      </c>
      <c r="I159">
        <v>29</v>
      </c>
      <c r="J159" s="2">
        <v>343253</v>
      </c>
      <c r="K159">
        <v>95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75</v>
      </c>
      <c r="S159">
        <v>185</v>
      </c>
      <c r="T159">
        <v>22</v>
      </c>
      <c r="U159">
        <v>3</v>
      </c>
    </row>
    <row r="160" spans="1:21" x14ac:dyDescent="0.2">
      <c r="A160">
        <v>17</v>
      </c>
      <c r="B160">
        <v>17</v>
      </c>
      <c r="C160">
        <v>3</v>
      </c>
      <c r="D160">
        <v>3</v>
      </c>
      <c r="E160">
        <v>2</v>
      </c>
      <c r="F160">
        <v>179</v>
      </c>
      <c r="G160" s="1">
        <v>22</v>
      </c>
      <c r="H160">
        <v>17</v>
      </c>
      <c r="I160">
        <v>40</v>
      </c>
      <c r="J160" s="2">
        <v>343253</v>
      </c>
      <c r="K160">
        <v>95</v>
      </c>
      <c r="L160">
        <v>0</v>
      </c>
      <c r="M160">
        <v>2</v>
      </c>
      <c r="N160">
        <v>2</v>
      </c>
      <c r="O160">
        <v>0</v>
      </c>
      <c r="P160">
        <v>1</v>
      </c>
      <c r="Q160">
        <v>0</v>
      </c>
      <c r="R160">
        <v>63</v>
      </c>
      <c r="S160">
        <v>170</v>
      </c>
      <c r="T160">
        <v>22</v>
      </c>
      <c r="U160">
        <v>8</v>
      </c>
    </row>
    <row r="161" spans="1:21" x14ac:dyDescent="0.2">
      <c r="A161">
        <v>15</v>
      </c>
      <c r="B161">
        <v>22</v>
      </c>
      <c r="C161">
        <v>3</v>
      </c>
      <c r="D161">
        <v>4</v>
      </c>
      <c r="E161">
        <v>2</v>
      </c>
      <c r="F161">
        <v>291</v>
      </c>
      <c r="G161" s="1">
        <v>31</v>
      </c>
      <c r="H161">
        <v>12</v>
      </c>
      <c r="I161">
        <v>40</v>
      </c>
      <c r="J161" s="2">
        <v>343253</v>
      </c>
      <c r="K161">
        <v>95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73</v>
      </c>
      <c r="S161">
        <v>171</v>
      </c>
      <c r="T161">
        <v>25</v>
      </c>
      <c r="U161">
        <v>8</v>
      </c>
    </row>
    <row r="162" spans="1:21" x14ac:dyDescent="0.2">
      <c r="A162">
        <v>20</v>
      </c>
      <c r="B162">
        <v>13</v>
      </c>
      <c r="C162">
        <v>3</v>
      </c>
      <c r="D162">
        <v>4</v>
      </c>
      <c r="E162">
        <v>2</v>
      </c>
      <c r="F162">
        <v>260</v>
      </c>
      <c r="G162" s="1">
        <v>50</v>
      </c>
      <c r="H162">
        <v>11</v>
      </c>
      <c r="I162">
        <v>36</v>
      </c>
      <c r="J162" s="2">
        <v>343253</v>
      </c>
      <c r="K162">
        <v>95</v>
      </c>
      <c r="L162">
        <v>0</v>
      </c>
      <c r="M162">
        <v>1</v>
      </c>
      <c r="N162">
        <v>4</v>
      </c>
      <c r="O162">
        <v>1</v>
      </c>
      <c r="P162">
        <v>0</v>
      </c>
      <c r="Q162">
        <v>0</v>
      </c>
      <c r="R162">
        <v>65</v>
      </c>
      <c r="S162">
        <v>168</v>
      </c>
      <c r="T162">
        <v>23</v>
      </c>
      <c r="U162">
        <v>8</v>
      </c>
    </row>
    <row r="163" spans="1:21" x14ac:dyDescent="0.2">
      <c r="A163">
        <v>22</v>
      </c>
      <c r="B163">
        <v>13</v>
      </c>
      <c r="C163">
        <v>3</v>
      </c>
      <c r="D163">
        <v>5</v>
      </c>
      <c r="E163">
        <v>2</v>
      </c>
      <c r="F163">
        <v>179</v>
      </c>
      <c r="G163" s="1">
        <v>26</v>
      </c>
      <c r="H163">
        <v>9</v>
      </c>
      <c r="I163">
        <v>30</v>
      </c>
      <c r="J163" s="2">
        <v>343253</v>
      </c>
      <c r="K163">
        <v>95</v>
      </c>
      <c r="L163">
        <v>0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171</v>
      </c>
      <c r="T163">
        <v>19</v>
      </c>
      <c r="U163">
        <v>8</v>
      </c>
    </row>
    <row r="164" spans="1:21" x14ac:dyDescent="0.2">
      <c r="A164">
        <v>33</v>
      </c>
      <c r="B164">
        <v>14</v>
      </c>
      <c r="C164">
        <v>3</v>
      </c>
      <c r="D164">
        <v>6</v>
      </c>
      <c r="E164">
        <v>2</v>
      </c>
      <c r="F164">
        <v>248</v>
      </c>
      <c r="G164" s="1">
        <v>25</v>
      </c>
      <c r="H164">
        <v>14</v>
      </c>
      <c r="I164">
        <v>47</v>
      </c>
      <c r="J164" s="2">
        <v>343253</v>
      </c>
      <c r="K164">
        <v>95</v>
      </c>
      <c r="L164">
        <v>0</v>
      </c>
      <c r="M164">
        <v>1</v>
      </c>
      <c r="N164">
        <v>2</v>
      </c>
      <c r="O164">
        <v>0</v>
      </c>
      <c r="P164">
        <v>0</v>
      </c>
      <c r="Q164">
        <v>1</v>
      </c>
      <c r="R164">
        <v>86</v>
      </c>
      <c r="S164">
        <v>165</v>
      </c>
      <c r="T164">
        <v>32</v>
      </c>
      <c r="U164">
        <v>3</v>
      </c>
    </row>
    <row r="165" spans="1:21" x14ac:dyDescent="0.2">
      <c r="A165">
        <v>20</v>
      </c>
      <c r="B165">
        <v>13</v>
      </c>
      <c r="C165">
        <v>3</v>
      </c>
      <c r="D165">
        <v>6</v>
      </c>
      <c r="E165">
        <v>2</v>
      </c>
      <c r="F165">
        <v>260</v>
      </c>
      <c r="G165" s="1">
        <v>50</v>
      </c>
      <c r="H165">
        <v>11</v>
      </c>
      <c r="I165">
        <v>36</v>
      </c>
      <c r="J165" s="2">
        <v>343253</v>
      </c>
      <c r="K165">
        <v>95</v>
      </c>
      <c r="L165">
        <v>0</v>
      </c>
      <c r="M165">
        <v>1</v>
      </c>
      <c r="N165">
        <v>4</v>
      </c>
      <c r="O165">
        <v>1</v>
      </c>
      <c r="P165">
        <v>0</v>
      </c>
      <c r="Q165">
        <v>0</v>
      </c>
      <c r="R165">
        <v>65</v>
      </c>
      <c r="S165">
        <v>168</v>
      </c>
      <c r="T165">
        <v>23</v>
      </c>
      <c r="U165">
        <v>40</v>
      </c>
    </row>
    <row r="166" spans="1:21" x14ac:dyDescent="0.2">
      <c r="A166">
        <v>17</v>
      </c>
      <c r="B166">
        <v>11</v>
      </c>
      <c r="C166">
        <v>3</v>
      </c>
      <c r="D166">
        <v>2</v>
      </c>
      <c r="E166">
        <v>2</v>
      </c>
      <c r="F166">
        <v>179</v>
      </c>
      <c r="G166" s="1">
        <v>22</v>
      </c>
      <c r="H166">
        <v>17</v>
      </c>
      <c r="I166">
        <v>40</v>
      </c>
      <c r="J166" s="2">
        <v>343253</v>
      </c>
      <c r="K166">
        <v>95</v>
      </c>
      <c r="L166">
        <v>0</v>
      </c>
      <c r="M166">
        <v>2</v>
      </c>
      <c r="N166">
        <v>2</v>
      </c>
      <c r="O166">
        <v>0</v>
      </c>
      <c r="P166">
        <v>1</v>
      </c>
      <c r="Q166">
        <v>0</v>
      </c>
      <c r="R166">
        <v>63</v>
      </c>
      <c r="S166">
        <v>170</v>
      </c>
      <c r="T166">
        <v>22</v>
      </c>
      <c r="U166">
        <v>40</v>
      </c>
    </row>
    <row r="167" spans="1:21" x14ac:dyDescent="0.2">
      <c r="A167">
        <v>14</v>
      </c>
      <c r="B167">
        <v>1</v>
      </c>
      <c r="C167">
        <v>3</v>
      </c>
      <c r="D167">
        <v>2</v>
      </c>
      <c r="E167">
        <v>2</v>
      </c>
      <c r="F167">
        <v>155</v>
      </c>
      <c r="G167" s="1">
        <v>12</v>
      </c>
      <c r="H167">
        <v>14</v>
      </c>
      <c r="I167">
        <v>34</v>
      </c>
      <c r="J167" s="2">
        <v>343253</v>
      </c>
      <c r="K167">
        <v>95</v>
      </c>
      <c r="L167">
        <v>0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95</v>
      </c>
      <c r="S167">
        <v>196</v>
      </c>
      <c r="T167">
        <v>25</v>
      </c>
      <c r="U167">
        <v>16</v>
      </c>
    </row>
    <row r="168" spans="1:21" x14ac:dyDescent="0.2">
      <c r="A168">
        <v>20</v>
      </c>
      <c r="B168">
        <v>26</v>
      </c>
      <c r="C168">
        <v>3</v>
      </c>
      <c r="D168">
        <v>2</v>
      </c>
      <c r="E168">
        <v>2</v>
      </c>
      <c r="F168">
        <v>260</v>
      </c>
      <c r="G168" s="1">
        <v>50</v>
      </c>
      <c r="H168">
        <v>11</v>
      </c>
      <c r="I168">
        <v>36</v>
      </c>
      <c r="J168" s="2">
        <v>343253</v>
      </c>
      <c r="K168">
        <v>95</v>
      </c>
      <c r="L168">
        <v>0</v>
      </c>
      <c r="M168">
        <v>1</v>
      </c>
      <c r="N168">
        <v>4</v>
      </c>
      <c r="O168">
        <v>1</v>
      </c>
      <c r="P168">
        <v>0</v>
      </c>
      <c r="Q168">
        <v>0</v>
      </c>
      <c r="R168">
        <v>65</v>
      </c>
      <c r="S168">
        <v>168</v>
      </c>
      <c r="T168">
        <v>23</v>
      </c>
      <c r="U168">
        <v>16</v>
      </c>
    </row>
    <row r="169" spans="1:21" x14ac:dyDescent="0.2">
      <c r="A169">
        <v>14</v>
      </c>
      <c r="B169">
        <v>13</v>
      </c>
      <c r="C169">
        <v>3</v>
      </c>
      <c r="D169">
        <v>3</v>
      </c>
      <c r="E169">
        <v>2</v>
      </c>
      <c r="F169">
        <v>155</v>
      </c>
      <c r="G169" s="1">
        <v>12</v>
      </c>
      <c r="H169">
        <v>14</v>
      </c>
      <c r="I169">
        <v>34</v>
      </c>
      <c r="J169" s="2">
        <v>343253</v>
      </c>
      <c r="K169">
        <v>95</v>
      </c>
      <c r="L169">
        <v>0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95</v>
      </c>
      <c r="S169">
        <v>196</v>
      </c>
      <c r="T169">
        <v>25</v>
      </c>
      <c r="U169">
        <v>8</v>
      </c>
    </row>
    <row r="170" spans="1:21" x14ac:dyDescent="0.2">
      <c r="A170">
        <v>11</v>
      </c>
      <c r="B170">
        <v>6</v>
      </c>
      <c r="C170">
        <v>3</v>
      </c>
      <c r="D170">
        <v>5</v>
      </c>
      <c r="E170">
        <v>2</v>
      </c>
      <c r="F170">
        <v>289</v>
      </c>
      <c r="G170" s="1">
        <v>36</v>
      </c>
      <c r="H170">
        <v>13</v>
      </c>
      <c r="I170">
        <v>33</v>
      </c>
      <c r="J170" s="2">
        <v>343253</v>
      </c>
      <c r="K170">
        <v>95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1</v>
      </c>
      <c r="R170">
        <v>90</v>
      </c>
      <c r="S170">
        <v>172</v>
      </c>
      <c r="T170">
        <v>30</v>
      </c>
      <c r="U170">
        <v>8</v>
      </c>
    </row>
    <row r="171" spans="1:21" x14ac:dyDescent="0.2">
      <c r="A171">
        <v>17</v>
      </c>
      <c r="B171">
        <v>8</v>
      </c>
      <c r="C171">
        <v>3</v>
      </c>
      <c r="D171">
        <v>5</v>
      </c>
      <c r="E171">
        <v>2</v>
      </c>
      <c r="F171">
        <v>179</v>
      </c>
      <c r="G171" s="1">
        <v>22</v>
      </c>
      <c r="H171">
        <v>17</v>
      </c>
      <c r="I171">
        <v>40</v>
      </c>
      <c r="J171" s="2">
        <v>343253</v>
      </c>
      <c r="K171">
        <v>95</v>
      </c>
      <c r="L171">
        <v>0</v>
      </c>
      <c r="M171">
        <v>2</v>
      </c>
      <c r="N171">
        <v>2</v>
      </c>
      <c r="O171">
        <v>0</v>
      </c>
      <c r="P171">
        <v>1</v>
      </c>
      <c r="Q171">
        <v>0</v>
      </c>
      <c r="R171">
        <v>63</v>
      </c>
      <c r="S171">
        <v>170</v>
      </c>
      <c r="T171">
        <v>22</v>
      </c>
      <c r="U171">
        <v>8</v>
      </c>
    </row>
    <row r="172" spans="1:21" x14ac:dyDescent="0.2">
      <c r="A172">
        <v>20</v>
      </c>
      <c r="B172">
        <v>28</v>
      </c>
      <c r="C172">
        <v>3</v>
      </c>
      <c r="D172">
        <v>6</v>
      </c>
      <c r="E172">
        <v>2</v>
      </c>
      <c r="F172">
        <v>260</v>
      </c>
      <c r="G172" s="1">
        <v>50</v>
      </c>
      <c r="H172">
        <v>11</v>
      </c>
      <c r="I172">
        <v>36</v>
      </c>
      <c r="J172" s="2">
        <v>343253</v>
      </c>
      <c r="K172">
        <v>95</v>
      </c>
      <c r="L172">
        <v>0</v>
      </c>
      <c r="M172">
        <v>1</v>
      </c>
      <c r="N172">
        <v>4</v>
      </c>
      <c r="O172">
        <v>1</v>
      </c>
      <c r="P172">
        <v>0</v>
      </c>
      <c r="Q172">
        <v>0</v>
      </c>
      <c r="R172">
        <v>65</v>
      </c>
      <c r="S172">
        <v>168</v>
      </c>
      <c r="T172">
        <v>23</v>
      </c>
      <c r="U172">
        <v>4</v>
      </c>
    </row>
    <row r="173" spans="1:21" x14ac:dyDescent="0.2">
      <c r="A173">
        <v>28</v>
      </c>
      <c r="B173">
        <v>23</v>
      </c>
      <c r="C173">
        <v>3</v>
      </c>
      <c r="D173">
        <v>6</v>
      </c>
      <c r="E173">
        <v>2</v>
      </c>
      <c r="F173">
        <v>225</v>
      </c>
      <c r="G173" s="1">
        <v>26</v>
      </c>
      <c r="H173">
        <v>9</v>
      </c>
      <c r="I173">
        <v>28</v>
      </c>
      <c r="J173" s="2">
        <v>343253</v>
      </c>
      <c r="K173">
        <v>95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2</v>
      </c>
      <c r="R173">
        <v>69</v>
      </c>
      <c r="S173">
        <v>169</v>
      </c>
      <c r="T173">
        <v>24</v>
      </c>
      <c r="U173">
        <v>1</v>
      </c>
    </row>
    <row r="174" spans="1:21" x14ac:dyDescent="0.2">
      <c r="A174">
        <v>7</v>
      </c>
      <c r="B174">
        <v>14</v>
      </c>
      <c r="C174">
        <v>3</v>
      </c>
      <c r="D174">
        <v>2</v>
      </c>
      <c r="E174">
        <v>2</v>
      </c>
      <c r="F174">
        <v>279</v>
      </c>
      <c r="G174" s="1">
        <v>5</v>
      </c>
      <c r="H174">
        <v>14</v>
      </c>
      <c r="I174">
        <v>39</v>
      </c>
      <c r="J174" s="2">
        <v>343253</v>
      </c>
      <c r="K174">
        <v>95</v>
      </c>
      <c r="L174">
        <v>0</v>
      </c>
      <c r="M174">
        <v>1</v>
      </c>
      <c r="N174">
        <v>2</v>
      </c>
      <c r="O174">
        <v>1</v>
      </c>
      <c r="P174">
        <v>1</v>
      </c>
      <c r="Q174">
        <v>0</v>
      </c>
      <c r="R174">
        <v>68</v>
      </c>
      <c r="S174">
        <v>168</v>
      </c>
      <c r="T174">
        <v>24</v>
      </c>
      <c r="U174">
        <v>8</v>
      </c>
    </row>
    <row r="175" spans="1:21" x14ac:dyDescent="0.2">
      <c r="A175">
        <v>3</v>
      </c>
      <c r="B175">
        <v>13</v>
      </c>
      <c r="C175">
        <v>3</v>
      </c>
      <c r="D175">
        <v>3</v>
      </c>
      <c r="E175">
        <v>2</v>
      </c>
      <c r="F175">
        <v>179</v>
      </c>
      <c r="G175" s="1">
        <v>51</v>
      </c>
      <c r="H175">
        <v>18</v>
      </c>
      <c r="I175">
        <v>38</v>
      </c>
      <c r="J175" s="2">
        <v>343253</v>
      </c>
      <c r="K175">
        <v>95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89</v>
      </c>
      <c r="S175">
        <v>170</v>
      </c>
      <c r="T175">
        <v>31</v>
      </c>
      <c r="U175">
        <v>24</v>
      </c>
    </row>
    <row r="176" spans="1:21" x14ac:dyDescent="0.2">
      <c r="A176">
        <v>28</v>
      </c>
      <c r="B176">
        <v>23</v>
      </c>
      <c r="C176">
        <v>3</v>
      </c>
      <c r="D176">
        <v>4</v>
      </c>
      <c r="E176">
        <v>2</v>
      </c>
      <c r="F176">
        <v>225</v>
      </c>
      <c r="G176" s="1">
        <v>26</v>
      </c>
      <c r="H176">
        <v>9</v>
      </c>
      <c r="I176">
        <v>28</v>
      </c>
      <c r="J176" s="2">
        <v>343253</v>
      </c>
      <c r="K176">
        <v>95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2</v>
      </c>
      <c r="R176">
        <v>69</v>
      </c>
      <c r="S176">
        <v>169</v>
      </c>
      <c r="T176">
        <v>24</v>
      </c>
      <c r="U176">
        <v>2</v>
      </c>
    </row>
    <row r="177" spans="1:21" x14ac:dyDescent="0.2">
      <c r="A177">
        <v>28</v>
      </c>
      <c r="B177">
        <v>11</v>
      </c>
      <c r="C177">
        <v>3</v>
      </c>
      <c r="D177">
        <v>2</v>
      </c>
      <c r="E177">
        <v>3</v>
      </c>
      <c r="F177">
        <v>225</v>
      </c>
      <c r="G177" s="1">
        <v>26</v>
      </c>
      <c r="H177">
        <v>9</v>
      </c>
      <c r="I177">
        <v>28</v>
      </c>
      <c r="J177" s="2">
        <v>343253</v>
      </c>
      <c r="K177">
        <v>95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2</v>
      </c>
      <c r="R177">
        <v>69</v>
      </c>
      <c r="S177">
        <v>169</v>
      </c>
      <c r="T177">
        <v>24</v>
      </c>
      <c r="U177">
        <v>8</v>
      </c>
    </row>
    <row r="178" spans="1:21" x14ac:dyDescent="0.2">
      <c r="A178">
        <v>22</v>
      </c>
      <c r="B178">
        <v>13</v>
      </c>
      <c r="C178">
        <v>3</v>
      </c>
      <c r="D178">
        <v>2</v>
      </c>
      <c r="E178">
        <v>3</v>
      </c>
      <c r="F178">
        <v>179</v>
      </c>
      <c r="G178" s="1">
        <v>26</v>
      </c>
      <c r="H178">
        <v>9</v>
      </c>
      <c r="I178">
        <v>30</v>
      </c>
      <c r="J178" s="2">
        <v>343253</v>
      </c>
      <c r="K178">
        <v>95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56</v>
      </c>
      <c r="S178">
        <v>171</v>
      </c>
      <c r="T178">
        <v>19</v>
      </c>
      <c r="U178">
        <v>1</v>
      </c>
    </row>
    <row r="179" spans="1:21" x14ac:dyDescent="0.2">
      <c r="A179">
        <v>28</v>
      </c>
      <c r="B179">
        <v>11</v>
      </c>
      <c r="C179">
        <v>3</v>
      </c>
      <c r="D179">
        <v>3</v>
      </c>
      <c r="E179">
        <v>3</v>
      </c>
      <c r="F179">
        <v>225</v>
      </c>
      <c r="G179" s="1">
        <v>26</v>
      </c>
      <c r="H179">
        <v>9</v>
      </c>
      <c r="I179">
        <v>28</v>
      </c>
      <c r="J179" s="2">
        <v>343253</v>
      </c>
      <c r="K179">
        <v>95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2</v>
      </c>
      <c r="R179">
        <v>69</v>
      </c>
      <c r="S179">
        <v>169</v>
      </c>
      <c r="T179">
        <v>24</v>
      </c>
      <c r="U179">
        <v>8</v>
      </c>
    </row>
    <row r="180" spans="1:21" x14ac:dyDescent="0.2">
      <c r="A180">
        <v>28</v>
      </c>
      <c r="B180">
        <v>11</v>
      </c>
      <c r="C180">
        <v>3</v>
      </c>
      <c r="D180">
        <v>4</v>
      </c>
      <c r="E180">
        <v>3</v>
      </c>
      <c r="F180">
        <v>225</v>
      </c>
      <c r="G180" s="1">
        <v>26</v>
      </c>
      <c r="H180">
        <v>9</v>
      </c>
      <c r="I180">
        <v>28</v>
      </c>
      <c r="J180" s="2">
        <v>343253</v>
      </c>
      <c r="K180">
        <v>95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2</v>
      </c>
      <c r="R180">
        <v>69</v>
      </c>
      <c r="S180">
        <v>169</v>
      </c>
      <c r="T180">
        <v>24</v>
      </c>
      <c r="U180">
        <v>16</v>
      </c>
    </row>
    <row r="181" spans="1:21" x14ac:dyDescent="0.2">
      <c r="A181">
        <v>3</v>
      </c>
      <c r="B181">
        <v>13</v>
      </c>
      <c r="C181">
        <v>3</v>
      </c>
      <c r="D181">
        <v>4</v>
      </c>
      <c r="E181">
        <v>3</v>
      </c>
      <c r="F181">
        <v>179</v>
      </c>
      <c r="G181" s="1">
        <v>51</v>
      </c>
      <c r="H181">
        <v>18</v>
      </c>
      <c r="I181">
        <v>38</v>
      </c>
      <c r="J181" s="2">
        <v>343253</v>
      </c>
      <c r="K181">
        <v>95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89</v>
      </c>
      <c r="S181">
        <v>170</v>
      </c>
      <c r="T181">
        <v>31</v>
      </c>
      <c r="U181">
        <v>3</v>
      </c>
    </row>
    <row r="182" spans="1:21" x14ac:dyDescent="0.2">
      <c r="A182">
        <v>7</v>
      </c>
      <c r="B182">
        <v>14</v>
      </c>
      <c r="C182">
        <v>3</v>
      </c>
      <c r="D182">
        <v>5</v>
      </c>
      <c r="E182">
        <v>3</v>
      </c>
      <c r="F182">
        <v>279</v>
      </c>
      <c r="G182" s="1">
        <v>5</v>
      </c>
      <c r="H182">
        <v>14</v>
      </c>
      <c r="I182">
        <v>39</v>
      </c>
      <c r="J182" s="2">
        <v>343253</v>
      </c>
      <c r="K182">
        <v>95</v>
      </c>
      <c r="L182">
        <v>0</v>
      </c>
      <c r="M182">
        <v>1</v>
      </c>
      <c r="N182">
        <v>2</v>
      </c>
      <c r="O182">
        <v>1</v>
      </c>
      <c r="P182">
        <v>1</v>
      </c>
      <c r="Q182">
        <v>0</v>
      </c>
      <c r="R182">
        <v>68</v>
      </c>
      <c r="S182">
        <v>168</v>
      </c>
      <c r="T182">
        <v>24</v>
      </c>
      <c r="U182">
        <v>16</v>
      </c>
    </row>
    <row r="183" spans="1:21" x14ac:dyDescent="0.2">
      <c r="A183">
        <v>28</v>
      </c>
      <c r="B183">
        <v>28</v>
      </c>
      <c r="C183">
        <v>3</v>
      </c>
      <c r="D183">
        <v>6</v>
      </c>
      <c r="E183">
        <v>3</v>
      </c>
      <c r="F183">
        <v>225</v>
      </c>
      <c r="G183" s="1">
        <v>26</v>
      </c>
      <c r="H183">
        <v>9</v>
      </c>
      <c r="I183">
        <v>28</v>
      </c>
      <c r="J183" s="2">
        <v>343253</v>
      </c>
      <c r="K183">
        <v>95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2</v>
      </c>
      <c r="R183">
        <v>69</v>
      </c>
      <c r="S183">
        <v>169</v>
      </c>
      <c r="T183">
        <v>24</v>
      </c>
      <c r="U183">
        <v>2</v>
      </c>
    </row>
    <row r="184" spans="1:21" x14ac:dyDescent="0.2">
      <c r="A184">
        <v>33</v>
      </c>
      <c r="B184">
        <v>14</v>
      </c>
      <c r="C184">
        <v>3</v>
      </c>
      <c r="D184">
        <v>6</v>
      </c>
      <c r="E184">
        <v>3</v>
      </c>
      <c r="F184">
        <v>248</v>
      </c>
      <c r="G184" s="1">
        <v>25</v>
      </c>
      <c r="H184">
        <v>14</v>
      </c>
      <c r="I184">
        <v>47</v>
      </c>
      <c r="J184" s="2">
        <v>343253</v>
      </c>
      <c r="K184">
        <v>95</v>
      </c>
      <c r="L184">
        <v>0</v>
      </c>
      <c r="M184">
        <v>1</v>
      </c>
      <c r="N184">
        <v>2</v>
      </c>
      <c r="O184">
        <v>0</v>
      </c>
      <c r="P184">
        <v>0</v>
      </c>
      <c r="Q184">
        <v>1</v>
      </c>
      <c r="R184">
        <v>86</v>
      </c>
      <c r="S184">
        <v>165</v>
      </c>
      <c r="T184">
        <v>32</v>
      </c>
      <c r="U184">
        <v>3</v>
      </c>
    </row>
    <row r="185" spans="1:21" x14ac:dyDescent="0.2">
      <c r="A185">
        <v>28</v>
      </c>
      <c r="B185">
        <v>28</v>
      </c>
      <c r="C185">
        <v>3</v>
      </c>
      <c r="D185">
        <v>2</v>
      </c>
      <c r="E185">
        <v>3</v>
      </c>
      <c r="F185">
        <v>225</v>
      </c>
      <c r="G185" s="1">
        <v>26</v>
      </c>
      <c r="H185">
        <v>9</v>
      </c>
      <c r="I185">
        <v>28</v>
      </c>
      <c r="J185" s="2">
        <v>343253</v>
      </c>
      <c r="K185">
        <v>95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2</v>
      </c>
      <c r="R185">
        <v>69</v>
      </c>
      <c r="S185">
        <v>169</v>
      </c>
      <c r="T185">
        <v>24</v>
      </c>
      <c r="U185">
        <v>1</v>
      </c>
    </row>
    <row r="186" spans="1:21" x14ac:dyDescent="0.2">
      <c r="A186">
        <v>15</v>
      </c>
      <c r="B186">
        <v>28</v>
      </c>
      <c r="C186">
        <v>4</v>
      </c>
      <c r="D186">
        <v>4</v>
      </c>
      <c r="E186">
        <v>3</v>
      </c>
      <c r="F186">
        <v>291</v>
      </c>
      <c r="G186" s="1">
        <v>31</v>
      </c>
      <c r="H186">
        <v>12</v>
      </c>
      <c r="I186">
        <v>40</v>
      </c>
      <c r="J186" s="2">
        <v>326452</v>
      </c>
      <c r="K186">
        <v>96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73</v>
      </c>
      <c r="S186">
        <v>171</v>
      </c>
      <c r="T186">
        <v>25</v>
      </c>
      <c r="U186">
        <v>1</v>
      </c>
    </row>
    <row r="187" spans="1:21" x14ac:dyDescent="0.2">
      <c r="A187">
        <v>28</v>
      </c>
      <c r="B187">
        <v>23</v>
      </c>
      <c r="C187">
        <v>4</v>
      </c>
      <c r="D187">
        <v>4</v>
      </c>
      <c r="E187">
        <v>3</v>
      </c>
      <c r="F187">
        <v>225</v>
      </c>
      <c r="G187" s="1">
        <v>26</v>
      </c>
      <c r="H187">
        <v>9</v>
      </c>
      <c r="I187">
        <v>28</v>
      </c>
      <c r="J187" s="2">
        <v>326452</v>
      </c>
      <c r="K187">
        <v>96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2</v>
      </c>
      <c r="R187">
        <v>69</v>
      </c>
      <c r="S187">
        <v>169</v>
      </c>
      <c r="T187">
        <v>24</v>
      </c>
      <c r="U187">
        <v>1</v>
      </c>
    </row>
    <row r="188" spans="1:21" x14ac:dyDescent="0.2">
      <c r="A188">
        <v>14</v>
      </c>
      <c r="B188">
        <v>28</v>
      </c>
      <c r="C188">
        <v>4</v>
      </c>
      <c r="D188">
        <v>3</v>
      </c>
      <c r="E188">
        <v>3</v>
      </c>
      <c r="F188">
        <v>155</v>
      </c>
      <c r="G188" s="1">
        <v>12</v>
      </c>
      <c r="H188">
        <v>14</v>
      </c>
      <c r="I188">
        <v>34</v>
      </c>
      <c r="J188" s="2">
        <v>326452</v>
      </c>
      <c r="K188">
        <v>96</v>
      </c>
      <c r="L188">
        <v>0</v>
      </c>
      <c r="M188">
        <v>1</v>
      </c>
      <c r="N188">
        <v>2</v>
      </c>
      <c r="O188">
        <v>1</v>
      </c>
      <c r="P188">
        <v>0</v>
      </c>
      <c r="Q188">
        <v>0</v>
      </c>
      <c r="R188">
        <v>95</v>
      </c>
      <c r="S188">
        <v>196</v>
      </c>
      <c r="T188">
        <v>25</v>
      </c>
      <c r="U188">
        <v>1</v>
      </c>
    </row>
    <row r="189" spans="1:21" x14ac:dyDescent="0.2">
      <c r="A189">
        <v>24</v>
      </c>
      <c r="B189">
        <v>13</v>
      </c>
      <c r="C189">
        <v>4</v>
      </c>
      <c r="D189">
        <v>4</v>
      </c>
      <c r="E189">
        <v>3</v>
      </c>
      <c r="F189">
        <v>246</v>
      </c>
      <c r="G189" s="1">
        <v>25</v>
      </c>
      <c r="H189">
        <v>16</v>
      </c>
      <c r="I189">
        <v>41</v>
      </c>
      <c r="J189" s="2">
        <v>326452</v>
      </c>
      <c r="K189">
        <v>96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67</v>
      </c>
      <c r="S189">
        <v>170</v>
      </c>
      <c r="T189">
        <v>23</v>
      </c>
      <c r="U189">
        <v>24</v>
      </c>
    </row>
    <row r="190" spans="1:21" x14ac:dyDescent="0.2">
      <c r="A190">
        <v>14</v>
      </c>
      <c r="B190">
        <v>23</v>
      </c>
      <c r="C190">
        <v>4</v>
      </c>
      <c r="D190">
        <v>5</v>
      </c>
      <c r="E190">
        <v>3</v>
      </c>
      <c r="F190">
        <v>155</v>
      </c>
      <c r="G190" s="1">
        <v>12</v>
      </c>
      <c r="H190">
        <v>14</v>
      </c>
      <c r="I190">
        <v>34</v>
      </c>
      <c r="J190" s="2">
        <v>326452</v>
      </c>
      <c r="K190">
        <v>96</v>
      </c>
      <c r="L190">
        <v>0</v>
      </c>
      <c r="M190">
        <v>1</v>
      </c>
      <c r="N190">
        <v>2</v>
      </c>
      <c r="O190">
        <v>1</v>
      </c>
      <c r="P190">
        <v>0</v>
      </c>
      <c r="Q190">
        <v>0</v>
      </c>
      <c r="R190">
        <v>95</v>
      </c>
      <c r="S190">
        <v>196</v>
      </c>
      <c r="T190">
        <v>25</v>
      </c>
      <c r="U190">
        <v>1</v>
      </c>
    </row>
    <row r="191" spans="1:21" x14ac:dyDescent="0.2">
      <c r="A191">
        <v>28</v>
      </c>
      <c r="B191">
        <v>28</v>
      </c>
      <c r="C191">
        <v>4</v>
      </c>
      <c r="D191">
        <v>6</v>
      </c>
      <c r="E191">
        <v>3</v>
      </c>
      <c r="F191">
        <v>225</v>
      </c>
      <c r="G191" s="1">
        <v>26</v>
      </c>
      <c r="H191">
        <v>9</v>
      </c>
      <c r="I191">
        <v>28</v>
      </c>
      <c r="J191" s="2">
        <v>326452</v>
      </c>
      <c r="K191">
        <v>96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2</v>
      </c>
      <c r="R191">
        <v>69</v>
      </c>
      <c r="S191">
        <v>169</v>
      </c>
      <c r="T191">
        <v>24</v>
      </c>
      <c r="U191">
        <v>2</v>
      </c>
    </row>
    <row r="192" spans="1:21" x14ac:dyDescent="0.2">
      <c r="A192">
        <v>20</v>
      </c>
      <c r="B192">
        <v>28</v>
      </c>
      <c r="C192">
        <v>4</v>
      </c>
      <c r="D192">
        <v>6</v>
      </c>
      <c r="E192">
        <v>3</v>
      </c>
      <c r="F192">
        <v>260</v>
      </c>
      <c r="G192" s="1">
        <v>50</v>
      </c>
      <c r="H192">
        <v>11</v>
      </c>
      <c r="I192">
        <v>36</v>
      </c>
      <c r="J192" s="2">
        <v>326452</v>
      </c>
      <c r="K192">
        <v>96</v>
      </c>
      <c r="L192">
        <v>0</v>
      </c>
      <c r="M192">
        <v>1</v>
      </c>
      <c r="N192">
        <v>4</v>
      </c>
      <c r="O192">
        <v>1</v>
      </c>
      <c r="P192">
        <v>0</v>
      </c>
      <c r="Q192">
        <v>0</v>
      </c>
      <c r="R192">
        <v>65</v>
      </c>
      <c r="S192">
        <v>168</v>
      </c>
      <c r="T192">
        <v>23</v>
      </c>
      <c r="U192">
        <v>4</v>
      </c>
    </row>
    <row r="193" spans="1:21" x14ac:dyDescent="0.2">
      <c r="A193">
        <v>3</v>
      </c>
      <c r="B193">
        <v>13</v>
      </c>
      <c r="C193">
        <v>4</v>
      </c>
      <c r="D193">
        <v>4</v>
      </c>
      <c r="E193">
        <v>3</v>
      </c>
      <c r="F193">
        <v>179</v>
      </c>
      <c r="G193" s="1">
        <v>51</v>
      </c>
      <c r="H193">
        <v>18</v>
      </c>
      <c r="I193">
        <v>38</v>
      </c>
      <c r="J193" s="2">
        <v>326452</v>
      </c>
      <c r="K193">
        <v>96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89</v>
      </c>
      <c r="S193">
        <v>170</v>
      </c>
      <c r="T193">
        <v>31</v>
      </c>
      <c r="U193">
        <v>24</v>
      </c>
    </row>
    <row r="194" spans="1:21" x14ac:dyDescent="0.2">
      <c r="A194">
        <v>36</v>
      </c>
      <c r="B194">
        <v>23</v>
      </c>
      <c r="C194">
        <v>4</v>
      </c>
      <c r="D194">
        <v>5</v>
      </c>
      <c r="E194">
        <v>3</v>
      </c>
      <c r="F194">
        <v>118</v>
      </c>
      <c r="G194" s="1">
        <v>13</v>
      </c>
      <c r="H194">
        <v>18</v>
      </c>
      <c r="I194">
        <v>50</v>
      </c>
      <c r="J194" s="2">
        <v>326452</v>
      </c>
      <c r="K194">
        <v>96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98</v>
      </c>
      <c r="S194">
        <v>178</v>
      </c>
      <c r="T194">
        <v>31</v>
      </c>
      <c r="U194">
        <v>1</v>
      </c>
    </row>
    <row r="195" spans="1:21" x14ac:dyDescent="0.2">
      <c r="A195">
        <v>15</v>
      </c>
      <c r="B195">
        <v>23</v>
      </c>
      <c r="C195">
        <v>4</v>
      </c>
      <c r="D195">
        <v>6</v>
      </c>
      <c r="E195">
        <v>3</v>
      </c>
      <c r="F195">
        <v>291</v>
      </c>
      <c r="G195" s="1">
        <v>31</v>
      </c>
      <c r="H195">
        <v>12</v>
      </c>
      <c r="I195">
        <v>40</v>
      </c>
      <c r="J195" s="2">
        <v>326452</v>
      </c>
      <c r="K195">
        <v>96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73</v>
      </c>
      <c r="S195">
        <v>171</v>
      </c>
      <c r="T195">
        <v>25</v>
      </c>
      <c r="U195">
        <v>3</v>
      </c>
    </row>
    <row r="196" spans="1:21" x14ac:dyDescent="0.2">
      <c r="A196">
        <v>24</v>
      </c>
      <c r="B196">
        <v>14</v>
      </c>
      <c r="C196">
        <v>4</v>
      </c>
      <c r="D196">
        <v>6</v>
      </c>
      <c r="E196">
        <v>3</v>
      </c>
      <c r="F196">
        <v>246</v>
      </c>
      <c r="G196" s="1">
        <v>25</v>
      </c>
      <c r="H196">
        <v>16</v>
      </c>
      <c r="I196">
        <v>41</v>
      </c>
      <c r="J196" s="2">
        <v>326452</v>
      </c>
      <c r="K196">
        <v>96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67</v>
      </c>
      <c r="S196">
        <v>170</v>
      </c>
      <c r="T196">
        <v>23</v>
      </c>
      <c r="U196">
        <v>8</v>
      </c>
    </row>
    <row r="197" spans="1:21" x14ac:dyDescent="0.2">
      <c r="A197">
        <v>15</v>
      </c>
      <c r="B197">
        <v>28</v>
      </c>
      <c r="C197">
        <v>4</v>
      </c>
      <c r="D197">
        <v>6</v>
      </c>
      <c r="E197">
        <v>3</v>
      </c>
      <c r="F197">
        <v>291</v>
      </c>
      <c r="G197" s="1">
        <v>31</v>
      </c>
      <c r="H197">
        <v>12</v>
      </c>
      <c r="I197">
        <v>40</v>
      </c>
      <c r="J197" s="2">
        <v>326452</v>
      </c>
      <c r="K197">
        <v>96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73</v>
      </c>
      <c r="S197">
        <v>171</v>
      </c>
      <c r="T197">
        <v>25</v>
      </c>
      <c r="U197">
        <v>1</v>
      </c>
    </row>
    <row r="198" spans="1:21" x14ac:dyDescent="0.2">
      <c r="A198">
        <v>33</v>
      </c>
      <c r="B198">
        <v>28</v>
      </c>
      <c r="C198">
        <v>4</v>
      </c>
      <c r="D198">
        <v>6</v>
      </c>
      <c r="E198">
        <v>3</v>
      </c>
      <c r="F198">
        <v>248</v>
      </c>
      <c r="G198" s="1">
        <v>25</v>
      </c>
      <c r="H198">
        <v>14</v>
      </c>
      <c r="I198">
        <v>47</v>
      </c>
      <c r="J198" s="2">
        <v>326452</v>
      </c>
      <c r="K198">
        <v>96</v>
      </c>
      <c r="L198">
        <v>0</v>
      </c>
      <c r="M198">
        <v>1</v>
      </c>
      <c r="N198">
        <v>2</v>
      </c>
      <c r="O198">
        <v>0</v>
      </c>
      <c r="P198">
        <v>0</v>
      </c>
      <c r="Q198">
        <v>1</v>
      </c>
      <c r="R198">
        <v>86</v>
      </c>
      <c r="S198">
        <v>165</v>
      </c>
      <c r="T198">
        <v>32</v>
      </c>
      <c r="U198">
        <v>8</v>
      </c>
    </row>
    <row r="199" spans="1:21" x14ac:dyDescent="0.2">
      <c r="A199">
        <v>20</v>
      </c>
      <c r="B199">
        <v>19</v>
      </c>
      <c r="C199">
        <v>4</v>
      </c>
      <c r="D199">
        <v>6</v>
      </c>
      <c r="E199">
        <v>3</v>
      </c>
      <c r="F199">
        <v>260</v>
      </c>
      <c r="G199" s="1">
        <v>50</v>
      </c>
      <c r="H199">
        <v>11</v>
      </c>
      <c r="I199">
        <v>36</v>
      </c>
      <c r="J199" s="2">
        <v>326452</v>
      </c>
      <c r="K199">
        <v>96</v>
      </c>
      <c r="L199">
        <v>0</v>
      </c>
      <c r="M199">
        <v>1</v>
      </c>
      <c r="N199">
        <v>4</v>
      </c>
      <c r="O199">
        <v>1</v>
      </c>
      <c r="P199">
        <v>0</v>
      </c>
      <c r="Q199">
        <v>0</v>
      </c>
      <c r="R199">
        <v>65</v>
      </c>
      <c r="S199">
        <v>168</v>
      </c>
      <c r="T199">
        <v>23</v>
      </c>
      <c r="U199">
        <v>56</v>
      </c>
    </row>
    <row r="200" spans="1:21" x14ac:dyDescent="0.2">
      <c r="A200">
        <v>11</v>
      </c>
      <c r="B200">
        <v>19</v>
      </c>
      <c r="C200">
        <v>4</v>
      </c>
      <c r="D200">
        <v>3</v>
      </c>
      <c r="E200">
        <v>3</v>
      </c>
      <c r="F200">
        <v>289</v>
      </c>
      <c r="G200" s="1">
        <v>36</v>
      </c>
      <c r="H200">
        <v>13</v>
      </c>
      <c r="I200">
        <v>33</v>
      </c>
      <c r="J200" s="2">
        <v>326452</v>
      </c>
      <c r="K200">
        <v>96</v>
      </c>
      <c r="L200">
        <v>0</v>
      </c>
      <c r="M200">
        <v>1</v>
      </c>
      <c r="N200">
        <v>2</v>
      </c>
      <c r="O200">
        <v>1</v>
      </c>
      <c r="P200">
        <v>0</v>
      </c>
      <c r="Q200">
        <v>1</v>
      </c>
      <c r="R200">
        <v>90</v>
      </c>
      <c r="S200">
        <v>172</v>
      </c>
      <c r="T200">
        <v>30</v>
      </c>
      <c r="U200">
        <v>8</v>
      </c>
    </row>
    <row r="201" spans="1:21" x14ac:dyDescent="0.2">
      <c r="A201">
        <v>14</v>
      </c>
      <c r="B201">
        <v>12</v>
      </c>
      <c r="C201">
        <v>4</v>
      </c>
      <c r="D201">
        <v>4</v>
      </c>
      <c r="E201">
        <v>3</v>
      </c>
      <c r="F201">
        <v>155</v>
      </c>
      <c r="G201" s="1">
        <v>12</v>
      </c>
      <c r="H201">
        <v>14</v>
      </c>
      <c r="I201">
        <v>34</v>
      </c>
      <c r="J201" s="2">
        <v>326452</v>
      </c>
      <c r="K201">
        <v>96</v>
      </c>
      <c r="L201">
        <v>0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95</v>
      </c>
      <c r="S201">
        <v>196</v>
      </c>
      <c r="T201">
        <v>25</v>
      </c>
      <c r="U201">
        <v>24</v>
      </c>
    </row>
    <row r="202" spans="1:21" x14ac:dyDescent="0.2">
      <c r="A202">
        <v>23</v>
      </c>
      <c r="B202">
        <v>19</v>
      </c>
      <c r="C202">
        <v>4</v>
      </c>
      <c r="D202">
        <v>4</v>
      </c>
      <c r="E202">
        <v>3</v>
      </c>
      <c r="F202">
        <v>378</v>
      </c>
      <c r="G202" s="1">
        <v>49</v>
      </c>
      <c r="H202">
        <v>11</v>
      </c>
      <c r="I202">
        <v>36</v>
      </c>
      <c r="J202" s="2">
        <v>326452</v>
      </c>
      <c r="K202">
        <v>96</v>
      </c>
      <c r="L202">
        <v>0</v>
      </c>
      <c r="M202">
        <v>1</v>
      </c>
      <c r="N202">
        <v>2</v>
      </c>
      <c r="O202">
        <v>0</v>
      </c>
      <c r="P202">
        <v>1</v>
      </c>
      <c r="Q202">
        <v>4</v>
      </c>
      <c r="R202">
        <v>65</v>
      </c>
      <c r="S202">
        <v>174</v>
      </c>
      <c r="T202">
        <v>21</v>
      </c>
      <c r="U202">
        <v>8</v>
      </c>
    </row>
    <row r="203" spans="1:21" x14ac:dyDescent="0.2">
      <c r="A203">
        <v>11</v>
      </c>
      <c r="B203">
        <v>13</v>
      </c>
      <c r="C203">
        <v>4</v>
      </c>
      <c r="D203">
        <v>5</v>
      </c>
      <c r="E203">
        <v>3</v>
      </c>
      <c r="F203">
        <v>289</v>
      </c>
      <c r="G203" s="1">
        <v>36</v>
      </c>
      <c r="H203">
        <v>13</v>
      </c>
      <c r="I203">
        <v>33</v>
      </c>
      <c r="J203" s="2">
        <v>326452</v>
      </c>
      <c r="K203">
        <v>96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1</v>
      </c>
      <c r="R203">
        <v>90</v>
      </c>
      <c r="S203">
        <v>172</v>
      </c>
      <c r="T203">
        <v>30</v>
      </c>
      <c r="U203">
        <v>16</v>
      </c>
    </row>
    <row r="204" spans="1:21" x14ac:dyDescent="0.2">
      <c r="A204">
        <v>1</v>
      </c>
      <c r="B204">
        <v>7</v>
      </c>
      <c r="C204">
        <v>4</v>
      </c>
      <c r="D204">
        <v>6</v>
      </c>
      <c r="E204">
        <v>3</v>
      </c>
      <c r="F204">
        <v>235</v>
      </c>
      <c r="G204" s="1">
        <v>11</v>
      </c>
      <c r="H204">
        <v>14</v>
      </c>
      <c r="I204">
        <v>37</v>
      </c>
      <c r="J204" s="2">
        <v>326452</v>
      </c>
      <c r="K204">
        <v>96</v>
      </c>
      <c r="L204">
        <v>0</v>
      </c>
      <c r="M204">
        <v>3</v>
      </c>
      <c r="N204">
        <v>1</v>
      </c>
      <c r="O204">
        <v>0</v>
      </c>
      <c r="P204">
        <v>0</v>
      </c>
      <c r="Q204">
        <v>1</v>
      </c>
      <c r="R204">
        <v>88</v>
      </c>
      <c r="S204">
        <v>172</v>
      </c>
      <c r="T204">
        <v>29</v>
      </c>
      <c r="U204">
        <v>3</v>
      </c>
    </row>
    <row r="205" spans="1:21" x14ac:dyDescent="0.2">
      <c r="A205">
        <v>2</v>
      </c>
      <c r="B205">
        <v>0</v>
      </c>
      <c r="C205">
        <v>4</v>
      </c>
      <c r="D205">
        <v>2</v>
      </c>
      <c r="E205">
        <v>3</v>
      </c>
      <c r="F205">
        <v>235</v>
      </c>
      <c r="G205" s="1">
        <v>29</v>
      </c>
      <c r="H205">
        <v>12</v>
      </c>
      <c r="I205">
        <v>48</v>
      </c>
      <c r="J205" s="2">
        <v>326452</v>
      </c>
      <c r="K205">
        <v>96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5</v>
      </c>
      <c r="R205">
        <v>88</v>
      </c>
      <c r="S205">
        <v>163</v>
      </c>
      <c r="T205">
        <v>33</v>
      </c>
      <c r="U205">
        <v>0</v>
      </c>
    </row>
    <row r="206" spans="1:21" x14ac:dyDescent="0.2">
      <c r="A206">
        <v>11</v>
      </c>
      <c r="B206">
        <v>13</v>
      </c>
      <c r="C206">
        <v>5</v>
      </c>
      <c r="D206">
        <v>4</v>
      </c>
      <c r="E206">
        <v>3</v>
      </c>
      <c r="F206">
        <v>289</v>
      </c>
      <c r="G206" s="1">
        <v>36</v>
      </c>
      <c r="H206">
        <v>13</v>
      </c>
      <c r="I206">
        <v>33</v>
      </c>
      <c r="J206" s="2">
        <v>378884</v>
      </c>
      <c r="K206">
        <v>92</v>
      </c>
      <c r="L206">
        <v>0</v>
      </c>
      <c r="M206">
        <v>1</v>
      </c>
      <c r="N206">
        <v>2</v>
      </c>
      <c r="O206">
        <v>1</v>
      </c>
      <c r="P206">
        <v>0</v>
      </c>
      <c r="Q206">
        <v>1</v>
      </c>
      <c r="R206">
        <v>90</v>
      </c>
      <c r="S206">
        <v>172</v>
      </c>
      <c r="T206">
        <v>30</v>
      </c>
      <c r="U206">
        <v>8</v>
      </c>
    </row>
    <row r="207" spans="1:21" x14ac:dyDescent="0.2">
      <c r="A207">
        <v>14</v>
      </c>
      <c r="B207">
        <v>28</v>
      </c>
      <c r="C207">
        <v>5</v>
      </c>
      <c r="D207">
        <v>5</v>
      </c>
      <c r="E207">
        <v>3</v>
      </c>
      <c r="F207">
        <v>155</v>
      </c>
      <c r="G207" s="1">
        <v>12</v>
      </c>
      <c r="H207">
        <v>14</v>
      </c>
      <c r="I207">
        <v>34</v>
      </c>
      <c r="J207" s="2">
        <v>378884</v>
      </c>
      <c r="K207">
        <v>92</v>
      </c>
      <c r="L207">
        <v>0</v>
      </c>
      <c r="M207">
        <v>1</v>
      </c>
      <c r="N207">
        <v>2</v>
      </c>
      <c r="O207">
        <v>1</v>
      </c>
      <c r="P207">
        <v>0</v>
      </c>
      <c r="Q207">
        <v>0</v>
      </c>
      <c r="R207">
        <v>95</v>
      </c>
      <c r="S207">
        <v>196</v>
      </c>
      <c r="T207">
        <v>25</v>
      </c>
      <c r="U207">
        <v>2</v>
      </c>
    </row>
    <row r="208" spans="1:21" x14ac:dyDescent="0.2">
      <c r="A208">
        <v>14</v>
      </c>
      <c r="B208">
        <v>28</v>
      </c>
      <c r="C208">
        <v>5</v>
      </c>
      <c r="D208">
        <v>2</v>
      </c>
      <c r="E208">
        <v>3</v>
      </c>
      <c r="F208">
        <v>155</v>
      </c>
      <c r="G208" s="1">
        <v>12</v>
      </c>
      <c r="H208">
        <v>14</v>
      </c>
      <c r="I208">
        <v>34</v>
      </c>
      <c r="J208" s="2">
        <v>378884</v>
      </c>
      <c r="K208">
        <v>92</v>
      </c>
      <c r="L208">
        <v>0</v>
      </c>
      <c r="M208">
        <v>1</v>
      </c>
      <c r="N208">
        <v>2</v>
      </c>
      <c r="O208">
        <v>1</v>
      </c>
      <c r="P208">
        <v>0</v>
      </c>
      <c r="Q208">
        <v>0</v>
      </c>
      <c r="R208">
        <v>95</v>
      </c>
      <c r="S208">
        <v>196</v>
      </c>
      <c r="T208">
        <v>25</v>
      </c>
      <c r="U208">
        <v>1</v>
      </c>
    </row>
    <row r="209" spans="1:21" x14ac:dyDescent="0.2">
      <c r="A209">
        <v>3</v>
      </c>
      <c r="B209">
        <v>18</v>
      </c>
      <c r="C209">
        <v>5</v>
      </c>
      <c r="D209">
        <v>3</v>
      </c>
      <c r="E209">
        <v>3</v>
      </c>
      <c r="F209">
        <v>179</v>
      </c>
      <c r="G209" s="1">
        <v>51</v>
      </c>
      <c r="H209">
        <v>18</v>
      </c>
      <c r="I209">
        <v>38</v>
      </c>
      <c r="J209" s="2">
        <v>378884</v>
      </c>
      <c r="K209">
        <v>92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89</v>
      </c>
      <c r="S209">
        <v>170</v>
      </c>
      <c r="T209">
        <v>31</v>
      </c>
      <c r="U209">
        <v>8</v>
      </c>
    </row>
    <row r="210" spans="1:21" x14ac:dyDescent="0.2">
      <c r="A210">
        <v>28</v>
      </c>
      <c r="B210">
        <v>19</v>
      </c>
      <c r="C210">
        <v>5</v>
      </c>
      <c r="D210">
        <v>3</v>
      </c>
      <c r="E210">
        <v>3</v>
      </c>
      <c r="F210">
        <v>225</v>
      </c>
      <c r="G210" s="1">
        <v>26</v>
      </c>
      <c r="H210">
        <v>9</v>
      </c>
      <c r="I210">
        <v>28</v>
      </c>
      <c r="J210" s="2">
        <v>378884</v>
      </c>
      <c r="K210">
        <v>92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2</v>
      </c>
      <c r="R210">
        <v>69</v>
      </c>
      <c r="S210">
        <v>169</v>
      </c>
      <c r="T210">
        <v>24</v>
      </c>
      <c r="U210">
        <v>8</v>
      </c>
    </row>
    <row r="211" spans="1:21" x14ac:dyDescent="0.2">
      <c r="A211">
        <v>27</v>
      </c>
      <c r="B211">
        <v>7</v>
      </c>
      <c r="C211">
        <v>5</v>
      </c>
      <c r="D211">
        <v>4</v>
      </c>
      <c r="E211">
        <v>3</v>
      </c>
      <c r="F211">
        <v>184</v>
      </c>
      <c r="G211" s="1">
        <v>42</v>
      </c>
      <c r="H211">
        <v>7</v>
      </c>
      <c r="I211">
        <v>27</v>
      </c>
      <c r="J211" s="2">
        <v>378884</v>
      </c>
      <c r="K211">
        <v>92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58</v>
      </c>
      <c r="S211">
        <v>167</v>
      </c>
      <c r="T211">
        <v>21</v>
      </c>
      <c r="U211">
        <v>4</v>
      </c>
    </row>
    <row r="212" spans="1:21" x14ac:dyDescent="0.2">
      <c r="A212">
        <v>14</v>
      </c>
      <c r="B212">
        <v>28</v>
      </c>
      <c r="C212">
        <v>5</v>
      </c>
      <c r="D212">
        <v>2</v>
      </c>
      <c r="E212">
        <v>3</v>
      </c>
      <c r="F212">
        <v>155</v>
      </c>
      <c r="G212" s="1">
        <v>12</v>
      </c>
      <c r="H212">
        <v>14</v>
      </c>
      <c r="I212">
        <v>34</v>
      </c>
      <c r="J212" s="2">
        <v>378884</v>
      </c>
      <c r="K212">
        <v>92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95</v>
      </c>
      <c r="S212">
        <v>196</v>
      </c>
      <c r="T212">
        <v>25</v>
      </c>
      <c r="U212">
        <v>2</v>
      </c>
    </row>
    <row r="213" spans="1:21" x14ac:dyDescent="0.2">
      <c r="A213">
        <v>3</v>
      </c>
      <c r="B213">
        <v>12</v>
      </c>
      <c r="C213">
        <v>5</v>
      </c>
      <c r="D213">
        <v>3</v>
      </c>
      <c r="E213">
        <v>3</v>
      </c>
      <c r="F213">
        <v>179</v>
      </c>
      <c r="G213" s="1">
        <v>51</v>
      </c>
      <c r="H213">
        <v>18</v>
      </c>
      <c r="I213">
        <v>38</v>
      </c>
      <c r="J213" s="2">
        <v>378884</v>
      </c>
      <c r="K213">
        <v>92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89</v>
      </c>
      <c r="S213">
        <v>170</v>
      </c>
      <c r="T213">
        <v>31</v>
      </c>
      <c r="U213">
        <v>1</v>
      </c>
    </row>
    <row r="214" spans="1:21" x14ac:dyDescent="0.2">
      <c r="A214">
        <v>11</v>
      </c>
      <c r="B214">
        <v>13</v>
      </c>
      <c r="C214">
        <v>5</v>
      </c>
      <c r="D214">
        <v>4</v>
      </c>
      <c r="E214">
        <v>3</v>
      </c>
      <c r="F214">
        <v>289</v>
      </c>
      <c r="G214" s="1">
        <v>36</v>
      </c>
      <c r="H214">
        <v>13</v>
      </c>
      <c r="I214">
        <v>33</v>
      </c>
      <c r="J214" s="2">
        <v>378884</v>
      </c>
      <c r="K214">
        <v>92</v>
      </c>
      <c r="L214">
        <v>0</v>
      </c>
      <c r="M214">
        <v>1</v>
      </c>
      <c r="N214">
        <v>2</v>
      </c>
      <c r="O214">
        <v>1</v>
      </c>
      <c r="P214">
        <v>0</v>
      </c>
      <c r="Q214">
        <v>1</v>
      </c>
      <c r="R214">
        <v>90</v>
      </c>
      <c r="S214">
        <v>172</v>
      </c>
      <c r="T214">
        <v>30</v>
      </c>
      <c r="U214">
        <v>24</v>
      </c>
    </row>
    <row r="215" spans="1:21" x14ac:dyDescent="0.2">
      <c r="A215">
        <v>7</v>
      </c>
      <c r="B215">
        <v>0</v>
      </c>
      <c r="C215">
        <v>5</v>
      </c>
      <c r="D215">
        <v>4</v>
      </c>
      <c r="E215">
        <v>3</v>
      </c>
      <c r="F215">
        <v>279</v>
      </c>
      <c r="G215" s="1">
        <v>5</v>
      </c>
      <c r="H215">
        <v>14</v>
      </c>
      <c r="I215">
        <v>39</v>
      </c>
      <c r="J215" s="2">
        <v>378884</v>
      </c>
      <c r="K215">
        <v>92</v>
      </c>
      <c r="L215">
        <v>1</v>
      </c>
      <c r="M215">
        <v>1</v>
      </c>
      <c r="N215">
        <v>2</v>
      </c>
      <c r="O215">
        <v>1</v>
      </c>
      <c r="P215">
        <v>1</v>
      </c>
      <c r="Q215">
        <v>0</v>
      </c>
      <c r="R215">
        <v>68</v>
      </c>
      <c r="S215">
        <v>168</v>
      </c>
      <c r="T215">
        <v>24</v>
      </c>
      <c r="U215">
        <v>0</v>
      </c>
    </row>
    <row r="216" spans="1:21" x14ac:dyDescent="0.2">
      <c r="A216">
        <v>18</v>
      </c>
      <c r="B216">
        <v>0</v>
      </c>
      <c r="C216">
        <v>5</v>
      </c>
      <c r="D216">
        <v>4</v>
      </c>
      <c r="E216">
        <v>3</v>
      </c>
      <c r="F216">
        <v>330</v>
      </c>
      <c r="G216" s="1">
        <v>16</v>
      </c>
      <c r="H216">
        <v>4</v>
      </c>
      <c r="I216">
        <v>28</v>
      </c>
      <c r="J216" s="2">
        <v>378884</v>
      </c>
      <c r="K216">
        <v>92</v>
      </c>
      <c r="L216">
        <v>1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84</v>
      </c>
      <c r="S216">
        <v>182</v>
      </c>
      <c r="T216">
        <v>25</v>
      </c>
      <c r="U216">
        <v>0</v>
      </c>
    </row>
    <row r="217" spans="1:21" x14ac:dyDescent="0.2">
      <c r="A217">
        <v>23</v>
      </c>
      <c r="B217">
        <v>0</v>
      </c>
      <c r="C217">
        <v>5</v>
      </c>
      <c r="D217">
        <v>4</v>
      </c>
      <c r="E217">
        <v>3</v>
      </c>
      <c r="F217">
        <v>378</v>
      </c>
      <c r="G217" s="1">
        <v>49</v>
      </c>
      <c r="H217">
        <v>11</v>
      </c>
      <c r="I217">
        <v>36</v>
      </c>
      <c r="J217" s="2">
        <v>378884</v>
      </c>
      <c r="K217">
        <v>92</v>
      </c>
      <c r="L217">
        <v>1</v>
      </c>
      <c r="M217">
        <v>1</v>
      </c>
      <c r="N217">
        <v>2</v>
      </c>
      <c r="O217">
        <v>0</v>
      </c>
      <c r="P217">
        <v>1</v>
      </c>
      <c r="Q217">
        <v>4</v>
      </c>
      <c r="R217">
        <v>65</v>
      </c>
      <c r="S217">
        <v>174</v>
      </c>
      <c r="T217">
        <v>21</v>
      </c>
      <c r="U217">
        <v>0</v>
      </c>
    </row>
    <row r="218" spans="1:21" x14ac:dyDescent="0.2">
      <c r="A218">
        <v>31</v>
      </c>
      <c r="B218">
        <v>0</v>
      </c>
      <c r="C218">
        <v>5</v>
      </c>
      <c r="D218">
        <v>4</v>
      </c>
      <c r="E218">
        <v>3</v>
      </c>
      <c r="F218">
        <v>388</v>
      </c>
      <c r="G218" s="1">
        <v>15</v>
      </c>
      <c r="H218">
        <v>9</v>
      </c>
      <c r="I218">
        <v>50</v>
      </c>
      <c r="J218" s="2">
        <v>378884</v>
      </c>
      <c r="K218">
        <v>92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76</v>
      </c>
      <c r="S218">
        <v>178</v>
      </c>
      <c r="T218">
        <v>24</v>
      </c>
      <c r="U218">
        <v>0</v>
      </c>
    </row>
    <row r="219" spans="1:21" x14ac:dyDescent="0.2">
      <c r="A219">
        <v>3</v>
      </c>
      <c r="B219">
        <v>11</v>
      </c>
      <c r="C219">
        <v>5</v>
      </c>
      <c r="D219">
        <v>3</v>
      </c>
      <c r="E219">
        <v>3</v>
      </c>
      <c r="F219">
        <v>179</v>
      </c>
      <c r="G219" s="1">
        <v>51</v>
      </c>
      <c r="H219">
        <v>18</v>
      </c>
      <c r="I219">
        <v>38</v>
      </c>
      <c r="J219" s="2">
        <v>378884</v>
      </c>
      <c r="K219">
        <v>92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89</v>
      </c>
      <c r="S219">
        <v>170</v>
      </c>
      <c r="T219">
        <v>31</v>
      </c>
      <c r="U219">
        <v>1</v>
      </c>
    </row>
    <row r="220" spans="1:21" x14ac:dyDescent="0.2">
      <c r="A220">
        <v>36</v>
      </c>
      <c r="B220">
        <v>13</v>
      </c>
      <c r="C220">
        <v>5</v>
      </c>
      <c r="D220">
        <v>4</v>
      </c>
      <c r="E220">
        <v>3</v>
      </c>
      <c r="F220">
        <v>118</v>
      </c>
      <c r="G220" s="1">
        <v>13</v>
      </c>
      <c r="H220">
        <v>18</v>
      </c>
      <c r="I220">
        <v>50</v>
      </c>
      <c r="J220" s="2">
        <v>378884</v>
      </c>
      <c r="K220">
        <v>92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98</v>
      </c>
      <c r="S220">
        <v>178</v>
      </c>
      <c r="T220">
        <v>31</v>
      </c>
      <c r="U220">
        <v>24</v>
      </c>
    </row>
    <row r="221" spans="1:21" x14ac:dyDescent="0.2">
      <c r="A221">
        <v>10</v>
      </c>
      <c r="B221">
        <v>22</v>
      </c>
      <c r="C221">
        <v>5</v>
      </c>
      <c r="D221">
        <v>6</v>
      </c>
      <c r="E221">
        <v>3</v>
      </c>
      <c r="F221">
        <v>361</v>
      </c>
      <c r="G221" s="1">
        <v>52</v>
      </c>
      <c r="H221">
        <v>3</v>
      </c>
      <c r="I221">
        <v>28</v>
      </c>
      <c r="J221" s="2">
        <v>378884</v>
      </c>
      <c r="K221">
        <v>92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4</v>
      </c>
      <c r="R221">
        <v>80</v>
      </c>
      <c r="S221">
        <v>172</v>
      </c>
      <c r="T221">
        <v>27</v>
      </c>
      <c r="U221">
        <v>8</v>
      </c>
    </row>
    <row r="222" spans="1:21" x14ac:dyDescent="0.2">
      <c r="A222">
        <v>24</v>
      </c>
      <c r="B222">
        <v>19</v>
      </c>
      <c r="C222">
        <v>6</v>
      </c>
      <c r="D222">
        <v>2</v>
      </c>
      <c r="E222">
        <v>3</v>
      </c>
      <c r="F222">
        <v>246</v>
      </c>
      <c r="G222" s="1">
        <v>25</v>
      </c>
      <c r="H222">
        <v>16</v>
      </c>
      <c r="I222">
        <v>41</v>
      </c>
      <c r="J222" s="2">
        <v>377550</v>
      </c>
      <c r="K222">
        <v>94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67</v>
      </c>
      <c r="S222">
        <v>170</v>
      </c>
      <c r="T222">
        <v>23</v>
      </c>
      <c r="U222">
        <v>8</v>
      </c>
    </row>
    <row r="223" spans="1:21" x14ac:dyDescent="0.2">
      <c r="A223">
        <v>10</v>
      </c>
      <c r="B223">
        <v>22</v>
      </c>
      <c r="C223">
        <v>6</v>
      </c>
      <c r="D223">
        <v>2</v>
      </c>
      <c r="E223">
        <v>3</v>
      </c>
      <c r="F223">
        <v>361</v>
      </c>
      <c r="G223" s="1">
        <v>52</v>
      </c>
      <c r="H223">
        <v>3</v>
      </c>
      <c r="I223">
        <v>28</v>
      </c>
      <c r="J223" s="2">
        <v>377550</v>
      </c>
      <c r="K223">
        <v>94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4</v>
      </c>
      <c r="R223">
        <v>80</v>
      </c>
      <c r="S223">
        <v>172</v>
      </c>
      <c r="T223">
        <v>27</v>
      </c>
      <c r="U223">
        <v>8</v>
      </c>
    </row>
    <row r="224" spans="1:21" x14ac:dyDescent="0.2">
      <c r="A224">
        <v>24</v>
      </c>
      <c r="B224">
        <v>10</v>
      </c>
      <c r="C224">
        <v>6</v>
      </c>
      <c r="D224">
        <v>3</v>
      </c>
      <c r="E224">
        <v>3</v>
      </c>
      <c r="F224">
        <v>246</v>
      </c>
      <c r="G224" s="1">
        <v>25</v>
      </c>
      <c r="H224">
        <v>16</v>
      </c>
      <c r="I224">
        <v>41</v>
      </c>
      <c r="J224" s="2">
        <v>377550</v>
      </c>
      <c r="K224">
        <v>94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67</v>
      </c>
      <c r="S224">
        <v>170</v>
      </c>
      <c r="T224">
        <v>23</v>
      </c>
      <c r="U224">
        <v>24</v>
      </c>
    </row>
    <row r="225" spans="1:21" x14ac:dyDescent="0.2">
      <c r="A225">
        <v>15</v>
      </c>
      <c r="B225">
        <v>23</v>
      </c>
      <c r="C225">
        <v>6</v>
      </c>
      <c r="D225">
        <v>5</v>
      </c>
      <c r="E225">
        <v>3</v>
      </c>
      <c r="F225">
        <v>291</v>
      </c>
      <c r="G225" s="1">
        <v>31</v>
      </c>
      <c r="H225">
        <v>12</v>
      </c>
      <c r="I225">
        <v>40</v>
      </c>
      <c r="J225" s="2">
        <v>377550</v>
      </c>
      <c r="K225">
        <v>94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73</v>
      </c>
      <c r="S225">
        <v>171</v>
      </c>
      <c r="T225">
        <v>25</v>
      </c>
      <c r="U225">
        <v>4</v>
      </c>
    </row>
    <row r="226" spans="1:21" x14ac:dyDescent="0.2">
      <c r="A226">
        <v>24</v>
      </c>
      <c r="B226">
        <v>10</v>
      </c>
      <c r="C226">
        <v>6</v>
      </c>
      <c r="D226">
        <v>6</v>
      </c>
      <c r="E226">
        <v>3</v>
      </c>
      <c r="F226">
        <v>246</v>
      </c>
      <c r="G226" s="1">
        <v>25</v>
      </c>
      <c r="H226">
        <v>16</v>
      </c>
      <c r="I226">
        <v>41</v>
      </c>
      <c r="J226" s="2">
        <v>377550</v>
      </c>
      <c r="K226">
        <v>94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67</v>
      </c>
      <c r="S226">
        <v>170</v>
      </c>
      <c r="T226">
        <v>23</v>
      </c>
      <c r="U226">
        <v>8</v>
      </c>
    </row>
    <row r="227" spans="1:21" x14ac:dyDescent="0.2">
      <c r="A227">
        <v>3</v>
      </c>
      <c r="B227">
        <v>11</v>
      </c>
      <c r="C227">
        <v>6</v>
      </c>
      <c r="D227">
        <v>2</v>
      </c>
      <c r="E227">
        <v>3</v>
      </c>
      <c r="F227">
        <v>179</v>
      </c>
      <c r="G227" s="1">
        <v>51</v>
      </c>
      <c r="H227">
        <v>18</v>
      </c>
      <c r="I227">
        <v>38</v>
      </c>
      <c r="J227" s="2">
        <v>377550</v>
      </c>
      <c r="K227">
        <v>94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89</v>
      </c>
      <c r="S227">
        <v>170</v>
      </c>
      <c r="T227">
        <v>31</v>
      </c>
      <c r="U227">
        <v>8</v>
      </c>
    </row>
    <row r="228" spans="1:21" x14ac:dyDescent="0.2">
      <c r="A228">
        <v>14</v>
      </c>
      <c r="B228">
        <v>23</v>
      </c>
      <c r="C228">
        <v>6</v>
      </c>
      <c r="D228">
        <v>2</v>
      </c>
      <c r="E228">
        <v>3</v>
      </c>
      <c r="F228">
        <v>155</v>
      </c>
      <c r="G228" s="1">
        <v>12</v>
      </c>
      <c r="H228">
        <v>14</v>
      </c>
      <c r="I228">
        <v>34</v>
      </c>
      <c r="J228" s="2">
        <v>377550</v>
      </c>
      <c r="K228">
        <v>94</v>
      </c>
      <c r="L228">
        <v>0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95</v>
      </c>
      <c r="S228">
        <v>196</v>
      </c>
      <c r="T228">
        <v>25</v>
      </c>
      <c r="U228">
        <v>4</v>
      </c>
    </row>
    <row r="229" spans="1:21" x14ac:dyDescent="0.2">
      <c r="A229">
        <v>24</v>
      </c>
      <c r="B229">
        <v>10</v>
      </c>
      <c r="C229">
        <v>6</v>
      </c>
      <c r="D229">
        <v>2</v>
      </c>
      <c r="E229">
        <v>3</v>
      </c>
      <c r="F229">
        <v>246</v>
      </c>
      <c r="G229" s="1">
        <v>25</v>
      </c>
      <c r="H229">
        <v>16</v>
      </c>
      <c r="I229">
        <v>41</v>
      </c>
      <c r="J229" s="2">
        <v>377550</v>
      </c>
      <c r="K229">
        <v>94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67</v>
      </c>
      <c r="S229">
        <v>170</v>
      </c>
      <c r="T229">
        <v>23</v>
      </c>
      <c r="U229">
        <v>8</v>
      </c>
    </row>
    <row r="230" spans="1:21" x14ac:dyDescent="0.2">
      <c r="A230">
        <v>36</v>
      </c>
      <c r="B230">
        <v>13</v>
      </c>
      <c r="C230">
        <v>6</v>
      </c>
      <c r="D230">
        <v>4</v>
      </c>
      <c r="E230">
        <v>3</v>
      </c>
      <c r="F230">
        <v>118</v>
      </c>
      <c r="G230" s="1">
        <v>13</v>
      </c>
      <c r="H230">
        <v>18</v>
      </c>
      <c r="I230">
        <v>50</v>
      </c>
      <c r="J230" s="2">
        <v>377550</v>
      </c>
      <c r="K230">
        <v>94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98</v>
      </c>
      <c r="S230">
        <v>178</v>
      </c>
      <c r="T230">
        <v>31</v>
      </c>
      <c r="U230">
        <v>8</v>
      </c>
    </row>
    <row r="231" spans="1:21" x14ac:dyDescent="0.2">
      <c r="A231">
        <v>1</v>
      </c>
      <c r="B231">
        <v>13</v>
      </c>
      <c r="C231">
        <v>6</v>
      </c>
      <c r="D231">
        <v>6</v>
      </c>
      <c r="E231">
        <v>3</v>
      </c>
      <c r="F231">
        <v>235</v>
      </c>
      <c r="G231" s="1">
        <v>11</v>
      </c>
      <c r="H231">
        <v>14</v>
      </c>
      <c r="I231">
        <v>37</v>
      </c>
      <c r="J231" s="2">
        <v>377550</v>
      </c>
      <c r="K231">
        <v>94</v>
      </c>
      <c r="L231">
        <v>0</v>
      </c>
      <c r="M231">
        <v>3</v>
      </c>
      <c r="N231">
        <v>1</v>
      </c>
      <c r="O231">
        <v>0</v>
      </c>
      <c r="P231">
        <v>0</v>
      </c>
      <c r="Q231">
        <v>1</v>
      </c>
      <c r="R231">
        <v>88</v>
      </c>
      <c r="S231">
        <v>172</v>
      </c>
      <c r="T231">
        <v>29</v>
      </c>
      <c r="U231">
        <v>16</v>
      </c>
    </row>
    <row r="232" spans="1:21" x14ac:dyDescent="0.2">
      <c r="A232">
        <v>36</v>
      </c>
      <c r="B232">
        <v>23</v>
      </c>
      <c r="C232">
        <v>6</v>
      </c>
      <c r="D232">
        <v>3</v>
      </c>
      <c r="E232">
        <v>3</v>
      </c>
      <c r="F232">
        <v>118</v>
      </c>
      <c r="G232" s="1">
        <v>13</v>
      </c>
      <c r="H232">
        <v>18</v>
      </c>
      <c r="I232">
        <v>50</v>
      </c>
      <c r="J232" s="2">
        <v>377550</v>
      </c>
      <c r="K232">
        <v>94</v>
      </c>
      <c r="L232">
        <v>0</v>
      </c>
      <c r="M232">
        <v>1</v>
      </c>
      <c r="N232">
        <v>1</v>
      </c>
      <c r="O232">
        <v>1</v>
      </c>
      <c r="P232">
        <v>0</v>
      </c>
      <c r="Q232">
        <v>0</v>
      </c>
      <c r="R232">
        <v>98</v>
      </c>
      <c r="S232">
        <v>178</v>
      </c>
      <c r="T232">
        <v>31</v>
      </c>
      <c r="U232">
        <v>1</v>
      </c>
    </row>
    <row r="233" spans="1:21" x14ac:dyDescent="0.2">
      <c r="A233">
        <v>36</v>
      </c>
      <c r="B233">
        <v>13</v>
      </c>
      <c r="C233">
        <v>6</v>
      </c>
      <c r="D233">
        <v>4</v>
      </c>
      <c r="E233">
        <v>3</v>
      </c>
      <c r="F233">
        <v>118</v>
      </c>
      <c r="G233" s="1">
        <v>13</v>
      </c>
      <c r="H233">
        <v>18</v>
      </c>
      <c r="I233">
        <v>50</v>
      </c>
      <c r="J233" s="2">
        <v>377550</v>
      </c>
      <c r="K233">
        <v>94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98</v>
      </c>
      <c r="S233">
        <v>178</v>
      </c>
      <c r="T233">
        <v>31</v>
      </c>
      <c r="U233">
        <v>80</v>
      </c>
    </row>
    <row r="234" spans="1:21" x14ac:dyDescent="0.2">
      <c r="A234">
        <v>23</v>
      </c>
      <c r="B234">
        <v>22</v>
      </c>
      <c r="C234">
        <v>6</v>
      </c>
      <c r="D234">
        <v>5</v>
      </c>
      <c r="E234">
        <v>3</v>
      </c>
      <c r="F234">
        <v>378</v>
      </c>
      <c r="G234" s="1">
        <v>49</v>
      </c>
      <c r="H234">
        <v>11</v>
      </c>
      <c r="I234">
        <v>36</v>
      </c>
      <c r="J234" s="2">
        <v>377550</v>
      </c>
      <c r="K234">
        <v>94</v>
      </c>
      <c r="L234">
        <v>0</v>
      </c>
      <c r="M234">
        <v>1</v>
      </c>
      <c r="N234">
        <v>2</v>
      </c>
      <c r="O234">
        <v>0</v>
      </c>
      <c r="P234">
        <v>1</v>
      </c>
      <c r="Q234">
        <v>4</v>
      </c>
      <c r="R234">
        <v>65</v>
      </c>
      <c r="S234">
        <v>174</v>
      </c>
      <c r="T234">
        <v>21</v>
      </c>
      <c r="U234">
        <v>8</v>
      </c>
    </row>
    <row r="235" spans="1:21" x14ac:dyDescent="0.2">
      <c r="A235">
        <v>3</v>
      </c>
      <c r="B235">
        <v>11</v>
      </c>
      <c r="C235">
        <v>6</v>
      </c>
      <c r="D235">
        <v>6</v>
      </c>
      <c r="E235">
        <v>3</v>
      </c>
      <c r="F235">
        <v>179</v>
      </c>
      <c r="G235" s="1">
        <v>51</v>
      </c>
      <c r="H235">
        <v>18</v>
      </c>
      <c r="I235">
        <v>38</v>
      </c>
      <c r="J235" s="2">
        <v>377550</v>
      </c>
      <c r="K235">
        <v>94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89</v>
      </c>
      <c r="S235">
        <v>170</v>
      </c>
      <c r="T235">
        <v>31</v>
      </c>
      <c r="U235">
        <v>2</v>
      </c>
    </row>
    <row r="236" spans="1:21" x14ac:dyDescent="0.2">
      <c r="A236">
        <v>32</v>
      </c>
      <c r="B236">
        <v>28</v>
      </c>
      <c r="C236">
        <v>6</v>
      </c>
      <c r="D236">
        <v>2</v>
      </c>
      <c r="E236">
        <v>1</v>
      </c>
      <c r="F236">
        <v>289</v>
      </c>
      <c r="G236" s="1">
        <v>48</v>
      </c>
      <c r="H236">
        <v>29</v>
      </c>
      <c r="I236">
        <v>49</v>
      </c>
      <c r="J236" s="2">
        <v>377550</v>
      </c>
      <c r="K236">
        <v>94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2</v>
      </c>
      <c r="R236">
        <v>108</v>
      </c>
      <c r="S236">
        <v>172</v>
      </c>
      <c r="T236">
        <v>36</v>
      </c>
      <c r="U236">
        <v>2</v>
      </c>
    </row>
    <row r="237" spans="1:21" x14ac:dyDescent="0.2">
      <c r="A237">
        <v>28</v>
      </c>
      <c r="B237">
        <v>28</v>
      </c>
      <c r="C237">
        <v>6</v>
      </c>
      <c r="D237">
        <v>5</v>
      </c>
      <c r="E237">
        <v>1</v>
      </c>
      <c r="F237">
        <v>225</v>
      </c>
      <c r="G237" s="1">
        <v>26</v>
      </c>
      <c r="H237">
        <v>9</v>
      </c>
      <c r="I237">
        <v>28</v>
      </c>
      <c r="J237" s="2">
        <v>377550</v>
      </c>
      <c r="K237">
        <v>94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2</v>
      </c>
      <c r="R237">
        <v>69</v>
      </c>
      <c r="S237">
        <v>169</v>
      </c>
      <c r="T237">
        <v>24</v>
      </c>
      <c r="U237">
        <v>2</v>
      </c>
    </row>
    <row r="238" spans="1:21" x14ac:dyDescent="0.2">
      <c r="A238">
        <v>14</v>
      </c>
      <c r="B238">
        <v>19</v>
      </c>
      <c r="C238">
        <v>7</v>
      </c>
      <c r="D238">
        <v>3</v>
      </c>
      <c r="E238">
        <v>1</v>
      </c>
      <c r="F238">
        <v>155</v>
      </c>
      <c r="G238" s="1">
        <v>12</v>
      </c>
      <c r="H238">
        <v>14</v>
      </c>
      <c r="I238">
        <v>34</v>
      </c>
      <c r="J238" s="2">
        <v>275312</v>
      </c>
      <c r="K238">
        <v>98</v>
      </c>
      <c r="L238">
        <v>0</v>
      </c>
      <c r="M238">
        <v>1</v>
      </c>
      <c r="N238">
        <v>2</v>
      </c>
      <c r="O238">
        <v>1</v>
      </c>
      <c r="P238">
        <v>0</v>
      </c>
      <c r="Q238">
        <v>0</v>
      </c>
      <c r="R238">
        <v>95</v>
      </c>
      <c r="S238">
        <v>196</v>
      </c>
      <c r="T238">
        <v>25</v>
      </c>
      <c r="U238">
        <v>16</v>
      </c>
    </row>
    <row r="239" spans="1:21" x14ac:dyDescent="0.2">
      <c r="A239">
        <v>36</v>
      </c>
      <c r="B239">
        <v>1</v>
      </c>
      <c r="C239">
        <v>7</v>
      </c>
      <c r="D239">
        <v>4</v>
      </c>
      <c r="E239">
        <v>1</v>
      </c>
      <c r="F239">
        <v>118</v>
      </c>
      <c r="G239" s="1">
        <v>13</v>
      </c>
      <c r="H239">
        <v>18</v>
      </c>
      <c r="I239">
        <v>50</v>
      </c>
      <c r="J239" s="2">
        <v>275312</v>
      </c>
      <c r="K239">
        <v>98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98</v>
      </c>
      <c r="S239">
        <v>178</v>
      </c>
      <c r="T239">
        <v>31</v>
      </c>
      <c r="U239">
        <v>8</v>
      </c>
    </row>
    <row r="240" spans="1:21" x14ac:dyDescent="0.2">
      <c r="A240">
        <v>34</v>
      </c>
      <c r="B240">
        <v>5</v>
      </c>
      <c r="C240">
        <v>7</v>
      </c>
      <c r="D240">
        <v>6</v>
      </c>
      <c r="E240">
        <v>1</v>
      </c>
      <c r="F240">
        <v>118</v>
      </c>
      <c r="G240" s="1">
        <v>10</v>
      </c>
      <c r="H240">
        <v>10</v>
      </c>
      <c r="I240">
        <v>37</v>
      </c>
      <c r="J240" s="2">
        <v>275312</v>
      </c>
      <c r="K240">
        <v>98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83</v>
      </c>
      <c r="S240">
        <v>172</v>
      </c>
      <c r="T240">
        <v>28</v>
      </c>
      <c r="U240">
        <v>8</v>
      </c>
    </row>
    <row r="241" spans="1:21" x14ac:dyDescent="0.2">
      <c r="A241">
        <v>34</v>
      </c>
      <c r="B241">
        <v>26</v>
      </c>
      <c r="C241">
        <v>7</v>
      </c>
      <c r="D241">
        <v>6</v>
      </c>
      <c r="E241">
        <v>1</v>
      </c>
      <c r="F241">
        <v>118</v>
      </c>
      <c r="G241" s="1">
        <v>10</v>
      </c>
      <c r="H241">
        <v>10</v>
      </c>
      <c r="I241">
        <v>37</v>
      </c>
      <c r="J241" s="2">
        <v>275312</v>
      </c>
      <c r="K241">
        <v>98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83</v>
      </c>
      <c r="S241">
        <v>172</v>
      </c>
      <c r="T241">
        <v>28</v>
      </c>
      <c r="U241">
        <v>4</v>
      </c>
    </row>
    <row r="242" spans="1:21" x14ac:dyDescent="0.2">
      <c r="A242">
        <v>18</v>
      </c>
      <c r="B242">
        <v>26</v>
      </c>
      <c r="C242">
        <v>7</v>
      </c>
      <c r="D242">
        <v>3</v>
      </c>
      <c r="E242">
        <v>1</v>
      </c>
      <c r="F242">
        <v>330</v>
      </c>
      <c r="G242" s="1">
        <v>16</v>
      </c>
      <c r="H242">
        <v>4</v>
      </c>
      <c r="I242">
        <v>28</v>
      </c>
      <c r="J242" s="2">
        <v>275312</v>
      </c>
      <c r="K242">
        <v>98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84</v>
      </c>
      <c r="S242">
        <v>182</v>
      </c>
      <c r="T242">
        <v>25</v>
      </c>
      <c r="U242">
        <v>8</v>
      </c>
    </row>
    <row r="243" spans="1:21" x14ac:dyDescent="0.2">
      <c r="A243">
        <v>22</v>
      </c>
      <c r="B243">
        <v>18</v>
      </c>
      <c r="C243">
        <v>7</v>
      </c>
      <c r="D243">
        <v>5</v>
      </c>
      <c r="E243">
        <v>1</v>
      </c>
      <c r="F243">
        <v>179</v>
      </c>
      <c r="G243" s="1">
        <v>26</v>
      </c>
      <c r="H243">
        <v>9</v>
      </c>
      <c r="I243">
        <v>30</v>
      </c>
      <c r="J243" s="2">
        <v>275312</v>
      </c>
      <c r="K243">
        <v>98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56</v>
      </c>
      <c r="S243">
        <v>171</v>
      </c>
      <c r="T243">
        <v>19</v>
      </c>
      <c r="U243">
        <v>8</v>
      </c>
    </row>
    <row r="244" spans="1:21" x14ac:dyDescent="0.2">
      <c r="A244">
        <v>14</v>
      </c>
      <c r="B244">
        <v>25</v>
      </c>
      <c r="C244">
        <v>7</v>
      </c>
      <c r="D244">
        <v>6</v>
      </c>
      <c r="E244">
        <v>1</v>
      </c>
      <c r="F244">
        <v>155</v>
      </c>
      <c r="G244" s="1">
        <v>12</v>
      </c>
      <c r="H244">
        <v>14</v>
      </c>
      <c r="I244">
        <v>34</v>
      </c>
      <c r="J244" s="2">
        <v>275312</v>
      </c>
      <c r="K244">
        <v>98</v>
      </c>
      <c r="L244">
        <v>0</v>
      </c>
      <c r="M244">
        <v>1</v>
      </c>
      <c r="N244">
        <v>2</v>
      </c>
      <c r="O244">
        <v>1</v>
      </c>
      <c r="P244">
        <v>0</v>
      </c>
      <c r="Q244">
        <v>0</v>
      </c>
      <c r="R244">
        <v>95</v>
      </c>
      <c r="S244">
        <v>196</v>
      </c>
      <c r="T244">
        <v>25</v>
      </c>
      <c r="U244">
        <v>2</v>
      </c>
    </row>
    <row r="245" spans="1:21" x14ac:dyDescent="0.2">
      <c r="A245">
        <v>18</v>
      </c>
      <c r="B245">
        <v>1</v>
      </c>
      <c r="C245">
        <v>7</v>
      </c>
      <c r="D245">
        <v>2</v>
      </c>
      <c r="E245">
        <v>1</v>
      </c>
      <c r="F245">
        <v>330</v>
      </c>
      <c r="G245" s="1">
        <v>16</v>
      </c>
      <c r="H245">
        <v>4</v>
      </c>
      <c r="I245">
        <v>28</v>
      </c>
      <c r="J245" s="2">
        <v>275312</v>
      </c>
      <c r="K245">
        <v>98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182</v>
      </c>
      <c r="T245">
        <v>25</v>
      </c>
      <c r="U245">
        <v>8</v>
      </c>
    </row>
    <row r="246" spans="1:21" x14ac:dyDescent="0.2">
      <c r="A246">
        <v>18</v>
      </c>
      <c r="B246">
        <v>1</v>
      </c>
      <c r="C246">
        <v>7</v>
      </c>
      <c r="D246">
        <v>3</v>
      </c>
      <c r="E246">
        <v>1</v>
      </c>
      <c r="F246">
        <v>330</v>
      </c>
      <c r="G246" s="1">
        <v>16</v>
      </c>
      <c r="H246">
        <v>4</v>
      </c>
      <c r="I246">
        <v>28</v>
      </c>
      <c r="J246" s="2">
        <v>275312</v>
      </c>
      <c r="K246">
        <v>98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84</v>
      </c>
      <c r="S246">
        <v>182</v>
      </c>
      <c r="T246">
        <v>25</v>
      </c>
      <c r="U246">
        <v>8</v>
      </c>
    </row>
    <row r="247" spans="1:21" x14ac:dyDescent="0.2">
      <c r="A247">
        <v>30</v>
      </c>
      <c r="B247">
        <v>25</v>
      </c>
      <c r="C247">
        <v>7</v>
      </c>
      <c r="D247">
        <v>2</v>
      </c>
      <c r="E247">
        <v>1</v>
      </c>
      <c r="F247">
        <v>157</v>
      </c>
      <c r="G247" s="1">
        <v>27</v>
      </c>
      <c r="H247">
        <v>6</v>
      </c>
      <c r="I247">
        <v>29</v>
      </c>
      <c r="J247" s="2">
        <v>275312</v>
      </c>
      <c r="K247">
        <v>98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75</v>
      </c>
      <c r="S247">
        <v>185</v>
      </c>
      <c r="T247">
        <v>22</v>
      </c>
      <c r="U247">
        <v>3</v>
      </c>
    </row>
    <row r="248" spans="1:21" x14ac:dyDescent="0.2">
      <c r="A248">
        <v>10</v>
      </c>
      <c r="B248">
        <v>22</v>
      </c>
      <c r="C248">
        <v>7</v>
      </c>
      <c r="D248">
        <v>3</v>
      </c>
      <c r="E248">
        <v>1</v>
      </c>
      <c r="F248">
        <v>361</v>
      </c>
      <c r="G248" s="1">
        <v>52</v>
      </c>
      <c r="H248">
        <v>3</v>
      </c>
      <c r="I248">
        <v>28</v>
      </c>
      <c r="J248" s="2">
        <v>275312</v>
      </c>
      <c r="K248">
        <v>98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4</v>
      </c>
      <c r="R248">
        <v>80</v>
      </c>
      <c r="S248">
        <v>172</v>
      </c>
      <c r="T248">
        <v>27</v>
      </c>
      <c r="U248">
        <v>8</v>
      </c>
    </row>
    <row r="249" spans="1:21" x14ac:dyDescent="0.2">
      <c r="A249">
        <v>11</v>
      </c>
      <c r="B249">
        <v>26</v>
      </c>
      <c r="C249">
        <v>7</v>
      </c>
      <c r="D249">
        <v>4</v>
      </c>
      <c r="E249">
        <v>1</v>
      </c>
      <c r="F249">
        <v>289</v>
      </c>
      <c r="G249" s="1">
        <v>36</v>
      </c>
      <c r="H249">
        <v>13</v>
      </c>
      <c r="I249">
        <v>33</v>
      </c>
      <c r="J249" s="2">
        <v>275312</v>
      </c>
      <c r="K249">
        <v>98</v>
      </c>
      <c r="L249">
        <v>0</v>
      </c>
      <c r="M249">
        <v>1</v>
      </c>
      <c r="N249">
        <v>2</v>
      </c>
      <c r="O249">
        <v>1</v>
      </c>
      <c r="P249">
        <v>0</v>
      </c>
      <c r="Q249">
        <v>1</v>
      </c>
      <c r="R249">
        <v>90</v>
      </c>
      <c r="S249">
        <v>172</v>
      </c>
      <c r="T249">
        <v>30</v>
      </c>
      <c r="U249">
        <v>8</v>
      </c>
    </row>
    <row r="250" spans="1:21" x14ac:dyDescent="0.2">
      <c r="A250">
        <v>3</v>
      </c>
      <c r="B250">
        <v>26</v>
      </c>
      <c r="C250">
        <v>7</v>
      </c>
      <c r="D250">
        <v>5</v>
      </c>
      <c r="E250">
        <v>1</v>
      </c>
      <c r="F250">
        <v>179</v>
      </c>
      <c r="G250" s="1">
        <v>51</v>
      </c>
      <c r="H250">
        <v>18</v>
      </c>
      <c r="I250">
        <v>38</v>
      </c>
      <c r="J250" s="2">
        <v>275312</v>
      </c>
      <c r="K250">
        <v>98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89</v>
      </c>
      <c r="S250">
        <v>170</v>
      </c>
      <c r="T250">
        <v>31</v>
      </c>
      <c r="U250">
        <v>8</v>
      </c>
    </row>
    <row r="251" spans="1:21" x14ac:dyDescent="0.2">
      <c r="A251">
        <v>11</v>
      </c>
      <c r="B251">
        <v>19</v>
      </c>
      <c r="C251">
        <v>7</v>
      </c>
      <c r="D251">
        <v>2</v>
      </c>
      <c r="E251">
        <v>1</v>
      </c>
      <c r="F251">
        <v>289</v>
      </c>
      <c r="G251" s="1">
        <v>36</v>
      </c>
      <c r="H251">
        <v>13</v>
      </c>
      <c r="I251">
        <v>33</v>
      </c>
      <c r="J251" s="2">
        <v>275312</v>
      </c>
      <c r="K251">
        <v>98</v>
      </c>
      <c r="L251">
        <v>0</v>
      </c>
      <c r="M251">
        <v>1</v>
      </c>
      <c r="N251">
        <v>2</v>
      </c>
      <c r="O251">
        <v>1</v>
      </c>
      <c r="P251">
        <v>0</v>
      </c>
      <c r="Q251">
        <v>1</v>
      </c>
      <c r="R251">
        <v>90</v>
      </c>
      <c r="S251">
        <v>172</v>
      </c>
      <c r="T251">
        <v>30</v>
      </c>
      <c r="U251">
        <v>32</v>
      </c>
    </row>
    <row r="252" spans="1:21" x14ac:dyDescent="0.2">
      <c r="A252">
        <v>11</v>
      </c>
      <c r="B252">
        <v>19</v>
      </c>
      <c r="C252">
        <v>7</v>
      </c>
      <c r="D252">
        <v>5</v>
      </c>
      <c r="E252">
        <v>1</v>
      </c>
      <c r="F252">
        <v>289</v>
      </c>
      <c r="G252" s="1">
        <v>36</v>
      </c>
      <c r="H252">
        <v>13</v>
      </c>
      <c r="I252">
        <v>33</v>
      </c>
      <c r="J252" s="2">
        <v>275312</v>
      </c>
      <c r="K252">
        <v>98</v>
      </c>
      <c r="L252">
        <v>0</v>
      </c>
      <c r="M252">
        <v>1</v>
      </c>
      <c r="N252">
        <v>2</v>
      </c>
      <c r="O252">
        <v>1</v>
      </c>
      <c r="P252">
        <v>0</v>
      </c>
      <c r="Q252">
        <v>1</v>
      </c>
      <c r="R252">
        <v>90</v>
      </c>
      <c r="S252">
        <v>172</v>
      </c>
      <c r="T252">
        <v>30</v>
      </c>
      <c r="U252">
        <v>8</v>
      </c>
    </row>
    <row r="253" spans="1:21" x14ac:dyDescent="0.2">
      <c r="A253">
        <v>20</v>
      </c>
      <c r="B253">
        <v>0</v>
      </c>
      <c r="C253">
        <v>7</v>
      </c>
      <c r="D253">
        <v>5</v>
      </c>
      <c r="E253">
        <v>1</v>
      </c>
      <c r="F253">
        <v>260</v>
      </c>
      <c r="G253" s="1">
        <v>50</v>
      </c>
      <c r="H253">
        <v>11</v>
      </c>
      <c r="I253">
        <v>36</v>
      </c>
      <c r="J253" s="2">
        <v>275312</v>
      </c>
      <c r="K253">
        <v>98</v>
      </c>
      <c r="L253">
        <v>1</v>
      </c>
      <c r="M253">
        <v>1</v>
      </c>
      <c r="N253">
        <v>4</v>
      </c>
      <c r="O253">
        <v>1</v>
      </c>
      <c r="P253">
        <v>0</v>
      </c>
      <c r="Q253">
        <v>0</v>
      </c>
      <c r="R253">
        <v>65</v>
      </c>
      <c r="S253">
        <v>168</v>
      </c>
      <c r="T253">
        <v>23</v>
      </c>
      <c r="U253">
        <v>0</v>
      </c>
    </row>
    <row r="254" spans="1:21" x14ac:dyDescent="0.2">
      <c r="A254">
        <v>11</v>
      </c>
      <c r="B254">
        <v>19</v>
      </c>
      <c r="C254">
        <v>8</v>
      </c>
      <c r="D254">
        <v>6</v>
      </c>
      <c r="E254">
        <v>1</v>
      </c>
      <c r="F254">
        <v>289</v>
      </c>
      <c r="G254" s="1">
        <v>36</v>
      </c>
      <c r="H254">
        <v>13</v>
      </c>
      <c r="I254">
        <v>33</v>
      </c>
      <c r="J254" s="2">
        <v>265615</v>
      </c>
      <c r="K254">
        <v>94</v>
      </c>
      <c r="L254">
        <v>0</v>
      </c>
      <c r="M254">
        <v>1</v>
      </c>
      <c r="N254">
        <v>2</v>
      </c>
      <c r="O254">
        <v>1</v>
      </c>
      <c r="P254">
        <v>0</v>
      </c>
      <c r="Q254">
        <v>1</v>
      </c>
      <c r="R254">
        <v>90</v>
      </c>
      <c r="S254">
        <v>172</v>
      </c>
      <c r="T254">
        <v>30</v>
      </c>
      <c r="U254">
        <v>8</v>
      </c>
    </row>
    <row r="255" spans="1:21" x14ac:dyDescent="0.2">
      <c r="A255">
        <v>30</v>
      </c>
      <c r="B255">
        <v>19</v>
      </c>
      <c r="C255">
        <v>8</v>
      </c>
      <c r="D255">
        <v>6</v>
      </c>
      <c r="E255">
        <v>1</v>
      </c>
      <c r="F255">
        <v>157</v>
      </c>
      <c r="G255" s="1">
        <v>27</v>
      </c>
      <c r="H255">
        <v>6</v>
      </c>
      <c r="I255">
        <v>29</v>
      </c>
      <c r="J255" s="2">
        <v>265615</v>
      </c>
      <c r="K255">
        <v>94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75</v>
      </c>
      <c r="S255">
        <v>185</v>
      </c>
      <c r="T255">
        <v>22</v>
      </c>
      <c r="U255">
        <v>3</v>
      </c>
    </row>
    <row r="256" spans="1:21" x14ac:dyDescent="0.2">
      <c r="A256">
        <v>11</v>
      </c>
      <c r="B256">
        <v>23</v>
      </c>
      <c r="C256">
        <v>8</v>
      </c>
      <c r="D256">
        <v>2</v>
      </c>
      <c r="E256">
        <v>1</v>
      </c>
      <c r="F256">
        <v>289</v>
      </c>
      <c r="G256" s="1">
        <v>36</v>
      </c>
      <c r="H256">
        <v>13</v>
      </c>
      <c r="I256">
        <v>33</v>
      </c>
      <c r="J256" s="2">
        <v>265615</v>
      </c>
      <c r="K256">
        <v>94</v>
      </c>
      <c r="L256">
        <v>0</v>
      </c>
      <c r="M256">
        <v>1</v>
      </c>
      <c r="N256">
        <v>2</v>
      </c>
      <c r="O256">
        <v>1</v>
      </c>
      <c r="P256">
        <v>0</v>
      </c>
      <c r="Q256">
        <v>1</v>
      </c>
      <c r="R256">
        <v>90</v>
      </c>
      <c r="S256">
        <v>172</v>
      </c>
      <c r="T256">
        <v>30</v>
      </c>
      <c r="U256">
        <v>1</v>
      </c>
    </row>
    <row r="257" spans="1:21" x14ac:dyDescent="0.2">
      <c r="A257">
        <v>9</v>
      </c>
      <c r="B257">
        <v>18</v>
      </c>
      <c r="C257">
        <v>8</v>
      </c>
      <c r="D257">
        <v>3</v>
      </c>
      <c r="E257">
        <v>1</v>
      </c>
      <c r="F257">
        <v>228</v>
      </c>
      <c r="G257" s="1">
        <v>14</v>
      </c>
      <c r="H257">
        <v>16</v>
      </c>
      <c r="I257">
        <v>58</v>
      </c>
      <c r="J257" s="2">
        <v>265615</v>
      </c>
      <c r="K257">
        <v>94</v>
      </c>
      <c r="L257">
        <v>0</v>
      </c>
      <c r="M257">
        <v>1</v>
      </c>
      <c r="N257">
        <v>2</v>
      </c>
      <c r="O257">
        <v>0</v>
      </c>
      <c r="P257">
        <v>0</v>
      </c>
      <c r="Q257">
        <v>1</v>
      </c>
      <c r="R257">
        <v>65</v>
      </c>
      <c r="S257">
        <v>172</v>
      </c>
      <c r="T257">
        <v>22</v>
      </c>
      <c r="U257">
        <v>8</v>
      </c>
    </row>
    <row r="258" spans="1:21" x14ac:dyDescent="0.2">
      <c r="A258">
        <v>26</v>
      </c>
      <c r="B258">
        <v>13</v>
      </c>
      <c r="C258">
        <v>8</v>
      </c>
      <c r="D258">
        <v>5</v>
      </c>
      <c r="E258">
        <v>1</v>
      </c>
      <c r="F258">
        <v>300</v>
      </c>
      <c r="G258" s="1">
        <v>26</v>
      </c>
      <c r="H258">
        <v>13</v>
      </c>
      <c r="I258">
        <v>43</v>
      </c>
      <c r="J258" s="2">
        <v>265615</v>
      </c>
      <c r="K258">
        <v>94</v>
      </c>
      <c r="L258">
        <v>0</v>
      </c>
      <c r="M258">
        <v>1</v>
      </c>
      <c r="N258">
        <v>2</v>
      </c>
      <c r="O258">
        <v>1</v>
      </c>
      <c r="P258">
        <v>1</v>
      </c>
      <c r="Q258">
        <v>1</v>
      </c>
      <c r="R258">
        <v>77</v>
      </c>
      <c r="S258">
        <v>175</v>
      </c>
      <c r="T258">
        <v>25</v>
      </c>
      <c r="U258">
        <v>1</v>
      </c>
    </row>
    <row r="259" spans="1:21" x14ac:dyDescent="0.2">
      <c r="A259">
        <v>26</v>
      </c>
      <c r="B259">
        <v>14</v>
      </c>
      <c r="C259">
        <v>8</v>
      </c>
      <c r="D259">
        <v>5</v>
      </c>
      <c r="E259">
        <v>1</v>
      </c>
      <c r="F259">
        <v>300</v>
      </c>
      <c r="G259" s="1">
        <v>26</v>
      </c>
      <c r="H259">
        <v>13</v>
      </c>
      <c r="I259">
        <v>43</v>
      </c>
      <c r="J259" s="2">
        <v>265615</v>
      </c>
      <c r="K259">
        <v>94</v>
      </c>
      <c r="L259">
        <v>0</v>
      </c>
      <c r="M259">
        <v>1</v>
      </c>
      <c r="N259">
        <v>2</v>
      </c>
      <c r="O259">
        <v>1</v>
      </c>
      <c r="P259">
        <v>1</v>
      </c>
      <c r="Q259">
        <v>1</v>
      </c>
      <c r="R259">
        <v>77</v>
      </c>
      <c r="S259">
        <v>175</v>
      </c>
      <c r="T259">
        <v>25</v>
      </c>
      <c r="U259">
        <v>2</v>
      </c>
    </row>
    <row r="260" spans="1:21" x14ac:dyDescent="0.2">
      <c r="A260">
        <v>20</v>
      </c>
      <c r="B260">
        <v>28</v>
      </c>
      <c r="C260">
        <v>8</v>
      </c>
      <c r="D260">
        <v>6</v>
      </c>
      <c r="E260">
        <v>1</v>
      </c>
      <c r="F260">
        <v>260</v>
      </c>
      <c r="G260" s="1">
        <v>50</v>
      </c>
      <c r="H260">
        <v>11</v>
      </c>
      <c r="I260">
        <v>36</v>
      </c>
      <c r="J260" s="2">
        <v>265615</v>
      </c>
      <c r="K260">
        <v>94</v>
      </c>
      <c r="L260">
        <v>0</v>
      </c>
      <c r="M260">
        <v>1</v>
      </c>
      <c r="N260">
        <v>4</v>
      </c>
      <c r="O260">
        <v>1</v>
      </c>
      <c r="P260">
        <v>0</v>
      </c>
      <c r="Q260">
        <v>0</v>
      </c>
      <c r="R260">
        <v>65</v>
      </c>
      <c r="S260">
        <v>168</v>
      </c>
      <c r="T260">
        <v>23</v>
      </c>
      <c r="U260">
        <v>4</v>
      </c>
    </row>
    <row r="261" spans="1:21" x14ac:dyDescent="0.2">
      <c r="A261">
        <v>11</v>
      </c>
      <c r="B261">
        <v>23</v>
      </c>
      <c r="C261">
        <v>8</v>
      </c>
      <c r="D261">
        <v>3</v>
      </c>
      <c r="E261">
        <v>1</v>
      </c>
      <c r="F261">
        <v>289</v>
      </c>
      <c r="G261" s="1">
        <v>36</v>
      </c>
      <c r="H261">
        <v>13</v>
      </c>
      <c r="I261">
        <v>33</v>
      </c>
      <c r="J261" s="2">
        <v>265615</v>
      </c>
      <c r="K261">
        <v>94</v>
      </c>
      <c r="L261">
        <v>0</v>
      </c>
      <c r="M261">
        <v>1</v>
      </c>
      <c r="N261">
        <v>2</v>
      </c>
      <c r="O261">
        <v>1</v>
      </c>
      <c r="P261">
        <v>0</v>
      </c>
      <c r="Q261">
        <v>1</v>
      </c>
      <c r="R261">
        <v>90</v>
      </c>
      <c r="S261">
        <v>172</v>
      </c>
      <c r="T261">
        <v>30</v>
      </c>
      <c r="U261">
        <v>4</v>
      </c>
    </row>
    <row r="262" spans="1:21" x14ac:dyDescent="0.2">
      <c r="A262">
        <v>33</v>
      </c>
      <c r="B262">
        <v>23</v>
      </c>
      <c r="C262">
        <v>8</v>
      </c>
      <c r="D262">
        <v>4</v>
      </c>
      <c r="E262">
        <v>1</v>
      </c>
      <c r="F262">
        <v>248</v>
      </c>
      <c r="G262" s="1">
        <v>25</v>
      </c>
      <c r="H262">
        <v>14</v>
      </c>
      <c r="I262">
        <v>47</v>
      </c>
      <c r="J262" s="2">
        <v>265615</v>
      </c>
      <c r="K262">
        <v>94</v>
      </c>
      <c r="L262">
        <v>0</v>
      </c>
      <c r="M262">
        <v>1</v>
      </c>
      <c r="N262">
        <v>2</v>
      </c>
      <c r="O262">
        <v>0</v>
      </c>
      <c r="P262">
        <v>0</v>
      </c>
      <c r="Q262">
        <v>1</v>
      </c>
      <c r="R262">
        <v>86</v>
      </c>
      <c r="S262">
        <v>165</v>
      </c>
      <c r="T262">
        <v>32</v>
      </c>
      <c r="U262">
        <v>1</v>
      </c>
    </row>
    <row r="263" spans="1:21" x14ac:dyDescent="0.2">
      <c r="A263">
        <v>21</v>
      </c>
      <c r="B263">
        <v>11</v>
      </c>
      <c r="C263">
        <v>8</v>
      </c>
      <c r="D263">
        <v>5</v>
      </c>
      <c r="E263">
        <v>1</v>
      </c>
      <c r="F263">
        <v>268</v>
      </c>
      <c r="G263" s="1">
        <v>11</v>
      </c>
      <c r="H263">
        <v>8</v>
      </c>
      <c r="I263">
        <v>33</v>
      </c>
      <c r="J263" s="2">
        <v>265615</v>
      </c>
      <c r="K263">
        <v>94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79</v>
      </c>
      <c r="S263">
        <v>178</v>
      </c>
      <c r="T263">
        <v>25</v>
      </c>
      <c r="U263">
        <v>8</v>
      </c>
    </row>
    <row r="264" spans="1:21" x14ac:dyDescent="0.2">
      <c r="A264">
        <v>22</v>
      </c>
      <c r="B264">
        <v>23</v>
      </c>
      <c r="C264">
        <v>8</v>
      </c>
      <c r="D264">
        <v>5</v>
      </c>
      <c r="E264">
        <v>1</v>
      </c>
      <c r="F264">
        <v>179</v>
      </c>
      <c r="G264" s="1">
        <v>26</v>
      </c>
      <c r="H264">
        <v>9</v>
      </c>
      <c r="I264">
        <v>30</v>
      </c>
      <c r="J264" s="2">
        <v>265615</v>
      </c>
      <c r="K264">
        <v>94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56</v>
      </c>
      <c r="S264">
        <v>171</v>
      </c>
      <c r="T264">
        <v>19</v>
      </c>
      <c r="U264">
        <v>1</v>
      </c>
    </row>
    <row r="265" spans="1:21" x14ac:dyDescent="0.2">
      <c r="A265">
        <v>36</v>
      </c>
      <c r="B265">
        <v>13</v>
      </c>
      <c r="C265">
        <v>8</v>
      </c>
      <c r="D265">
        <v>5</v>
      </c>
      <c r="E265">
        <v>1</v>
      </c>
      <c r="F265">
        <v>118</v>
      </c>
      <c r="G265" s="1">
        <v>13</v>
      </c>
      <c r="H265">
        <v>18</v>
      </c>
      <c r="I265">
        <v>50</v>
      </c>
      <c r="J265" s="2">
        <v>265615</v>
      </c>
      <c r="K265">
        <v>94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98</v>
      </c>
      <c r="S265">
        <v>178</v>
      </c>
      <c r="T265">
        <v>31</v>
      </c>
      <c r="U265">
        <v>3</v>
      </c>
    </row>
    <row r="266" spans="1:21" x14ac:dyDescent="0.2">
      <c r="A266">
        <v>33</v>
      </c>
      <c r="B266">
        <v>25</v>
      </c>
      <c r="C266">
        <v>8</v>
      </c>
      <c r="D266">
        <v>2</v>
      </c>
      <c r="E266">
        <v>1</v>
      </c>
      <c r="F266">
        <v>248</v>
      </c>
      <c r="G266" s="1">
        <v>25</v>
      </c>
      <c r="H266">
        <v>14</v>
      </c>
      <c r="I266">
        <v>47</v>
      </c>
      <c r="J266" s="2">
        <v>265615</v>
      </c>
      <c r="K266">
        <v>94</v>
      </c>
      <c r="L266">
        <v>0</v>
      </c>
      <c r="M266">
        <v>1</v>
      </c>
      <c r="N266">
        <v>2</v>
      </c>
      <c r="O266">
        <v>0</v>
      </c>
      <c r="P266">
        <v>0</v>
      </c>
      <c r="Q266">
        <v>1</v>
      </c>
      <c r="R266">
        <v>86</v>
      </c>
      <c r="S266">
        <v>165</v>
      </c>
      <c r="T266">
        <v>32</v>
      </c>
      <c r="U266">
        <v>2</v>
      </c>
    </row>
    <row r="267" spans="1:21" x14ac:dyDescent="0.2">
      <c r="A267">
        <v>1</v>
      </c>
      <c r="B267">
        <v>23</v>
      </c>
      <c r="C267">
        <v>8</v>
      </c>
      <c r="D267">
        <v>3</v>
      </c>
      <c r="E267">
        <v>1</v>
      </c>
      <c r="F267">
        <v>235</v>
      </c>
      <c r="G267" s="1">
        <v>11</v>
      </c>
      <c r="H267">
        <v>14</v>
      </c>
      <c r="I267">
        <v>37</v>
      </c>
      <c r="J267" s="2">
        <v>265615</v>
      </c>
      <c r="K267">
        <v>94</v>
      </c>
      <c r="L267">
        <v>0</v>
      </c>
      <c r="M267">
        <v>3</v>
      </c>
      <c r="N267">
        <v>1</v>
      </c>
      <c r="O267">
        <v>0</v>
      </c>
      <c r="P267">
        <v>0</v>
      </c>
      <c r="Q267">
        <v>1</v>
      </c>
      <c r="R267">
        <v>88</v>
      </c>
      <c r="S267">
        <v>172</v>
      </c>
      <c r="T267">
        <v>29</v>
      </c>
      <c r="U267">
        <v>1</v>
      </c>
    </row>
    <row r="268" spans="1:21" x14ac:dyDescent="0.2">
      <c r="A268">
        <v>36</v>
      </c>
      <c r="B268">
        <v>23</v>
      </c>
      <c r="C268">
        <v>8</v>
      </c>
      <c r="D268">
        <v>5</v>
      </c>
      <c r="E268">
        <v>1</v>
      </c>
      <c r="F268">
        <v>118</v>
      </c>
      <c r="G268" s="1">
        <v>13</v>
      </c>
      <c r="H268">
        <v>18</v>
      </c>
      <c r="I268">
        <v>50</v>
      </c>
      <c r="J268" s="2">
        <v>265615</v>
      </c>
      <c r="K268">
        <v>94</v>
      </c>
      <c r="L268">
        <v>0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98</v>
      </c>
      <c r="S268">
        <v>178</v>
      </c>
      <c r="T268">
        <v>31</v>
      </c>
      <c r="U268">
        <v>1</v>
      </c>
    </row>
    <row r="269" spans="1:21" x14ac:dyDescent="0.2">
      <c r="A269">
        <v>1</v>
      </c>
      <c r="B269">
        <v>19</v>
      </c>
      <c r="C269">
        <v>8</v>
      </c>
      <c r="D269">
        <v>5</v>
      </c>
      <c r="E269">
        <v>1</v>
      </c>
      <c r="F269">
        <v>235</v>
      </c>
      <c r="G269" s="1">
        <v>11</v>
      </c>
      <c r="H269">
        <v>14</v>
      </c>
      <c r="I269">
        <v>37</v>
      </c>
      <c r="J269" s="2">
        <v>265615</v>
      </c>
      <c r="K269">
        <v>94</v>
      </c>
      <c r="L269">
        <v>0</v>
      </c>
      <c r="M269">
        <v>3</v>
      </c>
      <c r="N269">
        <v>1</v>
      </c>
      <c r="O269">
        <v>0</v>
      </c>
      <c r="P269">
        <v>0</v>
      </c>
      <c r="Q269">
        <v>1</v>
      </c>
      <c r="R269">
        <v>88</v>
      </c>
      <c r="S269">
        <v>172</v>
      </c>
      <c r="T269">
        <v>29</v>
      </c>
      <c r="U269">
        <v>8</v>
      </c>
    </row>
    <row r="270" spans="1:21" x14ac:dyDescent="0.2">
      <c r="A270">
        <v>10</v>
      </c>
      <c r="B270">
        <v>8</v>
      </c>
      <c r="C270">
        <v>8</v>
      </c>
      <c r="D270">
        <v>3</v>
      </c>
      <c r="E270">
        <v>1</v>
      </c>
      <c r="F270">
        <v>361</v>
      </c>
      <c r="G270" s="1">
        <v>52</v>
      </c>
      <c r="H270">
        <v>3</v>
      </c>
      <c r="I270">
        <v>28</v>
      </c>
      <c r="J270" s="2">
        <v>265615</v>
      </c>
      <c r="K270">
        <v>94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4</v>
      </c>
      <c r="R270">
        <v>80</v>
      </c>
      <c r="S270">
        <v>172</v>
      </c>
      <c r="T270">
        <v>27</v>
      </c>
      <c r="U270">
        <v>8</v>
      </c>
    </row>
    <row r="271" spans="1:21" x14ac:dyDescent="0.2">
      <c r="A271">
        <v>27</v>
      </c>
      <c r="B271">
        <v>6</v>
      </c>
      <c r="C271">
        <v>8</v>
      </c>
      <c r="D271">
        <v>4</v>
      </c>
      <c r="E271">
        <v>1</v>
      </c>
      <c r="F271">
        <v>184</v>
      </c>
      <c r="G271" s="1">
        <v>42</v>
      </c>
      <c r="H271">
        <v>7</v>
      </c>
      <c r="I271">
        <v>27</v>
      </c>
      <c r="J271" s="2">
        <v>265615</v>
      </c>
      <c r="K271">
        <v>94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58</v>
      </c>
      <c r="S271">
        <v>167</v>
      </c>
      <c r="T271">
        <v>21</v>
      </c>
      <c r="U271">
        <v>8</v>
      </c>
    </row>
    <row r="272" spans="1:21" x14ac:dyDescent="0.2">
      <c r="A272">
        <v>3</v>
      </c>
      <c r="B272">
        <v>11</v>
      </c>
      <c r="C272">
        <v>9</v>
      </c>
      <c r="D272">
        <v>2</v>
      </c>
      <c r="E272">
        <v>1</v>
      </c>
      <c r="F272">
        <v>179</v>
      </c>
      <c r="G272" s="1">
        <v>51</v>
      </c>
      <c r="H272">
        <v>18</v>
      </c>
      <c r="I272">
        <v>38</v>
      </c>
      <c r="J272" s="2">
        <v>294217</v>
      </c>
      <c r="K272">
        <v>81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89</v>
      </c>
      <c r="S272">
        <v>170</v>
      </c>
      <c r="T272">
        <v>31</v>
      </c>
      <c r="U272">
        <v>8</v>
      </c>
    </row>
    <row r="273" spans="1:21" x14ac:dyDescent="0.2">
      <c r="A273">
        <v>3</v>
      </c>
      <c r="B273">
        <v>23</v>
      </c>
      <c r="C273">
        <v>9</v>
      </c>
      <c r="D273">
        <v>6</v>
      </c>
      <c r="E273">
        <v>1</v>
      </c>
      <c r="F273">
        <v>179</v>
      </c>
      <c r="G273" s="1">
        <v>51</v>
      </c>
      <c r="H273">
        <v>18</v>
      </c>
      <c r="I273">
        <v>38</v>
      </c>
      <c r="J273" s="2">
        <v>294217</v>
      </c>
      <c r="K273">
        <v>81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89</v>
      </c>
      <c r="S273">
        <v>170</v>
      </c>
      <c r="T273">
        <v>31</v>
      </c>
      <c r="U273">
        <v>3</v>
      </c>
    </row>
    <row r="274" spans="1:21" x14ac:dyDescent="0.2">
      <c r="A274">
        <v>11</v>
      </c>
      <c r="B274">
        <v>19</v>
      </c>
      <c r="C274">
        <v>9</v>
      </c>
      <c r="D274">
        <v>4</v>
      </c>
      <c r="E274">
        <v>1</v>
      </c>
      <c r="F274">
        <v>289</v>
      </c>
      <c r="G274" s="1">
        <v>36</v>
      </c>
      <c r="H274">
        <v>13</v>
      </c>
      <c r="I274">
        <v>33</v>
      </c>
      <c r="J274" s="2">
        <v>294217</v>
      </c>
      <c r="K274">
        <v>81</v>
      </c>
      <c r="L274">
        <v>0</v>
      </c>
      <c r="M274">
        <v>1</v>
      </c>
      <c r="N274">
        <v>2</v>
      </c>
      <c r="O274">
        <v>1</v>
      </c>
      <c r="P274">
        <v>0</v>
      </c>
      <c r="Q274">
        <v>1</v>
      </c>
      <c r="R274">
        <v>90</v>
      </c>
      <c r="S274">
        <v>172</v>
      </c>
      <c r="T274">
        <v>30</v>
      </c>
      <c r="U274">
        <v>24</v>
      </c>
    </row>
    <row r="275" spans="1:21" x14ac:dyDescent="0.2">
      <c r="A275">
        <v>5</v>
      </c>
      <c r="B275">
        <v>0</v>
      </c>
      <c r="C275">
        <v>9</v>
      </c>
      <c r="D275">
        <v>5</v>
      </c>
      <c r="E275">
        <v>1</v>
      </c>
      <c r="F275">
        <v>235</v>
      </c>
      <c r="G275" s="1">
        <v>20</v>
      </c>
      <c r="H275">
        <v>13</v>
      </c>
      <c r="I275">
        <v>43</v>
      </c>
      <c r="J275" s="2">
        <v>294217</v>
      </c>
      <c r="K275">
        <v>81</v>
      </c>
      <c r="L275">
        <v>1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106</v>
      </c>
      <c r="S275">
        <v>167</v>
      </c>
      <c r="T275">
        <v>38</v>
      </c>
      <c r="U275">
        <v>0</v>
      </c>
    </row>
    <row r="276" spans="1:21" x14ac:dyDescent="0.2">
      <c r="A276">
        <v>24</v>
      </c>
      <c r="B276">
        <v>9</v>
      </c>
      <c r="C276">
        <v>9</v>
      </c>
      <c r="D276">
        <v>2</v>
      </c>
      <c r="E276">
        <v>1</v>
      </c>
      <c r="F276">
        <v>246</v>
      </c>
      <c r="G276" s="1">
        <v>25</v>
      </c>
      <c r="H276">
        <v>16</v>
      </c>
      <c r="I276">
        <v>41</v>
      </c>
      <c r="J276" s="2">
        <v>294217</v>
      </c>
      <c r="K276">
        <v>81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67</v>
      </c>
      <c r="S276">
        <v>170</v>
      </c>
      <c r="T276">
        <v>23</v>
      </c>
      <c r="U276">
        <v>16</v>
      </c>
    </row>
    <row r="277" spans="1:21" x14ac:dyDescent="0.2">
      <c r="A277">
        <v>15</v>
      </c>
      <c r="B277">
        <v>28</v>
      </c>
      <c r="C277">
        <v>9</v>
      </c>
      <c r="D277">
        <v>3</v>
      </c>
      <c r="E277">
        <v>1</v>
      </c>
      <c r="F277">
        <v>291</v>
      </c>
      <c r="G277" s="1">
        <v>31</v>
      </c>
      <c r="H277">
        <v>12</v>
      </c>
      <c r="I277">
        <v>40</v>
      </c>
      <c r="J277" s="2">
        <v>294217</v>
      </c>
      <c r="K277">
        <v>81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73</v>
      </c>
      <c r="S277">
        <v>171</v>
      </c>
      <c r="T277">
        <v>25</v>
      </c>
      <c r="U277">
        <v>3</v>
      </c>
    </row>
    <row r="278" spans="1:21" x14ac:dyDescent="0.2">
      <c r="A278">
        <v>8</v>
      </c>
      <c r="B278">
        <v>0</v>
      </c>
      <c r="C278">
        <v>9</v>
      </c>
      <c r="D278">
        <v>3</v>
      </c>
      <c r="E278">
        <v>1</v>
      </c>
      <c r="F278">
        <v>231</v>
      </c>
      <c r="G278" s="1">
        <v>35</v>
      </c>
      <c r="H278">
        <v>14</v>
      </c>
      <c r="I278">
        <v>39</v>
      </c>
      <c r="J278" s="2">
        <v>294217</v>
      </c>
      <c r="K278">
        <v>81</v>
      </c>
      <c r="L278">
        <v>1</v>
      </c>
      <c r="M278">
        <v>1</v>
      </c>
      <c r="N278">
        <v>2</v>
      </c>
      <c r="O278">
        <v>1</v>
      </c>
      <c r="P278">
        <v>0</v>
      </c>
      <c r="Q278">
        <v>2</v>
      </c>
      <c r="R278">
        <v>100</v>
      </c>
      <c r="S278">
        <v>170</v>
      </c>
      <c r="T278">
        <v>35</v>
      </c>
      <c r="U278">
        <v>0</v>
      </c>
    </row>
    <row r="279" spans="1:21" x14ac:dyDescent="0.2">
      <c r="A279">
        <v>19</v>
      </c>
      <c r="B279">
        <v>0</v>
      </c>
      <c r="C279">
        <v>9</v>
      </c>
      <c r="D279">
        <v>3</v>
      </c>
      <c r="E279">
        <v>1</v>
      </c>
      <c r="F279">
        <v>291</v>
      </c>
      <c r="G279" s="1">
        <v>50</v>
      </c>
      <c r="H279">
        <v>12</v>
      </c>
      <c r="I279">
        <v>32</v>
      </c>
      <c r="J279" s="2">
        <v>294217</v>
      </c>
      <c r="K279">
        <v>81</v>
      </c>
      <c r="L279">
        <v>1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65</v>
      </c>
      <c r="S279">
        <v>169</v>
      </c>
      <c r="T279">
        <v>23</v>
      </c>
      <c r="U279">
        <v>0</v>
      </c>
    </row>
    <row r="280" spans="1:21" x14ac:dyDescent="0.2">
      <c r="A280">
        <v>3</v>
      </c>
      <c r="B280">
        <v>13</v>
      </c>
      <c r="C280">
        <v>9</v>
      </c>
      <c r="D280">
        <v>4</v>
      </c>
      <c r="E280">
        <v>1</v>
      </c>
      <c r="F280">
        <v>179</v>
      </c>
      <c r="G280" s="1">
        <v>51</v>
      </c>
      <c r="H280">
        <v>18</v>
      </c>
      <c r="I280">
        <v>38</v>
      </c>
      <c r="J280" s="2">
        <v>294217</v>
      </c>
      <c r="K280">
        <v>81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89</v>
      </c>
      <c r="S280">
        <v>170</v>
      </c>
      <c r="T280">
        <v>31</v>
      </c>
      <c r="U280">
        <v>8</v>
      </c>
    </row>
    <row r="281" spans="1:21" x14ac:dyDescent="0.2">
      <c r="A281">
        <v>24</v>
      </c>
      <c r="B281">
        <v>9</v>
      </c>
      <c r="C281">
        <v>9</v>
      </c>
      <c r="D281">
        <v>4</v>
      </c>
      <c r="E281">
        <v>1</v>
      </c>
      <c r="F281">
        <v>246</v>
      </c>
      <c r="G281" s="1">
        <v>25</v>
      </c>
      <c r="H281">
        <v>16</v>
      </c>
      <c r="I281">
        <v>41</v>
      </c>
      <c r="J281" s="2">
        <v>294217</v>
      </c>
      <c r="K281">
        <v>81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67</v>
      </c>
      <c r="S281">
        <v>170</v>
      </c>
      <c r="T281">
        <v>23</v>
      </c>
      <c r="U281">
        <v>32</v>
      </c>
    </row>
    <row r="282" spans="1:21" x14ac:dyDescent="0.2">
      <c r="A282">
        <v>3</v>
      </c>
      <c r="B282">
        <v>23</v>
      </c>
      <c r="C282">
        <v>9</v>
      </c>
      <c r="D282">
        <v>5</v>
      </c>
      <c r="E282">
        <v>1</v>
      </c>
      <c r="F282">
        <v>179</v>
      </c>
      <c r="G282" s="1">
        <v>51</v>
      </c>
      <c r="H282">
        <v>18</v>
      </c>
      <c r="I282">
        <v>38</v>
      </c>
      <c r="J282" s="2">
        <v>294217</v>
      </c>
      <c r="K282">
        <v>81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89</v>
      </c>
      <c r="S282">
        <v>170</v>
      </c>
      <c r="T282">
        <v>31</v>
      </c>
      <c r="U282">
        <v>1</v>
      </c>
    </row>
    <row r="283" spans="1:21" x14ac:dyDescent="0.2">
      <c r="A283">
        <v>15</v>
      </c>
      <c r="B283">
        <v>28</v>
      </c>
      <c r="C283">
        <v>9</v>
      </c>
      <c r="D283">
        <v>6</v>
      </c>
      <c r="E283">
        <v>1</v>
      </c>
      <c r="F283">
        <v>291</v>
      </c>
      <c r="G283" s="1">
        <v>31</v>
      </c>
      <c r="H283">
        <v>12</v>
      </c>
      <c r="I283">
        <v>40</v>
      </c>
      <c r="J283" s="2">
        <v>294217</v>
      </c>
      <c r="K283">
        <v>81</v>
      </c>
      <c r="L283">
        <v>0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73</v>
      </c>
      <c r="S283">
        <v>171</v>
      </c>
      <c r="T283">
        <v>25</v>
      </c>
      <c r="U283">
        <v>4</v>
      </c>
    </row>
    <row r="284" spans="1:21" x14ac:dyDescent="0.2">
      <c r="A284">
        <v>20</v>
      </c>
      <c r="B284">
        <v>28</v>
      </c>
      <c r="C284">
        <v>9</v>
      </c>
      <c r="D284">
        <v>6</v>
      </c>
      <c r="E284">
        <v>1</v>
      </c>
      <c r="F284">
        <v>260</v>
      </c>
      <c r="G284" s="1">
        <v>50</v>
      </c>
      <c r="H284">
        <v>11</v>
      </c>
      <c r="I284">
        <v>36</v>
      </c>
      <c r="J284" s="2">
        <v>294217</v>
      </c>
      <c r="K284">
        <v>81</v>
      </c>
      <c r="L284">
        <v>0</v>
      </c>
      <c r="M284">
        <v>1</v>
      </c>
      <c r="N284">
        <v>4</v>
      </c>
      <c r="O284">
        <v>1</v>
      </c>
      <c r="P284">
        <v>0</v>
      </c>
      <c r="Q284">
        <v>0</v>
      </c>
      <c r="R284">
        <v>65</v>
      </c>
      <c r="S284">
        <v>168</v>
      </c>
      <c r="T284">
        <v>23</v>
      </c>
      <c r="U284">
        <v>4</v>
      </c>
    </row>
    <row r="285" spans="1:21" x14ac:dyDescent="0.2">
      <c r="A285">
        <v>5</v>
      </c>
      <c r="B285">
        <v>26</v>
      </c>
      <c r="C285">
        <v>9</v>
      </c>
      <c r="D285">
        <v>4</v>
      </c>
      <c r="E285">
        <v>4</v>
      </c>
      <c r="F285">
        <v>235</v>
      </c>
      <c r="G285" s="1">
        <v>20</v>
      </c>
      <c r="H285">
        <v>13</v>
      </c>
      <c r="I285">
        <v>43</v>
      </c>
      <c r="J285" s="2">
        <v>294217</v>
      </c>
      <c r="K285">
        <v>81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106</v>
      </c>
      <c r="S285">
        <v>167</v>
      </c>
      <c r="T285">
        <v>38</v>
      </c>
      <c r="U285">
        <v>8</v>
      </c>
    </row>
    <row r="286" spans="1:21" x14ac:dyDescent="0.2">
      <c r="A286">
        <v>36</v>
      </c>
      <c r="B286">
        <v>28</v>
      </c>
      <c r="C286">
        <v>9</v>
      </c>
      <c r="D286">
        <v>5</v>
      </c>
      <c r="E286">
        <v>4</v>
      </c>
      <c r="F286">
        <v>118</v>
      </c>
      <c r="G286" s="1">
        <v>13</v>
      </c>
      <c r="H286">
        <v>18</v>
      </c>
      <c r="I286">
        <v>50</v>
      </c>
      <c r="J286" s="2">
        <v>294217</v>
      </c>
      <c r="K286">
        <v>81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98</v>
      </c>
      <c r="S286">
        <v>178</v>
      </c>
      <c r="T286">
        <v>31</v>
      </c>
      <c r="U286">
        <v>1</v>
      </c>
    </row>
    <row r="287" spans="1:21" x14ac:dyDescent="0.2">
      <c r="A287">
        <v>5</v>
      </c>
      <c r="B287">
        <v>0</v>
      </c>
      <c r="C287">
        <v>9</v>
      </c>
      <c r="D287">
        <v>5</v>
      </c>
      <c r="E287">
        <v>4</v>
      </c>
      <c r="F287">
        <v>235</v>
      </c>
      <c r="G287" s="1">
        <v>20</v>
      </c>
      <c r="H287">
        <v>13</v>
      </c>
      <c r="I287">
        <v>43</v>
      </c>
      <c r="J287" s="2">
        <v>294217</v>
      </c>
      <c r="K287">
        <v>81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106</v>
      </c>
      <c r="S287">
        <v>167</v>
      </c>
      <c r="T287">
        <v>38</v>
      </c>
      <c r="U287">
        <v>0</v>
      </c>
    </row>
    <row r="288" spans="1:21" x14ac:dyDescent="0.2">
      <c r="A288">
        <v>15</v>
      </c>
      <c r="B288">
        <v>28</v>
      </c>
      <c r="C288">
        <v>9</v>
      </c>
      <c r="D288">
        <v>6</v>
      </c>
      <c r="E288">
        <v>4</v>
      </c>
      <c r="F288">
        <v>291</v>
      </c>
      <c r="G288" s="1">
        <v>31</v>
      </c>
      <c r="H288">
        <v>12</v>
      </c>
      <c r="I288">
        <v>40</v>
      </c>
      <c r="J288" s="2">
        <v>294217</v>
      </c>
      <c r="K288">
        <v>81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73</v>
      </c>
      <c r="S288">
        <v>171</v>
      </c>
      <c r="T288">
        <v>25</v>
      </c>
      <c r="U288">
        <v>3</v>
      </c>
    </row>
    <row r="289" spans="1:21" x14ac:dyDescent="0.2">
      <c r="A289">
        <v>15</v>
      </c>
      <c r="B289">
        <v>7</v>
      </c>
      <c r="C289">
        <v>9</v>
      </c>
      <c r="D289">
        <v>2</v>
      </c>
      <c r="E289">
        <v>4</v>
      </c>
      <c r="F289">
        <v>291</v>
      </c>
      <c r="G289" s="1">
        <v>31</v>
      </c>
      <c r="H289">
        <v>12</v>
      </c>
      <c r="I289">
        <v>40</v>
      </c>
      <c r="J289" s="2">
        <v>294217</v>
      </c>
      <c r="K289">
        <v>81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73</v>
      </c>
      <c r="S289">
        <v>171</v>
      </c>
      <c r="T289">
        <v>25</v>
      </c>
      <c r="U289">
        <v>40</v>
      </c>
    </row>
    <row r="290" spans="1:21" x14ac:dyDescent="0.2">
      <c r="A290">
        <v>3</v>
      </c>
      <c r="B290">
        <v>13</v>
      </c>
      <c r="C290">
        <v>9</v>
      </c>
      <c r="D290">
        <v>2</v>
      </c>
      <c r="E290">
        <v>4</v>
      </c>
      <c r="F290">
        <v>179</v>
      </c>
      <c r="G290" s="1">
        <v>51</v>
      </c>
      <c r="H290">
        <v>18</v>
      </c>
      <c r="I290">
        <v>38</v>
      </c>
      <c r="J290" s="2">
        <v>294217</v>
      </c>
      <c r="K290">
        <v>81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89</v>
      </c>
      <c r="S290">
        <v>170</v>
      </c>
      <c r="T290">
        <v>31</v>
      </c>
      <c r="U290">
        <v>8</v>
      </c>
    </row>
    <row r="291" spans="1:21" x14ac:dyDescent="0.2">
      <c r="A291">
        <v>11</v>
      </c>
      <c r="B291">
        <v>24</v>
      </c>
      <c r="C291">
        <v>10</v>
      </c>
      <c r="D291">
        <v>2</v>
      </c>
      <c r="E291">
        <v>4</v>
      </c>
      <c r="F291">
        <v>289</v>
      </c>
      <c r="G291" s="1">
        <v>36</v>
      </c>
      <c r="H291">
        <v>13</v>
      </c>
      <c r="I291">
        <v>33</v>
      </c>
      <c r="J291" s="2">
        <v>265017</v>
      </c>
      <c r="K291">
        <v>88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1</v>
      </c>
      <c r="R291">
        <v>90</v>
      </c>
      <c r="S291">
        <v>172</v>
      </c>
      <c r="T291">
        <v>30</v>
      </c>
      <c r="U291">
        <v>8</v>
      </c>
    </row>
    <row r="292" spans="1:21" x14ac:dyDescent="0.2">
      <c r="A292">
        <v>1</v>
      </c>
      <c r="B292">
        <v>26</v>
      </c>
      <c r="C292">
        <v>10</v>
      </c>
      <c r="D292">
        <v>2</v>
      </c>
      <c r="E292">
        <v>4</v>
      </c>
      <c r="F292">
        <v>235</v>
      </c>
      <c r="G292" s="1">
        <v>11</v>
      </c>
      <c r="H292">
        <v>14</v>
      </c>
      <c r="I292">
        <v>37</v>
      </c>
      <c r="J292" s="2">
        <v>265017</v>
      </c>
      <c r="K292">
        <v>88</v>
      </c>
      <c r="L292">
        <v>0</v>
      </c>
      <c r="M292">
        <v>3</v>
      </c>
      <c r="N292">
        <v>1</v>
      </c>
      <c r="O292">
        <v>0</v>
      </c>
      <c r="P292">
        <v>0</v>
      </c>
      <c r="Q292">
        <v>1</v>
      </c>
      <c r="R292">
        <v>88</v>
      </c>
      <c r="S292">
        <v>172</v>
      </c>
      <c r="T292">
        <v>29</v>
      </c>
      <c r="U292">
        <v>4</v>
      </c>
    </row>
    <row r="293" spans="1:21" x14ac:dyDescent="0.2">
      <c r="A293">
        <v>11</v>
      </c>
      <c r="B293">
        <v>26</v>
      </c>
      <c r="C293">
        <v>10</v>
      </c>
      <c r="D293">
        <v>2</v>
      </c>
      <c r="E293">
        <v>4</v>
      </c>
      <c r="F293">
        <v>289</v>
      </c>
      <c r="G293" s="1">
        <v>36</v>
      </c>
      <c r="H293">
        <v>13</v>
      </c>
      <c r="I293">
        <v>33</v>
      </c>
      <c r="J293" s="2">
        <v>265017</v>
      </c>
      <c r="K293">
        <v>88</v>
      </c>
      <c r="L293">
        <v>0</v>
      </c>
      <c r="M293">
        <v>1</v>
      </c>
      <c r="N293">
        <v>2</v>
      </c>
      <c r="O293">
        <v>1</v>
      </c>
      <c r="P293">
        <v>0</v>
      </c>
      <c r="Q293">
        <v>1</v>
      </c>
      <c r="R293">
        <v>90</v>
      </c>
      <c r="S293">
        <v>172</v>
      </c>
      <c r="T293">
        <v>30</v>
      </c>
      <c r="U293">
        <v>8</v>
      </c>
    </row>
    <row r="294" spans="1:21" x14ac:dyDescent="0.2">
      <c r="A294">
        <v>11</v>
      </c>
      <c r="B294">
        <v>22</v>
      </c>
      <c r="C294">
        <v>10</v>
      </c>
      <c r="D294">
        <v>6</v>
      </c>
      <c r="E294">
        <v>4</v>
      </c>
      <c r="F294">
        <v>289</v>
      </c>
      <c r="G294" s="1">
        <v>36</v>
      </c>
      <c r="H294">
        <v>13</v>
      </c>
      <c r="I294">
        <v>33</v>
      </c>
      <c r="J294" s="2">
        <v>265017</v>
      </c>
      <c r="K294">
        <v>88</v>
      </c>
      <c r="L294">
        <v>0</v>
      </c>
      <c r="M294">
        <v>1</v>
      </c>
      <c r="N294">
        <v>2</v>
      </c>
      <c r="O294">
        <v>1</v>
      </c>
      <c r="P294">
        <v>0</v>
      </c>
      <c r="Q294">
        <v>1</v>
      </c>
      <c r="R294">
        <v>90</v>
      </c>
      <c r="S294">
        <v>172</v>
      </c>
      <c r="T294">
        <v>30</v>
      </c>
      <c r="U294">
        <v>8</v>
      </c>
    </row>
    <row r="295" spans="1:21" x14ac:dyDescent="0.2">
      <c r="A295">
        <v>36</v>
      </c>
      <c r="B295">
        <v>0</v>
      </c>
      <c r="C295">
        <v>10</v>
      </c>
      <c r="D295">
        <v>6</v>
      </c>
      <c r="E295">
        <v>4</v>
      </c>
      <c r="F295">
        <v>118</v>
      </c>
      <c r="G295" s="1">
        <v>13</v>
      </c>
      <c r="H295">
        <v>18</v>
      </c>
      <c r="I295">
        <v>50</v>
      </c>
      <c r="J295" s="2">
        <v>265017</v>
      </c>
      <c r="K295">
        <v>88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98</v>
      </c>
      <c r="S295">
        <v>178</v>
      </c>
      <c r="T295">
        <v>31</v>
      </c>
      <c r="U295">
        <v>0</v>
      </c>
    </row>
    <row r="296" spans="1:21" x14ac:dyDescent="0.2">
      <c r="A296">
        <v>33</v>
      </c>
      <c r="B296">
        <v>0</v>
      </c>
      <c r="C296">
        <v>10</v>
      </c>
      <c r="D296">
        <v>6</v>
      </c>
      <c r="E296">
        <v>4</v>
      </c>
      <c r="F296">
        <v>248</v>
      </c>
      <c r="G296" s="1">
        <v>25</v>
      </c>
      <c r="H296">
        <v>14</v>
      </c>
      <c r="I296">
        <v>47</v>
      </c>
      <c r="J296" s="2">
        <v>265017</v>
      </c>
      <c r="K296">
        <v>88</v>
      </c>
      <c r="L296">
        <v>1</v>
      </c>
      <c r="M296">
        <v>1</v>
      </c>
      <c r="N296">
        <v>2</v>
      </c>
      <c r="O296">
        <v>0</v>
      </c>
      <c r="P296">
        <v>0</v>
      </c>
      <c r="Q296">
        <v>1</v>
      </c>
      <c r="R296">
        <v>86</v>
      </c>
      <c r="S296">
        <v>165</v>
      </c>
      <c r="T296">
        <v>32</v>
      </c>
      <c r="U296">
        <v>0</v>
      </c>
    </row>
    <row r="297" spans="1:21" x14ac:dyDescent="0.2">
      <c r="A297">
        <v>22</v>
      </c>
      <c r="B297">
        <v>1</v>
      </c>
      <c r="C297">
        <v>10</v>
      </c>
      <c r="D297">
        <v>2</v>
      </c>
      <c r="E297">
        <v>4</v>
      </c>
      <c r="F297">
        <v>179</v>
      </c>
      <c r="G297" s="1">
        <v>26</v>
      </c>
      <c r="H297">
        <v>9</v>
      </c>
      <c r="I297">
        <v>30</v>
      </c>
      <c r="J297" s="2">
        <v>265017</v>
      </c>
      <c r="K297">
        <v>88</v>
      </c>
      <c r="L297">
        <v>0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56</v>
      </c>
      <c r="S297">
        <v>171</v>
      </c>
      <c r="T297">
        <v>19</v>
      </c>
      <c r="U297">
        <v>8</v>
      </c>
    </row>
    <row r="298" spans="1:21" x14ac:dyDescent="0.2">
      <c r="A298">
        <v>34</v>
      </c>
      <c r="B298">
        <v>7</v>
      </c>
      <c r="C298">
        <v>10</v>
      </c>
      <c r="D298">
        <v>2</v>
      </c>
      <c r="E298">
        <v>4</v>
      </c>
      <c r="F298">
        <v>118</v>
      </c>
      <c r="G298" s="1">
        <v>10</v>
      </c>
      <c r="H298">
        <v>10</v>
      </c>
      <c r="I298">
        <v>37</v>
      </c>
      <c r="J298" s="2">
        <v>265017</v>
      </c>
      <c r="K298">
        <v>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83</v>
      </c>
      <c r="S298">
        <v>172</v>
      </c>
      <c r="T298">
        <v>28</v>
      </c>
      <c r="U298">
        <v>3</v>
      </c>
    </row>
    <row r="299" spans="1:21" x14ac:dyDescent="0.2">
      <c r="A299">
        <v>13</v>
      </c>
      <c r="B299">
        <v>22</v>
      </c>
      <c r="C299">
        <v>10</v>
      </c>
      <c r="D299">
        <v>2</v>
      </c>
      <c r="E299">
        <v>4</v>
      </c>
      <c r="F299">
        <v>369</v>
      </c>
      <c r="G299" s="1">
        <v>17</v>
      </c>
      <c r="H299">
        <v>12</v>
      </c>
      <c r="I299">
        <v>31</v>
      </c>
      <c r="J299" s="2">
        <v>265017</v>
      </c>
      <c r="K299">
        <v>88</v>
      </c>
      <c r="L299">
        <v>0</v>
      </c>
      <c r="M299">
        <v>1</v>
      </c>
      <c r="N299">
        <v>3</v>
      </c>
      <c r="O299">
        <v>1</v>
      </c>
      <c r="P299">
        <v>0</v>
      </c>
      <c r="Q299">
        <v>0</v>
      </c>
      <c r="R299">
        <v>70</v>
      </c>
      <c r="S299">
        <v>169</v>
      </c>
      <c r="T299">
        <v>25</v>
      </c>
      <c r="U299">
        <v>8</v>
      </c>
    </row>
    <row r="300" spans="1:21" x14ac:dyDescent="0.2">
      <c r="A300">
        <v>3</v>
      </c>
      <c r="B300">
        <v>28</v>
      </c>
      <c r="C300">
        <v>10</v>
      </c>
      <c r="D300">
        <v>4</v>
      </c>
      <c r="E300">
        <v>4</v>
      </c>
      <c r="F300">
        <v>179</v>
      </c>
      <c r="G300" s="1">
        <v>51</v>
      </c>
      <c r="H300">
        <v>18</v>
      </c>
      <c r="I300">
        <v>38</v>
      </c>
      <c r="J300" s="2">
        <v>265017</v>
      </c>
      <c r="K300">
        <v>88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89</v>
      </c>
      <c r="S300">
        <v>170</v>
      </c>
      <c r="T300">
        <v>31</v>
      </c>
      <c r="U300">
        <v>1</v>
      </c>
    </row>
    <row r="301" spans="1:21" x14ac:dyDescent="0.2">
      <c r="A301">
        <v>22</v>
      </c>
      <c r="B301">
        <v>1</v>
      </c>
      <c r="C301">
        <v>10</v>
      </c>
      <c r="D301">
        <v>4</v>
      </c>
      <c r="E301">
        <v>4</v>
      </c>
      <c r="F301">
        <v>179</v>
      </c>
      <c r="G301" s="1">
        <v>26</v>
      </c>
      <c r="H301">
        <v>9</v>
      </c>
      <c r="I301">
        <v>30</v>
      </c>
      <c r="J301" s="2">
        <v>265017</v>
      </c>
      <c r="K301">
        <v>88</v>
      </c>
      <c r="L301">
        <v>0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56</v>
      </c>
      <c r="S301">
        <v>171</v>
      </c>
      <c r="T301">
        <v>19</v>
      </c>
      <c r="U301">
        <v>64</v>
      </c>
    </row>
    <row r="302" spans="1:21" x14ac:dyDescent="0.2">
      <c r="A302">
        <v>5</v>
      </c>
      <c r="B302">
        <v>0</v>
      </c>
      <c r="C302">
        <v>10</v>
      </c>
      <c r="D302">
        <v>4</v>
      </c>
      <c r="E302">
        <v>4</v>
      </c>
      <c r="F302">
        <v>235</v>
      </c>
      <c r="G302" s="1">
        <v>20</v>
      </c>
      <c r="H302">
        <v>13</v>
      </c>
      <c r="I302">
        <v>43</v>
      </c>
      <c r="J302" s="2">
        <v>265017</v>
      </c>
      <c r="K302">
        <v>88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106</v>
      </c>
      <c r="S302">
        <v>167</v>
      </c>
      <c r="T302">
        <v>38</v>
      </c>
      <c r="U302">
        <v>0</v>
      </c>
    </row>
    <row r="303" spans="1:21" x14ac:dyDescent="0.2">
      <c r="A303">
        <v>11</v>
      </c>
      <c r="B303">
        <v>19</v>
      </c>
      <c r="C303">
        <v>10</v>
      </c>
      <c r="D303">
        <v>5</v>
      </c>
      <c r="E303">
        <v>4</v>
      </c>
      <c r="F303">
        <v>289</v>
      </c>
      <c r="G303" s="1">
        <v>36</v>
      </c>
      <c r="H303">
        <v>13</v>
      </c>
      <c r="I303">
        <v>33</v>
      </c>
      <c r="J303" s="2">
        <v>265017</v>
      </c>
      <c r="K303">
        <v>88</v>
      </c>
      <c r="L303">
        <v>0</v>
      </c>
      <c r="M303">
        <v>1</v>
      </c>
      <c r="N303">
        <v>2</v>
      </c>
      <c r="O303">
        <v>1</v>
      </c>
      <c r="P303">
        <v>0</v>
      </c>
      <c r="Q303">
        <v>1</v>
      </c>
      <c r="R303">
        <v>90</v>
      </c>
      <c r="S303">
        <v>172</v>
      </c>
      <c r="T303">
        <v>30</v>
      </c>
      <c r="U303">
        <v>16</v>
      </c>
    </row>
    <row r="304" spans="1:21" x14ac:dyDescent="0.2">
      <c r="A304">
        <v>20</v>
      </c>
      <c r="B304">
        <v>28</v>
      </c>
      <c r="C304">
        <v>10</v>
      </c>
      <c r="D304">
        <v>6</v>
      </c>
      <c r="E304">
        <v>4</v>
      </c>
      <c r="F304">
        <v>260</v>
      </c>
      <c r="G304" s="1">
        <v>50</v>
      </c>
      <c r="H304">
        <v>11</v>
      </c>
      <c r="I304">
        <v>36</v>
      </c>
      <c r="J304" s="2">
        <v>265017</v>
      </c>
      <c r="K304">
        <v>88</v>
      </c>
      <c r="L304">
        <v>0</v>
      </c>
      <c r="M304">
        <v>1</v>
      </c>
      <c r="N304">
        <v>4</v>
      </c>
      <c r="O304">
        <v>1</v>
      </c>
      <c r="P304">
        <v>0</v>
      </c>
      <c r="Q304">
        <v>0</v>
      </c>
      <c r="R304">
        <v>65</v>
      </c>
      <c r="S304">
        <v>168</v>
      </c>
      <c r="T304">
        <v>23</v>
      </c>
      <c r="U304">
        <v>3</v>
      </c>
    </row>
    <row r="305" spans="1:21" x14ac:dyDescent="0.2">
      <c r="A305">
        <v>5</v>
      </c>
      <c r="B305">
        <v>0</v>
      </c>
      <c r="C305">
        <v>10</v>
      </c>
      <c r="D305">
        <v>6</v>
      </c>
      <c r="E305">
        <v>4</v>
      </c>
      <c r="F305">
        <v>235</v>
      </c>
      <c r="G305" s="1">
        <v>20</v>
      </c>
      <c r="H305">
        <v>13</v>
      </c>
      <c r="I305">
        <v>43</v>
      </c>
      <c r="J305" s="2">
        <v>265017</v>
      </c>
      <c r="K305">
        <v>88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106</v>
      </c>
      <c r="S305">
        <v>167</v>
      </c>
      <c r="T305">
        <v>38</v>
      </c>
      <c r="U305">
        <v>0</v>
      </c>
    </row>
    <row r="306" spans="1:21" x14ac:dyDescent="0.2">
      <c r="A306">
        <v>5</v>
      </c>
      <c r="B306">
        <v>23</v>
      </c>
      <c r="C306">
        <v>10</v>
      </c>
      <c r="D306">
        <v>2</v>
      </c>
      <c r="E306">
        <v>4</v>
      </c>
      <c r="F306">
        <v>235</v>
      </c>
      <c r="G306" s="1">
        <v>20</v>
      </c>
      <c r="H306">
        <v>13</v>
      </c>
      <c r="I306">
        <v>43</v>
      </c>
      <c r="J306" s="2">
        <v>265017</v>
      </c>
      <c r="K306">
        <v>88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106</v>
      </c>
      <c r="S306">
        <v>167</v>
      </c>
      <c r="T306">
        <v>38</v>
      </c>
      <c r="U306">
        <v>2</v>
      </c>
    </row>
    <row r="307" spans="1:21" x14ac:dyDescent="0.2">
      <c r="A307">
        <v>5</v>
      </c>
      <c r="B307">
        <v>23</v>
      </c>
      <c r="C307">
        <v>10</v>
      </c>
      <c r="D307">
        <v>2</v>
      </c>
      <c r="E307">
        <v>4</v>
      </c>
      <c r="F307">
        <v>235</v>
      </c>
      <c r="G307" s="1">
        <v>20</v>
      </c>
      <c r="H307">
        <v>13</v>
      </c>
      <c r="I307">
        <v>43</v>
      </c>
      <c r="J307" s="2">
        <v>265017</v>
      </c>
      <c r="K307">
        <v>88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106</v>
      </c>
      <c r="S307">
        <v>167</v>
      </c>
      <c r="T307">
        <v>38</v>
      </c>
      <c r="U307">
        <v>2</v>
      </c>
    </row>
    <row r="308" spans="1:21" x14ac:dyDescent="0.2">
      <c r="A308">
        <v>36</v>
      </c>
      <c r="B308">
        <v>28</v>
      </c>
      <c r="C308">
        <v>10</v>
      </c>
      <c r="D308">
        <v>3</v>
      </c>
      <c r="E308">
        <v>4</v>
      </c>
      <c r="F308">
        <v>118</v>
      </c>
      <c r="G308" s="1">
        <v>13</v>
      </c>
      <c r="H308">
        <v>18</v>
      </c>
      <c r="I308">
        <v>50</v>
      </c>
      <c r="J308" s="2">
        <v>265017</v>
      </c>
      <c r="K308">
        <v>88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0</v>
      </c>
      <c r="R308">
        <v>98</v>
      </c>
      <c r="S308">
        <v>178</v>
      </c>
      <c r="T308">
        <v>31</v>
      </c>
      <c r="U308">
        <v>1</v>
      </c>
    </row>
    <row r="309" spans="1:21" x14ac:dyDescent="0.2">
      <c r="A309">
        <v>15</v>
      </c>
      <c r="B309">
        <v>28</v>
      </c>
      <c r="C309">
        <v>10</v>
      </c>
      <c r="D309">
        <v>3</v>
      </c>
      <c r="E309">
        <v>4</v>
      </c>
      <c r="F309">
        <v>291</v>
      </c>
      <c r="G309" s="1">
        <v>31</v>
      </c>
      <c r="H309">
        <v>12</v>
      </c>
      <c r="I309">
        <v>40</v>
      </c>
      <c r="J309" s="2">
        <v>265017</v>
      </c>
      <c r="K309">
        <v>88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1</v>
      </c>
      <c r="R309">
        <v>73</v>
      </c>
      <c r="S309">
        <v>171</v>
      </c>
      <c r="T309">
        <v>25</v>
      </c>
      <c r="U309">
        <v>4</v>
      </c>
    </row>
    <row r="310" spans="1:21" x14ac:dyDescent="0.2">
      <c r="A310">
        <v>22</v>
      </c>
      <c r="B310">
        <v>23</v>
      </c>
      <c r="C310">
        <v>10</v>
      </c>
      <c r="D310">
        <v>5</v>
      </c>
      <c r="E310">
        <v>4</v>
      </c>
      <c r="F310">
        <v>179</v>
      </c>
      <c r="G310" s="1">
        <v>26</v>
      </c>
      <c r="H310">
        <v>9</v>
      </c>
      <c r="I310">
        <v>30</v>
      </c>
      <c r="J310" s="2">
        <v>265017</v>
      </c>
      <c r="K310">
        <v>88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56</v>
      </c>
      <c r="S310">
        <v>171</v>
      </c>
      <c r="T310">
        <v>19</v>
      </c>
      <c r="U310">
        <v>16</v>
      </c>
    </row>
    <row r="311" spans="1:21" x14ac:dyDescent="0.2">
      <c r="A311">
        <v>36</v>
      </c>
      <c r="B311">
        <v>28</v>
      </c>
      <c r="C311">
        <v>10</v>
      </c>
      <c r="D311">
        <v>5</v>
      </c>
      <c r="E311">
        <v>4</v>
      </c>
      <c r="F311">
        <v>118</v>
      </c>
      <c r="G311" s="1">
        <v>13</v>
      </c>
      <c r="H311">
        <v>18</v>
      </c>
      <c r="I311">
        <v>50</v>
      </c>
      <c r="J311" s="2">
        <v>265017</v>
      </c>
      <c r="K311">
        <v>88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98</v>
      </c>
      <c r="S311">
        <v>178</v>
      </c>
      <c r="T311">
        <v>31</v>
      </c>
      <c r="U311">
        <v>1</v>
      </c>
    </row>
    <row r="312" spans="1:21" x14ac:dyDescent="0.2">
      <c r="A312">
        <v>10</v>
      </c>
      <c r="B312">
        <v>10</v>
      </c>
      <c r="C312">
        <v>10</v>
      </c>
      <c r="D312">
        <v>2</v>
      </c>
      <c r="E312">
        <v>4</v>
      </c>
      <c r="F312">
        <v>361</v>
      </c>
      <c r="G312" s="1">
        <v>52</v>
      </c>
      <c r="H312">
        <v>3</v>
      </c>
      <c r="I312">
        <v>28</v>
      </c>
      <c r="J312" s="2">
        <v>265017</v>
      </c>
      <c r="K312">
        <v>88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4</v>
      </c>
      <c r="R312">
        <v>80</v>
      </c>
      <c r="S312">
        <v>172</v>
      </c>
      <c r="T312">
        <v>27</v>
      </c>
      <c r="U312">
        <v>8</v>
      </c>
    </row>
    <row r="313" spans="1:21" x14ac:dyDescent="0.2">
      <c r="A313">
        <v>20</v>
      </c>
      <c r="B313">
        <v>0</v>
      </c>
      <c r="C313">
        <v>10</v>
      </c>
      <c r="D313">
        <v>3</v>
      </c>
      <c r="E313">
        <v>4</v>
      </c>
      <c r="F313">
        <v>260</v>
      </c>
      <c r="G313" s="1">
        <v>50</v>
      </c>
      <c r="H313">
        <v>11</v>
      </c>
      <c r="I313">
        <v>36</v>
      </c>
      <c r="J313" s="2">
        <v>265017</v>
      </c>
      <c r="K313">
        <v>88</v>
      </c>
      <c r="L313">
        <v>1</v>
      </c>
      <c r="M313">
        <v>1</v>
      </c>
      <c r="N313">
        <v>4</v>
      </c>
      <c r="O313">
        <v>1</v>
      </c>
      <c r="P313">
        <v>0</v>
      </c>
      <c r="Q313">
        <v>0</v>
      </c>
      <c r="R313">
        <v>65</v>
      </c>
      <c r="S313">
        <v>168</v>
      </c>
      <c r="T313">
        <v>23</v>
      </c>
      <c r="U313">
        <v>0</v>
      </c>
    </row>
    <row r="314" spans="1:21" x14ac:dyDescent="0.2">
      <c r="A314">
        <v>15</v>
      </c>
      <c r="B314">
        <v>0</v>
      </c>
      <c r="C314">
        <v>10</v>
      </c>
      <c r="D314">
        <v>3</v>
      </c>
      <c r="E314">
        <v>4</v>
      </c>
      <c r="F314">
        <v>291</v>
      </c>
      <c r="G314" s="1">
        <v>31</v>
      </c>
      <c r="H314">
        <v>12</v>
      </c>
      <c r="I314">
        <v>40</v>
      </c>
      <c r="J314" s="2">
        <v>265017</v>
      </c>
      <c r="K314">
        <v>88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73</v>
      </c>
      <c r="S314">
        <v>171</v>
      </c>
      <c r="T314">
        <v>25</v>
      </c>
      <c r="U314">
        <v>0</v>
      </c>
    </row>
    <row r="315" spans="1:21" x14ac:dyDescent="0.2">
      <c r="A315">
        <v>30</v>
      </c>
      <c r="B315">
        <v>0</v>
      </c>
      <c r="C315">
        <v>10</v>
      </c>
      <c r="D315">
        <v>3</v>
      </c>
      <c r="E315">
        <v>4</v>
      </c>
      <c r="F315">
        <v>157</v>
      </c>
      <c r="G315" s="1">
        <v>27</v>
      </c>
      <c r="H315">
        <v>6</v>
      </c>
      <c r="I315">
        <v>29</v>
      </c>
      <c r="J315" s="2">
        <v>265017</v>
      </c>
      <c r="K315">
        <v>88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75</v>
      </c>
      <c r="S315">
        <v>185</v>
      </c>
      <c r="T315">
        <v>22</v>
      </c>
      <c r="U315">
        <v>0</v>
      </c>
    </row>
    <row r="316" spans="1:21" x14ac:dyDescent="0.2">
      <c r="A316">
        <v>22</v>
      </c>
      <c r="B316">
        <v>1</v>
      </c>
      <c r="C316">
        <v>10</v>
      </c>
      <c r="D316">
        <v>4</v>
      </c>
      <c r="E316">
        <v>4</v>
      </c>
      <c r="F316">
        <v>179</v>
      </c>
      <c r="G316" s="1">
        <v>26</v>
      </c>
      <c r="H316">
        <v>9</v>
      </c>
      <c r="I316">
        <v>30</v>
      </c>
      <c r="J316" s="2">
        <v>265017</v>
      </c>
      <c r="K316">
        <v>88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56</v>
      </c>
      <c r="S316">
        <v>171</v>
      </c>
      <c r="T316">
        <v>19</v>
      </c>
      <c r="U316">
        <v>5</v>
      </c>
    </row>
    <row r="317" spans="1:21" x14ac:dyDescent="0.2">
      <c r="A317">
        <v>22</v>
      </c>
      <c r="B317">
        <v>7</v>
      </c>
      <c r="C317">
        <v>10</v>
      </c>
      <c r="D317">
        <v>4</v>
      </c>
      <c r="E317">
        <v>4</v>
      </c>
      <c r="F317">
        <v>179</v>
      </c>
      <c r="G317" s="1">
        <v>26</v>
      </c>
      <c r="H317">
        <v>9</v>
      </c>
      <c r="I317">
        <v>30</v>
      </c>
      <c r="J317" s="2">
        <v>265017</v>
      </c>
      <c r="K317">
        <v>88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56</v>
      </c>
      <c r="S317">
        <v>171</v>
      </c>
      <c r="T317">
        <v>19</v>
      </c>
      <c r="U317">
        <v>5</v>
      </c>
    </row>
    <row r="318" spans="1:21" x14ac:dyDescent="0.2">
      <c r="A318">
        <v>36</v>
      </c>
      <c r="B318">
        <v>23</v>
      </c>
      <c r="C318">
        <v>10</v>
      </c>
      <c r="D318">
        <v>5</v>
      </c>
      <c r="E318">
        <v>4</v>
      </c>
      <c r="F318">
        <v>118</v>
      </c>
      <c r="G318" s="1">
        <v>13</v>
      </c>
      <c r="H318">
        <v>18</v>
      </c>
      <c r="I318">
        <v>50</v>
      </c>
      <c r="J318" s="2">
        <v>265017</v>
      </c>
      <c r="K318">
        <v>88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98</v>
      </c>
      <c r="S318">
        <v>178</v>
      </c>
      <c r="T318">
        <v>31</v>
      </c>
      <c r="U318">
        <v>1</v>
      </c>
    </row>
    <row r="319" spans="1:21" x14ac:dyDescent="0.2">
      <c r="A319">
        <v>34</v>
      </c>
      <c r="B319">
        <v>11</v>
      </c>
      <c r="C319">
        <v>11</v>
      </c>
      <c r="D319">
        <v>2</v>
      </c>
      <c r="E319">
        <v>4</v>
      </c>
      <c r="F319">
        <v>118</v>
      </c>
      <c r="G319" s="1">
        <v>10</v>
      </c>
      <c r="H319">
        <v>10</v>
      </c>
      <c r="I319">
        <v>37</v>
      </c>
      <c r="J319" s="2">
        <v>284031</v>
      </c>
      <c r="K319">
        <v>97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83</v>
      </c>
      <c r="S319">
        <v>172</v>
      </c>
      <c r="T319">
        <v>28</v>
      </c>
      <c r="U319">
        <v>8</v>
      </c>
    </row>
    <row r="320" spans="1:21" x14ac:dyDescent="0.2">
      <c r="A320">
        <v>33</v>
      </c>
      <c r="B320">
        <v>23</v>
      </c>
      <c r="C320">
        <v>11</v>
      </c>
      <c r="D320">
        <v>2</v>
      </c>
      <c r="E320">
        <v>4</v>
      </c>
      <c r="F320">
        <v>248</v>
      </c>
      <c r="G320" s="1">
        <v>25</v>
      </c>
      <c r="H320">
        <v>14</v>
      </c>
      <c r="I320">
        <v>47</v>
      </c>
      <c r="J320" s="2">
        <v>284031</v>
      </c>
      <c r="K320">
        <v>97</v>
      </c>
      <c r="L320">
        <v>0</v>
      </c>
      <c r="M320">
        <v>1</v>
      </c>
      <c r="N320">
        <v>2</v>
      </c>
      <c r="O320">
        <v>0</v>
      </c>
      <c r="P320">
        <v>0</v>
      </c>
      <c r="Q320">
        <v>1</v>
      </c>
      <c r="R320">
        <v>86</v>
      </c>
      <c r="S320">
        <v>165</v>
      </c>
      <c r="T320">
        <v>32</v>
      </c>
      <c r="U320">
        <v>2</v>
      </c>
    </row>
    <row r="321" spans="1:21" x14ac:dyDescent="0.2">
      <c r="A321">
        <v>3</v>
      </c>
      <c r="B321">
        <v>6</v>
      </c>
      <c r="C321">
        <v>11</v>
      </c>
      <c r="D321">
        <v>3</v>
      </c>
      <c r="E321">
        <v>4</v>
      </c>
      <c r="F321">
        <v>179</v>
      </c>
      <c r="G321" s="1">
        <v>51</v>
      </c>
      <c r="H321">
        <v>18</v>
      </c>
      <c r="I321">
        <v>38</v>
      </c>
      <c r="J321" s="2">
        <v>284031</v>
      </c>
      <c r="K321">
        <v>97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89</v>
      </c>
      <c r="S321">
        <v>170</v>
      </c>
      <c r="T321">
        <v>31</v>
      </c>
      <c r="U321">
        <v>8</v>
      </c>
    </row>
    <row r="322" spans="1:21" x14ac:dyDescent="0.2">
      <c r="A322">
        <v>20</v>
      </c>
      <c r="B322">
        <v>28</v>
      </c>
      <c r="C322">
        <v>11</v>
      </c>
      <c r="D322">
        <v>6</v>
      </c>
      <c r="E322">
        <v>4</v>
      </c>
      <c r="F322">
        <v>260</v>
      </c>
      <c r="G322" s="1">
        <v>50</v>
      </c>
      <c r="H322">
        <v>11</v>
      </c>
      <c r="I322">
        <v>36</v>
      </c>
      <c r="J322" s="2">
        <v>284031</v>
      </c>
      <c r="K322">
        <v>97</v>
      </c>
      <c r="L322">
        <v>0</v>
      </c>
      <c r="M322">
        <v>1</v>
      </c>
      <c r="N322">
        <v>4</v>
      </c>
      <c r="O322">
        <v>1</v>
      </c>
      <c r="P322">
        <v>0</v>
      </c>
      <c r="Q322">
        <v>0</v>
      </c>
      <c r="R322">
        <v>65</v>
      </c>
      <c r="S322">
        <v>168</v>
      </c>
      <c r="T322">
        <v>23</v>
      </c>
      <c r="U322">
        <v>3</v>
      </c>
    </row>
    <row r="323" spans="1:21" x14ac:dyDescent="0.2">
      <c r="A323">
        <v>15</v>
      </c>
      <c r="B323">
        <v>23</v>
      </c>
      <c r="C323">
        <v>11</v>
      </c>
      <c r="D323">
        <v>2</v>
      </c>
      <c r="E323">
        <v>4</v>
      </c>
      <c r="F323">
        <v>291</v>
      </c>
      <c r="G323" s="1">
        <v>31</v>
      </c>
      <c r="H323">
        <v>12</v>
      </c>
      <c r="I323">
        <v>40</v>
      </c>
      <c r="J323" s="2">
        <v>284031</v>
      </c>
      <c r="K323">
        <v>97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1</v>
      </c>
      <c r="R323">
        <v>73</v>
      </c>
      <c r="S323">
        <v>171</v>
      </c>
      <c r="T323">
        <v>25</v>
      </c>
      <c r="U323">
        <v>1</v>
      </c>
    </row>
    <row r="324" spans="1:21" x14ac:dyDescent="0.2">
      <c r="A324">
        <v>23</v>
      </c>
      <c r="B324">
        <v>1</v>
      </c>
      <c r="C324">
        <v>11</v>
      </c>
      <c r="D324">
        <v>2</v>
      </c>
      <c r="E324">
        <v>4</v>
      </c>
      <c r="F324">
        <v>378</v>
      </c>
      <c r="G324" s="1">
        <v>49</v>
      </c>
      <c r="H324">
        <v>11</v>
      </c>
      <c r="I324">
        <v>36</v>
      </c>
      <c r="J324" s="2">
        <v>284031</v>
      </c>
      <c r="K324">
        <v>97</v>
      </c>
      <c r="L324">
        <v>0</v>
      </c>
      <c r="M324">
        <v>1</v>
      </c>
      <c r="N324">
        <v>2</v>
      </c>
      <c r="O324">
        <v>0</v>
      </c>
      <c r="P324">
        <v>1</v>
      </c>
      <c r="Q324">
        <v>4</v>
      </c>
      <c r="R324">
        <v>65</v>
      </c>
      <c r="S324">
        <v>174</v>
      </c>
      <c r="T324">
        <v>21</v>
      </c>
      <c r="U324">
        <v>8</v>
      </c>
    </row>
    <row r="325" spans="1:21" x14ac:dyDescent="0.2">
      <c r="A325">
        <v>14</v>
      </c>
      <c r="B325">
        <v>11</v>
      </c>
      <c r="C325">
        <v>11</v>
      </c>
      <c r="D325">
        <v>2</v>
      </c>
      <c r="E325">
        <v>4</v>
      </c>
      <c r="F325">
        <v>155</v>
      </c>
      <c r="G325" s="1">
        <v>12</v>
      </c>
      <c r="H325">
        <v>14</v>
      </c>
      <c r="I325">
        <v>34</v>
      </c>
      <c r="J325" s="2">
        <v>284031</v>
      </c>
      <c r="K325">
        <v>97</v>
      </c>
      <c r="L325">
        <v>0</v>
      </c>
      <c r="M325">
        <v>1</v>
      </c>
      <c r="N325">
        <v>2</v>
      </c>
      <c r="O325">
        <v>1</v>
      </c>
      <c r="P325">
        <v>0</v>
      </c>
      <c r="Q325">
        <v>0</v>
      </c>
      <c r="R325">
        <v>95</v>
      </c>
      <c r="S325">
        <v>196</v>
      </c>
      <c r="T325">
        <v>25</v>
      </c>
      <c r="U325">
        <v>120</v>
      </c>
    </row>
    <row r="326" spans="1:21" x14ac:dyDescent="0.2">
      <c r="A326">
        <v>5</v>
      </c>
      <c r="B326">
        <v>26</v>
      </c>
      <c r="C326">
        <v>11</v>
      </c>
      <c r="D326">
        <v>2</v>
      </c>
      <c r="E326">
        <v>4</v>
      </c>
      <c r="F326">
        <v>235</v>
      </c>
      <c r="G326" s="1">
        <v>20</v>
      </c>
      <c r="H326">
        <v>13</v>
      </c>
      <c r="I326">
        <v>43</v>
      </c>
      <c r="J326" s="2">
        <v>284031</v>
      </c>
      <c r="K326">
        <v>97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106</v>
      </c>
      <c r="S326">
        <v>167</v>
      </c>
      <c r="T326">
        <v>38</v>
      </c>
      <c r="U326">
        <v>8</v>
      </c>
    </row>
    <row r="327" spans="1:21" x14ac:dyDescent="0.2">
      <c r="A327">
        <v>18</v>
      </c>
      <c r="B327">
        <v>0</v>
      </c>
      <c r="C327">
        <v>11</v>
      </c>
      <c r="D327">
        <v>3</v>
      </c>
      <c r="E327">
        <v>4</v>
      </c>
      <c r="F327">
        <v>330</v>
      </c>
      <c r="G327" s="1">
        <v>16</v>
      </c>
      <c r="H327">
        <v>4</v>
      </c>
      <c r="I327">
        <v>28</v>
      </c>
      <c r="J327" s="2">
        <v>284031</v>
      </c>
      <c r="K327">
        <v>97</v>
      </c>
      <c r="L327"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84</v>
      </c>
      <c r="S327">
        <v>182</v>
      </c>
      <c r="T327">
        <v>25</v>
      </c>
      <c r="U327">
        <v>0</v>
      </c>
    </row>
    <row r="328" spans="1:21" x14ac:dyDescent="0.2">
      <c r="A328">
        <v>1</v>
      </c>
      <c r="B328">
        <v>18</v>
      </c>
      <c r="C328">
        <v>11</v>
      </c>
      <c r="D328">
        <v>4</v>
      </c>
      <c r="E328">
        <v>4</v>
      </c>
      <c r="F328">
        <v>235</v>
      </c>
      <c r="G328" s="1">
        <v>11</v>
      </c>
      <c r="H328">
        <v>14</v>
      </c>
      <c r="I328">
        <v>37</v>
      </c>
      <c r="J328" s="2">
        <v>284031</v>
      </c>
      <c r="K328">
        <v>97</v>
      </c>
      <c r="L328">
        <v>0</v>
      </c>
      <c r="M328">
        <v>3</v>
      </c>
      <c r="N328">
        <v>1</v>
      </c>
      <c r="O328">
        <v>0</v>
      </c>
      <c r="P328">
        <v>0</v>
      </c>
      <c r="Q328">
        <v>1</v>
      </c>
      <c r="R328">
        <v>88</v>
      </c>
      <c r="S328">
        <v>172</v>
      </c>
      <c r="T328">
        <v>29</v>
      </c>
      <c r="U328">
        <v>1</v>
      </c>
    </row>
    <row r="329" spans="1:21" x14ac:dyDescent="0.2">
      <c r="A329">
        <v>34</v>
      </c>
      <c r="B329">
        <v>11</v>
      </c>
      <c r="C329">
        <v>11</v>
      </c>
      <c r="D329">
        <v>4</v>
      </c>
      <c r="E329">
        <v>4</v>
      </c>
      <c r="F329">
        <v>118</v>
      </c>
      <c r="G329" s="1">
        <v>10</v>
      </c>
      <c r="H329">
        <v>10</v>
      </c>
      <c r="I329">
        <v>37</v>
      </c>
      <c r="J329" s="2">
        <v>284031</v>
      </c>
      <c r="K329">
        <v>97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83</v>
      </c>
      <c r="S329">
        <v>172</v>
      </c>
      <c r="T329">
        <v>28</v>
      </c>
      <c r="U329">
        <v>3</v>
      </c>
    </row>
    <row r="330" spans="1:21" x14ac:dyDescent="0.2">
      <c r="A330">
        <v>1</v>
      </c>
      <c r="B330">
        <v>25</v>
      </c>
      <c r="C330">
        <v>11</v>
      </c>
      <c r="D330">
        <v>5</v>
      </c>
      <c r="E330">
        <v>4</v>
      </c>
      <c r="F330">
        <v>235</v>
      </c>
      <c r="G330" s="1">
        <v>11</v>
      </c>
      <c r="H330">
        <v>14</v>
      </c>
      <c r="I330">
        <v>37</v>
      </c>
      <c r="J330" s="2">
        <v>284031</v>
      </c>
      <c r="K330">
        <v>97</v>
      </c>
      <c r="L330">
        <v>0</v>
      </c>
      <c r="M330">
        <v>3</v>
      </c>
      <c r="N330">
        <v>1</v>
      </c>
      <c r="O330">
        <v>0</v>
      </c>
      <c r="P330">
        <v>0</v>
      </c>
      <c r="Q330">
        <v>1</v>
      </c>
      <c r="R330">
        <v>88</v>
      </c>
      <c r="S330">
        <v>172</v>
      </c>
      <c r="T330">
        <v>29</v>
      </c>
      <c r="U330">
        <v>2</v>
      </c>
    </row>
    <row r="331" spans="1:21" x14ac:dyDescent="0.2">
      <c r="A331">
        <v>3</v>
      </c>
      <c r="B331">
        <v>28</v>
      </c>
      <c r="C331">
        <v>11</v>
      </c>
      <c r="D331">
        <v>5</v>
      </c>
      <c r="E331">
        <v>4</v>
      </c>
      <c r="F331">
        <v>179</v>
      </c>
      <c r="G331" s="1">
        <v>51</v>
      </c>
      <c r="H331">
        <v>18</v>
      </c>
      <c r="I331">
        <v>38</v>
      </c>
      <c r="J331" s="2">
        <v>284031</v>
      </c>
      <c r="K331">
        <v>97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89</v>
      </c>
      <c r="S331">
        <v>170</v>
      </c>
      <c r="T331">
        <v>31</v>
      </c>
      <c r="U331">
        <v>3</v>
      </c>
    </row>
    <row r="332" spans="1:21" x14ac:dyDescent="0.2">
      <c r="A332">
        <v>24</v>
      </c>
      <c r="B332">
        <v>13</v>
      </c>
      <c r="C332">
        <v>11</v>
      </c>
      <c r="D332">
        <v>6</v>
      </c>
      <c r="E332">
        <v>4</v>
      </c>
      <c r="F332">
        <v>246</v>
      </c>
      <c r="G332" s="1">
        <v>25</v>
      </c>
      <c r="H332">
        <v>16</v>
      </c>
      <c r="I332">
        <v>41</v>
      </c>
      <c r="J332" s="2">
        <v>284031</v>
      </c>
      <c r="K332">
        <v>97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67</v>
      </c>
      <c r="S332">
        <v>170</v>
      </c>
      <c r="T332">
        <v>23</v>
      </c>
      <c r="U332">
        <v>8</v>
      </c>
    </row>
    <row r="333" spans="1:21" x14ac:dyDescent="0.2">
      <c r="A333">
        <v>15</v>
      </c>
      <c r="B333">
        <v>12</v>
      </c>
      <c r="C333">
        <v>11</v>
      </c>
      <c r="D333">
        <v>6</v>
      </c>
      <c r="E333">
        <v>4</v>
      </c>
      <c r="F333">
        <v>291</v>
      </c>
      <c r="G333" s="1">
        <v>31</v>
      </c>
      <c r="H333">
        <v>12</v>
      </c>
      <c r="I333">
        <v>40</v>
      </c>
      <c r="J333" s="2">
        <v>284031</v>
      </c>
      <c r="K333">
        <v>97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73</v>
      </c>
      <c r="S333">
        <v>171</v>
      </c>
      <c r="T333">
        <v>25</v>
      </c>
      <c r="U333">
        <v>4</v>
      </c>
    </row>
    <row r="334" spans="1:21" x14ac:dyDescent="0.2">
      <c r="A334">
        <v>24</v>
      </c>
      <c r="B334">
        <v>13</v>
      </c>
      <c r="C334">
        <v>11</v>
      </c>
      <c r="D334">
        <v>2</v>
      </c>
      <c r="E334">
        <v>4</v>
      </c>
      <c r="F334">
        <v>246</v>
      </c>
      <c r="G334" s="1">
        <v>25</v>
      </c>
      <c r="H334">
        <v>16</v>
      </c>
      <c r="I334">
        <v>41</v>
      </c>
      <c r="J334" s="2">
        <v>284031</v>
      </c>
      <c r="K334">
        <v>97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67</v>
      </c>
      <c r="S334">
        <v>170</v>
      </c>
      <c r="T334">
        <v>23</v>
      </c>
      <c r="U334">
        <v>8</v>
      </c>
    </row>
    <row r="335" spans="1:21" x14ac:dyDescent="0.2">
      <c r="A335">
        <v>3</v>
      </c>
      <c r="B335">
        <v>28</v>
      </c>
      <c r="C335">
        <v>11</v>
      </c>
      <c r="D335">
        <v>3</v>
      </c>
      <c r="E335">
        <v>4</v>
      </c>
      <c r="F335">
        <v>179</v>
      </c>
      <c r="G335" s="1">
        <v>51</v>
      </c>
      <c r="H335">
        <v>18</v>
      </c>
      <c r="I335">
        <v>38</v>
      </c>
      <c r="J335" s="2">
        <v>284031</v>
      </c>
      <c r="K335">
        <v>97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89</v>
      </c>
      <c r="S335">
        <v>170</v>
      </c>
      <c r="T335">
        <v>31</v>
      </c>
      <c r="U335">
        <v>1</v>
      </c>
    </row>
    <row r="336" spans="1:21" x14ac:dyDescent="0.2">
      <c r="A336">
        <v>20</v>
      </c>
      <c r="B336">
        <v>10</v>
      </c>
      <c r="C336">
        <v>11</v>
      </c>
      <c r="D336">
        <v>4</v>
      </c>
      <c r="E336">
        <v>4</v>
      </c>
      <c r="F336">
        <v>260</v>
      </c>
      <c r="G336" s="1">
        <v>50</v>
      </c>
      <c r="H336">
        <v>11</v>
      </c>
      <c r="I336">
        <v>36</v>
      </c>
      <c r="J336" s="2">
        <v>284031</v>
      </c>
      <c r="K336">
        <v>97</v>
      </c>
      <c r="L336">
        <v>0</v>
      </c>
      <c r="M336">
        <v>1</v>
      </c>
      <c r="N336">
        <v>4</v>
      </c>
      <c r="O336">
        <v>1</v>
      </c>
      <c r="P336">
        <v>0</v>
      </c>
      <c r="Q336">
        <v>0</v>
      </c>
      <c r="R336">
        <v>65</v>
      </c>
      <c r="S336">
        <v>168</v>
      </c>
      <c r="T336">
        <v>23</v>
      </c>
      <c r="U336">
        <v>8</v>
      </c>
    </row>
    <row r="337" spans="1:21" x14ac:dyDescent="0.2">
      <c r="A337">
        <v>20</v>
      </c>
      <c r="B337">
        <v>15</v>
      </c>
      <c r="C337">
        <v>11</v>
      </c>
      <c r="D337">
        <v>6</v>
      </c>
      <c r="E337">
        <v>4</v>
      </c>
      <c r="F337">
        <v>260</v>
      </c>
      <c r="G337" s="1">
        <v>50</v>
      </c>
      <c r="H337">
        <v>11</v>
      </c>
      <c r="I337">
        <v>36</v>
      </c>
      <c r="J337" s="2">
        <v>284031</v>
      </c>
      <c r="K337">
        <v>97</v>
      </c>
      <c r="L337">
        <v>0</v>
      </c>
      <c r="M337">
        <v>1</v>
      </c>
      <c r="N337">
        <v>4</v>
      </c>
      <c r="O337">
        <v>1</v>
      </c>
      <c r="P337">
        <v>0</v>
      </c>
      <c r="Q337">
        <v>0</v>
      </c>
      <c r="R337">
        <v>65</v>
      </c>
      <c r="S337">
        <v>168</v>
      </c>
      <c r="T337">
        <v>23</v>
      </c>
      <c r="U337">
        <v>8</v>
      </c>
    </row>
    <row r="338" spans="1:21" x14ac:dyDescent="0.2">
      <c r="A338">
        <v>23</v>
      </c>
      <c r="B338">
        <v>0</v>
      </c>
      <c r="C338">
        <v>11</v>
      </c>
      <c r="D338">
        <v>6</v>
      </c>
      <c r="E338">
        <v>4</v>
      </c>
      <c r="F338">
        <v>378</v>
      </c>
      <c r="G338" s="1">
        <v>49</v>
      </c>
      <c r="H338">
        <v>11</v>
      </c>
      <c r="I338">
        <v>36</v>
      </c>
      <c r="J338" s="2">
        <v>284031</v>
      </c>
      <c r="K338">
        <v>97</v>
      </c>
      <c r="L338">
        <v>1</v>
      </c>
      <c r="M338">
        <v>1</v>
      </c>
      <c r="N338">
        <v>2</v>
      </c>
      <c r="O338">
        <v>0</v>
      </c>
      <c r="P338">
        <v>1</v>
      </c>
      <c r="Q338">
        <v>4</v>
      </c>
      <c r="R338">
        <v>65</v>
      </c>
      <c r="S338">
        <v>174</v>
      </c>
      <c r="T338">
        <v>21</v>
      </c>
      <c r="U338">
        <v>0</v>
      </c>
    </row>
    <row r="339" spans="1:21" x14ac:dyDescent="0.2">
      <c r="A339">
        <v>7</v>
      </c>
      <c r="B339">
        <v>0</v>
      </c>
      <c r="C339">
        <v>11</v>
      </c>
      <c r="D339">
        <v>3</v>
      </c>
      <c r="E339">
        <v>4</v>
      </c>
      <c r="F339">
        <v>279</v>
      </c>
      <c r="G339" s="1">
        <v>5</v>
      </c>
      <c r="H339">
        <v>14</v>
      </c>
      <c r="I339">
        <v>39</v>
      </c>
      <c r="J339" s="2">
        <v>284031</v>
      </c>
      <c r="K339">
        <v>97</v>
      </c>
      <c r="L339">
        <v>1</v>
      </c>
      <c r="M339">
        <v>1</v>
      </c>
      <c r="N339">
        <v>2</v>
      </c>
      <c r="O339">
        <v>1</v>
      </c>
      <c r="P339">
        <v>1</v>
      </c>
      <c r="Q339">
        <v>0</v>
      </c>
      <c r="R339">
        <v>68</v>
      </c>
      <c r="S339">
        <v>168</v>
      </c>
      <c r="T339">
        <v>24</v>
      </c>
      <c r="U339">
        <v>0</v>
      </c>
    </row>
    <row r="340" spans="1:21" x14ac:dyDescent="0.2">
      <c r="A340">
        <v>3</v>
      </c>
      <c r="B340">
        <v>23</v>
      </c>
      <c r="C340">
        <v>11</v>
      </c>
      <c r="D340">
        <v>5</v>
      </c>
      <c r="E340">
        <v>4</v>
      </c>
      <c r="F340">
        <v>179</v>
      </c>
      <c r="G340" s="1">
        <v>51</v>
      </c>
      <c r="H340">
        <v>18</v>
      </c>
      <c r="I340">
        <v>38</v>
      </c>
      <c r="J340" s="2">
        <v>284031</v>
      </c>
      <c r="K340">
        <v>97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89</v>
      </c>
      <c r="S340">
        <v>170</v>
      </c>
      <c r="T340">
        <v>31</v>
      </c>
      <c r="U340">
        <v>1</v>
      </c>
    </row>
    <row r="341" spans="1:21" x14ac:dyDescent="0.2">
      <c r="A341">
        <v>28</v>
      </c>
      <c r="B341">
        <v>12</v>
      </c>
      <c r="C341">
        <v>12</v>
      </c>
      <c r="D341">
        <v>2</v>
      </c>
      <c r="E341">
        <v>4</v>
      </c>
      <c r="F341">
        <v>225</v>
      </c>
      <c r="G341" s="1">
        <v>26</v>
      </c>
      <c r="H341">
        <v>9</v>
      </c>
      <c r="I341">
        <v>28</v>
      </c>
      <c r="J341" s="2">
        <v>236629</v>
      </c>
      <c r="K341">
        <v>93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2</v>
      </c>
      <c r="R341">
        <v>69</v>
      </c>
      <c r="S341">
        <v>169</v>
      </c>
      <c r="T341">
        <v>24</v>
      </c>
      <c r="U341">
        <v>3</v>
      </c>
    </row>
    <row r="342" spans="1:21" x14ac:dyDescent="0.2">
      <c r="A342">
        <v>3</v>
      </c>
      <c r="B342">
        <v>28</v>
      </c>
      <c r="C342">
        <v>12</v>
      </c>
      <c r="D342">
        <v>2</v>
      </c>
      <c r="E342">
        <v>4</v>
      </c>
      <c r="F342">
        <v>179</v>
      </c>
      <c r="G342" s="1">
        <v>51</v>
      </c>
      <c r="H342">
        <v>18</v>
      </c>
      <c r="I342">
        <v>38</v>
      </c>
      <c r="J342" s="2">
        <v>236629</v>
      </c>
      <c r="K342">
        <v>93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89</v>
      </c>
      <c r="S342">
        <v>170</v>
      </c>
      <c r="T342">
        <v>31</v>
      </c>
      <c r="U342">
        <v>2</v>
      </c>
    </row>
    <row r="343" spans="1:21" x14ac:dyDescent="0.2">
      <c r="A343">
        <v>3</v>
      </c>
      <c r="B343">
        <v>28</v>
      </c>
      <c r="C343">
        <v>12</v>
      </c>
      <c r="D343">
        <v>2</v>
      </c>
      <c r="E343">
        <v>4</v>
      </c>
      <c r="F343">
        <v>179</v>
      </c>
      <c r="G343" s="1">
        <v>51</v>
      </c>
      <c r="H343">
        <v>18</v>
      </c>
      <c r="I343">
        <v>38</v>
      </c>
      <c r="J343" s="2">
        <v>236629</v>
      </c>
      <c r="K343">
        <v>93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89</v>
      </c>
      <c r="S343">
        <v>170</v>
      </c>
      <c r="T343">
        <v>31</v>
      </c>
      <c r="U343">
        <v>1</v>
      </c>
    </row>
    <row r="344" spans="1:21" x14ac:dyDescent="0.2">
      <c r="A344">
        <v>1</v>
      </c>
      <c r="B344">
        <v>23</v>
      </c>
      <c r="C344">
        <v>12</v>
      </c>
      <c r="D344">
        <v>2</v>
      </c>
      <c r="E344">
        <v>4</v>
      </c>
      <c r="F344">
        <v>235</v>
      </c>
      <c r="G344" s="1">
        <v>11</v>
      </c>
      <c r="H344">
        <v>14</v>
      </c>
      <c r="I344">
        <v>37</v>
      </c>
      <c r="J344" s="2">
        <v>236629</v>
      </c>
      <c r="K344">
        <v>93</v>
      </c>
      <c r="L344">
        <v>0</v>
      </c>
      <c r="M344">
        <v>3</v>
      </c>
      <c r="N344">
        <v>1</v>
      </c>
      <c r="O344">
        <v>0</v>
      </c>
      <c r="P344">
        <v>0</v>
      </c>
      <c r="Q344">
        <v>1</v>
      </c>
      <c r="R344">
        <v>88</v>
      </c>
      <c r="S344">
        <v>172</v>
      </c>
      <c r="T344">
        <v>29</v>
      </c>
      <c r="U344">
        <v>3</v>
      </c>
    </row>
    <row r="345" spans="1:21" x14ac:dyDescent="0.2">
      <c r="A345">
        <v>36</v>
      </c>
      <c r="B345">
        <v>28</v>
      </c>
      <c r="C345">
        <v>12</v>
      </c>
      <c r="D345">
        <v>3</v>
      </c>
      <c r="E345">
        <v>4</v>
      </c>
      <c r="F345">
        <v>118</v>
      </c>
      <c r="G345" s="1">
        <v>13</v>
      </c>
      <c r="H345">
        <v>18</v>
      </c>
      <c r="I345">
        <v>50</v>
      </c>
      <c r="J345" s="2">
        <v>236629</v>
      </c>
      <c r="K345">
        <v>93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98</v>
      </c>
      <c r="S345">
        <v>178</v>
      </c>
      <c r="T345">
        <v>31</v>
      </c>
      <c r="U345">
        <v>1</v>
      </c>
    </row>
    <row r="346" spans="1:21" x14ac:dyDescent="0.2">
      <c r="A346">
        <v>20</v>
      </c>
      <c r="B346">
        <v>28</v>
      </c>
      <c r="C346">
        <v>12</v>
      </c>
      <c r="D346">
        <v>6</v>
      </c>
      <c r="E346">
        <v>4</v>
      </c>
      <c r="F346">
        <v>260</v>
      </c>
      <c r="G346" s="1">
        <v>50</v>
      </c>
      <c r="H346">
        <v>11</v>
      </c>
      <c r="I346">
        <v>36</v>
      </c>
      <c r="J346" s="2">
        <v>236629</v>
      </c>
      <c r="K346">
        <v>93</v>
      </c>
      <c r="L346">
        <v>0</v>
      </c>
      <c r="M346">
        <v>1</v>
      </c>
      <c r="N346">
        <v>4</v>
      </c>
      <c r="O346">
        <v>1</v>
      </c>
      <c r="P346">
        <v>0</v>
      </c>
      <c r="Q346">
        <v>0</v>
      </c>
      <c r="R346">
        <v>65</v>
      </c>
      <c r="S346">
        <v>168</v>
      </c>
      <c r="T346">
        <v>23</v>
      </c>
      <c r="U346">
        <v>4</v>
      </c>
    </row>
    <row r="347" spans="1:21" x14ac:dyDescent="0.2">
      <c r="A347">
        <v>24</v>
      </c>
      <c r="B347">
        <v>4</v>
      </c>
      <c r="C347">
        <v>12</v>
      </c>
      <c r="D347">
        <v>5</v>
      </c>
      <c r="E347">
        <v>4</v>
      </c>
      <c r="F347">
        <v>246</v>
      </c>
      <c r="G347" s="1">
        <v>25</v>
      </c>
      <c r="H347">
        <v>16</v>
      </c>
      <c r="I347">
        <v>41</v>
      </c>
      <c r="J347" s="2">
        <v>236629</v>
      </c>
      <c r="K347">
        <v>93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67</v>
      </c>
      <c r="S347">
        <v>170</v>
      </c>
      <c r="T347">
        <v>23</v>
      </c>
      <c r="U347">
        <v>8</v>
      </c>
    </row>
    <row r="348" spans="1:21" x14ac:dyDescent="0.2">
      <c r="A348">
        <v>3</v>
      </c>
      <c r="B348">
        <v>28</v>
      </c>
      <c r="C348">
        <v>12</v>
      </c>
      <c r="D348">
        <v>5</v>
      </c>
      <c r="E348">
        <v>4</v>
      </c>
      <c r="F348">
        <v>179</v>
      </c>
      <c r="G348" s="1">
        <v>51</v>
      </c>
      <c r="H348">
        <v>18</v>
      </c>
      <c r="I348">
        <v>38</v>
      </c>
      <c r="J348" s="2">
        <v>236629</v>
      </c>
      <c r="K348">
        <v>93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89</v>
      </c>
      <c r="S348">
        <v>170</v>
      </c>
      <c r="T348">
        <v>31</v>
      </c>
      <c r="U348">
        <v>1</v>
      </c>
    </row>
    <row r="349" spans="1:21" x14ac:dyDescent="0.2">
      <c r="A349">
        <v>3</v>
      </c>
      <c r="B349">
        <v>28</v>
      </c>
      <c r="C349">
        <v>12</v>
      </c>
      <c r="D349">
        <v>6</v>
      </c>
      <c r="E349">
        <v>4</v>
      </c>
      <c r="F349">
        <v>179</v>
      </c>
      <c r="G349" s="1">
        <v>51</v>
      </c>
      <c r="H349">
        <v>18</v>
      </c>
      <c r="I349">
        <v>38</v>
      </c>
      <c r="J349" s="2">
        <v>236629</v>
      </c>
      <c r="K349">
        <v>93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89</v>
      </c>
      <c r="S349">
        <v>170</v>
      </c>
      <c r="T349">
        <v>31</v>
      </c>
      <c r="U349">
        <v>1</v>
      </c>
    </row>
    <row r="350" spans="1:21" x14ac:dyDescent="0.2">
      <c r="A350">
        <v>22</v>
      </c>
      <c r="B350">
        <v>23</v>
      </c>
      <c r="C350">
        <v>12</v>
      </c>
      <c r="D350">
        <v>3</v>
      </c>
      <c r="E350">
        <v>4</v>
      </c>
      <c r="F350">
        <v>179</v>
      </c>
      <c r="G350" s="1">
        <v>26</v>
      </c>
      <c r="H350">
        <v>9</v>
      </c>
      <c r="I350">
        <v>30</v>
      </c>
      <c r="J350" s="2">
        <v>236629</v>
      </c>
      <c r="K350">
        <v>93</v>
      </c>
      <c r="L350">
        <v>0</v>
      </c>
      <c r="M350">
        <v>3</v>
      </c>
      <c r="N350">
        <v>0</v>
      </c>
      <c r="O350">
        <v>0</v>
      </c>
      <c r="P350">
        <v>0</v>
      </c>
      <c r="Q350">
        <v>0</v>
      </c>
      <c r="R350">
        <v>56</v>
      </c>
      <c r="S350">
        <v>171</v>
      </c>
      <c r="T350">
        <v>19</v>
      </c>
      <c r="U350">
        <v>1</v>
      </c>
    </row>
    <row r="351" spans="1:21" x14ac:dyDescent="0.2">
      <c r="A351">
        <v>34</v>
      </c>
      <c r="B351">
        <v>25</v>
      </c>
      <c r="C351">
        <v>12</v>
      </c>
      <c r="D351">
        <v>3</v>
      </c>
      <c r="E351">
        <v>4</v>
      </c>
      <c r="F351">
        <v>118</v>
      </c>
      <c r="G351" s="1">
        <v>10</v>
      </c>
      <c r="H351">
        <v>10</v>
      </c>
      <c r="I351">
        <v>37</v>
      </c>
      <c r="J351" s="2">
        <v>236629</v>
      </c>
      <c r="K351">
        <v>93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83</v>
      </c>
      <c r="S351">
        <v>172</v>
      </c>
      <c r="T351">
        <v>28</v>
      </c>
      <c r="U351">
        <v>8</v>
      </c>
    </row>
    <row r="352" spans="1:21" x14ac:dyDescent="0.2">
      <c r="A352">
        <v>1</v>
      </c>
      <c r="B352">
        <v>25</v>
      </c>
      <c r="C352">
        <v>12</v>
      </c>
      <c r="D352">
        <v>5</v>
      </c>
      <c r="E352">
        <v>4</v>
      </c>
      <c r="F352">
        <v>235</v>
      </c>
      <c r="G352" s="1">
        <v>11</v>
      </c>
      <c r="H352">
        <v>14</v>
      </c>
      <c r="I352">
        <v>37</v>
      </c>
      <c r="J352" s="2">
        <v>236629</v>
      </c>
      <c r="K352">
        <v>93</v>
      </c>
      <c r="L352">
        <v>0</v>
      </c>
      <c r="M352">
        <v>3</v>
      </c>
      <c r="N352">
        <v>1</v>
      </c>
      <c r="O352">
        <v>0</v>
      </c>
      <c r="P352">
        <v>0</v>
      </c>
      <c r="Q352">
        <v>1</v>
      </c>
      <c r="R352">
        <v>88</v>
      </c>
      <c r="S352">
        <v>172</v>
      </c>
      <c r="T352">
        <v>29</v>
      </c>
      <c r="U352">
        <v>2</v>
      </c>
    </row>
    <row r="353" spans="1:21" x14ac:dyDescent="0.2">
      <c r="A353">
        <v>3</v>
      </c>
      <c r="B353">
        <v>28</v>
      </c>
      <c r="C353">
        <v>12</v>
      </c>
      <c r="D353">
        <v>6</v>
      </c>
      <c r="E353">
        <v>4</v>
      </c>
      <c r="F353">
        <v>179</v>
      </c>
      <c r="G353" s="1">
        <v>51</v>
      </c>
      <c r="H353">
        <v>18</v>
      </c>
      <c r="I353">
        <v>38</v>
      </c>
      <c r="J353" s="2">
        <v>236629</v>
      </c>
      <c r="K353">
        <v>93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89</v>
      </c>
      <c r="S353">
        <v>170</v>
      </c>
      <c r="T353">
        <v>31</v>
      </c>
      <c r="U353">
        <v>1</v>
      </c>
    </row>
    <row r="354" spans="1:21" x14ac:dyDescent="0.2">
      <c r="A354">
        <v>5</v>
      </c>
      <c r="B354">
        <v>13</v>
      </c>
      <c r="C354">
        <v>12</v>
      </c>
      <c r="D354">
        <v>3</v>
      </c>
      <c r="E354">
        <v>2</v>
      </c>
      <c r="F354">
        <v>235</v>
      </c>
      <c r="G354" s="1">
        <v>20</v>
      </c>
      <c r="H354">
        <v>13</v>
      </c>
      <c r="I354">
        <v>43</v>
      </c>
      <c r="J354" s="2">
        <v>236629</v>
      </c>
      <c r="K354">
        <v>93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106</v>
      </c>
      <c r="S354">
        <v>167</v>
      </c>
      <c r="T354">
        <v>38</v>
      </c>
      <c r="U354">
        <v>8</v>
      </c>
    </row>
    <row r="355" spans="1:21" x14ac:dyDescent="0.2">
      <c r="A355">
        <v>1</v>
      </c>
      <c r="B355">
        <v>14</v>
      </c>
      <c r="C355">
        <v>12</v>
      </c>
      <c r="D355">
        <v>3</v>
      </c>
      <c r="E355">
        <v>2</v>
      </c>
      <c r="F355">
        <v>235</v>
      </c>
      <c r="G355" s="1">
        <v>11</v>
      </c>
      <c r="H355">
        <v>14</v>
      </c>
      <c r="I355">
        <v>37</v>
      </c>
      <c r="J355" s="2">
        <v>236629</v>
      </c>
      <c r="K355">
        <v>93</v>
      </c>
      <c r="L355">
        <v>0</v>
      </c>
      <c r="M355">
        <v>3</v>
      </c>
      <c r="N355">
        <v>1</v>
      </c>
      <c r="O355">
        <v>0</v>
      </c>
      <c r="P355">
        <v>0</v>
      </c>
      <c r="Q355">
        <v>1</v>
      </c>
      <c r="R355">
        <v>88</v>
      </c>
      <c r="S355">
        <v>172</v>
      </c>
      <c r="T355">
        <v>29</v>
      </c>
      <c r="U355">
        <v>4</v>
      </c>
    </row>
    <row r="356" spans="1:21" x14ac:dyDescent="0.2">
      <c r="A356">
        <v>20</v>
      </c>
      <c r="B356">
        <v>26</v>
      </c>
      <c r="C356">
        <v>12</v>
      </c>
      <c r="D356">
        <v>4</v>
      </c>
      <c r="E356">
        <v>2</v>
      </c>
      <c r="F356">
        <v>260</v>
      </c>
      <c r="G356" s="1">
        <v>50</v>
      </c>
      <c r="H356">
        <v>11</v>
      </c>
      <c r="I356">
        <v>36</v>
      </c>
      <c r="J356" s="2">
        <v>236629</v>
      </c>
      <c r="K356">
        <v>93</v>
      </c>
      <c r="L356">
        <v>0</v>
      </c>
      <c r="M356">
        <v>1</v>
      </c>
      <c r="N356">
        <v>4</v>
      </c>
      <c r="O356">
        <v>1</v>
      </c>
      <c r="P356">
        <v>0</v>
      </c>
      <c r="Q356">
        <v>0</v>
      </c>
      <c r="R356">
        <v>65</v>
      </c>
      <c r="S356">
        <v>168</v>
      </c>
      <c r="T356">
        <v>23</v>
      </c>
      <c r="U356">
        <v>8</v>
      </c>
    </row>
    <row r="357" spans="1:21" x14ac:dyDescent="0.2">
      <c r="A357">
        <v>30</v>
      </c>
      <c r="B357">
        <v>28</v>
      </c>
      <c r="C357">
        <v>12</v>
      </c>
      <c r="D357">
        <v>2</v>
      </c>
      <c r="E357">
        <v>2</v>
      </c>
      <c r="F357">
        <v>157</v>
      </c>
      <c r="G357" s="1">
        <v>27</v>
      </c>
      <c r="H357">
        <v>6</v>
      </c>
      <c r="I357">
        <v>29</v>
      </c>
      <c r="J357" s="2">
        <v>236629</v>
      </c>
      <c r="K357">
        <v>93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75</v>
      </c>
      <c r="S357">
        <v>185</v>
      </c>
      <c r="T357">
        <v>22</v>
      </c>
      <c r="U357">
        <v>2</v>
      </c>
    </row>
    <row r="358" spans="1:21" x14ac:dyDescent="0.2">
      <c r="A358">
        <v>3</v>
      </c>
      <c r="B358">
        <v>28</v>
      </c>
      <c r="C358">
        <v>12</v>
      </c>
      <c r="D358">
        <v>2</v>
      </c>
      <c r="E358">
        <v>2</v>
      </c>
      <c r="F358">
        <v>179</v>
      </c>
      <c r="G358" s="1">
        <v>51</v>
      </c>
      <c r="H358">
        <v>18</v>
      </c>
      <c r="I358">
        <v>38</v>
      </c>
      <c r="J358" s="2">
        <v>236629</v>
      </c>
      <c r="K358">
        <v>93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89</v>
      </c>
      <c r="S358">
        <v>170</v>
      </c>
      <c r="T358">
        <v>31</v>
      </c>
      <c r="U358">
        <v>3</v>
      </c>
    </row>
    <row r="359" spans="1:21" x14ac:dyDescent="0.2">
      <c r="A359">
        <v>11</v>
      </c>
      <c r="B359">
        <v>19</v>
      </c>
      <c r="C359">
        <v>12</v>
      </c>
      <c r="D359">
        <v>2</v>
      </c>
      <c r="E359">
        <v>2</v>
      </c>
      <c r="F359">
        <v>289</v>
      </c>
      <c r="G359" s="1">
        <v>36</v>
      </c>
      <c r="H359">
        <v>13</v>
      </c>
      <c r="I359">
        <v>33</v>
      </c>
      <c r="J359" s="2">
        <v>236629</v>
      </c>
      <c r="K359">
        <v>93</v>
      </c>
      <c r="L359">
        <v>0</v>
      </c>
      <c r="M359">
        <v>1</v>
      </c>
      <c r="N359">
        <v>2</v>
      </c>
      <c r="O359">
        <v>1</v>
      </c>
      <c r="P359">
        <v>0</v>
      </c>
      <c r="Q359">
        <v>1</v>
      </c>
      <c r="R359">
        <v>90</v>
      </c>
      <c r="S359">
        <v>172</v>
      </c>
      <c r="T359">
        <v>30</v>
      </c>
      <c r="U359">
        <v>8</v>
      </c>
    </row>
    <row r="360" spans="1:21" x14ac:dyDescent="0.2">
      <c r="A360">
        <v>28</v>
      </c>
      <c r="B360">
        <v>23</v>
      </c>
      <c r="C360">
        <v>1</v>
      </c>
      <c r="D360">
        <v>4</v>
      </c>
      <c r="E360">
        <v>2</v>
      </c>
      <c r="F360">
        <v>225</v>
      </c>
      <c r="G360" s="1">
        <v>26</v>
      </c>
      <c r="H360">
        <v>9</v>
      </c>
      <c r="I360">
        <v>28</v>
      </c>
      <c r="J360" s="2">
        <v>330061</v>
      </c>
      <c r="K360">
        <v>100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2</v>
      </c>
      <c r="R360">
        <v>69</v>
      </c>
      <c r="S360">
        <v>169</v>
      </c>
      <c r="T360">
        <v>24</v>
      </c>
      <c r="U360">
        <v>5</v>
      </c>
    </row>
    <row r="361" spans="1:21" x14ac:dyDescent="0.2">
      <c r="A361">
        <v>34</v>
      </c>
      <c r="B361">
        <v>19</v>
      </c>
      <c r="C361">
        <v>1</v>
      </c>
      <c r="D361">
        <v>2</v>
      </c>
      <c r="E361">
        <v>2</v>
      </c>
      <c r="F361">
        <v>118</v>
      </c>
      <c r="G361" s="1">
        <v>10</v>
      </c>
      <c r="H361">
        <v>10</v>
      </c>
      <c r="I361">
        <v>37</v>
      </c>
      <c r="J361" s="2">
        <v>330061</v>
      </c>
      <c r="K361">
        <v>100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83</v>
      </c>
      <c r="S361">
        <v>172</v>
      </c>
      <c r="T361">
        <v>28</v>
      </c>
      <c r="U361">
        <v>32</v>
      </c>
    </row>
    <row r="362" spans="1:21" x14ac:dyDescent="0.2">
      <c r="A362">
        <v>14</v>
      </c>
      <c r="B362">
        <v>23</v>
      </c>
      <c r="C362">
        <v>1</v>
      </c>
      <c r="D362">
        <v>2</v>
      </c>
      <c r="E362">
        <v>2</v>
      </c>
      <c r="F362">
        <v>155</v>
      </c>
      <c r="G362" s="1">
        <v>12</v>
      </c>
      <c r="H362">
        <v>14</v>
      </c>
      <c r="I362">
        <v>34</v>
      </c>
      <c r="J362" s="2">
        <v>330061</v>
      </c>
      <c r="K362">
        <v>100</v>
      </c>
      <c r="L362">
        <v>0</v>
      </c>
      <c r="M362">
        <v>1</v>
      </c>
      <c r="N362">
        <v>2</v>
      </c>
      <c r="O362">
        <v>1</v>
      </c>
      <c r="P362">
        <v>0</v>
      </c>
      <c r="Q362">
        <v>0</v>
      </c>
      <c r="R362">
        <v>95</v>
      </c>
      <c r="S362">
        <v>196</v>
      </c>
      <c r="T362">
        <v>25</v>
      </c>
      <c r="U362">
        <v>2</v>
      </c>
    </row>
    <row r="363" spans="1:21" x14ac:dyDescent="0.2">
      <c r="A363">
        <v>1</v>
      </c>
      <c r="B363">
        <v>13</v>
      </c>
      <c r="C363">
        <v>1</v>
      </c>
      <c r="D363">
        <v>3</v>
      </c>
      <c r="E363">
        <v>2</v>
      </c>
      <c r="F363">
        <v>235</v>
      </c>
      <c r="G363" s="1">
        <v>11</v>
      </c>
      <c r="H363">
        <v>14</v>
      </c>
      <c r="I363">
        <v>37</v>
      </c>
      <c r="J363" s="2">
        <v>330061</v>
      </c>
      <c r="K363">
        <v>100</v>
      </c>
      <c r="L363">
        <v>0</v>
      </c>
      <c r="M363">
        <v>3</v>
      </c>
      <c r="N363">
        <v>1</v>
      </c>
      <c r="O363">
        <v>0</v>
      </c>
      <c r="P363">
        <v>0</v>
      </c>
      <c r="Q363">
        <v>1</v>
      </c>
      <c r="R363">
        <v>88</v>
      </c>
      <c r="S363">
        <v>172</v>
      </c>
      <c r="T363">
        <v>29</v>
      </c>
      <c r="U363">
        <v>1</v>
      </c>
    </row>
    <row r="364" spans="1:21" x14ac:dyDescent="0.2">
      <c r="A364">
        <v>14</v>
      </c>
      <c r="B364">
        <v>23</v>
      </c>
      <c r="C364">
        <v>1</v>
      </c>
      <c r="D364">
        <v>3</v>
      </c>
      <c r="E364">
        <v>2</v>
      </c>
      <c r="F364">
        <v>155</v>
      </c>
      <c r="G364" s="1">
        <v>12</v>
      </c>
      <c r="H364">
        <v>14</v>
      </c>
      <c r="I364">
        <v>34</v>
      </c>
      <c r="J364" s="2">
        <v>330061</v>
      </c>
      <c r="K364">
        <v>100</v>
      </c>
      <c r="L364">
        <v>0</v>
      </c>
      <c r="M364">
        <v>1</v>
      </c>
      <c r="N364">
        <v>2</v>
      </c>
      <c r="O364">
        <v>1</v>
      </c>
      <c r="P364">
        <v>0</v>
      </c>
      <c r="Q364">
        <v>0</v>
      </c>
      <c r="R364">
        <v>95</v>
      </c>
      <c r="S364">
        <v>196</v>
      </c>
      <c r="T364">
        <v>25</v>
      </c>
      <c r="U364">
        <v>4</v>
      </c>
    </row>
    <row r="365" spans="1:21" x14ac:dyDescent="0.2">
      <c r="A365">
        <v>11</v>
      </c>
      <c r="B365">
        <v>26</v>
      </c>
      <c r="C365">
        <v>1</v>
      </c>
      <c r="D365">
        <v>2</v>
      </c>
      <c r="E365">
        <v>2</v>
      </c>
      <c r="F365">
        <v>289</v>
      </c>
      <c r="G365" s="1">
        <v>36</v>
      </c>
      <c r="H365">
        <v>13</v>
      </c>
      <c r="I365">
        <v>33</v>
      </c>
      <c r="J365" s="2">
        <v>330061</v>
      </c>
      <c r="K365">
        <v>100</v>
      </c>
      <c r="L365">
        <v>0</v>
      </c>
      <c r="M365">
        <v>1</v>
      </c>
      <c r="N365">
        <v>2</v>
      </c>
      <c r="O365">
        <v>1</v>
      </c>
      <c r="P365">
        <v>0</v>
      </c>
      <c r="Q365">
        <v>1</v>
      </c>
      <c r="R365">
        <v>90</v>
      </c>
      <c r="S365">
        <v>172</v>
      </c>
      <c r="T365">
        <v>30</v>
      </c>
      <c r="U365">
        <v>8</v>
      </c>
    </row>
    <row r="366" spans="1:21" x14ac:dyDescent="0.2">
      <c r="A366">
        <v>15</v>
      </c>
      <c r="B366">
        <v>3</v>
      </c>
      <c r="C366">
        <v>1</v>
      </c>
      <c r="D366">
        <v>4</v>
      </c>
      <c r="E366">
        <v>2</v>
      </c>
      <c r="F366">
        <v>291</v>
      </c>
      <c r="G366" s="1">
        <v>31</v>
      </c>
      <c r="H366">
        <v>12</v>
      </c>
      <c r="I366">
        <v>40</v>
      </c>
      <c r="J366" s="2">
        <v>330061</v>
      </c>
      <c r="K366">
        <v>100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73</v>
      </c>
      <c r="S366">
        <v>171</v>
      </c>
      <c r="T366">
        <v>25</v>
      </c>
      <c r="U366">
        <v>8</v>
      </c>
    </row>
    <row r="367" spans="1:21" x14ac:dyDescent="0.2">
      <c r="A367">
        <v>5</v>
      </c>
      <c r="B367">
        <v>26</v>
      </c>
      <c r="C367">
        <v>1</v>
      </c>
      <c r="D367">
        <v>2</v>
      </c>
      <c r="E367">
        <v>2</v>
      </c>
      <c r="F367">
        <v>235</v>
      </c>
      <c r="G367" s="1">
        <v>20</v>
      </c>
      <c r="H367">
        <v>13</v>
      </c>
      <c r="I367">
        <v>43</v>
      </c>
      <c r="J367" s="2">
        <v>330061</v>
      </c>
      <c r="K367">
        <v>100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106</v>
      </c>
      <c r="S367">
        <v>167</v>
      </c>
      <c r="T367">
        <v>38</v>
      </c>
      <c r="U367">
        <v>8</v>
      </c>
    </row>
    <row r="368" spans="1:21" x14ac:dyDescent="0.2">
      <c r="A368">
        <v>36</v>
      </c>
      <c r="B368">
        <v>26</v>
      </c>
      <c r="C368">
        <v>1</v>
      </c>
      <c r="D368">
        <v>2</v>
      </c>
      <c r="E368">
        <v>2</v>
      </c>
      <c r="F368">
        <v>118</v>
      </c>
      <c r="G368" s="1">
        <v>13</v>
      </c>
      <c r="H368">
        <v>18</v>
      </c>
      <c r="I368">
        <v>50</v>
      </c>
      <c r="J368" s="2">
        <v>330061</v>
      </c>
      <c r="K368">
        <v>100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98</v>
      </c>
      <c r="S368">
        <v>178</v>
      </c>
      <c r="T368">
        <v>31</v>
      </c>
      <c r="U368">
        <v>4</v>
      </c>
    </row>
    <row r="369" spans="1:21" x14ac:dyDescent="0.2">
      <c r="A369">
        <v>3</v>
      </c>
      <c r="B369">
        <v>28</v>
      </c>
      <c r="C369">
        <v>1</v>
      </c>
      <c r="D369">
        <v>4</v>
      </c>
      <c r="E369">
        <v>2</v>
      </c>
      <c r="F369">
        <v>179</v>
      </c>
      <c r="G369" s="1">
        <v>51</v>
      </c>
      <c r="H369">
        <v>18</v>
      </c>
      <c r="I369">
        <v>38</v>
      </c>
      <c r="J369" s="2">
        <v>330061</v>
      </c>
      <c r="K369">
        <v>100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89</v>
      </c>
      <c r="S369">
        <v>170</v>
      </c>
      <c r="T369">
        <v>31</v>
      </c>
      <c r="U369">
        <v>1</v>
      </c>
    </row>
    <row r="370" spans="1:21" x14ac:dyDescent="0.2">
      <c r="A370">
        <v>3</v>
      </c>
      <c r="B370">
        <v>28</v>
      </c>
      <c r="C370">
        <v>1</v>
      </c>
      <c r="D370">
        <v>6</v>
      </c>
      <c r="E370">
        <v>2</v>
      </c>
      <c r="F370">
        <v>179</v>
      </c>
      <c r="G370" s="1">
        <v>51</v>
      </c>
      <c r="H370">
        <v>18</v>
      </c>
      <c r="I370">
        <v>38</v>
      </c>
      <c r="J370" s="2">
        <v>330061</v>
      </c>
      <c r="K370">
        <v>100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89</v>
      </c>
      <c r="S370">
        <v>170</v>
      </c>
      <c r="T370">
        <v>31</v>
      </c>
      <c r="U370">
        <v>1</v>
      </c>
    </row>
    <row r="371" spans="1:21" x14ac:dyDescent="0.2">
      <c r="A371">
        <v>34</v>
      </c>
      <c r="B371">
        <v>28</v>
      </c>
      <c r="C371">
        <v>2</v>
      </c>
      <c r="D371">
        <v>3</v>
      </c>
      <c r="E371">
        <v>2</v>
      </c>
      <c r="F371">
        <v>118</v>
      </c>
      <c r="G371" s="1">
        <v>10</v>
      </c>
      <c r="H371">
        <v>10</v>
      </c>
      <c r="I371">
        <v>37</v>
      </c>
      <c r="J371" s="2">
        <v>251818</v>
      </c>
      <c r="K371">
        <v>96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83</v>
      </c>
      <c r="S371">
        <v>172</v>
      </c>
      <c r="T371">
        <v>28</v>
      </c>
      <c r="U371">
        <v>2</v>
      </c>
    </row>
    <row r="372" spans="1:21" x14ac:dyDescent="0.2">
      <c r="A372">
        <v>3</v>
      </c>
      <c r="B372">
        <v>27</v>
      </c>
      <c r="C372">
        <v>2</v>
      </c>
      <c r="D372">
        <v>4</v>
      </c>
      <c r="E372">
        <v>2</v>
      </c>
      <c r="F372">
        <v>179</v>
      </c>
      <c r="G372" s="1">
        <v>51</v>
      </c>
      <c r="H372">
        <v>18</v>
      </c>
      <c r="I372">
        <v>38</v>
      </c>
      <c r="J372" s="2">
        <v>251818</v>
      </c>
      <c r="K372">
        <v>96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89</v>
      </c>
      <c r="S372">
        <v>170</v>
      </c>
      <c r="T372">
        <v>31</v>
      </c>
      <c r="U372">
        <v>3</v>
      </c>
    </row>
    <row r="373" spans="1:21" x14ac:dyDescent="0.2">
      <c r="A373">
        <v>28</v>
      </c>
      <c r="B373">
        <v>7</v>
      </c>
      <c r="C373">
        <v>2</v>
      </c>
      <c r="D373">
        <v>4</v>
      </c>
      <c r="E373">
        <v>2</v>
      </c>
      <c r="F373">
        <v>225</v>
      </c>
      <c r="G373" s="1">
        <v>26</v>
      </c>
      <c r="H373">
        <v>9</v>
      </c>
      <c r="I373">
        <v>28</v>
      </c>
      <c r="J373" s="2">
        <v>251818</v>
      </c>
      <c r="K373">
        <v>96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2</v>
      </c>
      <c r="R373">
        <v>69</v>
      </c>
      <c r="S373">
        <v>169</v>
      </c>
      <c r="T373">
        <v>24</v>
      </c>
      <c r="U373">
        <v>1</v>
      </c>
    </row>
    <row r="374" spans="1:21" x14ac:dyDescent="0.2">
      <c r="A374">
        <v>11</v>
      </c>
      <c r="B374">
        <v>22</v>
      </c>
      <c r="C374">
        <v>2</v>
      </c>
      <c r="D374">
        <v>6</v>
      </c>
      <c r="E374">
        <v>2</v>
      </c>
      <c r="F374">
        <v>289</v>
      </c>
      <c r="G374" s="1">
        <v>36</v>
      </c>
      <c r="H374">
        <v>13</v>
      </c>
      <c r="I374">
        <v>33</v>
      </c>
      <c r="J374" s="2">
        <v>251818</v>
      </c>
      <c r="K374">
        <v>96</v>
      </c>
      <c r="L374">
        <v>0</v>
      </c>
      <c r="M374">
        <v>1</v>
      </c>
      <c r="N374">
        <v>2</v>
      </c>
      <c r="O374">
        <v>1</v>
      </c>
      <c r="P374">
        <v>0</v>
      </c>
      <c r="Q374">
        <v>1</v>
      </c>
      <c r="R374">
        <v>90</v>
      </c>
      <c r="S374">
        <v>172</v>
      </c>
      <c r="T374">
        <v>30</v>
      </c>
      <c r="U374">
        <v>3</v>
      </c>
    </row>
    <row r="375" spans="1:21" x14ac:dyDescent="0.2">
      <c r="A375">
        <v>20</v>
      </c>
      <c r="B375">
        <v>28</v>
      </c>
      <c r="C375">
        <v>2</v>
      </c>
      <c r="D375">
        <v>6</v>
      </c>
      <c r="E375">
        <v>2</v>
      </c>
      <c r="F375">
        <v>260</v>
      </c>
      <c r="G375" s="1">
        <v>50</v>
      </c>
      <c r="H375">
        <v>11</v>
      </c>
      <c r="I375">
        <v>36</v>
      </c>
      <c r="J375" s="2">
        <v>251818</v>
      </c>
      <c r="K375">
        <v>96</v>
      </c>
      <c r="L375">
        <v>0</v>
      </c>
      <c r="M375">
        <v>1</v>
      </c>
      <c r="N375">
        <v>4</v>
      </c>
      <c r="O375">
        <v>1</v>
      </c>
      <c r="P375">
        <v>0</v>
      </c>
      <c r="Q375">
        <v>0</v>
      </c>
      <c r="R375">
        <v>65</v>
      </c>
      <c r="S375">
        <v>168</v>
      </c>
      <c r="T375">
        <v>23</v>
      </c>
      <c r="U375">
        <v>3</v>
      </c>
    </row>
    <row r="376" spans="1:21" x14ac:dyDescent="0.2">
      <c r="A376">
        <v>3</v>
      </c>
      <c r="B376">
        <v>23</v>
      </c>
      <c r="C376">
        <v>2</v>
      </c>
      <c r="D376">
        <v>6</v>
      </c>
      <c r="E376">
        <v>2</v>
      </c>
      <c r="F376">
        <v>179</v>
      </c>
      <c r="G376" s="1">
        <v>51</v>
      </c>
      <c r="H376">
        <v>18</v>
      </c>
      <c r="I376">
        <v>38</v>
      </c>
      <c r="J376" s="2">
        <v>251818</v>
      </c>
      <c r="K376">
        <v>96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89</v>
      </c>
      <c r="S376">
        <v>170</v>
      </c>
      <c r="T376">
        <v>31</v>
      </c>
      <c r="U376">
        <v>3</v>
      </c>
    </row>
    <row r="377" spans="1:21" x14ac:dyDescent="0.2">
      <c r="A377">
        <v>3</v>
      </c>
      <c r="B377">
        <v>27</v>
      </c>
      <c r="C377">
        <v>2</v>
      </c>
      <c r="D377">
        <v>2</v>
      </c>
      <c r="E377">
        <v>2</v>
      </c>
      <c r="F377">
        <v>179</v>
      </c>
      <c r="G377" s="1">
        <v>51</v>
      </c>
      <c r="H377">
        <v>18</v>
      </c>
      <c r="I377">
        <v>38</v>
      </c>
      <c r="J377" s="2">
        <v>251818</v>
      </c>
      <c r="K377">
        <v>96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89</v>
      </c>
      <c r="S377">
        <v>170</v>
      </c>
      <c r="T377">
        <v>31</v>
      </c>
      <c r="U377">
        <v>2</v>
      </c>
    </row>
    <row r="378" spans="1:21" x14ac:dyDescent="0.2">
      <c r="A378">
        <v>3</v>
      </c>
      <c r="B378">
        <v>27</v>
      </c>
      <c r="C378">
        <v>2</v>
      </c>
      <c r="D378">
        <v>4</v>
      </c>
      <c r="E378">
        <v>2</v>
      </c>
      <c r="F378">
        <v>179</v>
      </c>
      <c r="G378" s="1">
        <v>51</v>
      </c>
      <c r="H378">
        <v>18</v>
      </c>
      <c r="I378">
        <v>38</v>
      </c>
      <c r="J378" s="2">
        <v>251818</v>
      </c>
      <c r="K378">
        <v>96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89</v>
      </c>
      <c r="S378">
        <v>170</v>
      </c>
      <c r="T378">
        <v>31</v>
      </c>
      <c r="U378">
        <v>3</v>
      </c>
    </row>
    <row r="379" spans="1:21" x14ac:dyDescent="0.2">
      <c r="A379">
        <v>3</v>
      </c>
      <c r="B379">
        <v>10</v>
      </c>
      <c r="C379">
        <v>2</v>
      </c>
      <c r="D379">
        <v>5</v>
      </c>
      <c r="E379">
        <v>2</v>
      </c>
      <c r="F379">
        <v>179</v>
      </c>
      <c r="G379" s="1">
        <v>51</v>
      </c>
      <c r="H379">
        <v>18</v>
      </c>
      <c r="I379">
        <v>38</v>
      </c>
      <c r="J379" s="2">
        <v>251818</v>
      </c>
      <c r="K379">
        <v>96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89</v>
      </c>
      <c r="S379">
        <v>170</v>
      </c>
      <c r="T379">
        <v>31</v>
      </c>
      <c r="U379">
        <v>8</v>
      </c>
    </row>
    <row r="380" spans="1:21" x14ac:dyDescent="0.2">
      <c r="A380">
        <v>24</v>
      </c>
      <c r="B380">
        <v>26</v>
      </c>
      <c r="C380">
        <v>2</v>
      </c>
      <c r="D380">
        <v>5</v>
      </c>
      <c r="E380">
        <v>2</v>
      </c>
      <c r="F380">
        <v>246</v>
      </c>
      <c r="G380" s="1">
        <v>25</v>
      </c>
      <c r="H380">
        <v>16</v>
      </c>
      <c r="I380">
        <v>41</v>
      </c>
      <c r="J380" s="2">
        <v>251818</v>
      </c>
      <c r="K380">
        <v>96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67</v>
      </c>
      <c r="S380">
        <v>170</v>
      </c>
      <c r="T380">
        <v>23</v>
      </c>
      <c r="U380">
        <v>8</v>
      </c>
    </row>
    <row r="381" spans="1:21" x14ac:dyDescent="0.2">
      <c r="A381">
        <v>3</v>
      </c>
      <c r="B381">
        <v>27</v>
      </c>
      <c r="C381">
        <v>2</v>
      </c>
      <c r="D381">
        <v>6</v>
      </c>
      <c r="E381">
        <v>2</v>
      </c>
      <c r="F381">
        <v>179</v>
      </c>
      <c r="G381" s="1">
        <v>51</v>
      </c>
      <c r="H381">
        <v>18</v>
      </c>
      <c r="I381">
        <v>38</v>
      </c>
      <c r="J381" s="2">
        <v>251818</v>
      </c>
      <c r="K381">
        <v>96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89</v>
      </c>
      <c r="S381">
        <v>170</v>
      </c>
      <c r="T381">
        <v>31</v>
      </c>
      <c r="U381">
        <v>3</v>
      </c>
    </row>
    <row r="382" spans="1:21" x14ac:dyDescent="0.2">
      <c r="A382">
        <v>6</v>
      </c>
      <c r="B382">
        <v>22</v>
      </c>
      <c r="C382">
        <v>2</v>
      </c>
      <c r="D382">
        <v>2</v>
      </c>
      <c r="E382">
        <v>2</v>
      </c>
      <c r="F382">
        <v>189</v>
      </c>
      <c r="G382" s="1">
        <v>29</v>
      </c>
      <c r="H382">
        <v>13</v>
      </c>
      <c r="I382">
        <v>33</v>
      </c>
      <c r="J382" s="2">
        <v>251818</v>
      </c>
      <c r="K382">
        <v>96</v>
      </c>
      <c r="L382">
        <v>0</v>
      </c>
      <c r="M382">
        <v>1</v>
      </c>
      <c r="N382">
        <v>2</v>
      </c>
      <c r="O382">
        <v>0</v>
      </c>
      <c r="P382">
        <v>0</v>
      </c>
      <c r="Q382">
        <v>2</v>
      </c>
      <c r="R382">
        <v>69</v>
      </c>
      <c r="S382">
        <v>167</v>
      </c>
      <c r="T382">
        <v>25</v>
      </c>
      <c r="U382">
        <v>8</v>
      </c>
    </row>
    <row r="383" spans="1:21" x14ac:dyDescent="0.2">
      <c r="A383">
        <v>3</v>
      </c>
      <c r="B383">
        <v>27</v>
      </c>
      <c r="C383">
        <v>2</v>
      </c>
      <c r="D383">
        <v>2</v>
      </c>
      <c r="E383">
        <v>2</v>
      </c>
      <c r="F383">
        <v>179</v>
      </c>
      <c r="G383" s="1">
        <v>51</v>
      </c>
      <c r="H383">
        <v>18</v>
      </c>
      <c r="I383">
        <v>38</v>
      </c>
      <c r="J383" s="2">
        <v>251818</v>
      </c>
      <c r="K383">
        <v>96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89</v>
      </c>
      <c r="S383">
        <v>170</v>
      </c>
      <c r="T383">
        <v>31</v>
      </c>
      <c r="U383">
        <v>3</v>
      </c>
    </row>
    <row r="384" spans="1:21" x14ac:dyDescent="0.2">
      <c r="A384">
        <v>24</v>
      </c>
      <c r="B384">
        <v>23</v>
      </c>
      <c r="C384">
        <v>2</v>
      </c>
      <c r="D384">
        <v>3</v>
      </c>
      <c r="E384">
        <v>2</v>
      </c>
      <c r="F384">
        <v>246</v>
      </c>
      <c r="G384" s="1">
        <v>25</v>
      </c>
      <c r="H384">
        <v>16</v>
      </c>
      <c r="I384">
        <v>41</v>
      </c>
      <c r="J384" s="2">
        <v>251818</v>
      </c>
      <c r="K384">
        <v>96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67</v>
      </c>
      <c r="S384">
        <v>170</v>
      </c>
      <c r="T384">
        <v>23</v>
      </c>
      <c r="U384">
        <v>2</v>
      </c>
    </row>
    <row r="385" spans="1:21" x14ac:dyDescent="0.2">
      <c r="A385">
        <v>15</v>
      </c>
      <c r="B385">
        <v>23</v>
      </c>
      <c r="C385">
        <v>2</v>
      </c>
      <c r="D385">
        <v>3</v>
      </c>
      <c r="E385">
        <v>2</v>
      </c>
      <c r="F385">
        <v>291</v>
      </c>
      <c r="G385" s="1">
        <v>31</v>
      </c>
      <c r="H385">
        <v>12</v>
      </c>
      <c r="I385">
        <v>40</v>
      </c>
      <c r="J385" s="2">
        <v>251818</v>
      </c>
      <c r="K385">
        <v>96</v>
      </c>
      <c r="L385">
        <v>0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73</v>
      </c>
      <c r="S385">
        <v>171</v>
      </c>
      <c r="T385">
        <v>25</v>
      </c>
      <c r="U385">
        <v>2</v>
      </c>
    </row>
    <row r="386" spans="1:21" x14ac:dyDescent="0.2">
      <c r="A386">
        <v>30</v>
      </c>
      <c r="B386">
        <v>11</v>
      </c>
      <c r="C386">
        <v>2</v>
      </c>
      <c r="D386">
        <v>4</v>
      </c>
      <c r="E386">
        <v>2</v>
      </c>
      <c r="F386">
        <v>157</v>
      </c>
      <c r="G386" s="1">
        <v>27</v>
      </c>
      <c r="H386">
        <v>6</v>
      </c>
      <c r="I386">
        <v>29</v>
      </c>
      <c r="J386" s="2">
        <v>251818</v>
      </c>
      <c r="K386">
        <v>96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75</v>
      </c>
      <c r="S386">
        <v>185</v>
      </c>
      <c r="T386">
        <v>22</v>
      </c>
      <c r="U386">
        <v>16</v>
      </c>
    </row>
    <row r="387" spans="1:21" x14ac:dyDescent="0.2">
      <c r="A387">
        <v>3</v>
      </c>
      <c r="B387">
        <v>27</v>
      </c>
      <c r="C387">
        <v>2</v>
      </c>
      <c r="D387">
        <v>4</v>
      </c>
      <c r="E387">
        <v>2</v>
      </c>
      <c r="F387">
        <v>179</v>
      </c>
      <c r="G387" s="1">
        <v>51</v>
      </c>
      <c r="H387">
        <v>18</v>
      </c>
      <c r="I387">
        <v>38</v>
      </c>
      <c r="J387" s="2">
        <v>251818</v>
      </c>
      <c r="K387">
        <v>96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89</v>
      </c>
      <c r="S387">
        <v>170</v>
      </c>
      <c r="T387">
        <v>31</v>
      </c>
      <c r="U387">
        <v>3</v>
      </c>
    </row>
    <row r="388" spans="1:21" x14ac:dyDescent="0.2">
      <c r="A388">
        <v>3</v>
      </c>
      <c r="B388">
        <v>27</v>
      </c>
      <c r="C388">
        <v>2</v>
      </c>
      <c r="D388">
        <v>6</v>
      </c>
      <c r="E388">
        <v>2</v>
      </c>
      <c r="F388">
        <v>179</v>
      </c>
      <c r="G388" s="1">
        <v>51</v>
      </c>
      <c r="H388">
        <v>18</v>
      </c>
      <c r="I388">
        <v>38</v>
      </c>
      <c r="J388" s="2">
        <v>251818</v>
      </c>
      <c r="K388">
        <v>96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89</v>
      </c>
      <c r="S388">
        <v>170</v>
      </c>
      <c r="T388">
        <v>31</v>
      </c>
      <c r="U388">
        <v>3</v>
      </c>
    </row>
    <row r="389" spans="1:21" x14ac:dyDescent="0.2">
      <c r="A389">
        <v>24</v>
      </c>
      <c r="B389">
        <v>10</v>
      </c>
      <c r="C389">
        <v>2</v>
      </c>
      <c r="D389">
        <v>6</v>
      </c>
      <c r="E389">
        <v>2</v>
      </c>
      <c r="F389">
        <v>246</v>
      </c>
      <c r="G389" s="1">
        <v>25</v>
      </c>
      <c r="H389">
        <v>16</v>
      </c>
      <c r="I389">
        <v>41</v>
      </c>
      <c r="J389" s="2">
        <v>251818</v>
      </c>
      <c r="K389">
        <v>96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67</v>
      </c>
      <c r="S389">
        <v>170</v>
      </c>
      <c r="T389">
        <v>23</v>
      </c>
      <c r="U389">
        <v>24</v>
      </c>
    </row>
    <row r="390" spans="1:21" x14ac:dyDescent="0.2">
      <c r="A390">
        <v>3</v>
      </c>
      <c r="B390">
        <v>27</v>
      </c>
      <c r="C390">
        <v>2</v>
      </c>
      <c r="D390">
        <v>4</v>
      </c>
      <c r="E390">
        <v>2</v>
      </c>
      <c r="F390">
        <v>179</v>
      </c>
      <c r="G390" s="1">
        <v>51</v>
      </c>
      <c r="H390">
        <v>18</v>
      </c>
      <c r="I390">
        <v>38</v>
      </c>
      <c r="J390" s="2">
        <v>251818</v>
      </c>
      <c r="K390">
        <v>96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89</v>
      </c>
      <c r="S390">
        <v>170</v>
      </c>
      <c r="T390">
        <v>31</v>
      </c>
      <c r="U390">
        <v>3</v>
      </c>
    </row>
    <row r="391" spans="1:21" x14ac:dyDescent="0.2">
      <c r="A391">
        <v>3</v>
      </c>
      <c r="B391">
        <v>27</v>
      </c>
      <c r="C391">
        <v>2</v>
      </c>
      <c r="D391">
        <v>6</v>
      </c>
      <c r="E391">
        <v>2</v>
      </c>
      <c r="F391">
        <v>179</v>
      </c>
      <c r="G391" s="1">
        <v>51</v>
      </c>
      <c r="H391">
        <v>18</v>
      </c>
      <c r="I391">
        <v>38</v>
      </c>
      <c r="J391" s="2">
        <v>251818</v>
      </c>
      <c r="K391">
        <v>96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89</v>
      </c>
      <c r="S391">
        <v>170</v>
      </c>
      <c r="T391">
        <v>31</v>
      </c>
      <c r="U391">
        <v>3</v>
      </c>
    </row>
    <row r="392" spans="1:21" x14ac:dyDescent="0.2">
      <c r="A392">
        <v>34</v>
      </c>
      <c r="B392">
        <v>18</v>
      </c>
      <c r="C392">
        <v>3</v>
      </c>
      <c r="D392">
        <v>3</v>
      </c>
      <c r="E392">
        <v>2</v>
      </c>
      <c r="F392">
        <v>118</v>
      </c>
      <c r="G392" s="1">
        <v>10</v>
      </c>
      <c r="H392">
        <v>10</v>
      </c>
      <c r="I392">
        <v>37</v>
      </c>
      <c r="J392" s="2">
        <v>244387</v>
      </c>
      <c r="K392">
        <v>98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83</v>
      </c>
      <c r="S392">
        <v>172</v>
      </c>
      <c r="T392">
        <v>28</v>
      </c>
      <c r="U392">
        <v>8</v>
      </c>
    </row>
    <row r="393" spans="1:21" x14ac:dyDescent="0.2">
      <c r="A393">
        <v>24</v>
      </c>
      <c r="B393">
        <v>19</v>
      </c>
      <c r="C393">
        <v>3</v>
      </c>
      <c r="D393">
        <v>4</v>
      </c>
      <c r="E393">
        <v>2</v>
      </c>
      <c r="F393">
        <v>246</v>
      </c>
      <c r="G393" s="1">
        <v>25</v>
      </c>
      <c r="H393">
        <v>16</v>
      </c>
      <c r="I393">
        <v>41</v>
      </c>
      <c r="J393" s="2">
        <v>244387</v>
      </c>
      <c r="K393">
        <v>98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67</v>
      </c>
      <c r="S393">
        <v>170</v>
      </c>
      <c r="T393">
        <v>23</v>
      </c>
      <c r="U393">
        <v>16</v>
      </c>
    </row>
    <row r="394" spans="1:21" x14ac:dyDescent="0.2">
      <c r="A394">
        <v>24</v>
      </c>
      <c r="B394">
        <v>28</v>
      </c>
      <c r="C394">
        <v>3</v>
      </c>
      <c r="D394">
        <v>6</v>
      </c>
      <c r="E394">
        <v>2</v>
      </c>
      <c r="F394">
        <v>246</v>
      </c>
      <c r="G394" s="1">
        <v>25</v>
      </c>
      <c r="H394">
        <v>16</v>
      </c>
      <c r="I394">
        <v>41</v>
      </c>
      <c r="J394" s="2">
        <v>244387</v>
      </c>
      <c r="K394">
        <v>98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67</v>
      </c>
      <c r="S394">
        <v>170</v>
      </c>
      <c r="T394">
        <v>23</v>
      </c>
      <c r="U394">
        <v>2</v>
      </c>
    </row>
    <row r="395" spans="1:21" x14ac:dyDescent="0.2">
      <c r="A395">
        <v>20</v>
      </c>
      <c r="B395">
        <v>28</v>
      </c>
      <c r="C395">
        <v>3</v>
      </c>
      <c r="D395">
        <v>6</v>
      </c>
      <c r="E395">
        <v>2</v>
      </c>
      <c r="F395">
        <v>260</v>
      </c>
      <c r="G395" s="1">
        <v>50</v>
      </c>
      <c r="H395">
        <v>11</v>
      </c>
      <c r="I395">
        <v>36</v>
      </c>
      <c r="J395" s="2">
        <v>244387</v>
      </c>
      <c r="K395">
        <v>98</v>
      </c>
      <c r="L395">
        <v>0</v>
      </c>
      <c r="M395">
        <v>1</v>
      </c>
      <c r="N395">
        <v>4</v>
      </c>
      <c r="O395">
        <v>1</v>
      </c>
      <c r="P395">
        <v>0</v>
      </c>
      <c r="Q395">
        <v>0</v>
      </c>
      <c r="R395">
        <v>65</v>
      </c>
      <c r="S395">
        <v>168</v>
      </c>
      <c r="T395">
        <v>23</v>
      </c>
      <c r="U395">
        <v>4</v>
      </c>
    </row>
    <row r="396" spans="1:21" x14ac:dyDescent="0.2">
      <c r="A396">
        <v>3</v>
      </c>
      <c r="B396">
        <v>28</v>
      </c>
      <c r="C396">
        <v>3</v>
      </c>
      <c r="D396">
        <v>2</v>
      </c>
      <c r="E396">
        <v>2</v>
      </c>
      <c r="F396">
        <v>179</v>
      </c>
      <c r="G396" s="1">
        <v>51</v>
      </c>
      <c r="H396">
        <v>18</v>
      </c>
      <c r="I396">
        <v>38</v>
      </c>
      <c r="J396" s="2">
        <v>244387</v>
      </c>
      <c r="K396">
        <v>98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89</v>
      </c>
      <c r="S396">
        <v>170</v>
      </c>
      <c r="T396">
        <v>31</v>
      </c>
      <c r="U396">
        <v>2</v>
      </c>
    </row>
    <row r="397" spans="1:21" x14ac:dyDescent="0.2">
      <c r="A397">
        <v>1</v>
      </c>
      <c r="B397">
        <v>22</v>
      </c>
      <c r="C397">
        <v>3</v>
      </c>
      <c r="D397">
        <v>2</v>
      </c>
      <c r="E397">
        <v>2</v>
      </c>
      <c r="F397">
        <v>235</v>
      </c>
      <c r="G397" s="1">
        <v>11</v>
      </c>
      <c r="H397">
        <v>14</v>
      </c>
      <c r="I397">
        <v>37</v>
      </c>
      <c r="J397" s="2">
        <v>244387</v>
      </c>
      <c r="K397">
        <v>98</v>
      </c>
      <c r="L397">
        <v>0</v>
      </c>
      <c r="M397">
        <v>3</v>
      </c>
      <c r="N397">
        <v>1</v>
      </c>
      <c r="O397">
        <v>0</v>
      </c>
      <c r="P397">
        <v>0</v>
      </c>
      <c r="Q397">
        <v>1</v>
      </c>
      <c r="R397">
        <v>88</v>
      </c>
      <c r="S397">
        <v>172</v>
      </c>
      <c r="T397">
        <v>29</v>
      </c>
      <c r="U397">
        <v>8</v>
      </c>
    </row>
    <row r="398" spans="1:21" x14ac:dyDescent="0.2">
      <c r="A398">
        <v>17</v>
      </c>
      <c r="B398">
        <v>22</v>
      </c>
      <c r="C398">
        <v>3</v>
      </c>
      <c r="D398">
        <v>3</v>
      </c>
      <c r="E398">
        <v>2</v>
      </c>
      <c r="F398">
        <v>179</v>
      </c>
      <c r="G398" s="1">
        <v>22</v>
      </c>
      <c r="H398">
        <v>17</v>
      </c>
      <c r="I398">
        <v>40</v>
      </c>
      <c r="J398" s="2">
        <v>244387</v>
      </c>
      <c r="K398">
        <v>98</v>
      </c>
      <c r="L398">
        <v>0</v>
      </c>
      <c r="M398">
        <v>2</v>
      </c>
      <c r="N398">
        <v>2</v>
      </c>
      <c r="O398">
        <v>0</v>
      </c>
      <c r="P398">
        <v>1</v>
      </c>
      <c r="Q398">
        <v>0</v>
      </c>
      <c r="R398">
        <v>63</v>
      </c>
      <c r="S398">
        <v>170</v>
      </c>
      <c r="T398">
        <v>22</v>
      </c>
      <c r="U398">
        <v>8</v>
      </c>
    </row>
    <row r="399" spans="1:21" x14ac:dyDescent="0.2">
      <c r="A399">
        <v>23</v>
      </c>
      <c r="B399">
        <v>22</v>
      </c>
      <c r="C399">
        <v>3</v>
      </c>
      <c r="D399">
        <v>3</v>
      </c>
      <c r="E399">
        <v>2</v>
      </c>
      <c r="F399">
        <v>378</v>
      </c>
      <c r="G399" s="1">
        <v>49</v>
      </c>
      <c r="H399">
        <v>11</v>
      </c>
      <c r="I399">
        <v>36</v>
      </c>
      <c r="J399" s="2">
        <v>244387</v>
      </c>
      <c r="K399">
        <v>98</v>
      </c>
      <c r="L399">
        <v>0</v>
      </c>
      <c r="M399">
        <v>1</v>
      </c>
      <c r="N399">
        <v>2</v>
      </c>
      <c r="O399">
        <v>0</v>
      </c>
      <c r="P399">
        <v>1</v>
      </c>
      <c r="Q399">
        <v>4</v>
      </c>
      <c r="R399">
        <v>65</v>
      </c>
      <c r="S399">
        <v>174</v>
      </c>
      <c r="T399">
        <v>21</v>
      </c>
      <c r="U399">
        <v>8</v>
      </c>
    </row>
    <row r="400" spans="1:21" x14ac:dyDescent="0.2">
      <c r="A400">
        <v>3</v>
      </c>
      <c r="B400">
        <v>28</v>
      </c>
      <c r="C400">
        <v>3</v>
      </c>
      <c r="D400">
        <v>2</v>
      </c>
      <c r="E400">
        <v>2</v>
      </c>
      <c r="F400">
        <v>179</v>
      </c>
      <c r="G400" s="1">
        <v>51</v>
      </c>
      <c r="H400">
        <v>18</v>
      </c>
      <c r="I400">
        <v>38</v>
      </c>
      <c r="J400" s="2">
        <v>244387</v>
      </c>
      <c r="K400">
        <v>98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89</v>
      </c>
      <c r="S400">
        <v>170</v>
      </c>
      <c r="T400">
        <v>31</v>
      </c>
      <c r="U400">
        <v>16</v>
      </c>
    </row>
    <row r="401" spans="1:21" x14ac:dyDescent="0.2">
      <c r="A401">
        <v>10</v>
      </c>
      <c r="B401">
        <v>22</v>
      </c>
      <c r="C401">
        <v>3</v>
      </c>
      <c r="D401">
        <v>4</v>
      </c>
      <c r="E401">
        <v>2</v>
      </c>
      <c r="F401">
        <v>361</v>
      </c>
      <c r="G401" s="1">
        <v>52</v>
      </c>
      <c r="H401">
        <v>3</v>
      </c>
      <c r="I401">
        <v>28</v>
      </c>
      <c r="J401" s="2">
        <v>244387</v>
      </c>
      <c r="K401">
        <v>98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4</v>
      </c>
      <c r="R401">
        <v>80</v>
      </c>
      <c r="S401">
        <v>172</v>
      </c>
      <c r="T401">
        <v>27</v>
      </c>
      <c r="U401">
        <v>8</v>
      </c>
    </row>
    <row r="402" spans="1:21" x14ac:dyDescent="0.2">
      <c r="A402">
        <v>13</v>
      </c>
      <c r="B402">
        <v>0</v>
      </c>
      <c r="C402">
        <v>3</v>
      </c>
      <c r="D402">
        <v>4</v>
      </c>
      <c r="E402">
        <v>2</v>
      </c>
      <c r="F402">
        <v>369</v>
      </c>
      <c r="G402" s="1">
        <v>17</v>
      </c>
      <c r="H402">
        <v>12</v>
      </c>
      <c r="I402">
        <v>31</v>
      </c>
      <c r="J402" s="2">
        <v>244387</v>
      </c>
      <c r="K402">
        <v>98</v>
      </c>
      <c r="L402">
        <v>1</v>
      </c>
      <c r="M402">
        <v>1</v>
      </c>
      <c r="N402">
        <v>3</v>
      </c>
      <c r="O402">
        <v>1</v>
      </c>
      <c r="P402">
        <v>0</v>
      </c>
      <c r="Q402">
        <v>0</v>
      </c>
      <c r="R402">
        <v>70</v>
      </c>
      <c r="S402">
        <v>169</v>
      </c>
      <c r="T402">
        <v>25</v>
      </c>
      <c r="U402">
        <v>0</v>
      </c>
    </row>
    <row r="403" spans="1:21" x14ac:dyDescent="0.2">
      <c r="A403">
        <v>1</v>
      </c>
      <c r="B403">
        <v>21</v>
      </c>
      <c r="C403">
        <v>3</v>
      </c>
      <c r="D403">
        <v>5</v>
      </c>
      <c r="E403">
        <v>2</v>
      </c>
      <c r="F403">
        <v>235</v>
      </c>
      <c r="G403" s="1">
        <v>11</v>
      </c>
      <c r="H403">
        <v>14</v>
      </c>
      <c r="I403">
        <v>37</v>
      </c>
      <c r="J403" s="2">
        <v>244387</v>
      </c>
      <c r="K403">
        <v>98</v>
      </c>
      <c r="L403">
        <v>0</v>
      </c>
      <c r="M403">
        <v>3</v>
      </c>
      <c r="N403">
        <v>1</v>
      </c>
      <c r="O403">
        <v>0</v>
      </c>
      <c r="P403">
        <v>0</v>
      </c>
      <c r="Q403">
        <v>1</v>
      </c>
      <c r="R403">
        <v>88</v>
      </c>
      <c r="S403">
        <v>172</v>
      </c>
      <c r="T403">
        <v>29</v>
      </c>
      <c r="U403">
        <v>8</v>
      </c>
    </row>
    <row r="404" spans="1:21" x14ac:dyDescent="0.2">
      <c r="A404">
        <v>36</v>
      </c>
      <c r="B404">
        <v>23</v>
      </c>
      <c r="C404">
        <v>3</v>
      </c>
      <c r="D404">
        <v>6</v>
      </c>
      <c r="E404">
        <v>3</v>
      </c>
      <c r="F404">
        <v>118</v>
      </c>
      <c r="G404" s="1">
        <v>13</v>
      </c>
      <c r="H404">
        <v>18</v>
      </c>
      <c r="I404">
        <v>50</v>
      </c>
      <c r="J404" s="2">
        <v>244387</v>
      </c>
      <c r="K404">
        <v>98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98</v>
      </c>
      <c r="S404">
        <v>178</v>
      </c>
      <c r="T404">
        <v>31</v>
      </c>
      <c r="U404">
        <v>2</v>
      </c>
    </row>
    <row r="405" spans="1:21" x14ac:dyDescent="0.2">
      <c r="A405">
        <v>36</v>
      </c>
      <c r="B405">
        <v>14</v>
      </c>
      <c r="C405">
        <v>3</v>
      </c>
      <c r="D405">
        <v>3</v>
      </c>
      <c r="E405">
        <v>3</v>
      </c>
      <c r="F405">
        <v>118</v>
      </c>
      <c r="G405" s="1">
        <v>13</v>
      </c>
      <c r="H405">
        <v>18</v>
      </c>
      <c r="I405">
        <v>50</v>
      </c>
      <c r="J405" s="2">
        <v>244387</v>
      </c>
      <c r="K405">
        <v>98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98</v>
      </c>
      <c r="S405">
        <v>178</v>
      </c>
      <c r="T405">
        <v>31</v>
      </c>
      <c r="U405">
        <v>3</v>
      </c>
    </row>
    <row r="406" spans="1:21" x14ac:dyDescent="0.2">
      <c r="A406">
        <v>36</v>
      </c>
      <c r="B406">
        <v>13</v>
      </c>
      <c r="C406">
        <v>3</v>
      </c>
      <c r="D406">
        <v>4</v>
      </c>
      <c r="E406">
        <v>3</v>
      </c>
      <c r="F406">
        <v>118</v>
      </c>
      <c r="G406" s="1">
        <v>13</v>
      </c>
      <c r="H406">
        <v>18</v>
      </c>
      <c r="I406">
        <v>50</v>
      </c>
      <c r="J406" s="2">
        <v>244387</v>
      </c>
      <c r="K406">
        <v>98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98</v>
      </c>
      <c r="S406">
        <v>178</v>
      </c>
      <c r="T406">
        <v>31</v>
      </c>
      <c r="U406">
        <v>8</v>
      </c>
    </row>
    <row r="407" spans="1:21" x14ac:dyDescent="0.2">
      <c r="A407">
        <v>1</v>
      </c>
      <c r="B407">
        <v>0</v>
      </c>
      <c r="C407">
        <v>3</v>
      </c>
      <c r="D407">
        <v>5</v>
      </c>
      <c r="E407">
        <v>3</v>
      </c>
      <c r="F407">
        <v>235</v>
      </c>
      <c r="G407" s="1">
        <v>11</v>
      </c>
      <c r="H407">
        <v>14</v>
      </c>
      <c r="I407">
        <v>37</v>
      </c>
      <c r="J407" s="2">
        <v>244387</v>
      </c>
      <c r="K407">
        <v>98</v>
      </c>
      <c r="L407">
        <v>1</v>
      </c>
      <c r="M407">
        <v>3</v>
      </c>
      <c r="N407">
        <v>1</v>
      </c>
      <c r="O407">
        <v>0</v>
      </c>
      <c r="P407">
        <v>0</v>
      </c>
      <c r="Q407">
        <v>1</v>
      </c>
      <c r="R407">
        <v>88</v>
      </c>
      <c r="S407">
        <v>172</v>
      </c>
      <c r="T407">
        <v>29</v>
      </c>
      <c r="U407">
        <v>0</v>
      </c>
    </row>
    <row r="408" spans="1:21" x14ac:dyDescent="0.2">
      <c r="A408">
        <v>24</v>
      </c>
      <c r="B408">
        <v>0</v>
      </c>
      <c r="C408">
        <v>3</v>
      </c>
      <c r="D408">
        <v>5</v>
      </c>
      <c r="E408">
        <v>3</v>
      </c>
      <c r="F408">
        <v>246</v>
      </c>
      <c r="G408" s="1">
        <v>25</v>
      </c>
      <c r="H408">
        <v>16</v>
      </c>
      <c r="I408">
        <v>41</v>
      </c>
      <c r="J408" s="2">
        <v>244387</v>
      </c>
      <c r="K408">
        <v>98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67</v>
      </c>
      <c r="S408">
        <v>170</v>
      </c>
      <c r="T408">
        <v>23</v>
      </c>
      <c r="U408">
        <v>0</v>
      </c>
    </row>
    <row r="409" spans="1:21" x14ac:dyDescent="0.2">
      <c r="A409">
        <v>36</v>
      </c>
      <c r="B409">
        <v>0</v>
      </c>
      <c r="C409">
        <v>3</v>
      </c>
      <c r="D409">
        <v>5</v>
      </c>
      <c r="E409">
        <v>3</v>
      </c>
      <c r="F409">
        <v>118</v>
      </c>
      <c r="G409" s="1">
        <v>13</v>
      </c>
      <c r="H409">
        <v>18</v>
      </c>
      <c r="I409">
        <v>50</v>
      </c>
      <c r="J409" s="2">
        <v>244387</v>
      </c>
      <c r="K409">
        <v>98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98</v>
      </c>
      <c r="S409">
        <v>178</v>
      </c>
      <c r="T409">
        <v>31</v>
      </c>
      <c r="U409">
        <v>0</v>
      </c>
    </row>
    <row r="410" spans="1:21" x14ac:dyDescent="0.2">
      <c r="A410">
        <v>3</v>
      </c>
      <c r="B410">
        <v>28</v>
      </c>
      <c r="C410">
        <v>3</v>
      </c>
      <c r="D410">
        <v>6</v>
      </c>
      <c r="E410">
        <v>3</v>
      </c>
      <c r="F410">
        <v>179</v>
      </c>
      <c r="G410" s="1">
        <v>51</v>
      </c>
      <c r="H410">
        <v>18</v>
      </c>
      <c r="I410">
        <v>38</v>
      </c>
      <c r="J410" s="2">
        <v>244387</v>
      </c>
      <c r="K410">
        <v>98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89</v>
      </c>
      <c r="S410">
        <v>170</v>
      </c>
      <c r="T410">
        <v>31</v>
      </c>
      <c r="U410">
        <v>8</v>
      </c>
    </row>
    <row r="411" spans="1:21" x14ac:dyDescent="0.2">
      <c r="A411">
        <v>11</v>
      </c>
      <c r="B411">
        <v>22</v>
      </c>
      <c r="C411">
        <v>3</v>
      </c>
      <c r="D411">
        <v>6</v>
      </c>
      <c r="E411">
        <v>3</v>
      </c>
      <c r="F411">
        <v>289</v>
      </c>
      <c r="G411" s="1">
        <v>36</v>
      </c>
      <c r="H411">
        <v>13</v>
      </c>
      <c r="I411">
        <v>33</v>
      </c>
      <c r="J411" s="2">
        <v>244387</v>
      </c>
      <c r="K411">
        <v>98</v>
      </c>
      <c r="L411">
        <v>0</v>
      </c>
      <c r="M411">
        <v>1</v>
      </c>
      <c r="N411">
        <v>2</v>
      </c>
      <c r="O411">
        <v>1</v>
      </c>
      <c r="P411">
        <v>0</v>
      </c>
      <c r="Q411">
        <v>1</v>
      </c>
      <c r="R411">
        <v>90</v>
      </c>
      <c r="S411">
        <v>172</v>
      </c>
      <c r="T411">
        <v>30</v>
      </c>
      <c r="U411">
        <v>8</v>
      </c>
    </row>
    <row r="412" spans="1:21" x14ac:dyDescent="0.2">
      <c r="A412">
        <v>20</v>
      </c>
      <c r="B412">
        <v>19</v>
      </c>
      <c r="C412">
        <v>3</v>
      </c>
      <c r="D412">
        <v>2</v>
      </c>
      <c r="E412">
        <v>3</v>
      </c>
      <c r="F412">
        <v>260</v>
      </c>
      <c r="G412" s="1">
        <v>50</v>
      </c>
      <c r="H412">
        <v>11</v>
      </c>
      <c r="I412">
        <v>36</v>
      </c>
      <c r="J412" s="2">
        <v>244387</v>
      </c>
      <c r="K412">
        <v>98</v>
      </c>
      <c r="L412">
        <v>0</v>
      </c>
      <c r="M412">
        <v>1</v>
      </c>
      <c r="N412">
        <v>4</v>
      </c>
      <c r="O412">
        <v>1</v>
      </c>
      <c r="P412">
        <v>0</v>
      </c>
      <c r="Q412">
        <v>0</v>
      </c>
      <c r="R412">
        <v>65</v>
      </c>
      <c r="S412">
        <v>168</v>
      </c>
      <c r="T412">
        <v>23</v>
      </c>
      <c r="U412">
        <v>8</v>
      </c>
    </row>
    <row r="413" spans="1:21" x14ac:dyDescent="0.2">
      <c r="A413">
        <v>24</v>
      </c>
      <c r="B413">
        <v>28</v>
      </c>
      <c r="C413">
        <v>3</v>
      </c>
      <c r="D413">
        <v>3</v>
      </c>
      <c r="E413">
        <v>3</v>
      </c>
      <c r="F413">
        <v>246</v>
      </c>
      <c r="G413" s="1">
        <v>25</v>
      </c>
      <c r="H413">
        <v>16</v>
      </c>
      <c r="I413">
        <v>41</v>
      </c>
      <c r="J413" s="2">
        <v>244387</v>
      </c>
      <c r="K413">
        <v>98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67</v>
      </c>
      <c r="S413">
        <v>170</v>
      </c>
      <c r="T413">
        <v>23</v>
      </c>
      <c r="U413">
        <v>2</v>
      </c>
    </row>
    <row r="414" spans="1:21" x14ac:dyDescent="0.2">
      <c r="A414">
        <v>3</v>
      </c>
      <c r="B414">
        <v>28</v>
      </c>
      <c r="C414">
        <v>4</v>
      </c>
      <c r="D414">
        <v>4</v>
      </c>
      <c r="E414">
        <v>3</v>
      </c>
      <c r="F414">
        <v>179</v>
      </c>
      <c r="G414" s="1">
        <v>51</v>
      </c>
      <c r="H414">
        <v>18</v>
      </c>
      <c r="I414">
        <v>38</v>
      </c>
      <c r="J414" s="2">
        <v>239409</v>
      </c>
      <c r="K414">
        <v>98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89</v>
      </c>
      <c r="S414">
        <v>170</v>
      </c>
      <c r="T414">
        <v>31</v>
      </c>
      <c r="U414">
        <v>4</v>
      </c>
    </row>
    <row r="415" spans="1:21" x14ac:dyDescent="0.2">
      <c r="A415">
        <v>20</v>
      </c>
      <c r="B415">
        <v>28</v>
      </c>
      <c r="C415">
        <v>4</v>
      </c>
      <c r="D415">
        <v>6</v>
      </c>
      <c r="E415">
        <v>3</v>
      </c>
      <c r="F415">
        <v>260</v>
      </c>
      <c r="G415" s="1">
        <v>50</v>
      </c>
      <c r="H415">
        <v>11</v>
      </c>
      <c r="I415">
        <v>36</v>
      </c>
      <c r="J415" s="2">
        <v>239409</v>
      </c>
      <c r="K415">
        <v>98</v>
      </c>
      <c r="L415">
        <v>0</v>
      </c>
      <c r="M415">
        <v>1</v>
      </c>
      <c r="N415">
        <v>4</v>
      </c>
      <c r="O415">
        <v>1</v>
      </c>
      <c r="P415">
        <v>0</v>
      </c>
      <c r="Q415">
        <v>0</v>
      </c>
      <c r="R415">
        <v>65</v>
      </c>
      <c r="S415">
        <v>168</v>
      </c>
      <c r="T415">
        <v>23</v>
      </c>
      <c r="U415">
        <v>3</v>
      </c>
    </row>
    <row r="416" spans="1:21" x14ac:dyDescent="0.2">
      <c r="A416">
        <v>18</v>
      </c>
      <c r="B416">
        <v>26</v>
      </c>
      <c r="C416">
        <v>4</v>
      </c>
      <c r="D416">
        <v>6</v>
      </c>
      <c r="E416">
        <v>3</v>
      </c>
      <c r="F416">
        <v>330</v>
      </c>
      <c r="G416" s="1">
        <v>16</v>
      </c>
      <c r="H416">
        <v>4</v>
      </c>
      <c r="I416">
        <v>28</v>
      </c>
      <c r="J416" s="2">
        <v>239409</v>
      </c>
      <c r="K416">
        <v>98</v>
      </c>
      <c r="L416">
        <v>0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84</v>
      </c>
      <c r="S416">
        <v>182</v>
      </c>
      <c r="T416">
        <v>25</v>
      </c>
      <c r="U416">
        <v>4</v>
      </c>
    </row>
    <row r="417" spans="1:21" x14ac:dyDescent="0.2">
      <c r="A417">
        <v>13</v>
      </c>
      <c r="B417">
        <v>22</v>
      </c>
      <c r="C417">
        <v>4</v>
      </c>
      <c r="D417">
        <v>2</v>
      </c>
      <c r="E417">
        <v>3</v>
      </c>
      <c r="F417">
        <v>369</v>
      </c>
      <c r="G417" s="1">
        <v>17</v>
      </c>
      <c r="H417">
        <v>12</v>
      </c>
      <c r="I417">
        <v>31</v>
      </c>
      <c r="J417" s="2">
        <v>239409</v>
      </c>
      <c r="K417">
        <v>98</v>
      </c>
      <c r="L417">
        <v>0</v>
      </c>
      <c r="M417">
        <v>1</v>
      </c>
      <c r="N417">
        <v>3</v>
      </c>
      <c r="O417">
        <v>1</v>
      </c>
      <c r="P417">
        <v>0</v>
      </c>
      <c r="Q417">
        <v>0</v>
      </c>
      <c r="R417">
        <v>70</v>
      </c>
      <c r="S417">
        <v>169</v>
      </c>
      <c r="T417">
        <v>25</v>
      </c>
      <c r="U417">
        <v>4</v>
      </c>
    </row>
    <row r="418" spans="1:21" x14ac:dyDescent="0.2">
      <c r="A418">
        <v>33</v>
      </c>
      <c r="B418">
        <v>26</v>
      </c>
      <c r="C418">
        <v>4</v>
      </c>
      <c r="D418">
        <v>2</v>
      </c>
      <c r="E418">
        <v>3</v>
      </c>
      <c r="F418">
        <v>248</v>
      </c>
      <c r="G418" s="1">
        <v>25</v>
      </c>
      <c r="H418">
        <v>14</v>
      </c>
      <c r="I418">
        <v>47</v>
      </c>
      <c r="J418" s="2">
        <v>239409</v>
      </c>
      <c r="K418">
        <v>98</v>
      </c>
      <c r="L418">
        <v>0</v>
      </c>
      <c r="M418">
        <v>1</v>
      </c>
      <c r="N418">
        <v>2</v>
      </c>
      <c r="O418">
        <v>0</v>
      </c>
      <c r="P418">
        <v>0</v>
      </c>
      <c r="Q418">
        <v>1</v>
      </c>
      <c r="R418">
        <v>86</v>
      </c>
      <c r="S418">
        <v>165</v>
      </c>
      <c r="T418">
        <v>32</v>
      </c>
      <c r="U418">
        <v>4</v>
      </c>
    </row>
    <row r="419" spans="1:21" x14ac:dyDescent="0.2">
      <c r="A419">
        <v>18</v>
      </c>
      <c r="B419">
        <v>23</v>
      </c>
      <c r="C419">
        <v>4</v>
      </c>
      <c r="D419">
        <v>4</v>
      </c>
      <c r="E419">
        <v>3</v>
      </c>
      <c r="F419">
        <v>330</v>
      </c>
      <c r="G419" s="1">
        <v>16</v>
      </c>
      <c r="H419">
        <v>4</v>
      </c>
      <c r="I419">
        <v>28</v>
      </c>
      <c r="J419" s="2">
        <v>239409</v>
      </c>
      <c r="K419">
        <v>98</v>
      </c>
      <c r="L419">
        <v>0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84</v>
      </c>
      <c r="S419">
        <v>182</v>
      </c>
      <c r="T419">
        <v>25</v>
      </c>
      <c r="U419">
        <v>8</v>
      </c>
    </row>
    <row r="420" spans="1:21" x14ac:dyDescent="0.2">
      <c r="A420">
        <v>3</v>
      </c>
      <c r="B420">
        <v>28</v>
      </c>
      <c r="C420">
        <v>4</v>
      </c>
      <c r="D420">
        <v>4</v>
      </c>
      <c r="E420">
        <v>3</v>
      </c>
      <c r="F420">
        <v>179</v>
      </c>
      <c r="G420" s="1">
        <v>51</v>
      </c>
      <c r="H420">
        <v>18</v>
      </c>
      <c r="I420">
        <v>38</v>
      </c>
      <c r="J420" s="2">
        <v>239409</v>
      </c>
      <c r="K420">
        <v>98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89</v>
      </c>
      <c r="S420">
        <v>170</v>
      </c>
      <c r="T420">
        <v>31</v>
      </c>
      <c r="U420">
        <v>8</v>
      </c>
    </row>
    <row r="421" spans="1:21" x14ac:dyDescent="0.2">
      <c r="A421">
        <v>36</v>
      </c>
      <c r="B421">
        <v>23</v>
      </c>
      <c r="C421">
        <v>4</v>
      </c>
      <c r="D421">
        <v>2</v>
      </c>
      <c r="E421">
        <v>3</v>
      </c>
      <c r="F421">
        <v>118</v>
      </c>
      <c r="G421" s="1">
        <v>13</v>
      </c>
      <c r="H421">
        <v>18</v>
      </c>
      <c r="I421">
        <v>50</v>
      </c>
      <c r="J421" s="2">
        <v>239409</v>
      </c>
      <c r="K421">
        <v>98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98</v>
      </c>
      <c r="S421">
        <v>178</v>
      </c>
      <c r="T421">
        <v>31</v>
      </c>
      <c r="U421">
        <v>1</v>
      </c>
    </row>
    <row r="422" spans="1:21" x14ac:dyDescent="0.2">
      <c r="A422">
        <v>36</v>
      </c>
      <c r="B422">
        <v>13</v>
      </c>
      <c r="C422">
        <v>4</v>
      </c>
      <c r="D422">
        <v>4</v>
      </c>
      <c r="E422">
        <v>3</v>
      </c>
      <c r="F422">
        <v>118</v>
      </c>
      <c r="G422" s="1">
        <v>13</v>
      </c>
      <c r="H422">
        <v>18</v>
      </c>
      <c r="I422">
        <v>50</v>
      </c>
      <c r="J422" s="2">
        <v>239409</v>
      </c>
      <c r="K422">
        <v>98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98</v>
      </c>
      <c r="S422">
        <v>178</v>
      </c>
      <c r="T422">
        <v>31</v>
      </c>
      <c r="U422">
        <v>120</v>
      </c>
    </row>
    <row r="423" spans="1:21" x14ac:dyDescent="0.2">
      <c r="A423">
        <v>26</v>
      </c>
      <c r="B423">
        <v>28</v>
      </c>
      <c r="C423">
        <v>4</v>
      </c>
      <c r="D423">
        <v>6</v>
      </c>
      <c r="E423">
        <v>3</v>
      </c>
      <c r="F423">
        <v>300</v>
      </c>
      <c r="G423" s="1">
        <v>26</v>
      </c>
      <c r="H423">
        <v>13</v>
      </c>
      <c r="I423">
        <v>43</v>
      </c>
      <c r="J423" s="2">
        <v>239409</v>
      </c>
      <c r="K423">
        <v>98</v>
      </c>
      <c r="L423">
        <v>0</v>
      </c>
      <c r="M423">
        <v>1</v>
      </c>
      <c r="N423">
        <v>2</v>
      </c>
      <c r="O423">
        <v>1</v>
      </c>
      <c r="P423">
        <v>1</v>
      </c>
      <c r="Q423">
        <v>1</v>
      </c>
      <c r="R423">
        <v>77</v>
      </c>
      <c r="S423">
        <v>175</v>
      </c>
      <c r="T423">
        <v>25</v>
      </c>
      <c r="U423">
        <v>8</v>
      </c>
    </row>
    <row r="424" spans="1:21" x14ac:dyDescent="0.2">
      <c r="A424">
        <v>20</v>
      </c>
      <c r="B424">
        <v>28</v>
      </c>
      <c r="C424">
        <v>4</v>
      </c>
      <c r="D424">
        <v>6</v>
      </c>
      <c r="E424">
        <v>3</v>
      </c>
      <c r="F424">
        <v>260</v>
      </c>
      <c r="G424" s="1">
        <v>50</v>
      </c>
      <c r="H424">
        <v>11</v>
      </c>
      <c r="I424">
        <v>36</v>
      </c>
      <c r="J424" s="2">
        <v>239409</v>
      </c>
      <c r="K424">
        <v>98</v>
      </c>
      <c r="L424">
        <v>0</v>
      </c>
      <c r="M424">
        <v>1</v>
      </c>
      <c r="N424">
        <v>4</v>
      </c>
      <c r="O424">
        <v>1</v>
      </c>
      <c r="P424">
        <v>0</v>
      </c>
      <c r="Q424">
        <v>0</v>
      </c>
      <c r="R424">
        <v>65</v>
      </c>
      <c r="S424">
        <v>168</v>
      </c>
      <c r="T424">
        <v>23</v>
      </c>
      <c r="U424">
        <v>4</v>
      </c>
    </row>
    <row r="425" spans="1:21" x14ac:dyDescent="0.2">
      <c r="A425">
        <v>3</v>
      </c>
      <c r="B425">
        <v>28</v>
      </c>
      <c r="C425">
        <v>4</v>
      </c>
      <c r="D425">
        <v>2</v>
      </c>
      <c r="E425">
        <v>3</v>
      </c>
      <c r="F425">
        <v>179</v>
      </c>
      <c r="G425" s="1">
        <v>51</v>
      </c>
      <c r="H425">
        <v>18</v>
      </c>
      <c r="I425">
        <v>38</v>
      </c>
      <c r="J425" s="2">
        <v>239409</v>
      </c>
      <c r="K425">
        <v>98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89</v>
      </c>
      <c r="S425">
        <v>170</v>
      </c>
      <c r="T425">
        <v>31</v>
      </c>
      <c r="U425">
        <v>4</v>
      </c>
    </row>
    <row r="426" spans="1:21" x14ac:dyDescent="0.2">
      <c r="A426">
        <v>34</v>
      </c>
      <c r="B426">
        <v>11</v>
      </c>
      <c r="C426">
        <v>4</v>
      </c>
      <c r="D426">
        <v>4</v>
      </c>
      <c r="E426">
        <v>3</v>
      </c>
      <c r="F426">
        <v>118</v>
      </c>
      <c r="G426" s="1">
        <v>10</v>
      </c>
      <c r="H426">
        <v>10</v>
      </c>
      <c r="I426">
        <v>37</v>
      </c>
      <c r="J426" s="2">
        <v>239409</v>
      </c>
      <c r="K426">
        <v>98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83</v>
      </c>
      <c r="S426">
        <v>172</v>
      </c>
      <c r="T426">
        <v>28</v>
      </c>
      <c r="U426">
        <v>2</v>
      </c>
    </row>
    <row r="427" spans="1:21" x14ac:dyDescent="0.2">
      <c r="A427">
        <v>5</v>
      </c>
      <c r="B427">
        <v>13</v>
      </c>
      <c r="C427">
        <v>5</v>
      </c>
      <c r="D427">
        <v>2</v>
      </c>
      <c r="E427">
        <v>3</v>
      </c>
      <c r="F427">
        <v>235</v>
      </c>
      <c r="G427" s="1">
        <v>20</v>
      </c>
      <c r="H427">
        <v>13</v>
      </c>
      <c r="I427">
        <v>43</v>
      </c>
      <c r="J427" s="2">
        <v>246074</v>
      </c>
      <c r="K427">
        <v>99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106</v>
      </c>
      <c r="S427">
        <v>167</v>
      </c>
      <c r="T427">
        <v>38</v>
      </c>
      <c r="U427">
        <v>16</v>
      </c>
    </row>
    <row r="428" spans="1:21" x14ac:dyDescent="0.2">
      <c r="A428">
        <v>33</v>
      </c>
      <c r="B428">
        <v>23</v>
      </c>
      <c r="C428">
        <v>5</v>
      </c>
      <c r="D428">
        <v>4</v>
      </c>
      <c r="E428">
        <v>3</v>
      </c>
      <c r="F428">
        <v>248</v>
      </c>
      <c r="G428" s="1">
        <v>25</v>
      </c>
      <c r="H428">
        <v>14</v>
      </c>
      <c r="I428">
        <v>47</v>
      </c>
      <c r="J428" s="2">
        <v>246074</v>
      </c>
      <c r="K428">
        <v>99</v>
      </c>
      <c r="L428">
        <v>0</v>
      </c>
      <c r="M428">
        <v>1</v>
      </c>
      <c r="N428">
        <v>2</v>
      </c>
      <c r="O428">
        <v>0</v>
      </c>
      <c r="P428">
        <v>0</v>
      </c>
      <c r="Q428">
        <v>1</v>
      </c>
      <c r="R428">
        <v>86</v>
      </c>
      <c r="S428">
        <v>165</v>
      </c>
      <c r="T428">
        <v>32</v>
      </c>
      <c r="U428">
        <v>2</v>
      </c>
    </row>
    <row r="429" spans="1:21" x14ac:dyDescent="0.2">
      <c r="A429">
        <v>13</v>
      </c>
      <c r="B429">
        <v>10</v>
      </c>
      <c r="C429">
        <v>5</v>
      </c>
      <c r="D429">
        <v>2</v>
      </c>
      <c r="E429">
        <v>3</v>
      </c>
      <c r="F429">
        <v>369</v>
      </c>
      <c r="G429" s="1">
        <v>17</v>
      </c>
      <c r="H429">
        <v>12</v>
      </c>
      <c r="I429">
        <v>31</v>
      </c>
      <c r="J429" s="2">
        <v>246074</v>
      </c>
      <c r="K429">
        <v>99</v>
      </c>
      <c r="L429">
        <v>0</v>
      </c>
      <c r="M429">
        <v>1</v>
      </c>
      <c r="N429">
        <v>3</v>
      </c>
      <c r="O429">
        <v>1</v>
      </c>
      <c r="P429">
        <v>0</v>
      </c>
      <c r="Q429">
        <v>0</v>
      </c>
      <c r="R429">
        <v>70</v>
      </c>
      <c r="S429">
        <v>169</v>
      </c>
      <c r="T429">
        <v>25</v>
      </c>
      <c r="U429">
        <v>8</v>
      </c>
    </row>
    <row r="430" spans="1:21" x14ac:dyDescent="0.2">
      <c r="A430">
        <v>22</v>
      </c>
      <c r="B430">
        <v>23</v>
      </c>
      <c r="C430">
        <v>5</v>
      </c>
      <c r="D430">
        <v>4</v>
      </c>
      <c r="E430">
        <v>3</v>
      </c>
      <c r="F430">
        <v>179</v>
      </c>
      <c r="G430" s="1">
        <v>26</v>
      </c>
      <c r="H430">
        <v>9</v>
      </c>
      <c r="I430">
        <v>30</v>
      </c>
      <c r="J430" s="2">
        <v>246074</v>
      </c>
      <c r="K430">
        <v>99</v>
      </c>
      <c r="L430">
        <v>0</v>
      </c>
      <c r="M430">
        <v>3</v>
      </c>
      <c r="N430">
        <v>0</v>
      </c>
      <c r="O430">
        <v>0</v>
      </c>
      <c r="P430">
        <v>0</v>
      </c>
      <c r="Q430">
        <v>0</v>
      </c>
      <c r="R430">
        <v>56</v>
      </c>
      <c r="S430">
        <v>171</v>
      </c>
      <c r="T430">
        <v>19</v>
      </c>
      <c r="U430">
        <v>3</v>
      </c>
    </row>
    <row r="431" spans="1:21" x14ac:dyDescent="0.2">
      <c r="A431">
        <v>3</v>
      </c>
      <c r="B431">
        <v>28</v>
      </c>
      <c r="C431">
        <v>5</v>
      </c>
      <c r="D431">
        <v>4</v>
      </c>
      <c r="E431">
        <v>3</v>
      </c>
      <c r="F431">
        <v>179</v>
      </c>
      <c r="G431" s="1">
        <v>51</v>
      </c>
      <c r="H431">
        <v>18</v>
      </c>
      <c r="I431">
        <v>38</v>
      </c>
      <c r="J431" s="2">
        <v>246074</v>
      </c>
      <c r="K431">
        <v>99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89</v>
      </c>
      <c r="S431">
        <v>170</v>
      </c>
      <c r="T431">
        <v>31</v>
      </c>
      <c r="U431">
        <v>4</v>
      </c>
    </row>
    <row r="432" spans="1:21" x14ac:dyDescent="0.2">
      <c r="A432">
        <v>10</v>
      </c>
      <c r="B432">
        <v>23</v>
      </c>
      <c r="C432">
        <v>5</v>
      </c>
      <c r="D432">
        <v>5</v>
      </c>
      <c r="E432">
        <v>3</v>
      </c>
      <c r="F432">
        <v>361</v>
      </c>
      <c r="G432" s="1">
        <v>52</v>
      </c>
      <c r="H432">
        <v>3</v>
      </c>
      <c r="I432">
        <v>28</v>
      </c>
      <c r="J432" s="2">
        <v>246074</v>
      </c>
      <c r="K432">
        <v>99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4</v>
      </c>
      <c r="R432">
        <v>80</v>
      </c>
      <c r="S432">
        <v>172</v>
      </c>
      <c r="T432">
        <v>27</v>
      </c>
      <c r="U432">
        <v>1</v>
      </c>
    </row>
    <row r="433" spans="1:21" x14ac:dyDescent="0.2">
      <c r="A433">
        <v>20</v>
      </c>
      <c r="B433">
        <v>28</v>
      </c>
      <c r="C433">
        <v>5</v>
      </c>
      <c r="D433">
        <v>6</v>
      </c>
      <c r="E433">
        <v>3</v>
      </c>
      <c r="F433">
        <v>260</v>
      </c>
      <c r="G433" s="1">
        <v>50</v>
      </c>
      <c r="H433">
        <v>11</v>
      </c>
      <c r="I433">
        <v>36</v>
      </c>
      <c r="J433" s="2">
        <v>246074</v>
      </c>
      <c r="K433">
        <v>99</v>
      </c>
      <c r="L433">
        <v>0</v>
      </c>
      <c r="M433">
        <v>1</v>
      </c>
      <c r="N433">
        <v>4</v>
      </c>
      <c r="O433">
        <v>1</v>
      </c>
      <c r="P433">
        <v>0</v>
      </c>
      <c r="Q433">
        <v>0</v>
      </c>
      <c r="R433">
        <v>65</v>
      </c>
      <c r="S433">
        <v>168</v>
      </c>
      <c r="T433">
        <v>23</v>
      </c>
      <c r="U433">
        <v>3</v>
      </c>
    </row>
    <row r="434" spans="1:21" x14ac:dyDescent="0.2">
      <c r="A434">
        <v>17</v>
      </c>
      <c r="B434">
        <v>11</v>
      </c>
      <c r="C434">
        <v>5</v>
      </c>
      <c r="D434">
        <v>2</v>
      </c>
      <c r="E434">
        <v>3</v>
      </c>
      <c r="F434">
        <v>179</v>
      </c>
      <c r="G434" s="1">
        <v>22</v>
      </c>
      <c r="H434">
        <v>17</v>
      </c>
      <c r="I434">
        <v>40</v>
      </c>
      <c r="J434" s="2">
        <v>246074</v>
      </c>
      <c r="K434">
        <v>99</v>
      </c>
      <c r="L434">
        <v>0</v>
      </c>
      <c r="M434">
        <v>2</v>
      </c>
      <c r="N434">
        <v>2</v>
      </c>
      <c r="O434">
        <v>0</v>
      </c>
      <c r="P434">
        <v>1</v>
      </c>
      <c r="Q434">
        <v>0</v>
      </c>
      <c r="R434">
        <v>63</v>
      </c>
      <c r="S434">
        <v>170</v>
      </c>
      <c r="T434">
        <v>22</v>
      </c>
      <c r="U434">
        <v>2</v>
      </c>
    </row>
    <row r="435" spans="1:21" x14ac:dyDescent="0.2">
      <c r="A435">
        <v>17</v>
      </c>
      <c r="B435">
        <v>8</v>
      </c>
      <c r="C435">
        <v>5</v>
      </c>
      <c r="D435">
        <v>2</v>
      </c>
      <c r="E435">
        <v>3</v>
      </c>
      <c r="F435">
        <v>179</v>
      </c>
      <c r="G435" s="1">
        <v>22</v>
      </c>
      <c r="H435">
        <v>17</v>
      </c>
      <c r="I435">
        <v>40</v>
      </c>
      <c r="J435" s="2">
        <v>246074</v>
      </c>
      <c r="K435">
        <v>99</v>
      </c>
      <c r="L435">
        <v>0</v>
      </c>
      <c r="M435">
        <v>2</v>
      </c>
      <c r="N435">
        <v>2</v>
      </c>
      <c r="O435">
        <v>0</v>
      </c>
      <c r="P435">
        <v>1</v>
      </c>
      <c r="Q435">
        <v>0</v>
      </c>
      <c r="R435">
        <v>63</v>
      </c>
      <c r="S435">
        <v>170</v>
      </c>
      <c r="T435">
        <v>22</v>
      </c>
      <c r="U435">
        <v>3</v>
      </c>
    </row>
    <row r="436" spans="1:21" x14ac:dyDescent="0.2">
      <c r="A436">
        <v>9</v>
      </c>
      <c r="B436">
        <v>18</v>
      </c>
      <c r="C436">
        <v>5</v>
      </c>
      <c r="D436">
        <v>4</v>
      </c>
      <c r="E436">
        <v>3</v>
      </c>
      <c r="F436">
        <v>228</v>
      </c>
      <c r="G436" s="1">
        <v>14</v>
      </c>
      <c r="H436">
        <v>16</v>
      </c>
      <c r="I436">
        <v>58</v>
      </c>
      <c r="J436" s="2">
        <v>246074</v>
      </c>
      <c r="K436">
        <v>99</v>
      </c>
      <c r="L436">
        <v>0</v>
      </c>
      <c r="M436">
        <v>1</v>
      </c>
      <c r="N436">
        <v>2</v>
      </c>
      <c r="O436">
        <v>0</v>
      </c>
      <c r="P436">
        <v>0</v>
      </c>
      <c r="Q436">
        <v>1</v>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A437">
        <v>28</v>
      </c>
      <c r="B437">
        <v>25</v>
      </c>
      <c r="C437">
        <v>5</v>
      </c>
      <c r="D437">
        <v>4</v>
      </c>
      <c r="E437">
        <v>3</v>
      </c>
      <c r="F437">
        <v>225</v>
      </c>
      <c r="G437" s="1">
        <v>26</v>
      </c>
      <c r="H437">
        <v>9</v>
      </c>
      <c r="I437">
        <v>28</v>
      </c>
      <c r="J437" s="2">
        <v>246074</v>
      </c>
      <c r="K437">
        <v>99</v>
      </c>
      <c r="L437">
        <v>0</v>
      </c>
      <c r="M437">
        <v>1</v>
      </c>
      <c r="N437">
        <v>1</v>
      </c>
      <c r="O437">
        <v>0</v>
      </c>
      <c r="P437">
        <v>0</v>
      </c>
      <c r="Q437">
        <v>2</v>
      </c>
      <c r="R437">
        <v>69</v>
      </c>
      <c r="S437">
        <v>169</v>
      </c>
      <c r="T437">
        <v>24</v>
      </c>
      <c r="U437">
        <v>3</v>
      </c>
    </row>
    <row r="438" spans="1:21" x14ac:dyDescent="0.2">
      <c r="A438">
        <v>18</v>
      </c>
      <c r="B438">
        <v>13</v>
      </c>
      <c r="C438">
        <v>5</v>
      </c>
      <c r="D438">
        <v>6</v>
      </c>
      <c r="E438">
        <v>3</v>
      </c>
      <c r="F438">
        <v>330</v>
      </c>
      <c r="G438" s="1">
        <v>16</v>
      </c>
      <c r="H438">
        <v>4</v>
      </c>
      <c r="I438">
        <v>28</v>
      </c>
      <c r="J438" s="2">
        <v>246074</v>
      </c>
      <c r="K438">
        <v>99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84</v>
      </c>
      <c r="S438">
        <v>182</v>
      </c>
      <c r="T438">
        <v>25</v>
      </c>
      <c r="U438">
        <v>8</v>
      </c>
    </row>
    <row r="439" spans="1:21" x14ac:dyDescent="0.2">
      <c r="A439">
        <v>22</v>
      </c>
      <c r="B439">
        <v>25</v>
      </c>
      <c r="C439">
        <v>5</v>
      </c>
      <c r="D439">
        <v>2</v>
      </c>
      <c r="E439">
        <v>3</v>
      </c>
      <c r="F439">
        <v>179</v>
      </c>
      <c r="G439" s="1">
        <v>26</v>
      </c>
      <c r="H439">
        <v>9</v>
      </c>
      <c r="I439">
        <v>30</v>
      </c>
      <c r="J439" s="2">
        <v>246074</v>
      </c>
      <c r="K439">
        <v>99</v>
      </c>
      <c r="L439">
        <v>0</v>
      </c>
      <c r="M439">
        <v>3</v>
      </c>
      <c r="N439">
        <v>0</v>
      </c>
      <c r="O439">
        <v>0</v>
      </c>
      <c r="P439">
        <v>0</v>
      </c>
      <c r="Q439">
        <v>0</v>
      </c>
      <c r="R439">
        <v>56</v>
      </c>
      <c r="S439">
        <v>171</v>
      </c>
      <c r="T439">
        <v>19</v>
      </c>
      <c r="U439">
        <v>2</v>
      </c>
    </row>
    <row r="440" spans="1:21" x14ac:dyDescent="0.2">
      <c r="A440">
        <v>34</v>
      </c>
      <c r="B440">
        <v>28</v>
      </c>
      <c r="C440">
        <v>5</v>
      </c>
      <c r="D440">
        <v>2</v>
      </c>
      <c r="E440">
        <v>3</v>
      </c>
      <c r="F440">
        <v>118</v>
      </c>
      <c r="G440" s="1">
        <v>10</v>
      </c>
      <c r="H440">
        <v>10</v>
      </c>
      <c r="I440">
        <v>37</v>
      </c>
      <c r="J440" s="2">
        <v>246074</v>
      </c>
      <c r="K440">
        <v>99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83</v>
      </c>
      <c r="S440">
        <v>172</v>
      </c>
      <c r="T440">
        <v>28</v>
      </c>
      <c r="U440">
        <v>1</v>
      </c>
    </row>
    <row r="441" spans="1:21" x14ac:dyDescent="0.2">
      <c r="A441">
        <v>1</v>
      </c>
      <c r="B441">
        <v>1</v>
      </c>
      <c r="C441">
        <v>5</v>
      </c>
      <c r="D441">
        <v>2</v>
      </c>
      <c r="E441">
        <v>3</v>
      </c>
      <c r="F441">
        <v>235</v>
      </c>
      <c r="G441" s="1">
        <v>11</v>
      </c>
      <c r="H441">
        <v>14</v>
      </c>
      <c r="I441">
        <v>37</v>
      </c>
      <c r="J441" s="2">
        <v>246074</v>
      </c>
      <c r="K441">
        <v>99</v>
      </c>
      <c r="L441">
        <v>0</v>
      </c>
      <c r="M441">
        <v>3</v>
      </c>
      <c r="N441">
        <v>1</v>
      </c>
      <c r="O441">
        <v>0</v>
      </c>
      <c r="P441">
        <v>0</v>
      </c>
      <c r="Q441">
        <v>1</v>
      </c>
      <c r="R441">
        <v>88</v>
      </c>
      <c r="S441">
        <v>172</v>
      </c>
      <c r="T441">
        <v>29</v>
      </c>
      <c r="U441">
        <v>8</v>
      </c>
    </row>
    <row r="442" spans="1:21" x14ac:dyDescent="0.2">
      <c r="A442">
        <v>22</v>
      </c>
      <c r="B442">
        <v>23</v>
      </c>
      <c r="C442">
        <v>5</v>
      </c>
      <c r="D442">
        <v>4</v>
      </c>
      <c r="E442">
        <v>3</v>
      </c>
      <c r="F442">
        <v>179</v>
      </c>
      <c r="G442" s="1">
        <v>26</v>
      </c>
      <c r="H442">
        <v>9</v>
      </c>
      <c r="I442">
        <v>30</v>
      </c>
      <c r="J442" s="2">
        <v>246074</v>
      </c>
      <c r="K442">
        <v>99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0</v>
      </c>
      <c r="R442">
        <v>56</v>
      </c>
      <c r="S442">
        <v>171</v>
      </c>
      <c r="T442">
        <v>19</v>
      </c>
      <c r="U442">
        <v>3</v>
      </c>
    </row>
    <row r="443" spans="1:21" x14ac:dyDescent="0.2">
      <c r="A443">
        <v>34</v>
      </c>
      <c r="B443">
        <v>23</v>
      </c>
      <c r="C443">
        <v>6</v>
      </c>
      <c r="D443">
        <v>2</v>
      </c>
      <c r="E443">
        <v>3</v>
      </c>
      <c r="F443">
        <v>118</v>
      </c>
      <c r="G443" s="1">
        <v>10</v>
      </c>
      <c r="H443">
        <v>10</v>
      </c>
      <c r="I443">
        <v>37</v>
      </c>
      <c r="J443" s="2">
        <v>253957</v>
      </c>
      <c r="K443">
        <v>95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83</v>
      </c>
      <c r="S443">
        <v>172</v>
      </c>
      <c r="T443">
        <v>28</v>
      </c>
      <c r="U443">
        <v>3</v>
      </c>
    </row>
    <row r="444" spans="1:21" x14ac:dyDescent="0.2">
      <c r="A444">
        <v>3</v>
      </c>
      <c r="B444">
        <v>28</v>
      </c>
      <c r="C444">
        <v>6</v>
      </c>
      <c r="D444">
        <v>2</v>
      </c>
      <c r="E444">
        <v>3</v>
      </c>
      <c r="F444">
        <v>179</v>
      </c>
      <c r="G444" s="1">
        <v>51</v>
      </c>
      <c r="H444">
        <v>18</v>
      </c>
      <c r="I444">
        <v>38</v>
      </c>
      <c r="J444" s="2">
        <v>253957</v>
      </c>
      <c r="K444">
        <v>95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89</v>
      </c>
      <c r="S444">
        <v>170</v>
      </c>
      <c r="T444">
        <v>31</v>
      </c>
      <c r="U444">
        <v>3</v>
      </c>
    </row>
    <row r="445" spans="1:21" x14ac:dyDescent="0.2">
      <c r="A445">
        <v>34</v>
      </c>
      <c r="B445">
        <v>28</v>
      </c>
      <c r="C445">
        <v>6</v>
      </c>
      <c r="D445">
        <v>3</v>
      </c>
      <c r="E445">
        <v>3</v>
      </c>
      <c r="F445">
        <v>118</v>
      </c>
      <c r="G445" s="1">
        <v>10</v>
      </c>
      <c r="H445">
        <v>10</v>
      </c>
      <c r="I445">
        <v>37</v>
      </c>
      <c r="J445" s="2">
        <v>253957</v>
      </c>
      <c r="K445">
        <v>95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83</v>
      </c>
      <c r="S445">
        <v>172</v>
      </c>
      <c r="T445">
        <v>28</v>
      </c>
      <c r="U445">
        <v>2</v>
      </c>
    </row>
    <row r="446" spans="1:21" x14ac:dyDescent="0.2">
      <c r="A446">
        <v>28</v>
      </c>
      <c r="B446">
        <v>23</v>
      </c>
      <c r="C446">
        <v>6</v>
      </c>
      <c r="D446">
        <v>5</v>
      </c>
      <c r="E446">
        <v>3</v>
      </c>
      <c r="F446">
        <v>225</v>
      </c>
      <c r="G446" s="1">
        <v>26</v>
      </c>
      <c r="H446">
        <v>9</v>
      </c>
      <c r="I446">
        <v>28</v>
      </c>
      <c r="J446" s="2">
        <v>253957</v>
      </c>
      <c r="K446">
        <v>95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2</v>
      </c>
      <c r="R446">
        <v>69</v>
      </c>
      <c r="S446">
        <v>169</v>
      </c>
      <c r="T446">
        <v>24</v>
      </c>
      <c r="U446">
        <v>4</v>
      </c>
    </row>
    <row r="447" spans="1:21" x14ac:dyDescent="0.2">
      <c r="A447">
        <v>20</v>
      </c>
      <c r="B447">
        <v>28</v>
      </c>
      <c r="C447">
        <v>6</v>
      </c>
      <c r="D447">
        <v>6</v>
      </c>
      <c r="E447">
        <v>3</v>
      </c>
      <c r="F447">
        <v>260</v>
      </c>
      <c r="G447" s="1">
        <v>50</v>
      </c>
      <c r="H447">
        <v>11</v>
      </c>
      <c r="I447">
        <v>36</v>
      </c>
      <c r="J447" s="2">
        <v>253957</v>
      </c>
      <c r="K447">
        <v>95</v>
      </c>
      <c r="L447">
        <v>0</v>
      </c>
      <c r="M447">
        <v>1</v>
      </c>
      <c r="N447">
        <v>4</v>
      </c>
      <c r="O447">
        <v>1</v>
      </c>
      <c r="P447">
        <v>0</v>
      </c>
      <c r="Q447">
        <v>0</v>
      </c>
      <c r="R447">
        <v>65</v>
      </c>
      <c r="S447">
        <v>168</v>
      </c>
      <c r="T447">
        <v>23</v>
      </c>
      <c r="U447">
        <v>4</v>
      </c>
    </row>
    <row r="448" spans="1:21" x14ac:dyDescent="0.2">
      <c r="A448">
        <v>3</v>
      </c>
      <c r="B448">
        <v>0</v>
      </c>
      <c r="C448">
        <v>6</v>
      </c>
      <c r="D448">
        <v>6</v>
      </c>
      <c r="E448">
        <v>3</v>
      </c>
      <c r="F448">
        <v>179</v>
      </c>
      <c r="G448" s="1">
        <v>51</v>
      </c>
      <c r="H448">
        <v>18</v>
      </c>
      <c r="I448">
        <v>38</v>
      </c>
      <c r="J448" s="2">
        <v>253957</v>
      </c>
      <c r="K448">
        <v>95</v>
      </c>
      <c r="L448">
        <v>1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89</v>
      </c>
      <c r="S448">
        <v>170</v>
      </c>
      <c r="T448">
        <v>31</v>
      </c>
      <c r="U448">
        <v>0</v>
      </c>
    </row>
    <row r="449" spans="1:21" x14ac:dyDescent="0.2">
      <c r="A449">
        <v>15</v>
      </c>
      <c r="B449">
        <v>13</v>
      </c>
      <c r="C449">
        <v>6</v>
      </c>
      <c r="D449">
        <v>2</v>
      </c>
      <c r="E449">
        <v>3</v>
      </c>
      <c r="F449">
        <v>291</v>
      </c>
      <c r="G449" s="1">
        <v>31</v>
      </c>
      <c r="H449">
        <v>12</v>
      </c>
      <c r="I449">
        <v>40</v>
      </c>
      <c r="J449" s="2">
        <v>253957</v>
      </c>
      <c r="K449">
        <v>95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1</v>
      </c>
      <c r="R449">
        <v>73</v>
      </c>
      <c r="S449">
        <v>171</v>
      </c>
      <c r="T449">
        <v>25</v>
      </c>
      <c r="U449">
        <v>40</v>
      </c>
    </row>
    <row r="450" spans="1:21" x14ac:dyDescent="0.2">
      <c r="A450">
        <v>3</v>
      </c>
      <c r="B450">
        <v>28</v>
      </c>
      <c r="C450">
        <v>6</v>
      </c>
      <c r="D450">
        <v>2</v>
      </c>
      <c r="E450">
        <v>3</v>
      </c>
      <c r="F450">
        <v>179</v>
      </c>
      <c r="G450" s="1">
        <v>51</v>
      </c>
      <c r="H450">
        <v>18</v>
      </c>
      <c r="I450">
        <v>38</v>
      </c>
      <c r="J450" s="2">
        <v>253957</v>
      </c>
      <c r="K450">
        <v>95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89</v>
      </c>
      <c r="S450">
        <v>170</v>
      </c>
      <c r="T450">
        <v>31</v>
      </c>
      <c r="U450">
        <v>24</v>
      </c>
    </row>
    <row r="451" spans="1:21" x14ac:dyDescent="0.2">
      <c r="A451">
        <v>24</v>
      </c>
      <c r="B451">
        <v>28</v>
      </c>
      <c r="C451">
        <v>6</v>
      </c>
      <c r="D451">
        <v>3</v>
      </c>
      <c r="E451">
        <v>3</v>
      </c>
      <c r="F451">
        <v>246</v>
      </c>
      <c r="G451" s="1">
        <v>25</v>
      </c>
      <c r="H451">
        <v>16</v>
      </c>
      <c r="I451">
        <v>41</v>
      </c>
      <c r="J451" s="2">
        <v>253957</v>
      </c>
      <c r="K451">
        <v>95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67</v>
      </c>
      <c r="S451">
        <v>170</v>
      </c>
      <c r="T451">
        <v>23</v>
      </c>
      <c r="U451">
        <v>3</v>
      </c>
    </row>
    <row r="452" spans="1:21" x14ac:dyDescent="0.2">
      <c r="A452">
        <v>3</v>
      </c>
      <c r="B452">
        <v>28</v>
      </c>
      <c r="C452">
        <v>6</v>
      </c>
      <c r="D452">
        <v>2</v>
      </c>
      <c r="E452">
        <v>3</v>
      </c>
      <c r="F452">
        <v>179</v>
      </c>
      <c r="G452" s="1">
        <v>51</v>
      </c>
      <c r="H452">
        <v>18</v>
      </c>
      <c r="I452">
        <v>38</v>
      </c>
      <c r="J452" s="2">
        <v>253957</v>
      </c>
      <c r="K452">
        <v>95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89</v>
      </c>
      <c r="S452">
        <v>170</v>
      </c>
      <c r="T452">
        <v>31</v>
      </c>
      <c r="U452">
        <v>4</v>
      </c>
    </row>
    <row r="453" spans="1:21" x14ac:dyDescent="0.2">
      <c r="A453">
        <v>5</v>
      </c>
      <c r="B453">
        <v>26</v>
      </c>
      <c r="C453">
        <v>6</v>
      </c>
      <c r="D453">
        <v>3</v>
      </c>
      <c r="E453">
        <v>3</v>
      </c>
      <c r="F453">
        <v>235</v>
      </c>
      <c r="G453" s="1">
        <v>20</v>
      </c>
      <c r="H453">
        <v>13</v>
      </c>
      <c r="I453">
        <v>43</v>
      </c>
      <c r="J453" s="2">
        <v>253957</v>
      </c>
      <c r="K453">
        <v>95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106</v>
      </c>
      <c r="S453">
        <v>167</v>
      </c>
      <c r="T453">
        <v>38</v>
      </c>
      <c r="U453">
        <v>8</v>
      </c>
    </row>
    <row r="454" spans="1:21" x14ac:dyDescent="0.2">
      <c r="A454">
        <v>3</v>
      </c>
      <c r="B454">
        <v>28</v>
      </c>
      <c r="C454">
        <v>6</v>
      </c>
      <c r="D454">
        <v>2</v>
      </c>
      <c r="E454">
        <v>1</v>
      </c>
      <c r="F454">
        <v>179</v>
      </c>
      <c r="G454" s="1">
        <v>51</v>
      </c>
      <c r="H454">
        <v>18</v>
      </c>
      <c r="I454">
        <v>38</v>
      </c>
      <c r="J454" s="2">
        <v>253957</v>
      </c>
      <c r="K454">
        <v>95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89</v>
      </c>
      <c r="S454">
        <v>170</v>
      </c>
      <c r="T454">
        <v>31</v>
      </c>
      <c r="U454">
        <v>2</v>
      </c>
    </row>
    <row r="455" spans="1:21" x14ac:dyDescent="0.2">
      <c r="A455">
        <v>28</v>
      </c>
      <c r="B455">
        <v>23</v>
      </c>
      <c r="C455">
        <v>6</v>
      </c>
      <c r="D455">
        <v>4</v>
      </c>
      <c r="E455">
        <v>1</v>
      </c>
      <c r="F455">
        <v>225</v>
      </c>
      <c r="G455" s="1">
        <v>26</v>
      </c>
      <c r="H455">
        <v>9</v>
      </c>
      <c r="I455">
        <v>28</v>
      </c>
      <c r="J455" s="2">
        <v>253957</v>
      </c>
      <c r="K455">
        <v>95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2</v>
      </c>
      <c r="R455">
        <v>69</v>
      </c>
      <c r="S455">
        <v>169</v>
      </c>
      <c r="T455">
        <v>24</v>
      </c>
      <c r="U455">
        <v>2</v>
      </c>
    </row>
    <row r="456" spans="1:21" x14ac:dyDescent="0.2">
      <c r="A456">
        <v>36</v>
      </c>
      <c r="B456">
        <v>23</v>
      </c>
      <c r="C456">
        <v>6</v>
      </c>
      <c r="D456">
        <v>4</v>
      </c>
      <c r="E456">
        <v>1</v>
      </c>
      <c r="F456">
        <v>118</v>
      </c>
      <c r="G456" s="1">
        <v>13</v>
      </c>
      <c r="H456">
        <v>18</v>
      </c>
      <c r="I456">
        <v>50</v>
      </c>
      <c r="J456" s="2">
        <v>253957</v>
      </c>
      <c r="K456">
        <v>95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98</v>
      </c>
      <c r="S456">
        <v>178</v>
      </c>
      <c r="T456">
        <v>31</v>
      </c>
      <c r="U456">
        <v>2</v>
      </c>
    </row>
    <row r="457" spans="1:21" x14ac:dyDescent="0.2">
      <c r="A457">
        <v>3</v>
      </c>
      <c r="B457">
        <v>5</v>
      </c>
      <c r="C457">
        <v>6</v>
      </c>
      <c r="D457">
        <v>4</v>
      </c>
      <c r="E457">
        <v>1</v>
      </c>
      <c r="F457">
        <v>179</v>
      </c>
      <c r="G457" s="1">
        <v>51</v>
      </c>
      <c r="H457">
        <v>18</v>
      </c>
      <c r="I457">
        <v>38</v>
      </c>
      <c r="J457" s="2">
        <v>253957</v>
      </c>
      <c r="K457">
        <v>95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89</v>
      </c>
      <c r="S457">
        <v>170</v>
      </c>
      <c r="T457">
        <v>31</v>
      </c>
      <c r="U457">
        <v>8</v>
      </c>
    </row>
    <row r="458" spans="1:21" x14ac:dyDescent="0.2">
      <c r="A458">
        <v>22</v>
      </c>
      <c r="B458">
        <v>21</v>
      </c>
      <c r="C458">
        <v>6</v>
      </c>
      <c r="D458">
        <v>4</v>
      </c>
      <c r="E458">
        <v>1</v>
      </c>
      <c r="F458">
        <v>179</v>
      </c>
      <c r="G458" s="1">
        <v>26</v>
      </c>
      <c r="H458">
        <v>9</v>
      </c>
      <c r="I458">
        <v>30</v>
      </c>
      <c r="J458" s="2">
        <v>253957</v>
      </c>
      <c r="K458">
        <v>95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56</v>
      </c>
      <c r="S458">
        <v>171</v>
      </c>
      <c r="T458">
        <v>19</v>
      </c>
      <c r="U458">
        <v>2</v>
      </c>
    </row>
    <row r="459" spans="1:21" x14ac:dyDescent="0.2">
      <c r="A459">
        <v>24</v>
      </c>
      <c r="B459">
        <v>28</v>
      </c>
      <c r="C459">
        <v>6</v>
      </c>
      <c r="D459">
        <v>6</v>
      </c>
      <c r="E459">
        <v>1</v>
      </c>
      <c r="F459">
        <v>246</v>
      </c>
      <c r="G459" s="1">
        <v>25</v>
      </c>
      <c r="H459">
        <v>16</v>
      </c>
      <c r="I459">
        <v>41</v>
      </c>
      <c r="J459" s="2">
        <v>253957</v>
      </c>
      <c r="K459">
        <v>95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67</v>
      </c>
      <c r="S459">
        <v>170</v>
      </c>
      <c r="T459">
        <v>23</v>
      </c>
      <c r="U459">
        <v>2</v>
      </c>
    </row>
    <row r="460" spans="1:21" x14ac:dyDescent="0.2">
      <c r="A460">
        <v>18</v>
      </c>
      <c r="B460">
        <v>11</v>
      </c>
      <c r="C460">
        <v>6</v>
      </c>
      <c r="D460">
        <v>3</v>
      </c>
      <c r="E460">
        <v>1</v>
      </c>
      <c r="F460">
        <v>330</v>
      </c>
      <c r="G460" s="1">
        <v>16</v>
      </c>
      <c r="H460">
        <v>4</v>
      </c>
      <c r="I460">
        <v>28</v>
      </c>
      <c r="J460" s="2">
        <v>253957</v>
      </c>
      <c r="K460">
        <v>95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84</v>
      </c>
      <c r="S460">
        <v>182</v>
      </c>
      <c r="T460">
        <v>25</v>
      </c>
      <c r="U460">
        <v>1</v>
      </c>
    </row>
    <row r="461" spans="1:21" x14ac:dyDescent="0.2">
      <c r="A461">
        <v>1</v>
      </c>
      <c r="B461">
        <v>13</v>
      </c>
      <c r="C461">
        <v>6</v>
      </c>
      <c r="D461">
        <v>3</v>
      </c>
      <c r="E461">
        <v>1</v>
      </c>
      <c r="F461">
        <v>235</v>
      </c>
      <c r="G461" s="1">
        <v>11</v>
      </c>
      <c r="H461">
        <v>14</v>
      </c>
      <c r="I461">
        <v>37</v>
      </c>
      <c r="J461" s="2">
        <v>253957</v>
      </c>
      <c r="K461">
        <v>95</v>
      </c>
      <c r="L461">
        <v>0</v>
      </c>
      <c r="M461">
        <v>3</v>
      </c>
      <c r="N461">
        <v>1</v>
      </c>
      <c r="O461">
        <v>0</v>
      </c>
      <c r="P461">
        <v>0</v>
      </c>
      <c r="Q461">
        <v>1</v>
      </c>
      <c r="R461">
        <v>88</v>
      </c>
      <c r="S461">
        <v>172</v>
      </c>
      <c r="T461">
        <v>29</v>
      </c>
      <c r="U461">
        <v>8</v>
      </c>
    </row>
    <row r="462" spans="1:21" x14ac:dyDescent="0.2">
      <c r="A462">
        <v>22</v>
      </c>
      <c r="B462">
        <v>23</v>
      </c>
      <c r="C462">
        <v>7</v>
      </c>
      <c r="D462">
        <v>5</v>
      </c>
      <c r="E462">
        <v>1</v>
      </c>
      <c r="F462">
        <v>179</v>
      </c>
      <c r="G462" s="1">
        <v>26</v>
      </c>
      <c r="H462">
        <v>9</v>
      </c>
      <c r="I462">
        <v>30</v>
      </c>
      <c r="J462" s="2">
        <v>230290</v>
      </c>
      <c r="K462">
        <v>92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56</v>
      </c>
      <c r="S462">
        <v>171</v>
      </c>
      <c r="T462">
        <v>19</v>
      </c>
      <c r="U462">
        <v>2</v>
      </c>
    </row>
    <row r="463" spans="1:21" x14ac:dyDescent="0.2">
      <c r="A463">
        <v>28</v>
      </c>
      <c r="B463">
        <v>25</v>
      </c>
      <c r="C463">
        <v>7</v>
      </c>
      <c r="D463">
        <v>5</v>
      </c>
      <c r="E463">
        <v>1</v>
      </c>
      <c r="F463">
        <v>225</v>
      </c>
      <c r="G463" s="1">
        <v>26</v>
      </c>
      <c r="H463">
        <v>9</v>
      </c>
      <c r="I463">
        <v>28</v>
      </c>
      <c r="J463" s="2">
        <v>230290</v>
      </c>
      <c r="K463">
        <v>92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2</v>
      </c>
      <c r="R463">
        <v>69</v>
      </c>
      <c r="S463">
        <v>169</v>
      </c>
      <c r="T463">
        <v>24</v>
      </c>
      <c r="U463">
        <v>4</v>
      </c>
    </row>
    <row r="464" spans="1:21" x14ac:dyDescent="0.2">
      <c r="A464">
        <v>20</v>
      </c>
      <c r="B464">
        <v>13</v>
      </c>
      <c r="C464">
        <v>7</v>
      </c>
      <c r="D464">
        <v>6</v>
      </c>
      <c r="E464">
        <v>1</v>
      </c>
      <c r="F464">
        <v>260</v>
      </c>
      <c r="G464" s="1">
        <v>50</v>
      </c>
      <c r="H464">
        <v>11</v>
      </c>
      <c r="I464">
        <v>36</v>
      </c>
      <c r="J464" s="2">
        <v>230290</v>
      </c>
      <c r="K464">
        <v>92</v>
      </c>
      <c r="L464">
        <v>0</v>
      </c>
      <c r="M464">
        <v>1</v>
      </c>
      <c r="N464">
        <v>4</v>
      </c>
      <c r="O464">
        <v>1</v>
      </c>
      <c r="P464">
        <v>0</v>
      </c>
      <c r="Q464">
        <v>0</v>
      </c>
      <c r="R464">
        <v>65</v>
      </c>
      <c r="S464">
        <v>168</v>
      </c>
      <c r="T464">
        <v>23</v>
      </c>
      <c r="U464">
        <v>8</v>
      </c>
    </row>
    <row r="465" spans="1:21" x14ac:dyDescent="0.2">
      <c r="A465">
        <v>21</v>
      </c>
      <c r="B465">
        <v>7</v>
      </c>
      <c r="C465">
        <v>7</v>
      </c>
      <c r="D465">
        <v>2</v>
      </c>
      <c r="E465">
        <v>1</v>
      </c>
      <c r="F465">
        <v>268</v>
      </c>
      <c r="G465" s="1">
        <v>11</v>
      </c>
      <c r="H465">
        <v>8</v>
      </c>
      <c r="I465">
        <v>33</v>
      </c>
      <c r="J465" s="2">
        <v>230290</v>
      </c>
      <c r="K465">
        <v>92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79</v>
      </c>
      <c r="S465">
        <v>178</v>
      </c>
      <c r="T465">
        <v>25</v>
      </c>
      <c r="U465">
        <v>8</v>
      </c>
    </row>
    <row r="466" spans="1:21" x14ac:dyDescent="0.2">
      <c r="A466">
        <v>18</v>
      </c>
      <c r="B466">
        <v>25</v>
      </c>
      <c r="C466">
        <v>7</v>
      </c>
      <c r="D466">
        <v>6</v>
      </c>
      <c r="E466">
        <v>1</v>
      </c>
      <c r="F466">
        <v>330</v>
      </c>
      <c r="G466" s="1">
        <v>16</v>
      </c>
      <c r="H466">
        <v>4</v>
      </c>
      <c r="I466">
        <v>28</v>
      </c>
      <c r="J466" s="2">
        <v>230290</v>
      </c>
      <c r="K466">
        <v>92</v>
      </c>
      <c r="L466">
        <v>0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84</v>
      </c>
      <c r="S466">
        <v>182</v>
      </c>
      <c r="T466">
        <v>25</v>
      </c>
      <c r="U466">
        <v>8</v>
      </c>
    </row>
    <row r="467" spans="1:21" x14ac:dyDescent="0.2">
      <c r="A467">
        <v>34</v>
      </c>
      <c r="B467">
        <v>26</v>
      </c>
      <c r="C467">
        <v>7</v>
      </c>
      <c r="D467">
        <v>6</v>
      </c>
      <c r="E467">
        <v>1</v>
      </c>
      <c r="F467">
        <v>118</v>
      </c>
      <c r="G467" s="1">
        <v>10</v>
      </c>
      <c r="H467">
        <v>10</v>
      </c>
      <c r="I467">
        <v>37</v>
      </c>
      <c r="J467" s="2">
        <v>230290</v>
      </c>
      <c r="K467">
        <v>92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83</v>
      </c>
      <c r="S467">
        <v>172</v>
      </c>
      <c r="T467">
        <v>28</v>
      </c>
      <c r="U467">
        <v>8</v>
      </c>
    </row>
    <row r="468" spans="1:21" x14ac:dyDescent="0.2">
      <c r="A468">
        <v>20</v>
      </c>
      <c r="B468">
        <v>26</v>
      </c>
      <c r="C468">
        <v>7</v>
      </c>
      <c r="D468">
        <v>2</v>
      </c>
      <c r="E468">
        <v>1</v>
      </c>
      <c r="F468">
        <v>260</v>
      </c>
      <c r="G468" s="1">
        <v>50</v>
      </c>
      <c r="H468">
        <v>11</v>
      </c>
      <c r="I468">
        <v>36</v>
      </c>
      <c r="J468" s="2">
        <v>230290</v>
      </c>
      <c r="K468">
        <v>92</v>
      </c>
      <c r="L468">
        <v>0</v>
      </c>
      <c r="M468">
        <v>1</v>
      </c>
      <c r="N468">
        <v>4</v>
      </c>
      <c r="O468">
        <v>1</v>
      </c>
      <c r="P468">
        <v>0</v>
      </c>
      <c r="Q468">
        <v>0</v>
      </c>
      <c r="R468">
        <v>65</v>
      </c>
      <c r="S468">
        <v>168</v>
      </c>
      <c r="T468">
        <v>23</v>
      </c>
      <c r="U468">
        <v>4</v>
      </c>
    </row>
    <row r="469" spans="1:21" x14ac:dyDescent="0.2">
      <c r="A469">
        <v>34</v>
      </c>
      <c r="B469">
        <v>28</v>
      </c>
      <c r="C469">
        <v>7</v>
      </c>
      <c r="D469">
        <v>3</v>
      </c>
      <c r="E469">
        <v>1</v>
      </c>
      <c r="F469">
        <v>118</v>
      </c>
      <c r="G469" s="1">
        <v>10</v>
      </c>
      <c r="H469">
        <v>10</v>
      </c>
      <c r="I469">
        <v>37</v>
      </c>
      <c r="J469" s="2">
        <v>230290</v>
      </c>
      <c r="K469">
        <v>92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83</v>
      </c>
      <c r="S469">
        <v>172</v>
      </c>
      <c r="T469">
        <v>28</v>
      </c>
      <c r="U469">
        <v>8</v>
      </c>
    </row>
    <row r="470" spans="1:21" x14ac:dyDescent="0.2">
      <c r="A470">
        <v>26</v>
      </c>
      <c r="B470">
        <v>15</v>
      </c>
      <c r="C470">
        <v>7</v>
      </c>
      <c r="D470">
        <v>2</v>
      </c>
      <c r="E470">
        <v>1</v>
      </c>
      <c r="F470">
        <v>300</v>
      </c>
      <c r="G470" s="1">
        <v>26</v>
      </c>
      <c r="H470">
        <v>13</v>
      </c>
      <c r="I470">
        <v>43</v>
      </c>
      <c r="J470" s="2">
        <v>230290</v>
      </c>
      <c r="K470">
        <v>92</v>
      </c>
      <c r="L470">
        <v>0</v>
      </c>
      <c r="M470">
        <v>1</v>
      </c>
      <c r="N470">
        <v>2</v>
      </c>
      <c r="O470">
        <v>1</v>
      </c>
      <c r="P470">
        <v>1</v>
      </c>
      <c r="Q470">
        <v>1</v>
      </c>
      <c r="R470">
        <v>77</v>
      </c>
      <c r="S470">
        <v>175</v>
      </c>
      <c r="T470">
        <v>25</v>
      </c>
      <c r="U470">
        <v>8</v>
      </c>
    </row>
    <row r="471" spans="1:21" x14ac:dyDescent="0.2">
      <c r="A471">
        <v>2</v>
      </c>
      <c r="B471">
        <v>23</v>
      </c>
      <c r="C471">
        <v>7</v>
      </c>
      <c r="D471">
        <v>2</v>
      </c>
      <c r="E471">
        <v>1</v>
      </c>
      <c r="F471">
        <v>235</v>
      </c>
      <c r="G471" s="1">
        <v>29</v>
      </c>
      <c r="H471">
        <v>12</v>
      </c>
      <c r="I471">
        <v>48</v>
      </c>
      <c r="J471" s="2">
        <v>230290</v>
      </c>
      <c r="K471">
        <v>92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5</v>
      </c>
      <c r="R471">
        <v>88</v>
      </c>
      <c r="S471">
        <v>163</v>
      </c>
      <c r="T471">
        <v>33</v>
      </c>
      <c r="U471">
        <v>1</v>
      </c>
    </row>
    <row r="472" spans="1:21" x14ac:dyDescent="0.2">
      <c r="A472">
        <v>24</v>
      </c>
      <c r="B472">
        <v>28</v>
      </c>
      <c r="C472">
        <v>7</v>
      </c>
      <c r="D472">
        <v>3</v>
      </c>
      <c r="E472">
        <v>1</v>
      </c>
      <c r="F472">
        <v>246</v>
      </c>
      <c r="G472" s="1">
        <v>25</v>
      </c>
      <c r="H472">
        <v>16</v>
      </c>
      <c r="I472">
        <v>41</v>
      </c>
      <c r="J472" s="2">
        <v>230290</v>
      </c>
      <c r="K472">
        <v>92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67</v>
      </c>
      <c r="S472">
        <v>170</v>
      </c>
      <c r="T472">
        <v>23</v>
      </c>
      <c r="U472">
        <v>2</v>
      </c>
    </row>
    <row r="473" spans="1:21" x14ac:dyDescent="0.2">
      <c r="A473">
        <v>28</v>
      </c>
      <c r="B473">
        <v>9</v>
      </c>
      <c r="C473">
        <v>7</v>
      </c>
      <c r="D473">
        <v>3</v>
      </c>
      <c r="E473">
        <v>1</v>
      </c>
      <c r="F473">
        <v>225</v>
      </c>
      <c r="G473" s="1">
        <v>26</v>
      </c>
      <c r="H473">
        <v>9</v>
      </c>
      <c r="I473">
        <v>28</v>
      </c>
      <c r="J473" s="2">
        <v>230290</v>
      </c>
      <c r="K473">
        <v>92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69</v>
      </c>
      <c r="S473">
        <v>169</v>
      </c>
      <c r="T473">
        <v>24</v>
      </c>
      <c r="U473">
        <v>112</v>
      </c>
    </row>
    <row r="474" spans="1:21" x14ac:dyDescent="0.2">
      <c r="A474">
        <v>3</v>
      </c>
      <c r="B474">
        <v>28</v>
      </c>
      <c r="C474">
        <v>7</v>
      </c>
      <c r="D474">
        <v>3</v>
      </c>
      <c r="E474">
        <v>1</v>
      </c>
      <c r="F474">
        <v>179</v>
      </c>
      <c r="G474" s="1">
        <v>51</v>
      </c>
      <c r="H474">
        <v>18</v>
      </c>
      <c r="I474">
        <v>38</v>
      </c>
      <c r="J474" s="2">
        <v>230290</v>
      </c>
      <c r="K474">
        <v>92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89</v>
      </c>
      <c r="S474">
        <v>170</v>
      </c>
      <c r="T474">
        <v>31</v>
      </c>
      <c r="U474">
        <v>1</v>
      </c>
    </row>
    <row r="475" spans="1:21" x14ac:dyDescent="0.2">
      <c r="A475">
        <v>36</v>
      </c>
      <c r="B475">
        <v>23</v>
      </c>
      <c r="C475">
        <v>7</v>
      </c>
      <c r="D475">
        <v>6</v>
      </c>
      <c r="E475">
        <v>1</v>
      </c>
      <c r="F475">
        <v>118</v>
      </c>
      <c r="G475" s="1">
        <v>13</v>
      </c>
      <c r="H475">
        <v>18</v>
      </c>
      <c r="I475">
        <v>50</v>
      </c>
      <c r="J475" s="2">
        <v>230290</v>
      </c>
      <c r="K475">
        <v>92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98</v>
      </c>
      <c r="S475">
        <v>178</v>
      </c>
      <c r="T475">
        <v>31</v>
      </c>
      <c r="U475">
        <v>1</v>
      </c>
    </row>
    <row r="476" spans="1:21" x14ac:dyDescent="0.2">
      <c r="A476">
        <v>10</v>
      </c>
      <c r="B476">
        <v>22</v>
      </c>
      <c r="C476">
        <v>7</v>
      </c>
      <c r="D476">
        <v>6</v>
      </c>
      <c r="E476">
        <v>1</v>
      </c>
      <c r="F476">
        <v>361</v>
      </c>
      <c r="G476" s="1">
        <v>52</v>
      </c>
      <c r="H476">
        <v>3</v>
      </c>
      <c r="I476">
        <v>28</v>
      </c>
      <c r="J476" s="2">
        <v>230290</v>
      </c>
      <c r="K476">
        <v>92</v>
      </c>
      <c r="L476">
        <v>0</v>
      </c>
      <c r="M476">
        <v>1</v>
      </c>
      <c r="N476">
        <v>1</v>
      </c>
      <c r="O476">
        <v>1</v>
      </c>
      <c r="P476">
        <v>0</v>
      </c>
      <c r="Q476">
        <v>4</v>
      </c>
      <c r="R476">
        <v>80</v>
      </c>
      <c r="S476">
        <v>172</v>
      </c>
      <c r="T476">
        <v>27</v>
      </c>
      <c r="U476">
        <v>8</v>
      </c>
    </row>
    <row r="477" spans="1:21" x14ac:dyDescent="0.2">
      <c r="A477">
        <v>11</v>
      </c>
      <c r="B477">
        <v>22</v>
      </c>
      <c r="C477">
        <v>7</v>
      </c>
      <c r="D477">
        <v>2</v>
      </c>
      <c r="E477">
        <v>1</v>
      </c>
      <c r="F477">
        <v>289</v>
      </c>
      <c r="G477" s="1">
        <v>36</v>
      </c>
      <c r="H477">
        <v>13</v>
      </c>
      <c r="I477">
        <v>33</v>
      </c>
      <c r="J477" s="2">
        <v>230290</v>
      </c>
      <c r="K477">
        <v>92</v>
      </c>
      <c r="L477">
        <v>0</v>
      </c>
      <c r="M477">
        <v>1</v>
      </c>
      <c r="N477">
        <v>2</v>
      </c>
      <c r="O477">
        <v>1</v>
      </c>
      <c r="P477">
        <v>0</v>
      </c>
      <c r="Q477">
        <v>1</v>
      </c>
      <c r="R477">
        <v>90</v>
      </c>
      <c r="S477">
        <v>172</v>
      </c>
      <c r="T477">
        <v>30</v>
      </c>
      <c r="U477">
        <v>8</v>
      </c>
    </row>
    <row r="478" spans="1:21" x14ac:dyDescent="0.2">
      <c r="A478">
        <v>5</v>
      </c>
      <c r="B478">
        <v>26</v>
      </c>
      <c r="C478">
        <v>7</v>
      </c>
      <c r="D478">
        <v>2</v>
      </c>
      <c r="E478">
        <v>1</v>
      </c>
      <c r="F478">
        <v>235</v>
      </c>
      <c r="G478" s="1">
        <v>20</v>
      </c>
      <c r="H478">
        <v>13</v>
      </c>
      <c r="I478">
        <v>43</v>
      </c>
      <c r="J478" s="2">
        <v>230290</v>
      </c>
      <c r="K478">
        <v>92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106</v>
      </c>
      <c r="S478">
        <v>167</v>
      </c>
      <c r="T478">
        <v>38</v>
      </c>
      <c r="U478">
        <v>8</v>
      </c>
    </row>
    <row r="479" spans="1:21" x14ac:dyDescent="0.2">
      <c r="A479">
        <v>24</v>
      </c>
      <c r="B479">
        <v>28</v>
      </c>
      <c r="C479">
        <v>7</v>
      </c>
      <c r="D479">
        <v>3</v>
      </c>
      <c r="E479">
        <v>1</v>
      </c>
      <c r="F479">
        <v>246</v>
      </c>
      <c r="G479" s="1">
        <v>25</v>
      </c>
      <c r="H479">
        <v>16</v>
      </c>
      <c r="I479">
        <v>41</v>
      </c>
      <c r="J479" s="2">
        <v>230290</v>
      </c>
      <c r="K479">
        <v>92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67</v>
      </c>
      <c r="S479">
        <v>170</v>
      </c>
      <c r="T479">
        <v>23</v>
      </c>
      <c r="U479">
        <v>2</v>
      </c>
    </row>
    <row r="480" spans="1:21" x14ac:dyDescent="0.2">
      <c r="A480">
        <v>15</v>
      </c>
      <c r="B480">
        <v>28</v>
      </c>
      <c r="C480">
        <v>7</v>
      </c>
      <c r="D480">
        <v>5</v>
      </c>
      <c r="E480">
        <v>1</v>
      </c>
      <c r="F480">
        <v>291</v>
      </c>
      <c r="G480" s="1">
        <v>31</v>
      </c>
      <c r="H480">
        <v>12</v>
      </c>
      <c r="I480">
        <v>40</v>
      </c>
      <c r="J480" s="2">
        <v>230290</v>
      </c>
      <c r="K480">
        <v>92</v>
      </c>
      <c r="L480">
        <v>0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73</v>
      </c>
      <c r="S480">
        <v>171</v>
      </c>
      <c r="T480">
        <v>25</v>
      </c>
      <c r="U480">
        <v>1</v>
      </c>
    </row>
    <row r="481" spans="1:21" x14ac:dyDescent="0.2">
      <c r="A481">
        <v>7</v>
      </c>
      <c r="B481">
        <v>23</v>
      </c>
      <c r="C481">
        <v>7</v>
      </c>
      <c r="D481">
        <v>5</v>
      </c>
      <c r="E481">
        <v>1</v>
      </c>
      <c r="F481">
        <v>279</v>
      </c>
      <c r="G481" s="1">
        <v>5</v>
      </c>
      <c r="H481">
        <v>14</v>
      </c>
      <c r="I481">
        <v>39</v>
      </c>
      <c r="J481" s="2">
        <v>230290</v>
      </c>
      <c r="K481">
        <v>92</v>
      </c>
      <c r="L481">
        <v>0</v>
      </c>
      <c r="M481">
        <v>1</v>
      </c>
      <c r="N481">
        <v>2</v>
      </c>
      <c r="O481">
        <v>1</v>
      </c>
      <c r="P481">
        <v>1</v>
      </c>
      <c r="Q481">
        <v>0</v>
      </c>
      <c r="R481">
        <v>68</v>
      </c>
      <c r="S481">
        <v>168</v>
      </c>
      <c r="T481">
        <v>24</v>
      </c>
      <c r="U481">
        <v>2</v>
      </c>
    </row>
    <row r="482" spans="1:21" x14ac:dyDescent="0.2">
      <c r="A482">
        <v>3</v>
      </c>
      <c r="B482">
        <v>25</v>
      </c>
      <c r="C482">
        <v>8</v>
      </c>
      <c r="D482">
        <v>5</v>
      </c>
      <c r="E482">
        <v>1</v>
      </c>
      <c r="F482">
        <v>179</v>
      </c>
      <c r="G482" s="1">
        <v>51</v>
      </c>
      <c r="H482">
        <v>18</v>
      </c>
      <c r="I482">
        <v>38</v>
      </c>
      <c r="J482" s="2">
        <v>249797</v>
      </c>
      <c r="K482">
        <v>93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89</v>
      </c>
      <c r="S482">
        <v>170</v>
      </c>
      <c r="T482">
        <v>31</v>
      </c>
      <c r="U482">
        <v>4</v>
      </c>
    </row>
    <row r="483" spans="1:21" x14ac:dyDescent="0.2">
      <c r="A483">
        <v>17</v>
      </c>
      <c r="B483">
        <v>25</v>
      </c>
      <c r="C483">
        <v>8</v>
      </c>
      <c r="D483">
        <v>2</v>
      </c>
      <c r="E483">
        <v>1</v>
      </c>
      <c r="F483">
        <v>179</v>
      </c>
      <c r="G483" s="1">
        <v>22</v>
      </c>
      <c r="H483">
        <v>17</v>
      </c>
      <c r="I483">
        <v>40</v>
      </c>
      <c r="J483" s="2">
        <v>249797</v>
      </c>
      <c r="K483">
        <v>93</v>
      </c>
      <c r="L483">
        <v>0</v>
      </c>
      <c r="M483">
        <v>2</v>
      </c>
      <c r="N483">
        <v>2</v>
      </c>
      <c r="O483">
        <v>0</v>
      </c>
      <c r="P483">
        <v>1</v>
      </c>
      <c r="Q483">
        <v>0</v>
      </c>
      <c r="R483">
        <v>63</v>
      </c>
      <c r="S483">
        <v>170</v>
      </c>
      <c r="T483">
        <v>22</v>
      </c>
      <c r="U483">
        <v>1</v>
      </c>
    </row>
    <row r="484" spans="1:21" x14ac:dyDescent="0.2">
      <c r="A484">
        <v>24</v>
      </c>
      <c r="B484">
        <v>28</v>
      </c>
      <c r="C484">
        <v>8</v>
      </c>
      <c r="D484">
        <v>3</v>
      </c>
      <c r="E484">
        <v>1</v>
      </c>
      <c r="F484">
        <v>246</v>
      </c>
      <c r="G484" s="1">
        <v>25</v>
      </c>
      <c r="H484">
        <v>16</v>
      </c>
      <c r="I484">
        <v>41</v>
      </c>
      <c r="J484" s="2">
        <v>249797</v>
      </c>
      <c r="K484">
        <v>93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67</v>
      </c>
      <c r="S484">
        <v>170</v>
      </c>
      <c r="T484">
        <v>23</v>
      </c>
      <c r="U484">
        <v>4</v>
      </c>
    </row>
    <row r="485" spans="1:21" x14ac:dyDescent="0.2">
      <c r="A485">
        <v>34</v>
      </c>
      <c r="B485">
        <v>28</v>
      </c>
      <c r="C485">
        <v>8</v>
      </c>
      <c r="D485">
        <v>3</v>
      </c>
      <c r="E485">
        <v>1</v>
      </c>
      <c r="F485">
        <v>118</v>
      </c>
      <c r="G485" s="1">
        <v>10</v>
      </c>
      <c r="H485">
        <v>10</v>
      </c>
      <c r="I485">
        <v>37</v>
      </c>
      <c r="J485" s="2">
        <v>249797</v>
      </c>
      <c r="K485">
        <v>93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83</v>
      </c>
      <c r="S485">
        <v>172</v>
      </c>
      <c r="T485">
        <v>28</v>
      </c>
      <c r="U485">
        <v>4</v>
      </c>
    </row>
    <row r="486" spans="1:21" x14ac:dyDescent="0.2">
      <c r="A486">
        <v>11</v>
      </c>
      <c r="B486">
        <v>26</v>
      </c>
      <c r="C486">
        <v>8</v>
      </c>
      <c r="D486">
        <v>3</v>
      </c>
      <c r="E486">
        <v>1</v>
      </c>
      <c r="F486">
        <v>289</v>
      </c>
      <c r="G486" s="1">
        <v>36</v>
      </c>
      <c r="H486">
        <v>13</v>
      </c>
      <c r="I486">
        <v>33</v>
      </c>
      <c r="J486" s="2">
        <v>249797</v>
      </c>
      <c r="K486">
        <v>93</v>
      </c>
      <c r="L486">
        <v>0</v>
      </c>
      <c r="M486">
        <v>1</v>
      </c>
      <c r="N486">
        <v>2</v>
      </c>
      <c r="O486">
        <v>1</v>
      </c>
      <c r="P486">
        <v>0</v>
      </c>
      <c r="Q486">
        <v>1</v>
      </c>
      <c r="R486">
        <v>90</v>
      </c>
      <c r="S486">
        <v>172</v>
      </c>
      <c r="T486">
        <v>30</v>
      </c>
      <c r="U486">
        <v>8</v>
      </c>
    </row>
    <row r="487" spans="1:21" x14ac:dyDescent="0.2">
      <c r="A487">
        <v>5</v>
      </c>
      <c r="B487">
        <v>26</v>
      </c>
      <c r="C487">
        <v>8</v>
      </c>
      <c r="D487">
        <v>3</v>
      </c>
      <c r="E487">
        <v>1</v>
      </c>
      <c r="F487">
        <v>235</v>
      </c>
      <c r="G487" s="1">
        <v>20</v>
      </c>
      <c r="H487">
        <v>13</v>
      </c>
      <c r="I487">
        <v>43</v>
      </c>
      <c r="J487" s="2">
        <v>249797</v>
      </c>
      <c r="K487">
        <v>93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106</v>
      </c>
      <c r="S487">
        <v>167</v>
      </c>
      <c r="T487">
        <v>38</v>
      </c>
      <c r="U487">
        <v>8</v>
      </c>
    </row>
    <row r="488" spans="1:21" x14ac:dyDescent="0.2">
      <c r="A488">
        <v>15</v>
      </c>
      <c r="B488">
        <v>28</v>
      </c>
      <c r="C488">
        <v>8</v>
      </c>
      <c r="D488">
        <v>5</v>
      </c>
      <c r="E488">
        <v>1</v>
      </c>
      <c r="F488">
        <v>291</v>
      </c>
      <c r="G488" s="1">
        <v>31</v>
      </c>
      <c r="H488">
        <v>12</v>
      </c>
      <c r="I488">
        <v>40</v>
      </c>
      <c r="J488" s="2">
        <v>249797</v>
      </c>
      <c r="K488">
        <v>93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73</v>
      </c>
      <c r="S488">
        <v>171</v>
      </c>
      <c r="T488">
        <v>25</v>
      </c>
      <c r="U488">
        <v>4</v>
      </c>
    </row>
    <row r="489" spans="1:21" x14ac:dyDescent="0.2">
      <c r="A489">
        <v>3</v>
      </c>
      <c r="B489">
        <v>25</v>
      </c>
      <c r="C489">
        <v>8</v>
      </c>
      <c r="D489">
        <v>2</v>
      </c>
      <c r="E489">
        <v>1</v>
      </c>
      <c r="F489">
        <v>179</v>
      </c>
      <c r="G489" s="1">
        <v>51</v>
      </c>
      <c r="H489">
        <v>18</v>
      </c>
      <c r="I489">
        <v>38</v>
      </c>
      <c r="J489" s="2">
        <v>249797</v>
      </c>
      <c r="K489">
        <v>93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89</v>
      </c>
      <c r="S489">
        <v>170</v>
      </c>
      <c r="T489">
        <v>31</v>
      </c>
      <c r="U489">
        <v>4</v>
      </c>
    </row>
    <row r="490" spans="1:21" x14ac:dyDescent="0.2">
      <c r="A490">
        <v>17</v>
      </c>
      <c r="B490">
        <v>25</v>
      </c>
      <c r="C490">
        <v>8</v>
      </c>
      <c r="D490">
        <v>3</v>
      </c>
      <c r="E490">
        <v>1</v>
      </c>
      <c r="F490">
        <v>179</v>
      </c>
      <c r="G490" s="1">
        <v>22</v>
      </c>
      <c r="H490">
        <v>17</v>
      </c>
      <c r="I490">
        <v>40</v>
      </c>
      <c r="J490" s="2">
        <v>249797</v>
      </c>
      <c r="K490">
        <v>93</v>
      </c>
      <c r="L490">
        <v>0</v>
      </c>
      <c r="M490">
        <v>2</v>
      </c>
      <c r="N490">
        <v>2</v>
      </c>
      <c r="O490">
        <v>0</v>
      </c>
      <c r="P490">
        <v>1</v>
      </c>
      <c r="Q490">
        <v>0</v>
      </c>
      <c r="R490">
        <v>63</v>
      </c>
      <c r="S490">
        <v>170</v>
      </c>
      <c r="T490">
        <v>22</v>
      </c>
      <c r="U490">
        <v>8</v>
      </c>
    </row>
    <row r="491" spans="1:21" x14ac:dyDescent="0.2">
      <c r="A491">
        <v>18</v>
      </c>
      <c r="B491">
        <v>23</v>
      </c>
      <c r="C491">
        <v>8</v>
      </c>
      <c r="D491">
        <v>5</v>
      </c>
      <c r="E491">
        <v>1</v>
      </c>
      <c r="F491">
        <v>330</v>
      </c>
      <c r="G491" s="1">
        <v>16</v>
      </c>
      <c r="H491">
        <v>4</v>
      </c>
      <c r="I491">
        <v>28</v>
      </c>
      <c r="J491" s="2">
        <v>249797</v>
      </c>
      <c r="K491">
        <v>93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84</v>
      </c>
      <c r="S491">
        <v>182</v>
      </c>
      <c r="T491">
        <v>25</v>
      </c>
      <c r="U491">
        <v>16</v>
      </c>
    </row>
    <row r="492" spans="1:21" x14ac:dyDescent="0.2">
      <c r="A492">
        <v>1</v>
      </c>
      <c r="B492">
        <v>23</v>
      </c>
      <c r="C492">
        <v>8</v>
      </c>
      <c r="D492">
        <v>3</v>
      </c>
      <c r="E492">
        <v>1</v>
      </c>
      <c r="F492">
        <v>235</v>
      </c>
      <c r="G492" s="1">
        <v>11</v>
      </c>
      <c r="H492">
        <v>14</v>
      </c>
      <c r="I492">
        <v>37</v>
      </c>
      <c r="J492" s="2">
        <v>249797</v>
      </c>
      <c r="K492">
        <v>93</v>
      </c>
      <c r="L492">
        <v>0</v>
      </c>
      <c r="M492">
        <v>3</v>
      </c>
      <c r="N492">
        <v>1</v>
      </c>
      <c r="O492">
        <v>0</v>
      </c>
      <c r="P492">
        <v>0</v>
      </c>
      <c r="Q492">
        <v>1</v>
      </c>
      <c r="R492">
        <v>88</v>
      </c>
      <c r="S492">
        <v>172</v>
      </c>
      <c r="T492">
        <v>29</v>
      </c>
      <c r="U492">
        <v>4</v>
      </c>
    </row>
    <row r="493" spans="1:21" x14ac:dyDescent="0.2">
      <c r="A493">
        <v>24</v>
      </c>
      <c r="B493">
        <v>28</v>
      </c>
      <c r="C493">
        <v>8</v>
      </c>
      <c r="D493">
        <v>3</v>
      </c>
      <c r="E493">
        <v>1</v>
      </c>
      <c r="F493">
        <v>246</v>
      </c>
      <c r="G493" s="1">
        <v>25</v>
      </c>
      <c r="H493">
        <v>16</v>
      </c>
      <c r="I493">
        <v>41</v>
      </c>
      <c r="J493" s="2">
        <v>249797</v>
      </c>
      <c r="K493">
        <v>93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67</v>
      </c>
      <c r="S493">
        <v>170</v>
      </c>
      <c r="T493">
        <v>23</v>
      </c>
      <c r="U493">
        <v>1</v>
      </c>
    </row>
    <row r="494" spans="1:21" x14ac:dyDescent="0.2">
      <c r="A494">
        <v>34</v>
      </c>
      <c r="B494">
        <v>28</v>
      </c>
      <c r="C494">
        <v>8</v>
      </c>
      <c r="D494">
        <v>3</v>
      </c>
      <c r="E494">
        <v>1</v>
      </c>
      <c r="F494">
        <v>118</v>
      </c>
      <c r="G494" s="1">
        <v>10</v>
      </c>
      <c r="H494">
        <v>10</v>
      </c>
      <c r="I494">
        <v>37</v>
      </c>
      <c r="J494" s="2">
        <v>249797</v>
      </c>
      <c r="K494">
        <v>93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83</v>
      </c>
      <c r="S494">
        <v>172</v>
      </c>
      <c r="T494">
        <v>28</v>
      </c>
      <c r="U494">
        <v>5</v>
      </c>
    </row>
    <row r="495" spans="1:21" x14ac:dyDescent="0.2">
      <c r="A495">
        <v>15</v>
      </c>
      <c r="B495">
        <v>28</v>
      </c>
      <c r="C495">
        <v>8</v>
      </c>
      <c r="D495">
        <v>5</v>
      </c>
      <c r="E495">
        <v>1</v>
      </c>
      <c r="F495">
        <v>291</v>
      </c>
      <c r="G495" s="1">
        <v>31</v>
      </c>
      <c r="H495">
        <v>12</v>
      </c>
      <c r="I495">
        <v>40</v>
      </c>
      <c r="J495" s="2">
        <v>249797</v>
      </c>
      <c r="K495">
        <v>93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1</v>
      </c>
      <c r="R495">
        <v>73</v>
      </c>
      <c r="S495">
        <v>171</v>
      </c>
      <c r="T495">
        <v>25</v>
      </c>
      <c r="U495">
        <v>2</v>
      </c>
    </row>
    <row r="496" spans="1:21" x14ac:dyDescent="0.2">
      <c r="A496">
        <v>20</v>
      </c>
      <c r="B496">
        <v>28</v>
      </c>
      <c r="C496">
        <v>8</v>
      </c>
      <c r="D496">
        <v>2</v>
      </c>
      <c r="E496">
        <v>1</v>
      </c>
      <c r="F496">
        <v>260</v>
      </c>
      <c r="G496" s="1">
        <v>50</v>
      </c>
      <c r="H496">
        <v>11</v>
      </c>
      <c r="I496">
        <v>36</v>
      </c>
      <c r="J496" s="2">
        <v>249797</v>
      </c>
      <c r="K496">
        <v>93</v>
      </c>
      <c r="L496">
        <v>0</v>
      </c>
      <c r="M496">
        <v>1</v>
      </c>
      <c r="N496">
        <v>4</v>
      </c>
      <c r="O496">
        <v>1</v>
      </c>
      <c r="P496">
        <v>0</v>
      </c>
      <c r="Q496">
        <v>0</v>
      </c>
      <c r="R496">
        <v>65</v>
      </c>
      <c r="S496">
        <v>168</v>
      </c>
      <c r="T496">
        <v>23</v>
      </c>
      <c r="U496">
        <v>3</v>
      </c>
    </row>
    <row r="497" spans="1:21" x14ac:dyDescent="0.2">
      <c r="A497">
        <v>24</v>
      </c>
      <c r="B497">
        <v>28</v>
      </c>
      <c r="C497">
        <v>9</v>
      </c>
      <c r="D497">
        <v>3</v>
      </c>
      <c r="E497">
        <v>1</v>
      </c>
      <c r="F497">
        <v>246</v>
      </c>
      <c r="G497" s="1">
        <v>25</v>
      </c>
      <c r="H497">
        <v>16</v>
      </c>
      <c r="I497">
        <v>41</v>
      </c>
      <c r="J497" s="2">
        <v>261756</v>
      </c>
      <c r="K497">
        <v>87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67</v>
      </c>
      <c r="S497">
        <v>170</v>
      </c>
      <c r="T497">
        <v>23</v>
      </c>
      <c r="U497">
        <v>1</v>
      </c>
    </row>
    <row r="498" spans="1:21" x14ac:dyDescent="0.2">
      <c r="A498">
        <v>24</v>
      </c>
      <c r="B498">
        <v>28</v>
      </c>
      <c r="C498">
        <v>9</v>
      </c>
      <c r="D498">
        <v>3</v>
      </c>
      <c r="E498">
        <v>1</v>
      </c>
      <c r="F498">
        <v>246</v>
      </c>
      <c r="G498" s="1">
        <v>25</v>
      </c>
      <c r="H498">
        <v>16</v>
      </c>
      <c r="I498">
        <v>41</v>
      </c>
      <c r="J498" s="2">
        <v>261756</v>
      </c>
      <c r="K498">
        <v>87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67</v>
      </c>
      <c r="S498">
        <v>170</v>
      </c>
      <c r="T498">
        <v>23</v>
      </c>
      <c r="U498">
        <v>1</v>
      </c>
    </row>
    <row r="499" spans="1:21" x14ac:dyDescent="0.2">
      <c r="A499">
        <v>34</v>
      </c>
      <c r="B499">
        <v>28</v>
      </c>
      <c r="C499">
        <v>9</v>
      </c>
      <c r="D499">
        <v>3</v>
      </c>
      <c r="E499">
        <v>1</v>
      </c>
      <c r="F499">
        <v>118</v>
      </c>
      <c r="G499" s="1">
        <v>10</v>
      </c>
      <c r="H499">
        <v>10</v>
      </c>
      <c r="I499">
        <v>37</v>
      </c>
      <c r="J499" s="2">
        <v>261756</v>
      </c>
      <c r="K499">
        <v>87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83</v>
      </c>
      <c r="S499">
        <v>172</v>
      </c>
      <c r="T499">
        <v>28</v>
      </c>
      <c r="U499">
        <v>3</v>
      </c>
    </row>
    <row r="500" spans="1:21" x14ac:dyDescent="0.2">
      <c r="A500">
        <v>14</v>
      </c>
      <c r="B500">
        <v>23</v>
      </c>
      <c r="C500">
        <v>9</v>
      </c>
      <c r="D500">
        <v>3</v>
      </c>
      <c r="E500">
        <v>1</v>
      </c>
      <c r="F500">
        <v>155</v>
      </c>
      <c r="G500" s="1">
        <v>12</v>
      </c>
      <c r="H500">
        <v>14</v>
      </c>
      <c r="I500">
        <v>34</v>
      </c>
      <c r="J500" s="2">
        <v>261756</v>
      </c>
      <c r="K500">
        <v>87</v>
      </c>
      <c r="L500">
        <v>0</v>
      </c>
      <c r="M500">
        <v>1</v>
      </c>
      <c r="N500">
        <v>2</v>
      </c>
      <c r="O500">
        <v>1</v>
      </c>
      <c r="P500">
        <v>0</v>
      </c>
      <c r="Q500">
        <v>0</v>
      </c>
      <c r="R500">
        <v>95</v>
      </c>
      <c r="S500">
        <v>196</v>
      </c>
      <c r="T500">
        <v>25</v>
      </c>
      <c r="U500">
        <v>2</v>
      </c>
    </row>
    <row r="501" spans="1:21" x14ac:dyDescent="0.2">
      <c r="A501">
        <v>15</v>
      </c>
      <c r="B501">
        <v>28</v>
      </c>
      <c r="C501">
        <v>9</v>
      </c>
      <c r="D501">
        <v>5</v>
      </c>
      <c r="E501">
        <v>1</v>
      </c>
      <c r="F501">
        <v>291</v>
      </c>
      <c r="G501" s="1">
        <v>31</v>
      </c>
      <c r="H501">
        <v>12</v>
      </c>
      <c r="I501">
        <v>40</v>
      </c>
      <c r="J501" s="2">
        <v>261756</v>
      </c>
      <c r="K501">
        <v>87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1</v>
      </c>
      <c r="R501">
        <v>73</v>
      </c>
      <c r="S501">
        <v>171</v>
      </c>
      <c r="T501">
        <v>25</v>
      </c>
      <c r="U501">
        <v>2</v>
      </c>
    </row>
    <row r="502" spans="1:21" x14ac:dyDescent="0.2">
      <c r="A502">
        <v>22</v>
      </c>
      <c r="B502">
        <v>23</v>
      </c>
      <c r="C502">
        <v>9</v>
      </c>
      <c r="D502">
        <v>6</v>
      </c>
      <c r="E502">
        <v>1</v>
      </c>
      <c r="F502">
        <v>179</v>
      </c>
      <c r="G502" s="1">
        <v>26</v>
      </c>
      <c r="H502">
        <v>9</v>
      </c>
      <c r="I502">
        <v>30</v>
      </c>
      <c r="J502" s="2">
        <v>261756</v>
      </c>
      <c r="K502">
        <v>87</v>
      </c>
      <c r="L502">
        <v>0</v>
      </c>
      <c r="M502">
        <v>3</v>
      </c>
      <c r="N502">
        <v>0</v>
      </c>
      <c r="O502">
        <v>0</v>
      </c>
      <c r="P502">
        <v>0</v>
      </c>
      <c r="Q502">
        <v>0</v>
      </c>
      <c r="R502">
        <v>56</v>
      </c>
      <c r="S502">
        <v>171</v>
      </c>
      <c r="T502">
        <v>19</v>
      </c>
      <c r="U502">
        <v>8</v>
      </c>
    </row>
    <row r="503" spans="1:21" x14ac:dyDescent="0.2">
      <c r="A503">
        <v>33</v>
      </c>
      <c r="B503">
        <v>23</v>
      </c>
      <c r="C503">
        <v>9</v>
      </c>
      <c r="D503">
        <v>6</v>
      </c>
      <c r="E503">
        <v>1</v>
      </c>
      <c r="F503">
        <v>248</v>
      </c>
      <c r="G503" s="1">
        <v>25</v>
      </c>
      <c r="H503">
        <v>14</v>
      </c>
      <c r="I503">
        <v>47</v>
      </c>
      <c r="J503" s="2">
        <v>261756</v>
      </c>
      <c r="K503">
        <v>87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1</v>
      </c>
      <c r="R503">
        <v>86</v>
      </c>
      <c r="S503">
        <v>165</v>
      </c>
      <c r="T503">
        <v>32</v>
      </c>
      <c r="U503">
        <v>1</v>
      </c>
    </row>
    <row r="504" spans="1:21" x14ac:dyDescent="0.2">
      <c r="A504">
        <v>3</v>
      </c>
      <c r="B504">
        <v>23</v>
      </c>
      <c r="C504">
        <v>9</v>
      </c>
      <c r="D504">
        <v>2</v>
      </c>
      <c r="E504">
        <v>1</v>
      </c>
      <c r="F504">
        <v>179</v>
      </c>
      <c r="G504" s="1">
        <v>51</v>
      </c>
      <c r="H504">
        <v>18</v>
      </c>
      <c r="I504">
        <v>38</v>
      </c>
      <c r="J504" s="2">
        <v>261756</v>
      </c>
      <c r="K504">
        <v>87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89</v>
      </c>
      <c r="S504">
        <v>170</v>
      </c>
      <c r="T504">
        <v>31</v>
      </c>
      <c r="U504">
        <v>4</v>
      </c>
    </row>
    <row r="505" spans="1:21" x14ac:dyDescent="0.2">
      <c r="A505">
        <v>28</v>
      </c>
      <c r="B505">
        <v>23</v>
      </c>
      <c r="C505">
        <v>9</v>
      </c>
      <c r="D505">
        <v>4</v>
      </c>
      <c r="E505">
        <v>1</v>
      </c>
      <c r="F505">
        <v>225</v>
      </c>
      <c r="G505" s="1">
        <v>26</v>
      </c>
      <c r="H505">
        <v>9</v>
      </c>
      <c r="I505">
        <v>28</v>
      </c>
      <c r="J505" s="2">
        <v>261756</v>
      </c>
      <c r="K505">
        <v>87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2</v>
      </c>
      <c r="R505">
        <v>69</v>
      </c>
      <c r="S505">
        <v>169</v>
      </c>
      <c r="T505">
        <v>24</v>
      </c>
      <c r="U505">
        <v>1</v>
      </c>
    </row>
    <row r="506" spans="1:21" x14ac:dyDescent="0.2">
      <c r="A506">
        <v>22</v>
      </c>
      <c r="B506">
        <v>23</v>
      </c>
      <c r="C506">
        <v>9</v>
      </c>
      <c r="D506">
        <v>2</v>
      </c>
      <c r="E506">
        <v>1</v>
      </c>
      <c r="F506">
        <v>179</v>
      </c>
      <c r="G506" s="1">
        <v>26</v>
      </c>
      <c r="H506">
        <v>9</v>
      </c>
      <c r="I506">
        <v>30</v>
      </c>
      <c r="J506" s="2">
        <v>261756</v>
      </c>
      <c r="K506">
        <v>87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56</v>
      </c>
      <c r="S506">
        <v>171</v>
      </c>
      <c r="T506">
        <v>19</v>
      </c>
      <c r="U506">
        <v>2</v>
      </c>
    </row>
    <row r="507" spans="1:21" x14ac:dyDescent="0.2">
      <c r="A507">
        <v>13</v>
      </c>
      <c r="B507">
        <v>23</v>
      </c>
      <c r="C507">
        <v>9</v>
      </c>
      <c r="D507">
        <v>3</v>
      </c>
      <c r="E507">
        <v>4</v>
      </c>
      <c r="F507">
        <v>369</v>
      </c>
      <c r="G507" s="1">
        <v>17</v>
      </c>
      <c r="H507">
        <v>12</v>
      </c>
      <c r="I507">
        <v>31</v>
      </c>
      <c r="J507" s="2">
        <v>261756</v>
      </c>
      <c r="K507">
        <v>87</v>
      </c>
      <c r="L507">
        <v>0</v>
      </c>
      <c r="M507">
        <v>1</v>
      </c>
      <c r="N507">
        <v>3</v>
      </c>
      <c r="O507">
        <v>1</v>
      </c>
      <c r="P507">
        <v>0</v>
      </c>
      <c r="Q507">
        <v>0</v>
      </c>
      <c r="R507">
        <v>70</v>
      </c>
      <c r="S507">
        <v>169</v>
      </c>
      <c r="T507">
        <v>25</v>
      </c>
      <c r="U507">
        <v>8</v>
      </c>
    </row>
    <row r="508" spans="1:21" x14ac:dyDescent="0.2">
      <c r="A508">
        <v>10</v>
      </c>
      <c r="B508">
        <v>22</v>
      </c>
      <c r="C508">
        <v>9</v>
      </c>
      <c r="D508">
        <v>3</v>
      </c>
      <c r="E508">
        <v>4</v>
      </c>
      <c r="F508">
        <v>361</v>
      </c>
      <c r="G508" s="1">
        <v>52</v>
      </c>
      <c r="H508">
        <v>3</v>
      </c>
      <c r="I508">
        <v>28</v>
      </c>
      <c r="J508" s="2">
        <v>261756</v>
      </c>
      <c r="K508">
        <v>87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4</v>
      </c>
      <c r="R508">
        <v>80</v>
      </c>
      <c r="S508">
        <v>172</v>
      </c>
      <c r="T508">
        <v>27</v>
      </c>
      <c r="U508">
        <v>8</v>
      </c>
    </row>
    <row r="509" spans="1:21" x14ac:dyDescent="0.2">
      <c r="A509">
        <v>32</v>
      </c>
      <c r="B509">
        <v>4</v>
      </c>
      <c r="C509">
        <v>10</v>
      </c>
      <c r="D509">
        <v>5</v>
      </c>
      <c r="E509">
        <v>4</v>
      </c>
      <c r="F509">
        <v>289</v>
      </c>
      <c r="G509" s="1">
        <v>48</v>
      </c>
      <c r="H509">
        <v>29</v>
      </c>
      <c r="I509">
        <v>49</v>
      </c>
      <c r="J509" s="2">
        <v>284853</v>
      </c>
      <c r="K509">
        <v>91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2</v>
      </c>
      <c r="R509">
        <v>108</v>
      </c>
      <c r="S509">
        <v>172</v>
      </c>
      <c r="T509">
        <v>36</v>
      </c>
      <c r="U509">
        <v>1</v>
      </c>
    </row>
    <row r="510" spans="1:21" x14ac:dyDescent="0.2">
      <c r="A510">
        <v>25</v>
      </c>
      <c r="B510">
        <v>11</v>
      </c>
      <c r="C510">
        <v>10</v>
      </c>
      <c r="D510">
        <v>5</v>
      </c>
      <c r="E510">
        <v>4</v>
      </c>
      <c r="F510">
        <v>235</v>
      </c>
      <c r="G510" s="1">
        <v>16</v>
      </c>
      <c r="H510">
        <v>8</v>
      </c>
      <c r="I510">
        <v>32</v>
      </c>
      <c r="J510" s="2">
        <v>284853</v>
      </c>
      <c r="K510">
        <v>91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75</v>
      </c>
      <c r="S510">
        <v>178</v>
      </c>
      <c r="T510">
        <v>25</v>
      </c>
      <c r="U510">
        <v>3</v>
      </c>
    </row>
    <row r="511" spans="1:21" x14ac:dyDescent="0.2">
      <c r="A511">
        <v>24</v>
      </c>
      <c r="B511">
        <v>26</v>
      </c>
      <c r="C511">
        <v>10</v>
      </c>
      <c r="D511">
        <v>6</v>
      </c>
      <c r="E511">
        <v>4</v>
      </c>
      <c r="F511">
        <v>246</v>
      </c>
      <c r="G511" s="1">
        <v>25</v>
      </c>
      <c r="H511">
        <v>16</v>
      </c>
      <c r="I511">
        <v>41</v>
      </c>
      <c r="J511" s="2">
        <v>284853</v>
      </c>
      <c r="K511">
        <v>91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67</v>
      </c>
      <c r="S511">
        <v>170</v>
      </c>
      <c r="T511">
        <v>23</v>
      </c>
      <c r="U511">
        <v>8</v>
      </c>
    </row>
    <row r="512" spans="1:21" x14ac:dyDescent="0.2">
      <c r="A512">
        <v>32</v>
      </c>
      <c r="B512">
        <v>14</v>
      </c>
      <c r="C512">
        <v>10</v>
      </c>
      <c r="D512">
        <v>4</v>
      </c>
      <c r="E512">
        <v>4</v>
      </c>
      <c r="F512">
        <v>289</v>
      </c>
      <c r="G512" s="1">
        <v>48</v>
      </c>
      <c r="H512">
        <v>29</v>
      </c>
      <c r="I512">
        <v>49</v>
      </c>
      <c r="J512" s="2">
        <v>284853</v>
      </c>
      <c r="K512">
        <v>91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2</v>
      </c>
      <c r="R512">
        <v>108</v>
      </c>
      <c r="S512">
        <v>172</v>
      </c>
      <c r="T512">
        <v>36</v>
      </c>
      <c r="U512">
        <v>3</v>
      </c>
    </row>
    <row r="513" spans="1:21" x14ac:dyDescent="0.2">
      <c r="A513">
        <v>15</v>
      </c>
      <c r="B513">
        <v>28</v>
      </c>
      <c r="C513">
        <v>10</v>
      </c>
      <c r="D513">
        <v>4</v>
      </c>
      <c r="E513">
        <v>4</v>
      </c>
      <c r="F513">
        <v>291</v>
      </c>
      <c r="G513" s="1">
        <v>31</v>
      </c>
      <c r="H513">
        <v>12</v>
      </c>
      <c r="I513">
        <v>40</v>
      </c>
      <c r="J513" s="2">
        <v>284853</v>
      </c>
      <c r="K513">
        <v>91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73</v>
      </c>
      <c r="S513">
        <v>171</v>
      </c>
      <c r="T513">
        <v>25</v>
      </c>
      <c r="U513">
        <v>2</v>
      </c>
    </row>
    <row r="514" spans="1:21" x14ac:dyDescent="0.2">
      <c r="A514">
        <v>34</v>
      </c>
      <c r="B514">
        <v>23</v>
      </c>
      <c r="C514">
        <v>10</v>
      </c>
      <c r="D514">
        <v>3</v>
      </c>
      <c r="E514">
        <v>4</v>
      </c>
      <c r="F514">
        <v>118</v>
      </c>
      <c r="G514" s="1">
        <v>10</v>
      </c>
      <c r="H514">
        <v>10</v>
      </c>
      <c r="I514">
        <v>37</v>
      </c>
      <c r="J514" s="2">
        <v>284853</v>
      </c>
      <c r="K514">
        <v>91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83</v>
      </c>
      <c r="S514">
        <v>172</v>
      </c>
      <c r="T514">
        <v>28</v>
      </c>
      <c r="U514">
        <v>2</v>
      </c>
    </row>
    <row r="515" spans="1:21" x14ac:dyDescent="0.2">
      <c r="A515">
        <v>32</v>
      </c>
      <c r="B515">
        <v>23</v>
      </c>
      <c r="C515">
        <v>10</v>
      </c>
      <c r="D515">
        <v>5</v>
      </c>
      <c r="E515">
        <v>4</v>
      </c>
      <c r="F515">
        <v>289</v>
      </c>
      <c r="G515" s="1">
        <v>48</v>
      </c>
      <c r="H515">
        <v>29</v>
      </c>
      <c r="I515">
        <v>49</v>
      </c>
      <c r="J515" s="2">
        <v>284853</v>
      </c>
      <c r="K515">
        <v>91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  <c r="R515">
        <v>108</v>
      </c>
      <c r="S515">
        <v>172</v>
      </c>
      <c r="T515">
        <v>36</v>
      </c>
      <c r="U515">
        <v>2</v>
      </c>
    </row>
    <row r="516" spans="1:21" x14ac:dyDescent="0.2">
      <c r="A516">
        <v>15</v>
      </c>
      <c r="B516">
        <v>23</v>
      </c>
      <c r="C516">
        <v>10</v>
      </c>
      <c r="D516">
        <v>6</v>
      </c>
      <c r="E516">
        <v>4</v>
      </c>
      <c r="F516">
        <v>291</v>
      </c>
      <c r="G516" s="1">
        <v>31</v>
      </c>
      <c r="H516">
        <v>12</v>
      </c>
      <c r="I516">
        <v>40</v>
      </c>
      <c r="J516" s="2">
        <v>284853</v>
      </c>
      <c r="K516">
        <v>91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73</v>
      </c>
      <c r="S516">
        <v>171</v>
      </c>
      <c r="T516">
        <v>25</v>
      </c>
      <c r="U516">
        <v>1</v>
      </c>
    </row>
    <row r="517" spans="1:21" x14ac:dyDescent="0.2">
      <c r="A517">
        <v>28</v>
      </c>
      <c r="B517">
        <v>23</v>
      </c>
      <c r="C517">
        <v>10</v>
      </c>
      <c r="D517">
        <v>3</v>
      </c>
      <c r="E517">
        <v>4</v>
      </c>
      <c r="F517">
        <v>225</v>
      </c>
      <c r="G517" s="1">
        <v>26</v>
      </c>
      <c r="H517">
        <v>9</v>
      </c>
      <c r="I517">
        <v>28</v>
      </c>
      <c r="J517" s="2">
        <v>284853</v>
      </c>
      <c r="K517">
        <v>91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2</v>
      </c>
      <c r="R517">
        <v>69</v>
      </c>
      <c r="S517">
        <v>169</v>
      </c>
      <c r="T517">
        <v>24</v>
      </c>
      <c r="U517">
        <v>2</v>
      </c>
    </row>
    <row r="518" spans="1:21" x14ac:dyDescent="0.2">
      <c r="A518">
        <v>13</v>
      </c>
      <c r="B518">
        <v>23</v>
      </c>
      <c r="C518">
        <v>10</v>
      </c>
      <c r="D518">
        <v>3</v>
      </c>
      <c r="E518">
        <v>4</v>
      </c>
      <c r="F518">
        <v>369</v>
      </c>
      <c r="G518" s="1">
        <v>17</v>
      </c>
      <c r="H518">
        <v>12</v>
      </c>
      <c r="I518">
        <v>31</v>
      </c>
      <c r="J518" s="2">
        <v>284853</v>
      </c>
      <c r="K518">
        <v>91</v>
      </c>
      <c r="L518">
        <v>0</v>
      </c>
      <c r="M518">
        <v>1</v>
      </c>
      <c r="N518">
        <v>3</v>
      </c>
      <c r="O518">
        <v>1</v>
      </c>
      <c r="P518">
        <v>0</v>
      </c>
      <c r="Q518">
        <v>0</v>
      </c>
      <c r="R518">
        <v>70</v>
      </c>
      <c r="S518">
        <v>169</v>
      </c>
      <c r="T518">
        <v>25</v>
      </c>
      <c r="U518">
        <v>8</v>
      </c>
    </row>
    <row r="519" spans="1:21" x14ac:dyDescent="0.2">
      <c r="A519">
        <v>13</v>
      </c>
      <c r="B519">
        <v>23</v>
      </c>
      <c r="C519">
        <v>10</v>
      </c>
      <c r="D519">
        <v>3</v>
      </c>
      <c r="E519">
        <v>4</v>
      </c>
      <c r="F519">
        <v>369</v>
      </c>
      <c r="G519" s="1">
        <v>17</v>
      </c>
      <c r="H519">
        <v>12</v>
      </c>
      <c r="I519">
        <v>31</v>
      </c>
      <c r="J519" s="2">
        <v>284853</v>
      </c>
      <c r="K519">
        <v>91</v>
      </c>
      <c r="L519">
        <v>0</v>
      </c>
      <c r="M519">
        <v>1</v>
      </c>
      <c r="N519">
        <v>3</v>
      </c>
      <c r="O519">
        <v>1</v>
      </c>
      <c r="P519">
        <v>0</v>
      </c>
      <c r="Q519">
        <v>0</v>
      </c>
      <c r="R519">
        <v>70</v>
      </c>
      <c r="S519">
        <v>169</v>
      </c>
      <c r="T519">
        <v>25</v>
      </c>
      <c r="U519">
        <v>3</v>
      </c>
    </row>
    <row r="520" spans="1:21" x14ac:dyDescent="0.2">
      <c r="A520">
        <v>28</v>
      </c>
      <c r="B520">
        <v>23</v>
      </c>
      <c r="C520">
        <v>10</v>
      </c>
      <c r="D520">
        <v>3</v>
      </c>
      <c r="E520">
        <v>4</v>
      </c>
      <c r="F520">
        <v>225</v>
      </c>
      <c r="G520" s="1">
        <v>26</v>
      </c>
      <c r="H520">
        <v>9</v>
      </c>
      <c r="I520">
        <v>28</v>
      </c>
      <c r="J520" s="2">
        <v>284853</v>
      </c>
      <c r="K520">
        <v>91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2</v>
      </c>
      <c r="R520">
        <v>69</v>
      </c>
      <c r="S520">
        <v>169</v>
      </c>
      <c r="T520">
        <v>24</v>
      </c>
      <c r="U520">
        <v>4</v>
      </c>
    </row>
    <row r="521" spans="1:21" x14ac:dyDescent="0.2">
      <c r="A521">
        <v>13</v>
      </c>
      <c r="B521">
        <v>26</v>
      </c>
      <c r="C521">
        <v>10</v>
      </c>
      <c r="D521">
        <v>3</v>
      </c>
      <c r="E521">
        <v>4</v>
      </c>
      <c r="F521">
        <v>369</v>
      </c>
      <c r="G521" s="1">
        <v>17</v>
      </c>
      <c r="H521">
        <v>12</v>
      </c>
      <c r="I521">
        <v>31</v>
      </c>
      <c r="J521" s="2">
        <v>284853</v>
      </c>
      <c r="K521">
        <v>91</v>
      </c>
      <c r="L521">
        <v>0</v>
      </c>
      <c r="M521">
        <v>1</v>
      </c>
      <c r="N521">
        <v>3</v>
      </c>
      <c r="O521">
        <v>1</v>
      </c>
      <c r="P521">
        <v>0</v>
      </c>
      <c r="Q521">
        <v>0</v>
      </c>
      <c r="R521">
        <v>70</v>
      </c>
      <c r="S521">
        <v>169</v>
      </c>
      <c r="T521">
        <v>25</v>
      </c>
      <c r="U521">
        <v>8</v>
      </c>
    </row>
    <row r="522" spans="1:21" x14ac:dyDescent="0.2">
      <c r="A522">
        <v>3</v>
      </c>
      <c r="B522">
        <v>28</v>
      </c>
      <c r="C522">
        <v>10</v>
      </c>
      <c r="D522">
        <v>4</v>
      </c>
      <c r="E522">
        <v>4</v>
      </c>
      <c r="F522">
        <v>179</v>
      </c>
      <c r="G522" s="1">
        <v>51</v>
      </c>
      <c r="H522">
        <v>18</v>
      </c>
      <c r="I522">
        <v>38</v>
      </c>
      <c r="J522" s="2">
        <v>284853</v>
      </c>
      <c r="K522">
        <v>91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89</v>
      </c>
      <c r="S522">
        <v>170</v>
      </c>
      <c r="T522">
        <v>31</v>
      </c>
      <c r="U522">
        <v>3</v>
      </c>
    </row>
    <row r="523" spans="1:21" x14ac:dyDescent="0.2">
      <c r="A523">
        <v>9</v>
      </c>
      <c r="B523">
        <v>1</v>
      </c>
      <c r="C523">
        <v>10</v>
      </c>
      <c r="D523">
        <v>4</v>
      </c>
      <c r="E523">
        <v>4</v>
      </c>
      <c r="F523">
        <v>228</v>
      </c>
      <c r="G523" s="1">
        <v>14</v>
      </c>
      <c r="H523">
        <v>16</v>
      </c>
      <c r="I523">
        <v>58</v>
      </c>
      <c r="J523" s="2">
        <v>284853</v>
      </c>
      <c r="K523">
        <v>91</v>
      </c>
      <c r="L523">
        <v>0</v>
      </c>
      <c r="M523">
        <v>1</v>
      </c>
      <c r="N523">
        <v>2</v>
      </c>
      <c r="O523">
        <v>0</v>
      </c>
      <c r="P523">
        <v>0</v>
      </c>
      <c r="Q523">
        <v>1</v>
      </c>
      <c r="R523">
        <v>65</v>
      </c>
      <c r="S523">
        <v>172</v>
      </c>
      <c r="T523">
        <v>22</v>
      </c>
      <c r="U523">
        <v>1</v>
      </c>
    </row>
    <row r="524" spans="1:21" x14ac:dyDescent="0.2">
      <c r="A524">
        <v>15</v>
      </c>
      <c r="B524">
        <v>23</v>
      </c>
      <c r="C524">
        <v>10</v>
      </c>
      <c r="D524">
        <v>4</v>
      </c>
      <c r="E524">
        <v>4</v>
      </c>
      <c r="F524">
        <v>291</v>
      </c>
      <c r="G524" s="1">
        <v>31</v>
      </c>
      <c r="H524">
        <v>12</v>
      </c>
      <c r="I524">
        <v>40</v>
      </c>
      <c r="J524" s="2">
        <v>284853</v>
      </c>
      <c r="K524">
        <v>91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73</v>
      </c>
      <c r="S524">
        <v>171</v>
      </c>
      <c r="T524">
        <v>25</v>
      </c>
      <c r="U524">
        <v>1</v>
      </c>
    </row>
    <row r="525" spans="1:21" x14ac:dyDescent="0.2">
      <c r="A525">
        <v>13</v>
      </c>
      <c r="B525">
        <v>10</v>
      </c>
      <c r="C525">
        <v>10</v>
      </c>
      <c r="D525">
        <v>5</v>
      </c>
      <c r="E525">
        <v>4</v>
      </c>
      <c r="F525">
        <v>369</v>
      </c>
      <c r="G525" s="1">
        <v>17</v>
      </c>
      <c r="H525">
        <v>12</v>
      </c>
      <c r="I525">
        <v>31</v>
      </c>
      <c r="J525" s="2">
        <v>284853</v>
      </c>
      <c r="K525">
        <v>91</v>
      </c>
      <c r="L525">
        <v>0</v>
      </c>
      <c r="M525">
        <v>1</v>
      </c>
      <c r="N525">
        <v>3</v>
      </c>
      <c r="O525">
        <v>1</v>
      </c>
      <c r="P525">
        <v>0</v>
      </c>
      <c r="Q525">
        <v>0</v>
      </c>
      <c r="R525">
        <v>70</v>
      </c>
      <c r="S525">
        <v>169</v>
      </c>
      <c r="T525">
        <v>25</v>
      </c>
      <c r="U525">
        <v>8</v>
      </c>
    </row>
    <row r="526" spans="1:21" x14ac:dyDescent="0.2">
      <c r="A526">
        <v>28</v>
      </c>
      <c r="B526">
        <v>13</v>
      </c>
      <c r="C526">
        <v>10</v>
      </c>
      <c r="D526">
        <v>5</v>
      </c>
      <c r="E526">
        <v>4</v>
      </c>
      <c r="F526">
        <v>225</v>
      </c>
      <c r="G526" s="1">
        <v>26</v>
      </c>
      <c r="H526">
        <v>9</v>
      </c>
      <c r="I526">
        <v>28</v>
      </c>
      <c r="J526" s="2">
        <v>284853</v>
      </c>
      <c r="K526">
        <v>91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2</v>
      </c>
      <c r="R526">
        <v>69</v>
      </c>
      <c r="S526">
        <v>169</v>
      </c>
      <c r="T526">
        <v>24</v>
      </c>
      <c r="U526">
        <v>1</v>
      </c>
    </row>
    <row r="527" spans="1:21" x14ac:dyDescent="0.2">
      <c r="A527">
        <v>13</v>
      </c>
      <c r="B527">
        <v>10</v>
      </c>
      <c r="C527">
        <v>10</v>
      </c>
      <c r="D527">
        <v>6</v>
      </c>
      <c r="E527">
        <v>4</v>
      </c>
      <c r="F527">
        <v>369</v>
      </c>
      <c r="G527" s="1">
        <v>17</v>
      </c>
      <c r="H527">
        <v>12</v>
      </c>
      <c r="I527">
        <v>31</v>
      </c>
      <c r="J527" s="2">
        <v>284853</v>
      </c>
      <c r="K527">
        <v>91</v>
      </c>
      <c r="L527">
        <v>0</v>
      </c>
      <c r="M527">
        <v>1</v>
      </c>
      <c r="N527">
        <v>3</v>
      </c>
      <c r="O527">
        <v>1</v>
      </c>
      <c r="P527">
        <v>0</v>
      </c>
      <c r="Q527">
        <v>0</v>
      </c>
      <c r="R527">
        <v>70</v>
      </c>
      <c r="S527">
        <v>169</v>
      </c>
      <c r="T527">
        <v>25</v>
      </c>
      <c r="U527">
        <v>8</v>
      </c>
    </row>
    <row r="528" spans="1:21" x14ac:dyDescent="0.2">
      <c r="A528">
        <v>28</v>
      </c>
      <c r="B528">
        <v>10</v>
      </c>
      <c r="C528">
        <v>10</v>
      </c>
      <c r="D528">
        <v>6</v>
      </c>
      <c r="E528">
        <v>4</v>
      </c>
      <c r="F528">
        <v>225</v>
      </c>
      <c r="G528" s="1">
        <v>26</v>
      </c>
      <c r="H528">
        <v>9</v>
      </c>
      <c r="I528">
        <v>28</v>
      </c>
      <c r="J528" s="2">
        <v>284853</v>
      </c>
      <c r="K528">
        <v>91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2</v>
      </c>
      <c r="R528">
        <v>69</v>
      </c>
      <c r="S528">
        <v>169</v>
      </c>
      <c r="T528">
        <v>24</v>
      </c>
      <c r="U528">
        <v>3</v>
      </c>
    </row>
    <row r="529" spans="1:21" x14ac:dyDescent="0.2">
      <c r="A529">
        <v>6</v>
      </c>
      <c r="B529">
        <v>23</v>
      </c>
      <c r="C529">
        <v>10</v>
      </c>
      <c r="D529">
        <v>2</v>
      </c>
      <c r="E529">
        <v>4</v>
      </c>
      <c r="F529">
        <v>189</v>
      </c>
      <c r="G529" s="1">
        <v>29</v>
      </c>
      <c r="H529">
        <v>13</v>
      </c>
      <c r="I529">
        <v>33</v>
      </c>
      <c r="J529" s="2">
        <v>284853</v>
      </c>
      <c r="K529">
        <v>91</v>
      </c>
      <c r="L529">
        <v>0</v>
      </c>
      <c r="M529">
        <v>1</v>
      </c>
      <c r="N529">
        <v>2</v>
      </c>
      <c r="O529">
        <v>0</v>
      </c>
      <c r="P529">
        <v>0</v>
      </c>
      <c r="Q529">
        <v>2</v>
      </c>
      <c r="R529">
        <v>69</v>
      </c>
      <c r="S529">
        <v>167</v>
      </c>
      <c r="T529">
        <v>25</v>
      </c>
      <c r="U529">
        <v>8</v>
      </c>
    </row>
    <row r="530" spans="1:21" x14ac:dyDescent="0.2">
      <c r="A530">
        <v>25</v>
      </c>
      <c r="B530">
        <v>6</v>
      </c>
      <c r="C530">
        <v>10</v>
      </c>
      <c r="D530">
        <v>2</v>
      </c>
      <c r="E530">
        <v>4</v>
      </c>
      <c r="F530">
        <v>235</v>
      </c>
      <c r="G530" s="1">
        <v>16</v>
      </c>
      <c r="H530">
        <v>8</v>
      </c>
      <c r="I530">
        <v>32</v>
      </c>
      <c r="J530" s="2">
        <v>284853</v>
      </c>
      <c r="K530">
        <v>91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0</v>
      </c>
      <c r="R530">
        <v>75</v>
      </c>
      <c r="S530">
        <v>178</v>
      </c>
      <c r="T530">
        <v>25</v>
      </c>
      <c r="U530">
        <v>8</v>
      </c>
    </row>
    <row r="531" spans="1:21" x14ac:dyDescent="0.2">
      <c r="A531">
        <v>33</v>
      </c>
      <c r="B531">
        <v>10</v>
      </c>
      <c r="C531">
        <v>10</v>
      </c>
      <c r="D531">
        <v>2</v>
      </c>
      <c r="E531">
        <v>4</v>
      </c>
      <c r="F531">
        <v>248</v>
      </c>
      <c r="G531" s="1">
        <v>25</v>
      </c>
      <c r="H531">
        <v>14</v>
      </c>
      <c r="I531">
        <v>47</v>
      </c>
      <c r="J531" s="2">
        <v>284853</v>
      </c>
      <c r="K531">
        <v>91</v>
      </c>
      <c r="L531">
        <v>0</v>
      </c>
      <c r="M531">
        <v>1</v>
      </c>
      <c r="N531">
        <v>2</v>
      </c>
      <c r="O531">
        <v>0</v>
      </c>
      <c r="P531">
        <v>0</v>
      </c>
      <c r="Q531">
        <v>1</v>
      </c>
      <c r="R531">
        <v>86</v>
      </c>
      <c r="S531">
        <v>165</v>
      </c>
      <c r="T531">
        <v>32</v>
      </c>
      <c r="U531">
        <v>8</v>
      </c>
    </row>
    <row r="532" spans="1:21" x14ac:dyDescent="0.2">
      <c r="A532">
        <v>28</v>
      </c>
      <c r="B532">
        <v>0</v>
      </c>
      <c r="C532">
        <v>10</v>
      </c>
      <c r="D532">
        <v>2</v>
      </c>
      <c r="E532">
        <v>4</v>
      </c>
      <c r="F532">
        <v>225</v>
      </c>
      <c r="G532" s="1">
        <v>26</v>
      </c>
      <c r="H532">
        <v>9</v>
      </c>
      <c r="I532">
        <v>28</v>
      </c>
      <c r="J532" s="2">
        <v>284853</v>
      </c>
      <c r="K532">
        <v>91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2</v>
      </c>
      <c r="R532">
        <v>69</v>
      </c>
      <c r="S532">
        <v>169</v>
      </c>
      <c r="T532">
        <v>24</v>
      </c>
      <c r="U532">
        <v>0</v>
      </c>
    </row>
    <row r="533" spans="1:21" x14ac:dyDescent="0.2">
      <c r="A533">
        <v>28</v>
      </c>
      <c r="B533">
        <v>13</v>
      </c>
      <c r="C533">
        <v>10</v>
      </c>
      <c r="D533">
        <v>3</v>
      </c>
      <c r="E533">
        <v>4</v>
      </c>
      <c r="F533">
        <v>225</v>
      </c>
      <c r="G533" s="1">
        <v>26</v>
      </c>
      <c r="H533">
        <v>9</v>
      </c>
      <c r="I533">
        <v>28</v>
      </c>
      <c r="J533" s="2">
        <v>284853</v>
      </c>
      <c r="K533">
        <v>91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2</v>
      </c>
      <c r="R533">
        <v>69</v>
      </c>
      <c r="S533">
        <v>169</v>
      </c>
      <c r="T533">
        <v>24</v>
      </c>
      <c r="U533">
        <v>3</v>
      </c>
    </row>
    <row r="534" spans="1:21" x14ac:dyDescent="0.2">
      <c r="A534">
        <v>3</v>
      </c>
      <c r="B534">
        <v>21</v>
      </c>
      <c r="C534">
        <v>11</v>
      </c>
      <c r="D534">
        <v>3</v>
      </c>
      <c r="E534">
        <v>4</v>
      </c>
      <c r="F534">
        <v>179</v>
      </c>
      <c r="G534" s="1">
        <v>51</v>
      </c>
      <c r="H534">
        <v>18</v>
      </c>
      <c r="I534">
        <v>38</v>
      </c>
      <c r="J534" s="2">
        <v>268519</v>
      </c>
      <c r="K534">
        <v>93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89</v>
      </c>
      <c r="S534">
        <v>170</v>
      </c>
      <c r="T534">
        <v>31</v>
      </c>
      <c r="U534">
        <v>1</v>
      </c>
    </row>
    <row r="535" spans="1:21" x14ac:dyDescent="0.2">
      <c r="A535">
        <v>34</v>
      </c>
      <c r="B535">
        <v>28</v>
      </c>
      <c r="C535">
        <v>11</v>
      </c>
      <c r="D535">
        <v>4</v>
      </c>
      <c r="E535">
        <v>4</v>
      </c>
      <c r="F535">
        <v>118</v>
      </c>
      <c r="G535" s="1">
        <v>10</v>
      </c>
      <c r="H535">
        <v>10</v>
      </c>
      <c r="I535">
        <v>37</v>
      </c>
      <c r="J535" s="2">
        <v>268519</v>
      </c>
      <c r="K535">
        <v>93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83</v>
      </c>
      <c r="S535">
        <v>172</v>
      </c>
      <c r="T535">
        <v>28</v>
      </c>
      <c r="U535">
        <v>3</v>
      </c>
    </row>
    <row r="536" spans="1:21" x14ac:dyDescent="0.2">
      <c r="A536">
        <v>18</v>
      </c>
      <c r="B536">
        <v>2</v>
      </c>
      <c r="C536">
        <v>11</v>
      </c>
      <c r="D536">
        <v>4</v>
      </c>
      <c r="E536">
        <v>4</v>
      </c>
      <c r="F536">
        <v>330</v>
      </c>
      <c r="G536" s="1">
        <v>16</v>
      </c>
      <c r="H536">
        <v>4</v>
      </c>
      <c r="I536">
        <v>28</v>
      </c>
      <c r="J536" s="2">
        <v>268519</v>
      </c>
      <c r="K536">
        <v>93</v>
      </c>
      <c r="L536">
        <v>0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84</v>
      </c>
      <c r="S536">
        <v>182</v>
      </c>
      <c r="T536">
        <v>25</v>
      </c>
      <c r="U536">
        <v>24</v>
      </c>
    </row>
    <row r="537" spans="1:21" x14ac:dyDescent="0.2">
      <c r="A537">
        <v>3</v>
      </c>
      <c r="B537">
        <v>28</v>
      </c>
      <c r="C537">
        <v>11</v>
      </c>
      <c r="D537">
        <v>6</v>
      </c>
      <c r="E537">
        <v>4</v>
      </c>
      <c r="F537">
        <v>179</v>
      </c>
      <c r="G537" s="1">
        <v>51</v>
      </c>
      <c r="H537">
        <v>18</v>
      </c>
      <c r="I537">
        <v>38</v>
      </c>
      <c r="J537" s="2">
        <v>268519</v>
      </c>
      <c r="K537">
        <v>93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89</v>
      </c>
      <c r="S537">
        <v>170</v>
      </c>
      <c r="T537">
        <v>31</v>
      </c>
      <c r="U537">
        <v>1</v>
      </c>
    </row>
    <row r="538" spans="1:21" x14ac:dyDescent="0.2">
      <c r="A538">
        <v>34</v>
      </c>
      <c r="B538">
        <v>9</v>
      </c>
      <c r="C538">
        <v>11</v>
      </c>
      <c r="D538">
        <v>3</v>
      </c>
      <c r="E538">
        <v>4</v>
      </c>
      <c r="F538">
        <v>118</v>
      </c>
      <c r="G538" s="1">
        <v>10</v>
      </c>
      <c r="H538">
        <v>10</v>
      </c>
      <c r="I538">
        <v>37</v>
      </c>
      <c r="J538" s="2">
        <v>268519</v>
      </c>
      <c r="K538">
        <v>93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83</v>
      </c>
      <c r="S538">
        <v>172</v>
      </c>
      <c r="T538">
        <v>28</v>
      </c>
      <c r="U538">
        <v>8</v>
      </c>
    </row>
    <row r="539" spans="1:21" x14ac:dyDescent="0.2">
      <c r="A539">
        <v>11</v>
      </c>
      <c r="B539">
        <v>24</v>
      </c>
      <c r="C539">
        <v>11</v>
      </c>
      <c r="D539">
        <v>4</v>
      </c>
      <c r="E539">
        <v>4</v>
      </c>
      <c r="F539">
        <v>289</v>
      </c>
      <c r="G539" s="1">
        <v>36</v>
      </c>
      <c r="H539">
        <v>13</v>
      </c>
      <c r="I539">
        <v>33</v>
      </c>
      <c r="J539" s="2">
        <v>268519</v>
      </c>
      <c r="K539">
        <v>93</v>
      </c>
      <c r="L539">
        <v>0</v>
      </c>
      <c r="M539">
        <v>1</v>
      </c>
      <c r="N539">
        <v>2</v>
      </c>
      <c r="O539">
        <v>1</v>
      </c>
      <c r="P539">
        <v>0</v>
      </c>
      <c r="Q539">
        <v>1</v>
      </c>
      <c r="R539">
        <v>90</v>
      </c>
      <c r="S539">
        <v>172</v>
      </c>
      <c r="T539">
        <v>30</v>
      </c>
      <c r="U539">
        <v>8</v>
      </c>
    </row>
    <row r="540" spans="1:21" x14ac:dyDescent="0.2">
      <c r="A540">
        <v>25</v>
      </c>
      <c r="B540">
        <v>1</v>
      </c>
      <c r="C540">
        <v>11</v>
      </c>
      <c r="D540">
        <v>6</v>
      </c>
      <c r="E540">
        <v>4</v>
      </c>
      <c r="F540">
        <v>235</v>
      </c>
      <c r="G540" s="1">
        <v>16</v>
      </c>
      <c r="H540">
        <v>8</v>
      </c>
      <c r="I540">
        <v>32</v>
      </c>
      <c r="J540" s="2">
        <v>268519</v>
      </c>
      <c r="K540">
        <v>93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  <c r="R540">
        <v>75</v>
      </c>
      <c r="S540">
        <v>178</v>
      </c>
      <c r="T540">
        <v>25</v>
      </c>
      <c r="U540">
        <v>8</v>
      </c>
    </row>
    <row r="541" spans="1:21" x14ac:dyDescent="0.2">
      <c r="A541">
        <v>28</v>
      </c>
      <c r="B541">
        <v>23</v>
      </c>
      <c r="C541">
        <v>11</v>
      </c>
      <c r="D541">
        <v>6</v>
      </c>
      <c r="E541">
        <v>4</v>
      </c>
      <c r="F541">
        <v>225</v>
      </c>
      <c r="G541" s="1">
        <v>26</v>
      </c>
      <c r="H541">
        <v>9</v>
      </c>
      <c r="I541">
        <v>28</v>
      </c>
      <c r="J541" s="2">
        <v>268519</v>
      </c>
      <c r="K541">
        <v>93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2</v>
      </c>
      <c r="R541">
        <v>69</v>
      </c>
      <c r="S541">
        <v>169</v>
      </c>
      <c r="T541">
        <v>24</v>
      </c>
      <c r="U541">
        <v>4</v>
      </c>
    </row>
    <row r="542" spans="1:21" x14ac:dyDescent="0.2">
      <c r="A542">
        <v>10</v>
      </c>
      <c r="B542">
        <v>22</v>
      </c>
      <c r="C542">
        <v>11</v>
      </c>
      <c r="D542">
        <v>3</v>
      </c>
      <c r="E542">
        <v>4</v>
      </c>
      <c r="F542">
        <v>361</v>
      </c>
      <c r="G542" s="1">
        <v>52</v>
      </c>
      <c r="H542">
        <v>3</v>
      </c>
      <c r="I542">
        <v>28</v>
      </c>
      <c r="J542" s="2">
        <v>268519</v>
      </c>
      <c r="K542">
        <v>93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4</v>
      </c>
      <c r="R542">
        <v>80</v>
      </c>
      <c r="S542">
        <v>172</v>
      </c>
      <c r="T542">
        <v>27</v>
      </c>
      <c r="U542">
        <v>8</v>
      </c>
    </row>
    <row r="543" spans="1:21" x14ac:dyDescent="0.2">
      <c r="A543">
        <v>15</v>
      </c>
      <c r="B543">
        <v>28</v>
      </c>
      <c r="C543">
        <v>11</v>
      </c>
      <c r="D543">
        <v>4</v>
      </c>
      <c r="E543">
        <v>4</v>
      </c>
      <c r="F543">
        <v>291</v>
      </c>
      <c r="G543" s="1">
        <v>31</v>
      </c>
      <c r="H543">
        <v>12</v>
      </c>
      <c r="I543">
        <v>40</v>
      </c>
      <c r="J543" s="2">
        <v>268519</v>
      </c>
      <c r="K543">
        <v>93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1</v>
      </c>
      <c r="R543">
        <v>73</v>
      </c>
      <c r="S543">
        <v>171</v>
      </c>
      <c r="T543">
        <v>25</v>
      </c>
      <c r="U543">
        <v>2</v>
      </c>
    </row>
    <row r="544" spans="1:21" x14ac:dyDescent="0.2">
      <c r="A544">
        <v>34</v>
      </c>
      <c r="B544">
        <v>13</v>
      </c>
      <c r="C544">
        <v>11</v>
      </c>
      <c r="D544">
        <v>5</v>
      </c>
      <c r="E544">
        <v>4</v>
      </c>
      <c r="F544">
        <v>118</v>
      </c>
      <c r="G544" s="1">
        <v>10</v>
      </c>
      <c r="H544">
        <v>10</v>
      </c>
      <c r="I544">
        <v>37</v>
      </c>
      <c r="J544" s="2">
        <v>268519</v>
      </c>
      <c r="K544">
        <v>93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83</v>
      </c>
      <c r="S544">
        <v>172</v>
      </c>
      <c r="T544">
        <v>28</v>
      </c>
      <c r="U544">
        <v>2</v>
      </c>
    </row>
    <row r="545" spans="1:21" x14ac:dyDescent="0.2">
      <c r="A545">
        <v>28</v>
      </c>
      <c r="B545">
        <v>14</v>
      </c>
      <c r="C545">
        <v>11</v>
      </c>
      <c r="D545">
        <v>5</v>
      </c>
      <c r="E545">
        <v>4</v>
      </c>
      <c r="F545">
        <v>225</v>
      </c>
      <c r="G545" s="1">
        <v>26</v>
      </c>
      <c r="H545">
        <v>9</v>
      </c>
      <c r="I545">
        <v>28</v>
      </c>
      <c r="J545" s="2">
        <v>268519</v>
      </c>
      <c r="K545">
        <v>93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2</v>
      </c>
      <c r="R545">
        <v>69</v>
      </c>
      <c r="S545">
        <v>169</v>
      </c>
      <c r="T545">
        <v>24</v>
      </c>
      <c r="U545">
        <v>3</v>
      </c>
    </row>
    <row r="546" spans="1:21" x14ac:dyDescent="0.2">
      <c r="A546">
        <v>3</v>
      </c>
      <c r="B546">
        <v>28</v>
      </c>
      <c r="C546">
        <v>11</v>
      </c>
      <c r="D546">
        <v>2</v>
      </c>
      <c r="E546">
        <v>4</v>
      </c>
      <c r="F546">
        <v>179</v>
      </c>
      <c r="G546" s="1">
        <v>51</v>
      </c>
      <c r="H546">
        <v>18</v>
      </c>
      <c r="I546">
        <v>38</v>
      </c>
      <c r="J546" s="2">
        <v>268519</v>
      </c>
      <c r="K546">
        <v>93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89</v>
      </c>
      <c r="S546">
        <v>170</v>
      </c>
      <c r="T546">
        <v>31</v>
      </c>
      <c r="U546">
        <v>1</v>
      </c>
    </row>
    <row r="547" spans="1:21" x14ac:dyDescent="0.2">
      <c r="A547">
        <v>34</v>
      </c>
      <c r="B547">
        <v>23</v>
      </c>
      <c r="C547">
        <v>11</v>
      </c>
      <c r="D547">
        <v>2</v>
      </c>
      <c r="E547">
        <v>4</v>
      </c>
      <c r="F547">
        <v>118</v>
      </c>
      <c r="G547" s="1">
        <v>10</v>
      </c>
      <c r="H547">
        <v>10</v>
      </c>
      <c r="I547">
        <v>37</v>
      </c>
      <c r="J547" s="2">
        <v>268519</v>
      </c>
      <c r="K547">
        <v>93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83</v>
      </c>
      <c r="S547">
        <v>172</v>
      </c>
      <c r="T547">
        <v>28</v>
      </c>
      <c r="U547">
        <v>8</v>
      </c>
    </row>
    <row r="548" spans="1:21" x14ac:dyDescent="0.2">
      <c r="A548">
        <v>34</v>
      </c>
      <c r="B548">
        <v>8</v>
      </c>
      <c r="C548">
        <v>11</v>
      </c>
      <c r="D548">
        <v>3</v>
      </c>
      <c r="E548">
        <v>4</v>
      </c>
      <c r="F548">
        <v>118</v>
      </c>
      <c r="G548" s="1">
        <v>10</v>
      </c>
      <c r="H548">
        <v>10</v>
      </c>
      <c r="I548">
        <v>37</v>
      </c>
      <c r="J548" s="2">
        <v>268519</v>
      </c>
      <c r="K548">
        <v>93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83</v>
      </c>
      <c r="S548">
        <v>172</v>
      </c>
      <c r="T548">
        <v>28</v>
      </c>
      <c r="U548">
        <v>8</v>
      </c>
    </row>
    <row r="549" spans="1:21" x14ac:dyDescent="0.2">
      <c r="A549">
        <v>28</v>
      </c>
      <c r="B549">
        <v>23</v>
      </c>
      <c r="C549">
        <v>11</v>
      </c>
      <c r="D549">
        <v>3</v>
      </c>
      <c r="E549">
        <v>4</v>
      </c>
      <c r="F549">
        <v>225</v>
      </c>
      <c r="G549" s="1">
        <v>26</v>
      </c>
      <c r="H549">
        <v>9</v>
      </c>
      <c r="I549">
        <v>28</v>
      </c>
      <c r="J549" s="2">
        <v>268519</v>
      </c>
      <c r="K549">
        <v>93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2</v>
      </c>
      <c r="R549">
        <v>69</v>
      </c>
      <c r="S549">
        <v>169</v>
      </c>
      <c r="T549">
        <v>24</v>
      </c>
      <c r="U549">
        <v>2</v>
      </c>
    </row>
    <row r="550" spans="1:21" x14ac:dyDescent="0.2">
      <c r="A550">
        <v>15</v>
      </c>
      <c r="B550">
        <v>0</v>
      </c>
      <c r="C550">
        <v>11</v>
      </c>
      <c r="D550">
        <v>3</v>
      </c>
      <c r="E550">
        <v>4</v>
      </c>
      <c r="F550">
        <v>291</v>
      </c>
      <c r="G550" s="1">
        <v>31</v>
      </c>
      <c r="H550">
        <v>12</v>
      </c>
      <c r="I550">
        <v>40</v>
      </c>
      <c r="J550" s="2">
        <v>268519</v>
      </c>
      <c r="K550">
        <v>93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73</v>
      </c>
      <c r="S550">
        <v>171</v>
      </c>
      <c r="T550">
        <v>25</v>
      </c>
      <c r="U550">
        <v>0</v>
      </c>
    </row>
    <row r="551" spans="1:21" x14ac:dyDescent="0.2">
      <c r="A551">
        <v>11</v>
      </c>
      <c r="B551">
        <v>0</v>
      </c>
      <c r="C551">
        <v>11</v>
      </c>
      <c r="D551">
        <v>4</v>
      </c>
      <c r="E551">
        <v>4</v>
      </c>
      <c r="F551">
        <v>289</v>
      </c>
      <c r="G551" s="1">
        <v>36</v>
      </c>
      <c r="H551">
        <v>13</v>
      </c>
      <c r="I551">
        <v>33</v>
      </c>
      <c r="J551" s="2">
        <v>268519</v>
      </c>
      <c r="K551">
        <v>93</v>
      </c>
      <c r="L551">
        <v>1</v>
      </c>
      <c r="M551">
        <v>1</v>
      </c>
      <c r="N551">
        <v>2</v>
      </c>
      <c r="O551">
        <v>1</v>
      </c>
      <c r="P551">
        <v>0</v>
      </c>
      <c r="Q551">
        <v>1</v>
      </c>
      <c r="R551">
        <v>90</v>
      </c>
      <c r="S551">
        <v>172</v>
      </c>
      <c r="T551">
        <v>30</v>
      </c>
      <c r="U551">
        <v>0</v>
      </c>
    </row>
    <row r="552" spans="1:21" x14ac:dyDescent="0.2">
      <c r="A552">
        <v>33</v>
      </c>
      <c r="B552">
        <v>14</v>
      </c>
      <c r="C552">
        <v>11</v>
      </c>
      <c r="D552">
        <v>5</v>
      </c>
      <c r="E552">
        <v>4</v>
      </c>
      <c r="F552">
        <v>248</v>
      </c>
      <c r="G552" s="1">
        <v>25</v>
      </c>
      <c r="H552">
        <v>14</v>
      </c>
      <c r="I552">
        <v>47</v>
      </c>
      <c r="J552" s="2">
        <v>268519</v>
      </c>
      <c r="K552">
        <v>93</v>
      </c>
      <c r="L552">
        <v>0</v>
      </c>
      <c r="M552">
        <v>1</v>
      </c>
      <c r="N552">
        <v>2</v>
      </c>
      <c r="O552">
        <v>0</v>
      </c>
      <c r="P552">
        <v>0</v>
      </c>
      <c r="Q552">
        <v>1</v>
      </c>
      <c r="R552">
        <v>86</v>
      </c>
      <c r="S552">
        <v>165</v>
      </c>
      <c r="T552">
        <v>32</v>
      </c>
      <c r="U552">
        <v>4</v>
      </c>
    </row>
    <row r="553" spans="1:21" x14ac:dyDescent="0.2">
      <c r="A553">
        <v>5</v>
      </c>
      <c r="B553">
        <v>0</v>
      </c>
      <c r="C553">
        <v>11</v>
      </c>
      <c r="D553">
        <v>5</v>
      </c>
      <c r="E553">
        <v>4</v>
      </c>
      <c r="F553">
        <v>235</v>
      </c>
      <c r="G553" s="1">
        <v>20</v>
      </c>
      <c r="H553">
        <v>13</v>
      </c>
      <c r="I553">
        <v>43</v>
      </c>
      <c r="J553" s="2">
        <v>268519</v>
      </c>
      <c r="K553">
        <v>93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106</v>
      </c>
      <c r="S553">
        <v>167</v>
      </c>
      <c r="T553">
        <v>38</v>
      </c>
      <c r="U553">
        <v>0</v>
      </c>
    </row>
    <row r="554" spans="1:21" x14ac:dyDescent="0.2">
      <c r="A554">
        <v>28</v>
      </c>
      <c r="B554">
        <v>23</v>
      </c>
      <c r="C554">
        <v>11</v>
      </c>
      <c r="D554">
        <v>6</v>
      </c>
      <c r="E554">
        <v>4</v>
      </c>
      <c r="F554">
        <v>225</v>
      </c>
      <c r="G554" s="1">
        <v>26</v>
      </c>
      <c r="H554">
        <v>9</v>
      </c>
      <c r="I554">
        <v>28</v>
      </c>
      <c r="J554" s="2">
        <v>268519</v>
      </c>
      <c r="K554">
        <v>93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2</v>
      </c>
      <c r="R554">
        <v>69</v>
      </c>
      <c r="S554">
        <v>169</v>
      </c>
      <c r="T554">
        <v>24</v>
      </c>
      <c r="U554">
        <v>2</v>
      </c>
    </row>
    <row r="555" spans="1:21" x14ac:dyDescent="0.2">
      <c r="A555">
        <v>13</v>
      </c>
      <c r="B555">
        <v>26</v>
      </c>
      <c r="C555">
        <v>11</v>
      </c>
      <c r="D555">
        <v>6</v>
      </c>
      <c r="E555">
        <v>4</v>
      </c>
      <c r="F555">
        <v>369</v>
      </c>
      <c r="G555" s="1">
        <v>17</v>
      </c>
      <c r="H555">
        <v>12</v>
      </c>
      <c r="I555">
        <v>31</v>
      </c>
      <c r="J555" s="2">
        <v>268519</v>
      </c>
      <c r="K555">
        <v>93</v>
      </c>
      <c r="L555">
        <v>0</v>
      </c>
      <c r="M555">
        <v>1</v>
      </c>
      <c r="N555">
        <v>3</v>
      </c>
      <c r="O555">
        <v>1</v>
      </c>
      <c r="P555">
        <v>0</v>
      </c>
      <c r="Q555">
        <v>0</v>
      </c>
      <c r="R555">
        <v>70</v>
      </c>
      <c r="S555">
        <v>169</v>
      </c>
      <c r="T555">
        <v>25</v>
      </c>
      <c r="U555">
        <v>8</v>
      </c>
    </row>
    <row r="556" spans="1:21" x14ac:dyDescent="0.2">
      <c r="A556">
        <v>10</v>
      </c>
      <c r="B556">
        <v>28</v>
      </c>
      <c r="C556">
        <v>11</v>
      </c>
      <c r="D556">
        <v>2</v>
      </c>
      <c r="E556">
        <v>4</v>
      </c>
      <c r="F556">
        <v>361</v>
      </c>
      <c r="G556" s="1">
        <v>52</v>
      </c>
      <c r="H556">
        <v>3</v>
      </c>
      <c r="I556">
        <v>28</v>
      </c>
      <c r="J556" s="2">
        <v>268519</v>
      </c>
      <c r="K556">
        <v>93</v>
      </c>
      <c r="L556">
        <v>0</v>
      </c>
      <c r="M556">
        <v>1</v>
      </c>
      <c r="N556">
        <v>1</v>
      </c>
      <c r="O556">
        <v>1</v>
      </c>
      <c r="P556">
        <v>0</v>
      </c>
      <c r="Q556">
        <v>4</v>
      </c>
      <c r="R556">
        <v>80</v>
      </c>
      <c r="S556">
        <v>172</v>
      </c>
      <c r="T556">
        <v>27</v>
      </c>
      <c r="U556">
        <v>2</v>
      </c>
    </row>
    <row r="557" spans="1:21" x14ac:dyDescent="0.2">
      <c r="A557">
        <v>3</v>
      </c>
      <c r="B557">
        <v>13</v>
      </c>
      <c r="C557">
        <v>12</v>
      </c>
      <c r="D557">
        <v>3</v>
      </c>
      <c r="E557">
        <v>4</v>
      </c>
      <c r="F557">
        <v>179</v>
      </c>
      <c r="G557" s="1">
        <v>51</v>
      </c>
      <c r="H557">
        <v>18</v>
      </c>
      <c r="I557">
        <v>38</v>
      </c>
      <c r="J557" s="2">
        <v>280549</v>
      </c>
      <c r="K557">
        <v>98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89</v>
      </c>
      <c r="S557">
        <v>170</v>
      </c>
      <c r="T557">
        <v>31</v>
      </c>
      <c r="U557">
        <v>32</v>
      </c>
    </row>
    <row r="558" spans="1:21" x14ac:dyDescent="0.2">
      <c r="A558">
        <v>15</v>
      </c>
      <c r="B558">
        <v>28</v>
      </c>
      <c r="C558">
        <v>12</v>
      </c>
      <c r="D558">
        <v>4</v>
      </c>
      <c r="E558">
        <v>4</v>
      </c>
      <c r="F558">
        <v>291</v>
      </c>
      <c r="G558" s="1">
        <v>31</v>
      </c>
      <c r="H558">
        <v>12</v>
      </c>
      <c r="I558">
        <v>40</v>
      </c>
      <c r="J558" s="2">
        <v>280549</v>
      </c>
      <c r="K558">
        <v>98</v>
      </c>
      <c r="L558">
        <v>0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73</v>
      </c>
      <c r="S558">
        <v>171</v>
      </c>
      <c r="T558">
        <v>25</v>
      </c>
      <c r="U558">
        <v>1</v>
      </c>
    </row>
    <row r="559" spans="1:21" x14ac:dyDescent="0.2">
      <c r="A559">
        <v>28</v>
      </c>
      <c r="B559">
        <v>23</v>
      </c>
      <c r="C559">
        <v>12</v>
      </c>
      <c r="D559">
        <v>4</v>
      </c>
      <c r="E559">
        <v>4</v>
      </c>
      <c r="F559">
        <v>225</v>
      </c>
      <c r="G559" s="1">
        <v>26</v>
      </c>
      <c r="H559">
        <v>9</v>
      </c>
      <c r="I559">
        <v>28</v>
      </c>
      <c r="J559" s="2">
        <v>280549</v>
      </c>
      <c r="K559">
        <v>98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2</v>
      </c>
      <c r="R559">
        <v>69</v>
      </c>
      <c r="S559">
        <v>169</v>
      </c>
      <c r="T559">
        <v>24</v>
      </c>
      <c r="U559">
        <v>3</v>
      </c>
    </row>
    <row r="560" spans="1:21" x14ac:dyDescent="0.2">
      <c r="A560">
        <v>22</v>
      </c>
      <c r="B560">
        <v>13</v>
      </c>
      <c r="C560">
        <v>12</v>
      </c>
      <c r="D560">
        <v>6</v>
      </c>
      <c r="E560">
        <v>4</v>
      </c>
      <c r="F560">
        <v>179</v>
      </c>
      <c r="G560" s="1">
        <v>26</v>
      </c>
      <c r="H560">
        <v>9</v>
      </c>
      <c r="I560">
        <v>30</v>
      </c>
      <c r="J560" s="2">
        <v>280549</v>
      </c>
      <c r="K560">
        <v>98</v>
      </c>
      <c r="L560">
        <v>0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56</v>
      </c>
      <c r="S560">
        <v>171</v>
      </c>
      <c r="T560">
        <v>19</v>
      </c>
      <c r="U560">
        <v>1</v>
      </c>
    </row>
    <row r="561" spans="1:21" x14ac:dyDescent="0.2">
      <c r="A561">
        <v>28</v>
      </c>
      <c r="B561">
        <v>23</v>
      </c>
      <c r="C561">
        <v>12</v>
      </c>
      <c r="D561">
        <v>6</v>
      </c>
      <c r="E561">
        <v>4</v>
      </c>
      <c r="F561">
        <v>225</v>
      </c>
      <c r="G561" s="1">
        <v>26</v>
      </c>
      <c r="H561">
        <v>9</v>
      </c>
      <c r="I561">
        <v>28</v>
      </c>
      <c r="J561" s="2">
        <v>280549</v>
      </c>
      <c r="K561">
        <v>98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2</v>
      </c>
      <c r="R561">
        <v>69</v>
      </c>
      <c r="S561">
        <v>169</v>
      </c>
      <c r="T561">
        <v>24</v>
      </c>
      <c r="U561">
        <v>3</v>
      </c>
    </row>
    <row r="562" spans="1:21" x14ac:dyDescent="0.2">
      <c r="A562">
        <v>28</v>
      </c>
      <c r="B562">
        <v>23</v>
      </c>
      <c r="C562">
        <v>12</v>
      </c>
      <c r="D562">
        <v>4</v>
      </c>
      <c r="E562">
        <v>4</v>
      </c>
      <c r="F562">
        <v>225</v>
      </c>
      <c r="G562" s="1">
        <v>26</v>
      </c>
      <c r="H562">
        <v>9</v>
      </c>
      <c r="I562">
        <v>28</v>
      </c>
      <c r="J562" s="2">
        <v>280549</v>
      </c>
      <c r="K562">
        <v>98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2</v>
      </c>
      <c r="R562">
        <v>69</v>
      </c>
      <c r="S562">
        <v>169</v>
      </c>
      <c r="T562">
        <v>24</v>
      </c>
      <c r="U562">
        <v>3</v>
      </c>
    </row>
    <row r="563" spans="1:21" x14ac:dyDescent="0.2">
      <c r="A563">
        <v>10</v>
      </c>
      <c r="B563">
        <v>14</v>
      </c>
      <c r="C563">
        <v>12</v>
      </c>
      <c r="D563">
        <v>5</v>
      </c>
      <c r="E563">
        <v>4</v>
      </c>
      <c r="F563">
        <v>361</v>
      </c>
      <c r="G563" s="1">
        <v>52</v>
      </c>
      <c r="H563">
        <v>3</v>
      </c>
      <c r="I563">
        <v>28</v>
      </c>
      <c r="J563" s="2">
        <v>280549</v>
      </c>
      <c r="K563">
        <v>98</v>
      </c>
      <c r="L563">
        <v>0</v>
      </c>
      <c r="M563">
        <v>1</v>
      </c>
      <c r="N563">
        <v>1</v>
      </c>
      <c r="O563">
        <v>1</v>
      </c>
      <c r="P563">
        <v>0</v>
      </c>
      <c r="Q563">
        <v>4</v>
      </c>
      <c r="R563">
        <v>80</v>
      </c>
      <c r="S563">
        <v>172</v>
      </c>
      <c r="T563">
        <v>27</v>
      </c>
      <c r="U563">
        <v>4</v>
      </c>
    </row>
    <row r="564" spans="1:21" x14ac:dyDescent="0.2">
      <c r="A564">
        <v>17</v>
      </c>
      <c r="B564">
        <v>18</v>
      </c>
      <c r="C564">
        <v>12</v>
      </c>
      <c r="D564">
        <v>6</v>
      </c>
      <c r="E564">
        <v>4</v>
      </c>
      <c r="F564">
        <v>179</v>
      </c>
      <c r="G564" s="1">
        <v>22</v>
      </c>
      <c r="H564">
        <v>17</v>
      </c>
      <c r="I564">
        <v>40</v>
      </c>
      <c r="J564" s="2">
        <v>280549</v>
      </c>
      <c r="K564">
        <v>98</v>
      </c>
      <c r="L564">
        <v>0</v>
      </c>
      <c r="M564">
        <v>2</v>
      </c>
      <c r="N564">
        <v>2</v>
      </c>
      <c r="O564">
        <v>0</v>
      </c>
      <c r="P564">
        <v>1</v>
      </c>
      <c r="Q564">
        <v>0</v>
      </c>
      <c r="R564">
        <v>63</v>
      </c>
      <c r="S564">
        <v>170</v>
      </c>
      <c r="T564">
        <v>22</v>
      </c>
      <c r="U564">
        <v>2</v>
      </c>
    </row>
    <row r="565" spans="1:21" x14ac:dyDescent="0.2">
      <c r="A565">
        <v>5</v>
      </c>
      <c r="B565">
        <v>26</v>
      </c>
      <c r="C565">
        <v>12</v>
      </c>
      <c r="D565">
        <v>6</v>
      </c>
      <c r="E565">
        <v>4</v>
      </c>
      <c r="F565">
        <v>235</v>
      </c>
      <c r="G565" s="1">
        <v>20</v>
      </c>
      <c r="H565">
        <v>13</v>
      </c>
      <c r="I565">
        <v>43</v>
      </c>
      <c r="J565" s="2">
        <v>280549</v>
      </c>
      <c r="K565">
        <v>98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106</v>
      </c>
      <c r="S565">
        <v>167</v>
      </c>
      <c r="T565">
        <v>38</v>
      </c>
      <c r="U565">
        <v>8</v>
      </c>
    </row>
    <row r="566" spans="1:21" x14ac:dyDescent="0.2">
      <c r="A566">
        <v>12</v>
      </c>
      <c r="B566">
        <v>18</v>
      </c>
      <c r="C566">
        <v>12</v>
      </c>
      <c r="D566">
        <v>2</v>
      </c>
      <c r="E566">
        <v>4</v>
      </c>
      <c r="F566">
        <v>233</v>
      </c>
      <c r="G566" s="1">
        <v>51</v>
      </c>
      <c r="H566">
        <v>1</v>
      </c>
      <c r="I566">
        <v>31</v>
      </c>
      <c r="J566" s="2">
        <v>280549</v>
      </c>
      <c r="K566">
        <v>98</v>
      </c>
      <c r="L566">
        <v>0</v>
      </c>
      <c r="M566">
        <v>2</v>
      </c>
      <c r="N566">
        <v>1</v>
      </c>
      <c r="O566">
        <v>1</v>
      </c>
      <c r="P566">
        <v>0</v>
      </c>
      <c r="Q566">
        <v>8</v>
      </c>
      <c r="R566">
        <v>68</v>
      </c>
      <c r="S566">
        <v>178</v>
      </c>
      <c r="T566">
        <v>21</v>
      </c>
      <c r="U566">
        <v>8</v>
      </c>
    </row>
    <row r="567" spans="1:21" x14ac:dyDescent="0.2">
      <c r="A567">
        <v>22</v>
      </c>
      <c r="B567">
        <v>13</v>
      </c>
      <c r="C567">
        <v>12</v>
      </c>
      <c r="D567">
        <v>3</v>
      </c>
      <c r="E567">
        <v>4</v>
      </c>
      <c r="F567">
        <v>179</v>
      </c>
      <c r="G567" s="1">
        <v>26</v>
      </c>
      <c r="H567">
        <v>9</v>
      </c>
      <c r="I567">
        <v>30</v>
      </c>
      <c r="J567" s="2">
        <v>280549</v>
      </c>
      <c r="K567">
        <v>98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56</v>
      </c>
      <c r="S567">
        <v>171</v>
      </c>
      <c r="T567">
        <v>19</v>
      </c>
      <c r="U567">
        <v>16</v>
      </c>
    </row>
    <row r="568" spans="1:21" x14ac:dyDescent="0.2">
      <c r="A568">
        <v>28</v>
      </c>
      <c r="B568">
        <v>23</v>
      </c>
      <c r="C568">
        <v>12</v>
      </c>
      <c r="D568">
        <v>3</v>
      </c>
      <c r="E568">
        <v>4</v>
      </c>
      <c r="F568">
        <v>225</v>
      </c>
      <c r="G568" s="1">
        <v>26</v>
      </c>
      <c r="H568">
        <v>9</v>
      </c>
      <c r="I568">
        <v>28</v>
      </c>
      <c r="J568" s="2">
        <v>280549</v>
      </c>
      <c r="K568">
        <v>98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2</v>
      </c>
      <c r="R568">
        <v>69</v>
      </c>
      <c r="S568">
        <v>169</v>
      </c>
      <c r="T568">
        <v>24</v>
      </c>
      <c r="U568">
        <v>2</v>
      </c>
    </row>
    <row r="569" spans="1:21" x14ac:dyDescent="0.2">
      <c r="A569">
        <v>28</v>
      </c>
      <c r="B569">
        <v>23</v>
      </c>
      <c r="C569">
        <v>12</v>
      </c>
      <c r="D569">
        <v>5</v>
      </c>
      <c r="E569">
        <v>4</v>
      </c>
      <c r="F569">
        <v>225</v>
      </c>
      <c r="G569" s="1">
        <v>26</v>
      </c>
      <c r="H569">
        <v>9</v>
      </c>
      <c r="I569">
        <v>28</v>
      </c>
      <c r="J569" s="2">
        <v>280549</v>
      </c>
      <c r="K569">
        <v>98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2</v>
      </c>
      <c r="R569">
        <v>69</v>
      </c>
      <c r="S569">
        <v>169</v>
      </c>
      <c r="T569">
        <v>24</v>
      </c>
      <c r="U569">
        <v>3</v>
      </c>
    </row>
    <row r="570" spans="1:21" x14ac:dyDescent="0.2">
      <c r="A570">
        <v>28</v>
      </c>
      <c r="B570">
        <v>23</v>
      </c>
      <c r="C570">
        <v>12</v>
      </c>
      <c r="D570">
        <v>2</v>
      </c>
      <c r="E570">
        <v>4</v>
      </c>
      <c r="F570">
        <v>225</v>
      </c>
      <c r="G570" s="1">
        <v>26</v>
      </c>
      <c r="H570">
        <v>9</v>
      </c>
      <c r="I570">
        <v>28</v>
      </c>
      <c r="J570" s="2">
        <v>280549</v>
      </c>
      <c r="K570">
        <v>98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2</v>
      </c>
      <c r="R570">
        <v>69</v>
      </c>
      <c r="S570">
        <v>169</v>
      </c>
      <c r="T570">
        <v>24</v>
      </c>
      <c r="U570">
        <v>2</v>
      </c>
    </row>
    <row r="571" spans="1:21" x14ac:dyDescent="0.2">
      <c r="A571">
        <v>14</v>
      </c>
      <c r="B571">
        <v>18</v>
      </c>
      <c r="C571">
        <v>12</v>
      </c>
      <c r="D571">
        <v>3</v>
      </c>
      <c r="E571">
        <v>2</v>
      </c>
      <c r="F571">
        <v>155</v>
      </c>
      <c r="G571" s="1">
        <v>12</v>
      </c>
      <c r="H571">
        <v>14</v>
      </c>
      <c r="I571">
        <v>34</v>
      </c>
      <c r="J571" s="2">
        <v>280549</v>
      </c>
      <c r="K571">
        <v>98</v>
      </c>
      <c r="L571">
        <v>0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95</v>
      </c>
      <c r="S571">
        <v>196</v>
      </c>
      <c r="T571">
        <v>25</v>
      </c>
      <c r="U571">
        <v>80</v>
      </c>
    </row>
    <row r="572" spans="1:21" x14ac:dyDescent="0.2">
      <c r="A572">
        <v>22</v>
      </c>
      <c r="B572">
        <v>12</v>
      </c>
      <c r="C572">
        <v>1</v>
      </c>
      <c r="D572">
        <v>2</v>
      </c>
      <c r="E572">
        <v>2</v>
      </c>
      <c r="F572">
        <v>179</v>
      </c>
      <c r="G572" s="1">
        <v>26</v>
      </c>
      <c r="H572">
        <v>9</v>
      </c>
      <c r="I572">
        <v>30</v>
      </c>
      <c r="J572" s="2">
        <v>313532</v>
      </c>
      <c r="K572">
        <v>96</v>
      </c>
      <c r="L572">
        <v>0</v>
      </c>
      <c r="M572">
        <v>3</v>
      </c>
      <c r="N572">
        <v>0</v>
      </c>
      <c r="O572">
        <v>0</v>
      </c>
      <c r="P572">
        <v>0</v>
      </c>
      <c r="Q572">
        <v>0</v>
      </c>
      <c r="R572">
        <v>56</v>
      </c>
      <c r="S572">
        <v>171</v>
      </c>
      <c r="T572">
        <v>19</v>
      </c>
      <c r="U572">
        <v>24</v>
      </c>
    </row>
    <row r="573" spans="1:21" x14ac:dyDescent="0.2">
      <c r="A573">
        <v>22</v>
      </c>
      <c r="B573">
        <v>12</v>
      </c>
      <c r="C573">
        <v>1</v>
      </c>
      <c r="D573">
        <v>5</v>
      </c>
      <c r="E573">
        <v>2</v>
      </c>
      <c r="F573">
        <v>179</v>
      </c>
      <c r="G573" s="1">
        <v>26</v>
      </c>
      <c r="H573">
        <v>9</v>
      </c>
      <c r="I573">
        <v>30</v>
      </c>
      <c r="J573" s="2">
        <v>313532</v>
      </c>
      <c r="K573">
        <v>96</v>
      </c>
      <c r="L573">
        <v>0</v>
      </c>
      <c r="M573">
        <v>3</v>
      </c>
      <c r="N573">
        <v>0</v>
      </c>
      <c r="O573">
        <v>0</v>
      </c>
      <c r="P573">
        <v>0</v>
      </c>
      <c r="Q573">
        <v>0</v>
      </c>
      <c r="R573">
        <v>56</v>
      </c>
      <c r="S573">
        <v>171</v>
      </c>
      <c r="T573">
        <v>19</v>
      </c>
      <c r="U573">
        <v>16</v>
      </c>
    </row>
    <row r="574" spans="1:21" x14ac:dyDescent="0.2">
      <c r="A574">
        <v>17</v>
      </c>
      <c r="B574">
        <v>25</v>
      </c>
      <c r="C574">
        <v>1</v>
      </c>
      <c r="D574">
        <v>5</v>
      </c>
      <c r="E574">
        <v>2</v>
      </c>
      <c r="F574">
        <v>179</v>
      </c>
      <c r="G574" s="1">
        <v>22</v>
      </c>
      <c r="H574">
        <v>17</v>
      </c>
      <c r="I574">
        <v>40</v>
      </c>
      <c r="J574" s="2">
        <v>313532</v>
      </c>
      <c r="K574">
        <v>96</v>
      </c>
      <c r="L574">
        <v>0</v>
      </c>
      <c r="M574">
        <v>2</v>
      </c>
      <c r="N574">
        <v>2</v>
      </c>
      <c r="O574">
        <v>0</v>
      </c>
      <c r="P574">
        <v>1</v>
      </c>
      <c r="Q574">
        <v>0</v>
      </c>
      <c r="R574">
        <v>63</v>
      </c>
      <c r="S574">
        <v>170</v>
      </c>
      <c r="T574">
        <v>22</v>
      </c>
      <c r="U574">
        <v>2</v>
      </c>
    </row>
    <row r="575" spans="1:21" x14ac:dyDescent="0.2">
      <c r="A575">
        <v>17</v>
      </c>
      <c r="B575">
        <v>25</v>
      </c>
      <c r="C575">
        <v>1</v>
      </c>
      <c r="D575">
        <v>6</v>
      </c>
      <c r="E575">
        <v>2</v>
      </c>
      <c r="F575">
        <v>179</v>
      </c>
      <c r="G575" s="1">
        <v>22</v>
      </c>
      <c r="H575">
        <v>17</v>
      </c>
      <c r="I575">
        <v>40</v>
      </c>
      <c r="J575" s="2">
        <v>313532</v>
      </c>
      <c r="K575">
        <v>96</v>
      </c>
      <c r="L575">
        <v>0</v>
      </c>
      <c r="M575">
        <v>2</v>
      </c>
      <c r="N575">
        <v>2</v>
      </c>
      <c r="O575">
        <v>0</v>
      </c>
      <c r="P575">
        <v>1</v>
      </c>
      <c r="Q575">
        <v>0</v>
      </c>
      <c r="R575">
        <v>63</v>
      </c>
      <c r="S575">
        <v>170</v>
      </c>
      <c r="T575">
        <v>22</v>
      </c>
      <c r="U575">
        <v>2</v>
      </c>
    </row>
    <row r="576" spans="1:21" x14ac:dyDescent="0.2">
      <c r="A576">
        <v>22</v>
      </c>
      <c r="B576">
        <v>13</v>
      </c>
      <c r="C576">
        <v>1</v>
      </c>
      <c r="D576">
        <v>2</v>
      </c>
      <c r="E576">
        <v>2</v>
      </c>
      <c r="F576">
        <v>179</v>
      </c>
      <c r="G576" s="1">
        <v>26</v>
      </c>
      <c r="H576">
        <v>9</v>
      </c>
      <c r="I576">
        <v>30</v>
      </c>
      <c r="J576" s="2">
        <v>313532</v>
      </c>
      <c r="K576">
        <v>96</v>
      </c>
      <c r="L576">
        <v>0</v>
      </c>
      <c r="M576">
        <v>3</v>
      </c>
      <c r="N576">
        <v>0</v>
      </c>
      <c r="O576">
        <v>0</v>
      </c>
      <c r="P576">
        <v>0</v>
      </c>
      <c r="Q576">
        <v>0</v>
      </c>
      <c r="R576">
        <v>56</v>
      </c>
      <c r="S576">
        <v>171</v>
      </c>
      <c r="T576">
        <v>19</v>
      </c>
      <c r="U576">
        <v>3</v>
      </c>
    </row>
    <row r="577" spans="1:21" x14ac:dyDescent="0.2">
      <c r="A577">
        <v>17</v>
      </c>
      <c r="B577">
        <v>25</v>
      </c>
      <c r="C577">
        <v>1</v>
      </c>
      <c r="D577">
        <v>4</v>
      </c>
      <c r="E577">
        <v>2</v>
      </c>
      <c r="F577">
        <v>179</v>
      </c>
      <c r="G577" s="1">
        <v>22</v>
      </c>
      <c r="H577">
        <v>17</v>
      </c>
      <c r="I577">
        <v>40</v>
      </c>
      <c r="J577" s="2">
        <v>313532</v>
      </c>
      <c r="K577">
        <v>96</v>
      </c>
      <c r="L577">
        <v>0</v>
      </c>
      <c r="M577">
        <v>2</v>
      </c>
      <c r="N577">
        <v>2</v>
      </c>
      <c r="O577">
        <v>0</v>
      </c>
      <c r="P577">
        <v>1</v>
      </c>
      <c r="Q577">
        <v>0</v>
      </c>
      <c r="R577">
        <v>63</v>
      </c>
      <c r="S577">
        <v>170</v>
      </c>
      <c r="T577">
        <v>22</v>
      </c>
      <c r="U577">
        <v>2</v>
      </c>
    </row>
    <row r="578" spans="1:21" x14ac:dyDescent="0.2">
      <c r="A578">
        <v>32</v>
      </c>
      <c r="B578">
        <v>10</v>
      </c>
      <c r="C578">
        <v>1</v>
      </c>
      <c r="D578">
        <v>5</v>
      </c>
      <c r="E578">
        <v>2</v>
      </c>
      <c r="F578">
        <v>289</v>
      </c>
      <c r="G578" s="1">
        <v>48</v>
      </c>
      <c r="H578">
        <v>29</v>
      </c>
      <c r="I578">
        <v>49</v>
      </c>
      <c r="J578" s="2">
        <v>313532</v>
      </c>
      <c r="K578">
        <v>96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108</v>
      </c>
      <c r="S578">
        <v>172</v>
      </c>
      <c r="T578">
        <v>36</v>
      </c>
      <c r="U578">
        <v>8</v>
      </c>
    </row>
    <row r="579" spans="1:21" x14ac:dyDescent="0.2">
      <c r="A579">
        <v>17</v>
      </c>
      <c r="B579">
        <v>18</v>
      </c>
      <c r="C579">
        <v>1</v>
      </c>
      <c r="D579">
        <v>6</v>
      </c>
      <c r="E579">
        <v>2</v>
      </c>
      <c r="F579">
        <v>179</v>
      </c>
      <c r="G579" s="1">
        <v>22</v>
      </c>
      <c r="H579">
        <v>17</v>
      </c>
      <c r="I579">
        <v>40</v>
      </c>
      <c r="J579" s="2">
        <v>313532</v>
      </c>
      <c r="K579">
        <v>96</v>
      </c>
      <c r="L579">
        <v>0</v>
      </c>
      <c r="M579">
        <v>2</v>
      </c>
      <c r="N579">
        <v>2</v>
      </c>
      <c r="O579">
        <v>0</v>
      </c>
      <c r="P579">
        <v>1</v>
      </c>
      <c r="Q579">
        <v>0</v>
      </c>
      <c r="R579">
        <v>63</v>
      </c>
      <c r="S579">
        <v>170</v>
      </c>
      <c r="T579">
        <v>22</v>
      </c>
      <c r="U579">
        <v>3</v>
      </c>
    </row>
    <row r="580" spans="1:21" x14ac:dyDescent="0.2">
      <c r="A580">
        <v>22</v>
      </c>
      <c r="B580">
        <v>27</v>
      </c>
      <c r="C580">
        <v>1</v>
      </c>
      <c r="D580">
        <v>2</v>
      </c>
      <c r="E580">
        <v>2</v>
      </c>
      <c r="F580">
        <v>179</v>
      </c>
      <c r="G580" s="1">
        <v>26</v>
      </c>
      <c r="H580">
        <v>9</v>
      </c>
      <c r="I580">
        <v>30</v>
      </c>
      <c r="J580" s="2">
        <v>313532</v>
      </c>
      <c r="K580">
        <v>96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56</v>
      </c>
      <c r="S580">
        <v>171</v>
      </c>
      <c r="T580">
        <v>19</v>
      </c>
      <c r="U580">
        <v>2</v>
      </c>
    </row>
    <row r="581" spans="1:21" x14ac:dyDescent="0.2">
      <c r="A581">
        <v>14</v>
      </c>
      <c r="B581">
        <v>18</v>
      </c>
      <c r="C581">
        <v>1</v>
      </c>
      <c r="D581">
        <v>3</v>
      </c>
      <c r="E581">
        <v>2</v>
      </c>
      <c r="F581">
        <v>155</v>
      </c>
      <c r="G581" s="1">
        <v>12</v>
      </c>
      <c r="H581">
        <v>14</v>
      </c>
      <c r="I581">
        <v>34</v>
      </c>
      <c r="J581" s="2">
        <v>313532</v>
      </c>
      <c r="K581">
        <v>96</v>
      </c>
      <c r="L581">
        <v>0</v>
      </c>
      <c r="M581">
        <v>1</v>
      </c>
      <c r="N581">
        <v>2</v>
      </c>
      <c r="O581">
        <v>1</v>
      </c>
      <c r="P581">
        <v>0</v>
      </c>
      <c r="Q581">
        <v>0</v>
      </c>
      <c r="R581">
        <v>95</v>
      </c>
      <c r="S581">
        <v>196</v>
      </c>
      <c r="T581">
        <v>25</v>
      </c>
      <c r="U581">
        <v>8</v>
      </c>
    </row>
    <row r="582" spans="1:21" x14ac:dyDescent="0.2">
      <c r="A582">
        <v>22</v>
      </c>
      <c r="B582">
        <v>27</v>
      </c>
      <c r="C582">
        <v>1</v>
      </c>
      <c r="D582">
        <v>4</v>
      </c>
      <c r="E582">
        <v>2</v>
      </c>
      <c r="F582">
        <v>179</v>
      </c>
      <c r="G582" s="1">
        <v>26</v>
      </c>
      <c r="H582">
        <v>9</v>
      </c>
      <c r="I582">
        <v>30</v>
      </c>
      <c r="J582" s="2">
        <v>313532</v>
      </c>
      <c r="K582">
        <v>96</v>
      </c>
      <c r="L582">
        <v>0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56</v>
      </c>
      <c r="S582">
        <v>171</v>
      </c>
      <c r="T582">
        <v>19</v>
      </c>
      <c r="U582">
        <v>2</v>
      </c>
    </row>
    <row r="583" spans="1:21" x14ac:dyDescent="0.2">
      <c r="A583">
        <v>3</v>
      </c>
      <c r="B583">
        <v>27</v>
      </c>
      <c r="C583">
        <v>1</v>
      </c>
      <c r="D583">
        <v>4</v>
      </c>
      <c r="E583">
        <v>2</v>
      </c>
      <c r="F583">
        <v>179</v>
      </c>
      <c r="G583" s="1">
        <v>51</v>
      </c>
      <c r="H583">
        <v>18</v>
      </c>
      <c r="I583">
        <v>38</v>
      </c>
      <c r="J583" s="2">
        <v>313532</v>
      </c>
      <c r="K583">
        <v>96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89</v>
      </c>
      <c r="S583">
        <v>170</v>
      </c>
      <c r="T583">
        <v>31</v>
      </c>
      <c r="U583">
        <v>3</v>
      </c>
    </row>
    <row r="584" spans="1:21" x14ac:dyDescent="0.2">
      <c r="A584">
        <v>11</v>
      </c>
      <c r="B584">
        <v>13</v>
      </c>
      <c r="C584">
        <v>1</v>
      </c>
      <c r="D584">
        <v>4</v>
      </c>
      <c r="E584">
        <v>2</v>
      </c>
      <c r="F584">
        <v>289</v>
      </c>
      <c r="G584" s="1">
        <v>36</v>
      </c>
      <c r="H584">
        <v>13</v>
      </c>
      <c r="I584">
        <v>33</v>
      </c>
      <c r="J584" s="2">
        <v>313532</v>
      </c>
      <c r="K584">
        <v>96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1</v>
      </c>
      <c r="R584">
        <v>90</v>
      </c>
      <c r="S584">
        <v>172</v>
      </c>
      <c r="T584">
        <v>30</v>
      </c>
      <c r="U584">
        <v>8</v>
      </c>
    </row>
    <row r="585" spans="1:21" x14ac:dyDescent="0.2">
      <c r="A585">
        <v>3</v>
      </c>
      <c r="B585">
        <v>27</v>
      </c>
      <c r="C585">
        <v>1</v>
      </c>
      <c r="D585">
        <v>5</v>
      </c>
      <c r="E585">
        <v>2</v>
      </c>
      <c r="F585">
        <v>179</v>
      </c>
      <c r="G585" s="1">
        <v>51</v>
      </c>
      <c r="H585">
        <v>18</v>
      </c>
      <c r="I585">
        <v>38</v>
      </c>
      <c r="J585" s="2">
        <v>313532</v>
      </c>
      <c r="K585">
        <v>96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89</v>
      </c>
      <c r="S585">
        <v>170</v>
      </c>
      <c r="T585">
        <v>31</v>
      </c>
      <c r="U585">
        <v>3</v>
      </c>
    </row>
    <row r="586" spans="1:21" x14ac:dyDescent="0.2">
      <c r="A586">
        <v>3</v>
      </c>
      <c r="B586">
        <v>27</v>
      </c>
      <c r="C586">
        <v>1</v>
      </c>
      <c r="D586">
        <v>6</v>
      </c>
      <c r="E586">
        <v>2</v>
      </c>
      <c r="F586">
        <v>179</v>
      </c>
      <c r="G586" s="1">
        <v>51</v>
      </c>
      <c r="H586">
        <v>18</v>
      </c>
      <c r="I586">
        <v>38</v>
      </c>
      <c r="J586" s="2">
        <v>313532</v>
      </c>
      <c r="K586">
        <v>96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89</v>
      </c>
      <c r="S586">
        <v>170</v>
      </c>
      <c r="T586">
        <v>31</v>
      </c>
      <c r="U586">
        <v>2</v>
      </c>
    </row>
    <row r="587" spans="1:21" x14ac:dyDescent="0.2">
      <c r="A587">
        <v>3</v>
      </c>
      <c r="B587">
        <v>13</v>
      </c>
      <c r="C587">
        <v>2</v>
      </c>
      <c r="D587">
        <v>3</v>
      </c>
      <c r="E587">
        <v>2</v>
      </c>
      <c r="F587">
        <v>179</v>
      </c>
      <c r="G587" s="1">
        <v>51</v>
      </c>
      <c r="H587">
        <v>18</v>
      </c>
      <c r="I587">
        <v>38</v>
      </c>
      <c r="J587" s="2">
        <v>264249</v>
      </c>
      <c r="K587">
        <v>97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89</v>
      </c>
      <c r="S587">
        <v>170</v>
      </c>
      <c r="T587">
        <v>31</v>
      </c>
      <c r="U587">
        <v>8</v>
      </c>
    </row>
    <row r="588" spans="1:21" x14ac:dyDescent="0.2">
      <c r="A588">
        <v>28</v>
      </c>
      <c r="B588">
        <v>23</v>
      </c>
      <c r="C588">
        <v>2</v>
      </c>
      <c r="D588">
        <v>3</v>
      </c>
      <c r="E588">
        <v>2</v>
      </c>
      <c r="F588">
        <v>225</v>
      </c>
      <c r="G588" s="1">
        <v>26</v>
      </c>
      <c r="H588">
        <v>9</v>
      </c>
      <c r="I588">
        <v>28</v>
      </c>
      <c r="J588" s="2">
        <v>264249</v>
      </c>
      <c r="K588">
        <v>97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2</v>
      </c>
      <c r="R588">
        <v>69</v>
      </c>
      <c r="S588">
        <v>169</v>
      </c>
      <c r="T588">
        <v>24</v>
      </c>
      <c r="U588">
        <v>3</v>
      </c>
    </row>
    <row r="589" spans="1:21" x14ac:dyDescent="0.2">
      <c r="A589">
        <v>33</v>
      </c>
      <c r="B589">
        <v>1</v>
      </c>
      <c r="C589">
        <v>2</v>
      </c>
      <c r="D589">
        <v>4</v>
      </c>
      <c r="E589">
        <v>2</v>
      </c>
      <c r="F589">
        <v>248</v>
      </c>
      <c r="G589" s="1">
        <v>25</v>
      </c>
      <c r="H589">
        <v>14</v>
      </c>
      <c r="I589">
        <v>47</v>
      </c>
      <c r="J589" s="2">
        <v>264249</v>
      </c>
      <c r="K589">
        <v>97</v>
      </c>
      <c r="L589">
        <v>0</v>
      </c>
      <c r="M589">
        <v>1</v>
      </c>
      <c r="N589">
        <v>2</v>
      </c>
      <c r="O589">
        <v>0</v>
      </c>
      <c r="P589">
        <v>0</v>
      </c>
      <c r="Q589">
        <v>1</v>
      </c>
      <c r="R589">
        <v>86</v>
      </c>
      <c r="S589">
        <v>165</v>
      </c>
      <c r="T589">
        <v>32</v>
      </c>
      <c r="U589">
        <v>8</v>
      </c>
    </row>
    <row r="590" spans="1:21" x14ac:dyDescent="0.2">
      <c r="A590">
        <v>3</v>
      </c>
      <c r="B590">
        <v>27</v>
      </c>
      <c r="C590">
        <v>2</v>
      </c>
      <c r="D590">
        <v>4</v>
      </c>
      <c r="E590">
        <v>2</v>
      </c>
      <c r="F590">
        <v>179</v>
      </c>
      <c r="G590" s="1">
        <v>51</v>
      </c>
      <c r="H590">
        <v>18</v>
      </c>
      <c r="I590">
        <v>38</v>
      </c>
      <c r="J590" s="2">
        <v>264249</v>
      </c>
      <c r="K590">
        <v>97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89</v>
      </c>
      <c r="S590">
        <v>170</v>
      </c>
      <c r="T590">
        <v>31</v>
      </c>
      <c r="U590">
        <v>2</v>
      </c>
    </row>
    <row r="591" spans="1:21" x14ac:dyDescent="0.2">
      <c r="A591">
        <v>28</v>
      </c>
      <c r="B591">
        <v>28</v>
      </c>
      <c r="C591">
        <v>2</v>
      </c>
      <c r="D591">
        <v>5</v>
      </c>
      <c r="E591">
        <v>2</v>
      </c>
      <c r="F591">
        <v>225</v>
      </c>
      <c r="G591" s="1">
        <v>26</v>
      </c>
      <c r="H591">
        <v>9</v>
      </c>
      <c r="I591">
        <v>28</v>
      </c>
      <c r="J591" s="2">
        <v>264249</v>
      </c>
      <c r="K591">
        <v>97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2</v>
      </c>
      <c r="R591">
        <v>69</v>
      </c>
      <c r="S591">
        <v>169</v>
      </c>
      <c r="T591">
        <v>24</v>
      </c>
      <c r="U591">
        <v>3</v>
      </c>
    </row>
    <row r="592" spans="1:21" x14ac:dyDescent="0.2">
      <c r="A592">
        <v>3</v>
      </c>
      <c r="B592">
        <v>27</v>
      </c>
      <c r="C592">
        <v>2</v>
      </c>
      <c r="D592">
        <v>5</v>
      </c>
      <c r="E592">
        <v>2</v>
      </c>
      <c r="F592">
        <v>179</v>
      </c>
      <c r="G592" s="1">
        <v>51</v>
      </c>
      <c r="H592">
        <v>18</v>
      </c>
      <c r="I592">
        <v>38</v>
      </c>
      <c r="J592" s="2">
        <v>264249</v>
      </c>
      <c r="K592">
        <v>97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89</v>
      </c>
      <c r="S592">
        <v>170</v>
      </c>
      <c r="T592">
        <v>31</v>
      </c>
      <c r="U592">
        <v>2</v>
      </c>
    </row>
    <row r="593" spans="1:21" x14ac:dyDescent="0.2">
      <c r="A593">
        <v>22</v>
      </c>
      <c r="B593">
        <v>27</v>
      </c>
      <c r="C593">
        <v>2</v>
      </c>
      <c r="D593">
        <v>5</v>
      </c>
      <c r="E593">
        <v>2</v>
      </c>
      <c r="F593">
        <v>179</v>
      </c>
      <c r="G593" s="1">
        <v>26</v>
      </c>
      <c r="H593">
        <v>9</v>
      </c>
      <c r="I593">
        <v>30</v>
      </c>
      <c r="J593" s="2">
        <v>264249</v>
      </c>
      <c r="K593">
        <v>97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56</v>
      </c>
      <c r="S593">
        <v>171</v>
      </c>
      <c r="T593">
        <v>19</v>
      </c>
      <c r="U593">
        <v>2</v>
      </c>
    </row>
    <row r="594" spans="1:21" x14ac:dyDescent="0.2">
      <c r="A594">
        <v>29</v>
      </c>
      <c r="B594">
        <v>28</v>
      </c>
      <c r="C594">
        <v>2</v>
      </c>
      <c r="D594">
        <v>6</v>
      </c>
      <c r="E594">
        <v>2</v>
      </c>
      <c r="F594">
        <v>225</v>
      </c>
      <c r="G594" s="1">
        <v>15</v>
      </c>
      <c r="H594">
        <v>15</v>
      </c>
      <c r="I594">
        <v>41</v>
      </c>
      <c r="J594" s="2">
        <v>264249</v>
      </c>
      <c r="K594">
        <v>97</v>
      </c>
      <c r="L594">
        <v>0</v>
      </c>
      <c r="M594">
        <v>4</v>
      </c>
      <c r="N594">
        <v>2</v>
      </c>
      <c r="O594">
        <v>1</v>
      </c>
      <c r="P594">
        <v>0</v>
      </c>
      <c r="Q594">
        <v>2</v>
      </c>
      <c r="R594">
        <v>94</v>
      </c>
      <c r="S594">
        <v>182</v>
      </c>
      <c r="T594">
        <v>28</v>
      </c>
      <c r="U594">
        <v>2</v>
      </c>
    </row>
    <row r="595" spans="1:21" x14ac:dyDescent="0.2">
      <c r="A595">
        <v>3</v>
      </c>
      <c r="B595">
        <v>27</v>
      </c>
      <c r="C595">
        <v>2</v>
      </c>
      <c r="D595">
        <v>6</v>
      </c>
      <c r="E595">
        <v>2</v>
      </c>
      <c r="F595">
        <v>179</v>
      </c>
      <c r="G595" s="1">
        <v>51</v>
      </c>
      <c r="H595">
        <v>18</v>
      </c>
      <c r="I595">
        <v>38</v>
      </c>
      <c r="J595" s="2">
        <v>264249</v>
      </c>
      <c r="K595">
        <v>97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89</v>
      </c>
      <c r="S595">
        <v>170</v>
      </c>
      <c r="T595">
        <v>31</v>
      </c>
      <c r="U595">
        <v>2</v>
      </c>
    </row>
    <row r="596" spans="1:21" x14ac:dyDescent="0.2">
      <c r="A596">
        <v>12</v>
      </c>
      <c r="B596">
        <v>19</v>
      </c>
      <c r="C596">
        <v>2</v>
      </c>
      <c r="D596">
        <v>2</v>
      </c>
      <c r="E596">
        <v>2</v>
      </c>
      <c r="F596">
        <v>233</v>
      </c>
      <c r="G596" s="1">
        <v>51</v>
      </c>
      <c r="H596">
        <v>1</v>
      </c>
      <c r="I596">
        <v>31</v>
      </c>
      <c r="J596" s="2">
        <v>264249</v>
      </c>
      <c r="K596">
        <v>97</v>
      </c>
      <c r="L596">
        <v>0</v>
      </c>
      <c r="M596">
        <v>2</v>
      </c>
      <c r="N596">
        <v>1</v>
      </c>
      <c r="O596">
        <v>1</v>
      </c>
      <c r="P596">
        <v>0</v>
      </c>
      <c r="Q596">
        <v>8</v>
      </c>
      <c r="R596">
        <v>68</v>
      </c>
      <c r="S596">
        <v>178</v>
      </c>
      <c r="T596">
        <v>21</v>
      </c>
      <c r="U596">
        <v>2</v>
      </c>
    </row>
    <row r="597" spans="1:21" x14ac:dyDescent="0.2">
      <c r="A597">
        <v>3</v>
      </c>
      <c r="B597">
        <v>27</v>
      </c>
      <c r="C597">
        <v>2</v>
      </c>
      <c r="D597">
        <v>2</v>
      </c>
      <c r="E597">
        <v>2</v>
      </c>
      <c r="F597">
        <v>179</v>
      </c>
      <c r="G597" s="1">
        <v>51</v>
      </c>
      <c r="H597">
        <v>18</v>
      </c>
      <c r="I597">
        <v>38</v>
      </c>
      <c r="J597" s="2">
        <v>264249</v>
      </c>
      <c r="K597">
        <v>97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89</v>
      </c>
      <c r="S597">
        <v>170</v>
      </c>
      <c r="T597">
        <v>31</v>
      </c>
      <c r="U597">
        <v>2</v>
      </c>
    </row>
    <row r="598" spans="1:21" x14ac:dyDescent="0.2">
      <c r="A598">
        <v>28</v>
      </c>
      <c r="B598">
        <v>7</v>
      </c>
      <c r="C598">
        <v>2</v>
      </c>
      <c r="D598">
        <v>3</v>
      </c>
      <c r="E598">
        <v>2</v>
      </c>
      <c r="F598">
        <v>225</v>
      </c>
      <c r="G598" s="1">
        <v>26</v>
      </c>
      <c r="H598">
        <v>9</v>
      </c>
      <c r="I598">
        <v>28</v>
      </c>
      <c r="J598" s="2">
        <v>264249</v>
      </c>
      <c r="K598">
        <v>97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2</v>
      </c>
      <c r="R598">
        <v>69</v>
      </c>
      <c r="S598">
        <v>169</v>
      </c>
      <c r="T598">
        <v>24</v>
      </c>
      <c r="U598">
        <v>8</v>
      </c>
    </row>
    <row r="599" spans="1:21" x14ac:dyDescent="0.2">
      <c r="A599">
        <v>3</v>
      </c>
      <c r="B599">
        <v>27</v>
      </c>
      <c r="C599">
        <v>2</v>
      </c>
      <c r="D599">
        <v>4</v>
      </c>
      <c r="E599">
        <v>2</v>
      </c>
      <c r="F599">
        <v>179</v>
      </c>
      <c r="G599" s="1">
        <v>51</v>
      </c>
      <c r="H599">
        <v>18</v>
      </c>
      <c r="I599">
        <v>38</v>
      </c>
      <c r="J599" s="2">
        <v>264249</v>
      </c>
      <c r="K599">
        <v>97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89</v>
      </c>
      <c r="S599">
        <v>170</v>
      </c>
      <c r="T599">
        <v>31</v>
      </c>
      <c r="U599">
        <v>3</v>
      </c>
    </row>
    <row r="600" spans="1:21" x14ac:dyDescent="0.2">
      <c r="A600">
        <v>3</v>
      </c>
      <c r="B600">
        <v>27</v>
      </c>
      <c r="C600">
        <v>2</v>
      </c>
      <c r="D600">
        <v>5</v>
      </c>
      <c r="E600">
        <v>2</v>
      </c>
      <c r="F600">
        <v>179</v>
      </c>
      <c r="G600" s="1">
        <v>51</v>
      </c>
      <c r="H600">
        <v>18</v>
      </c>
      <c r="I600">
        <v>38</v>
      </c>
      <c r="J600" s="2">
        <v>264249</v>
      </c>
      <c r="K600">
        <v>97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89</v>
      </c>
      <c r="S600">
        <v>170</v>
      </c>
      <c r="T600">
        <v>31</v>
      </c>
      <c r="U600">
        <v>3</v>
      </c>
    </row>
    <row r="601" spans="1:21" x14ac:dyDescent="0.2">
      <c r="A601">
        <v>28</v>
      </c>
      <c r="B601">
        <v>25</v>
      </c>
      <c r="C601">
        <v>2</v>
      </c>
      <c r="D601">
        <v>5</v>
      </c>
      <c r="E601">
        <v>2</v>
      </c>
      <c r="F601">
        <v>225</v>
      </c>
      <c r="G601" s="1">
        <v>26</v>
      </c>
      <c r="H601">
        <v>9</v>
      </c>
      <c r="I601">
        <v>28</v>
      </c>
      <c r="J601" s="2">
        <v>264249</v>
      </c>
      <c r="K601">
        <v>97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2</v>
      </c>
      <c r="R601">
        <v>69</v>
      </c>
      <c r="S601">
        <v>169</v>
      </c>
      <c r="T601">
        <v>24</v>
      </c>
      <c r="U601">
        <v>3</v>
      </c>
    </row>
    <row r="602" spans="1:21" x14ac:dyDescent="0.2">
      <c r="A602">
        <v>22</v>
      </c>
      <c r="B602">
        <v>13</v>
      </c>
      <c r="C602">
        <v>2</v>
      </c>
      <c r="D602">
        <v>5</v>
      </c>
      <c r="E602">
        <v>2</v>
      </c>
      <c r="F602">
        <v>179</v>
      </c>
      <c r="G602" s="1">
        <v>26</v>
      </c>
      <c r="H602">
        <v>9</v>
      </c>
      <c r="I602">
        <v>30</v>
      </c>
      <c r="J602" s="2">
        <v>264249</v>
      </c>
      <c r="K602">
        <v>97</v>
      </c>
      <c r="L602">
        <v>0</v>
      </c>
      <c r="M602">
        <v>3</v>
      </c>
      <c r="N602">
        <v>0</v>
      </c>
      <c r="O602">
        <v>0</v>
      </c>
      <c r="P602">
        <v>0</v>
      </c>
      <c r="Q602">
        <v>0</v>
      </c>
      <c r="R602">
        <v>56</v>
      </c>
      <c r="S602">
        <v>171</v>
      </c>
      <c r="T602">
        <v>19</v>
      </c>
      <c r="U602">
        <v>2</v>
      </c>
    </row>
    <row r="603" spans="1:21" x14ac:dyDescent="0.2">
      <c r="A603">
        <v>17</v>
      </c>
      <c r="B603">
        <v>23</v>
      </c>
      <c r="C603">
        <v>2</v>
      </c>
      <c r="D603">
        <v>6</v>
      </c>
      <c r="E603">
        <v>2</v>
      </c>
      <c r="F603">
        <v>179</v>
      </c>
      <c r="G603" s="1">
        <v>22</v>
      </c>
      <c r="H603">
        <v>17</v>
      </c>
      <c r="I603">
        <v>40</v>
      </c>
      <c r="J603" s="2">
        <v>264249</v>
      </c>
      <c r="K603">
        <v>97</v>
      </c>
      <c r="L603">
        <v>0</v>
      </c>
      <c r="M603">
        <v>2</v>
      </c>
      <c r="N603">
        <v>2</v>
      </c>
      <c r="O603">
        <v>0</v>
      </c>
      <c r="P603">
        <v>1</v>
      </c>
      <c r="Q603">
        <v>0</v>
      </c>
      <c r="R603">
        <v>63</v>
      </c>
      <c r="S603">
        <v>170</v>
      </c>
      <c r="T603">
        <v>22</v>
      </c>
      <c r="U603">
        <v>2</v>
      </c>
    </row>
    <row r="604" spans="1:21" x14ac:dyDescent="0.2">
      <c r="A604">
        <v>3</v>
      </c>
      <c r="B604">
        <v>27</v>
      </c>
      <c r="C604">
        <v>2</v>
      </c>
      <c r="D604">
        <v>6</v>
      </c>
      <c r="E604">
        <v>2</v>
      </c>
      <c r="F604">
        <v>179</v>
      </c>
      <c r="G604" s="1">
        <v>51</v>
      </c>
      <c r="H604">
        <v>18</v>
      </c>
      <c r="I604">
        <v>38</v>
      </c>
      <c r="J604" s="2">
        <v>264249</v>
      </c>
      <c r="K604">
        <v>97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89</v>
      </c>
      <c r="S604">
        <v>170</v>
      </c>
      <c r="T604">
        <v>31</v>
      </c>
      <c r="U604">
        <v>3</v>
      </c>
    </row>
    <row r="605" spans="1:21" x14ac:dyDescent="0.2">
      <c r="A605">
        <v>12</v>
      </c>
      <c r="B605">
        <v>12</v>
      </c>
      <c r="C605">
        <v>2</v>
      </c>
      <c r="D605">
        <v>4</v>
      </c>
      <c r="E605">
        <v>2</v>
      </c>
      <c r="F605">
        <v>233</v>
      </c>
      <c r="G605" s="1">
        <v>51</v>
      </c>
      <c r="H605">
        <v>1</v>
      </c>
      <c r="I605">
        <v>31</v>
      </c>
      <c r="J605" s="2">
        <v>264249</v>
      </c>
      <c r="K605">
        <v>97</v>
      </c>
      <c r="L605">
        <v>0</v>
      </c>
      <c r="M605">
        <v>2</v>
      </c>
      <c r="N605">
        <v>1</v>
      </c>
      <c r="O605">
        <v>1</v>
      </c>
      <c r="P605">
        <v>0</v>
      </c>
      <c r="Q605">
        <v>8</v>
      </c>
      <c r="R605">
        <v>68</v>
      </c>
      <c r="S605">
        <v>178</v>
      </c>
      <c r="T605">
        <v>21</v>
      </c>
      <c r="U605">
        <v>3</v>
      </c>
    </row>
    <row r="606" spans="1:21" x14ac:dyDescent="0.2">
      <c r="A606">
        <v>22</v>
      </c>
      <c r="B606">
        <v>27</v>
      </c>
      <c r="C606">
        <v>2</v>
      </c>
      <c r="D606">
        <v>4</v>
      </c>
      <c r="E606">
        <v>2</v>
      </c>
      <c r="F606">
        <v>179</v>
      </c>
      <c r="G606" s="1">
        <v>26</v>
      </c>
      <c r="H606">
        <v>9</v>
      </c>
      <c r="I606">
        <v>30</v>
      </c>
      <c r="J606" s="2">
        <v>264249</v>
      </c>
      <c r="K606">
        <v>97</v>
      </c>
      <c r="L606">
        <v>0</v>
      </c>
      <c r="M606">
        <v>3</v>
      </c>
      <c r="N606">
        <v>0</v>
      </c>
      <c r="O606">
        <v>0</v>
      </c>
      <c r="P606">
        <v>0</v>
      </c>
      <c r="Q606">
        <v>0</v>
      </c>
      <c r="R606">
        <v>56</v>
      </c>
      <c r="S606">
        <v>171</v>
      </c>
      <c r="T606">
        <v>19</v>
      </c>
      <c r="U606">
        <v>2</v>
      </c>
    </row>
    <row r="607" spans="1:21" x14ac:dyDescent="0.2">
      <c r="A607">
        <v>3</v>
      </c>
      <c r="B607">
        <v>27</v>
      </c>
      <c r="C607">
        <v>2</v>
      </c>
      <c r="D607">
        <v>4</v>
      </c>
      <c r="E607">
        <v>2</v>
      </c>
      <c r="F607">
        <v>179</v>
      </c>
      <c r="G607" s="1">
        <v>51</v>
      </c>
      <c r="H607">
        <v>18</v>
      </c>
      <c r="I607">
        <v>38</v>
      </c>
      <c r="J607" s="2">
        <v>264249</v>
      </c>
      <c r="K607">
        <v>97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89</v>
      </c>
      <c r="S607">
        <v>170</v>
      </c>
      <c r="T607">
        <v>31</v>
      </c>
      <c r="U607">
        <v>2</v>
      </c>
    </row>
    <row r="608" spans="1:21" x14ac:dyDescent="0.2">
      <c r="A608">
        <v>3</v>
      </c>
      <c r="B608">
        <v>13</v>
      </c>
      <c r="C608">
        <v>2</v>
      </c>
      <c r="D608">
        <v>5</v>
      </c>
      <c r="E608">
        <v>2</v>
      </c>
      <c r="F608">
        <v>179</v>
      </c>
      <c r="G608" s="1">
        <v>51</v>
      </c>
      <c r="H608">
        <v>18</v>
      </c>
      <c r="I608">
        <v>38</v>
      </c>
      <c r="J608" s="2">
        <v>264249</v>
      </c>
      <c r="K608">
        <v>97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89</v>
      </c>
      <c r="S608">
        <v>170</v>
      </c>
      <c r="T608">
        <v>31</v>
      </c>
      <c r="U608">
        <v>8</v>
      </c>
    </row>
    <row r="609" spans="1:21" x14ac:dyDescent="0.2">
      <c r="A609">
        <v>3</v>
      </c>
      <c r="B609">
        <v>27</v>
      </c>
      <c r="C609">
        <v>2</v>
      </c>
      <c r="D609">
        <v>6</v>
      </c>
      <c r="E609">
        <v>2</v>
      </c>
      <c r="F609">
        <v>179</v>
      </c>
      <c r="G609" s="1">
        <v>51</v>
      </c>
      <c r="H609">
        <v>18</v>
      </c>
      <c r="I609">
        <v>38</v>
      </c>
      <c r="J609" s="2">
        <v>264249</v>
      </c>
      <c r="K609">
        <v>97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89</v>
      </c>
      <c r="S609">
        <v>170</v>
      </c>
      <c r="T609">
        <v>31</v>
      </c>
      <c r="U609">
        <v>2</v>
      </c>
    </row>
    <row r="610" spans="1:21" x14ac:dyDescent="0.2">
      <c r="A610">
        <v>14</v>
      </c>
      <c r="B610">
        <v>25</v>
      </c>
      <c r="C610">
        <v>2</v>
      </c>
      <c r="D610">
        <v>2</v>
      </c>
      <c r="E610">
        <v>2</v>
      </c>
      <c r="F610">
        <v>155</v>
      </c>
      <c r="G610" s="1">
        <v>12</v>
      </c>
      <c r="H610">
        <v>14</v>
      </c>
      <c r="I610">
        <v>34</v>
      </c>
      <c r="J610" s="2">
        <v>264249</v>
      </c>
      <c r="K610">
        <v>97</v>
      </c>
      <c r="L610">
        <v>0</v>
      </c>
      <c r="M610">
        <v>1</v>
      </c>
      <c r="N610">
        <v>2</v>
      </c>
      <c r="O610">
        <v>1</v>
      </c>
      <c r="P610">
        <v>0</v>
      </c>
      <c r="Q610">
        <v>0</v>
      </c>
      <c r="R610">
        <v>95</v>
      </c>
      <c r="S610">
        <v>196</v>
      </c>
      <c r="T610">
        <v>25</v>
      </c>
      <c r="U610">
        <v>5</v>
      </c>
    </row>
    <row r="611" spans="1:21" x14ac:dyDescent="0.2">
      <c r="A611">
        <v>25</v>
      </c>
      <c r="B611">
        <v>25</v>
      </c>
      <c r="C611">
        <v>2</v>
      </c>
      <c r="D611">
        <v>2</v>
      </c>
      <c r="E611">
        <v>2</v>
      </c>
      <c r="F611">
        <v>235</v>
      </c>
      <c r="G611" s="1">
        <v>16</v>
      </c>
      <c r="H611">
        <v>8</v>
      </c>
      <c r="I611">
        <v>32</v>
      </c>
      <c r="J611" s="2">
        <v>264249</v>
      </c>
      <c r="K611">
        <v>97</v>
      </c>
      <c r="L611">
        <v>0</v>
      </c>
      <c r="M611">
        <v>3</v>
      </c>
      <c r="N611">
        <v>0</v>
      </c>
      <c r="O611">
        <v>0</v>
      </c>
      <c r="P611">
        <v>0</v>
      </c>
      <c r="Q611">
        <v>0</v>
      </c>
      <c r="R611">
        <v>75</v>
      </c>
      <c r="S611">
        <v>178</v>
      </c>
      <c r="T611">
        <v>25</v>
      </c>
      <c r="U611">
        <v>3</v>
      </c>
    </row>
    <row r="612" spans="1:21" x14ac:dyDescent="0.2">
      <c r="A612">
        <v>3</v>
      </c>
      <c r="B612">
        <v>27</v>
      </c>
      <c r="C612">
        <v>2</v>
      </c>
      <c r="D612">
        <v>2</v>
      </c>
      <c r="E612">
        <v>2</v>
      </c>
      <c r="F612">
        <v>179</v>
      </c>
      <c r="G612" s="1">
        <v>51</v>
      </c>
      <c r="H612">
        <v>18</v>
      </c>
      <c r="I612">
        <v>38</v>
      </c>
      <c r="J612" s="2">
        <v>264249</v>
      </c>
      <c r="K612">
        <v>97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89</v>
      </c>
      <c r="S612">
        <v>170</v>
      </c>
      <c r="T612">
        <v>31</v>
      </c>
      <c r="U612">
        <v>2</v>
      </c>
    </row>
    <row r="613" spans="1:21" x14ac:dyDescent="0.2">
      <c r="A613">
        <v>28</v>
      </c>
      <c r="B613">
        <v>7</v>
      </c>
      <c r="C613">
        <v>2</v>
      </c>
      <c r="D613">
        <v>2</v>
      </c>
      <c r="E613">
        <v>2</v>
      </c>
      <c r="F613">
        <v>225</v>
      </c>
      <c r="G613" s="1">
        <v>26</v>
      </c>
      <c r="H613">
        <v>9</v>
      </c>
      <c r="I613">
        <v>28</v>
      </c>
      <c r="J613" s="2">
        <v>264249</v>
      </c>
      <c r="K613">
        <v>97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2</v>
      </c>
      <c r="R613">
        <v>69</v>
      </c>
      <c r="S613">
        <v>169</v>
      </c>
      <c r="T613">
        <v>24</v>
      </c>
      <c r="U613">
        <v>2</v>
      </c>
    </row>
    <row r="614" spans="1:21" x14ac:dyDescent="0.2">
      <c r="A614">
        <v>3</v>
      </c>
      <c r="B614">
        <v>27</v>
      </c>
      <c r="C614">
        <v>2</v>
      </c>
      <c r="D614">
        <v>3</v>
      </c>
      <c r="E614">
        <v>2</v>
      </c>
      <c r="F614">
        <v>179</v>
      </c>
      <c r="G614" s="1">
        <v>51</v>
      </c>
      <c r="H614">
        <v>18</v>
      </c>
      <c r="I614">
        <v>38</v>
      </c>
      <c r="J614" s="2">
        <v>264249</v>
      </c>
      <c r="K614">
        <v>97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89</v>
      </c>
      <c r="S614">
        <v>170</v>
      </c>
      <c r="T614">
        <v>31</v>
      </c>
      <c r="U614">
        <v>2</v>
      </c>
    </row>
    <row r="615" spans="1:21" x14ac:dyDescent="0.2">
      <c r="A615">
        <v>33</v>
      </c>
      <c r="B615">
        <v>23</v>
      </c>
      <c r="C615">
        <v>2</v>
      </c>
      <c r="D615">
        <v>3</v>
      </c>
      <c r="E615">
        <v>2</v>
      </c>
      <c r="F615">
        <v>248</v>
      </c>
      <c r="G615" s="1">
        <v>25</v>
      </c>
      <c r="H615">
        <v>14</v>
      </c>
      <c r="I615">
        <v>47</v>
      </c>
      <c r="J615" s="2">
        <v>264249</v>
      </c>
      <c r="K615">
        <v>97</v>
      </c>
      <c r="L615">
        <v>0</v>
      </c>
      <c r="M615">
        <v>1</v>
      </c>
      <c r="N615">
        <v>2</v>
      </c>
      <c r="O615">
        <v>0</v>
      </c>
      <c r="P615">
        <v>0</v>
      </c>
      <c r="Q615">
        <v>1</v>
      </c>
      <c r="R615">
        <v>86</v>
      </c>
      <c r="S615">
        <v>165</v>
      </c>
      <c r="T615">
        <v>32</v>
      </c>
      <c r="U615">
        <v>2</v>
      </c>
    </row>
    <row r="616" spans="1:21" x14ac:dyDescent="0.2">
      <c r="A616">
        <v>28</v>
      </c>
      <c r="B616">
        <v>25</v>
      </c>
      <c r="C616">
        <v>2</v>
      </c>
      <c r="D616">
        <v>3</v>
      </c>
      <c r="E616">
        <v>2</v>
      </c>
      <c r="F616">
        <v>225</v>
      </c>
      <c r="G616" s="1">
        <v>26</v>
      </c>
      <c r="H616">
        <v>9</v>
      </c>
      <c r="I616">
        <v>28</v>
      </c>
      <c r="J616" s="2">
        <v>264249</v>
      </c>
      <c r="K616">
        <v>97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2</v>
      </c>
      <c r="R616">
        <v>69</v>
      </c>
      <c r="S616">
        <v>169</v>
      </c>
      <c r="T616">
        <v>24</v>
      </c>
      <c r="U616">
        <v>2</v>
      </c>
    </row>
    <row r="617" spans="1:21" x14ac:dyDescent="0.2">
      <c r="A617">
        <v>3</v>
      </c>
      <c r="B617">
        <v>27</v>
      </c>
      <c r="C617">
        <v>2</v>
      </c>
      <c r="D617">
        <v>4</v>
      </c>
      <c r="E617">
        <v>2</v>
      </c>
      <c r="F617">
        <v>179</v>
      </c>
      <c r="G617" s="1">
        <v>51</v>
      </c>
      <c r="H617">
        <v>18</v>
      </c>
      <c r="I617">
        <v>38</v>
      </c>
      <c r="J617" s="2">
        <v>264249</v>
      </c>
      <c r="K617">
        <v>97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89</v>
      </c>
      <c r="S617">
        <v>170</v>
      </c>
      <c r="T617">
        <v>31</v>
      </c>
      <c r="U617">
        <v>2</v>
      </c>
    </row>
    <row r="618" spans="1:21" x14ac:dyDescent="0.2">
      <c r="A618">
        <v>3</v>
      </c>
      <c r="B618">
        <v>27</v>
      </c>
      <c r="C618">
        <v>2</v>
      </c>
      <c r="D618">
        <v>5</v>
      </c>
      <c r="E618">
        <v>2</v>
      </c>
      <c r="F618">
        <v>179</v>
      </c>
      <c r="G618" s="1">
        <v>51</v>
      </c>
      <c r="H618">
        <v>18</v>
      </c>
      <c r="I618">
        <v>38</v>
      </c>
      <c r="J618" s="2">
        <v>264249</v>
      </c>
      <c r="K618">
        <v>97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89</v>
      </c>
      <c r="S618">
        <v>170</v>
      </c>
      <c r="T618">
        <v>31</v>
      </c>
      <c r="U618">
        <v>2</v>
      </c>
    </row>
    <row r="619" spans="1:21" x14ac:dyDescent="0.2">
      <c r="A619">
        <v>25</v>
      </c>
      <c r="B619">
        <v>25</v>
      </c>
      <c r="C619">
        <v>2</v>
      </c>
      <c r="D619">
        <v>6</v>
      </c>
      <c r="E619">
        <v>2</v>
      </c>
      <c r="F619">
        <v>235</v>
      </c>
      <c r="G619" s="1">
        <v>16</v>
      </c>
      <c r="H619">
        <v>8</v>
      </c>
      <c r="I619">
        <v>32</v>
      </c>
      <c r="J619" s="2">
        <v>264249</v>
      </c>
      <c r="K619">
        <v>97</v>
      </c>
      <c r="L619">
        <v>0</v>
      </c>
      <c r="M619">
        <v>3</v>
      </c>
      <c r="N619">
        <v>0</v>
      </c>
      <c r="O619">
        <v>0</v>
      </c>
      <c r="P619">
        <v>0</v>
      </c>
      <c r="Q619">
        <v>0</v>
      </c>
      <c r="R619">
        <v>75</v>
      </c>
      <c r="S619">
        <v>178</v>
      </c>
      <c r="T619">
        <v>25</v>
      </c>
      <c r="U619">
        <v>2</v>
      </c>
    </row>
    <row r="620" spans="1:21" x14ac:dyDescent="0.2">
      <c r="A620">
        <v>3</v>
      </c>
      <c r="B620">
        <v>27</v>
      </c>
      <c r="C620">
        <v>3</v>
      </c>
      <c r="D620">
        <v>2</v>
      </c>
      <c r="E620">
        <v>2</v>
      </c>
      <c r="F620">
        <v>179</v>
      </c>
      <c r="G620" s="1">
        <v>51</v>
      </c>
      <c r="H620">
        <v>18</v>
      </c>
      <c r="I620">
        <v>38</v>
      </c>
      <c r="J620" s="2">
        <v>222196</v>
      </c>
      <c r="K620">
        <v>99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89</v>
      </c>
      <c r="S620">
        <v>170</v>
      </c>
      <c r="T620">
        <v>31</v>
      </c>
      <c r="U620">
        <v>2</v>
      </c>
    </row>
    <row r="621" spans="1:21" x14ac:dyDescent="0.2">
      <c r="A621">
        <v>33</v>
      </c>
      <c r="B621">
        <v>23</v>
      </c>
      <c r="C621">
        <v>3</v>
      </c>
      <c r="D621">
        <v>2</v>
      </c>
      <c r="E621">
        <v>2</v>
      </c>
      <c r="F621">
        <v>248</v>
      </c>
      <c r="G621" s="1">
        <v>25</v>
      </c>
      <c r="H621">
        <v>14</v>
      </c>
      <c r="I621">
        <v>47</v>
      </c>
      <c r="J621" s="2">
        <v>222196</v>
      </c>
      <c r="K621">
        <v>99</v>
      </c>
      <c r="L621">
        <v>0</v>
      </c>
      <c r="M621">
        <v>1</v>
      </c>
      <c r="N621">
        <v>2</v>
      </c>
      <c r="O621">
        <v>0</v>
      </c>
      <c r="P621">
        <v>0</v>
      </c>
      <c r="Q621">
        <v>1</v>
      </c>
      <c r="R621">
        <v>86</v>
      </c>
      <c r="S621">
        <v>165</v>
      </c>
      <c r="T621">
        <v>32</v>
      </c>
      <c r="U621">
        <v>2</v>
      </c>
    </row>
    <row r="622" spans="1:21" x14ac:dyDescent="0.2">
      <c r="A622">
        <v>9</v>
      </c>
      <c r="B622">
        <v>25</v>
      </c>
      <c r="C622">
        <v>3</v>
      </c>
      <c r="D622">
        <v>3</v>
      </c>
      <c r="E622">
        <v>2</v>
      </c>
      <c r="F622">
        <v>228</v>
      </c>
      <c r="G622" s="1">
        <v>14</v>
      </c>
      <c r="H622">
        <v>16</v>
      </c>
      <c r="I622">
        <v>58</v>
      </c>
      <c r="J622" s="2">
        <v>222196</v>
      </c>
      <c r="K622">
        <v>99</v>
      </c>
      <c r="L622">
        <v>0</v>
      </c>
      <c r="M622">
        <v>1</v>
      </c>
      <c r="N622">
        <v>2</v>
      </c>
      <c r="O622">
        <v>0</v>
      </c>
      <c r="P622">
        <v>0</v>
      </c>
      <c r="Q622">
        <v>1</v>
      </c>
      <c r="R622">
        <v>65</v>
      </c>
      <c r="S622">
        <v>172</v>
      </c>
      <c r="T622">
        <v>22</v>
      </c>
      <c r="U622">
        <v>3</v>
      </c>
    </row>
    <row r="623" spans="1:21" x14ac:dyDescent="0.2">
      <c r="A623">
        <v>33</v>
      </c>
      <c r="B623">
        <v>25</v>
      </c>
      <c r="C623">
        <v>3</v>
      </c>
      <c r="D623">
        <v>3</v>
      </c>
      <c r="E623">
        <v>2</v>
      </c>
      <c r="F623">
        <v>248</v>
      </c>
      <c r="G623" s="1">
        <v>25</v>
      </c>
      <c r="H623">
        <v>14</v>
      </c>
      <c r="I623">
        <v>47</v>
      </c>
      <c r="J623" s="2">
        <v>222196</v>
      </c>
      <c r="K623">
        <v>99</v>
      </c>
      <c r="L623">
        <v>0</v>
      </c>
      <c r="M623">
        <v>1</v>
      </c>
      <c r="N623">
        <v>2</v>
      </c>
      <c r="O623">
        <v>0</v>
      </c>
      <c r="P623">
        <v>0</v>
      </c>
      <c r="Q623">
        <v>1</v>
      </c>
      <c r="R623">
        <v>86</v>
      </c>
      <c r="S623">
        <v>165</v>
      </c>
      <c r="T623">
        <v>32</v>
      </c>
      <c r="U623">
        <v>3</v>
      </c>
    </row>
    <row r="624" spans="1:21" x14ac:dyDescent="0.2">
      <c r="A624">
        <v>9</v>
      </c>
      <c r="B624">
        <v>12</v>
      </c>
      <c r="C624">
        <v>3</v>
      </c>
      <c r="D624">
        <v>3</v>
      </c>
      <c r="E624">
        <v>2</v>
      </c>
      <c r="F624">
        <v>228</v>
      </c>
      <c r="G624" s="1">
        <v>14</v>
      </c>
      <c r="H624">
        <v>16</v>
      </c>
      <c r="I624">
        <v>58</v>
      </c>
      <c r="J624" s="2">
        <v>222196</v>
      </c>
      <c r="K624">
        <v>99</v>
      </c>
      <c r="L624">
        <v>0</v>
      </c>
      <c r="M624">
        <v>1</v>
      </c>
      <c r="N624">
        <v>2</v>
      </c>
      <c r="O624">
        <v>0</v>
      </c>
      <c r="P624">
        <v>0</v>
      </c>
      <c r="Q624">
        <v>1</v>
      </c>
      <c r="R624">
        <v>65</v>
      </c>
      <c r="S624">
        <v>172</v>
      </c>
      <c r="T624">
        <v>22</v>
      </c>
      <c r="U624">
        <v>112</v>
      </c>
    </row>
    <row r="625" spans="1:21" x14ac:dyDescent="0.2">
      <c r="A625">
        <v>3</v>
      </c>
      <c r="B625">
        <v>27</v>
      </c>
      <c r="C625">
        <v>3</v>
      </c>
      <c r="D625">
        <v>4</v>
      </c>
      <c r="E625">
        <v>2</v>
      </c>
      <c r="F625">
        <v>179</v>
      </c>
      <c r="G625" s="1">
        <v>51</v>
      </c>
      <c r="H625">
        <v>18</v>
      </c>
      <c r="I625">
        <v>38</v>
      </c>
      <c r="J625" s="2">
        <v>222196</v>
      </c>
      <c r="K625">
        <v>99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89</v>
      </c>
      <c r="S625">
        <v>170</v>
      </c>
      <c r="T625">
        <v>31</v>
      </c>
      <c r="U625">
        <v>2</v>
      </c>
    </row>
    <row r="626" spans="1:21" x14ac:dyDescent="0.2">
      <c r="A626">
        <v>28</v>
      </c>
      <c r="B626">
        <v>27</v>
      </c>
      <c r="C626">
        <v>3</v>
      </c>
      <c r="D626">
        <v>5</v>
      </c>
      <c r="E626">
        <v>2</v>
      </c>
      <c r="F626">
        <v>225</v>
      </c>
      <c r="G626" s="1">
        <v>26</v>
      </c>
      <c r="H626">
        <v>9</v>
      </c>
      <c r="I626">
        <v>28</v>
      </c>
      <c r="J626" s="2">
        <v>222196</v>
      </c>
      <c r="K626">
        <v>99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2</v>
      </c>
      <c r="R626">
        <v>69</v>
      </c>
      <c r="S626">
        <v>169</v>
      </c>
      <c r="T626">
        <v>24</v>
      </c>
      <c r="U626">
        <v>2</v>
      </c>
    </row>
    <row r="627" spans="1:21" x14ac:dyDescent="0.2">
      <c r="A627">
        <v>3</v>
      </c>
      <c r="B627">
        <v>27</v>
      </c>
      <c r="C627">
        <v>3</v>
      </c>
      <c r="D627">
        <v>5</v>
      </c>
      <c r="E627">
        <v>2</v>
      </c>
      <c r="F627">
        <v>179</v>
      </c>
      <c r="G627" s="1">
        <v>51</v>
      </c>
      <c r="H627">
        <v>18</v>
      </c>
      <c r="I627">
        <v>38</v>
      </c>
      <c r="J627" s="2">
        <v>222196</v>
      </c>
      <c r="K627">
        <v>99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89</v>
      </c>
      <c r="S627">
        <v>170</v>
      </c>
      <c r="T627">
        <v>31</v>
      </c>
      <c r="U627">
        <v>3</v>
      </c>
    </row>
    <row r="628" spans="1:21" x14ac:dyDescent="0.2">
      <c r="A628">
        <v>28</v>
      </c>
      <c r="B628">
        <v>25</v>
      </c>
      <c r="C628">
        <v>3</v>
      </c>
      <c r="D628">
        <v>5</v>
      </c>
      <c r="E628">
        <v>2</v>
      </c>
      <c r="F628">
        <v>225</v>
      </c>
      <c r="G628" s="1">
        <v>26</v>
      </c>
      <c r="H628">
        <v>9</v>
      </c>
      <c r="I628">
        <v>28</v>
      </c>
      <c r="J628" s="2">
        <v>222196</v>
      </c>
      <c r="K628">
        <v>99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2</v>
      </c>
      <c r="R628">
        <v>69</v>
      </c>
      <c r="S628">
        <v>169</v>
      </c>
      <c r="T628">
        <v>24</v>
      </c>
      <c r="U628">
        <v>2</v>
      </c>
    </row>
    <row r="629" spans="1:21" x14ac:dyDescent="0.2">
      <c r="A629">
        <v>22</v>
      </c>
      <c r="B629">
        <v>27</v>
      </c>
      <c r="C629">
        <v>3</v>
      </c>
      <c r="D629">
        <v>6</v>
      </c>
      <c r="E629">
        <v>2</v>
      </c>
      <c r="F629">
        <v>179</v>
      </c>
      <c r="G629" s="1">
        <v>26</v>
      </c>
      <c r="H629">
        <v>9</v>
      </c>
      <c r="I629">
        <v>30</v>
      </c>
      <c r="J629" s="2">
        <v>222196</v>
      </c>
      <c r="K629">
        <v>99</v>
      </c>
      <c r="L629">
        <v>0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56</v>
      </c>
      <c r="S629">
        <v>171</v>
      </c>
      <c r="T629">
        <v>19</v>
      </c>
      <c r="U629">
        <v>3</v>
      </c>
    </row>
    <row r="630" spans="1:21" x14ac:dyDescent="0.2">
      <c r="A630">
        <v>25</v>
      </c>
      <c r="B630">
        <v>25</v>
      </c>
      <c r="C630">
        <v>3</v>
      </c>
      <c r="D630">
        <v>2</v>
      </c>
      <c r="E630">
        <v>2</v>
      </c>
      <c r="F630">
        <v>235</v>
      </c>
      <c r="G630" s="1">
        <v>16</v>
      </c>
      <c r="H630">
        <v>8</v>
      </c>
      <c r="I630">
        <v>32</v>
      </c>
      <c r="J630" s="2">
        <v>222196</v>
      </c>
      <c r="K630">
        <v>99</v>
      </c>
      <c r="L630">
        <v>0</v>
      </c>
      <c r="M630">
        <v>3</v>
      </c>
      <c r="N630">
        <v>0</v>
      </c>
      <c r="O630">
        <v>0</v>
      </c>
      <c r="P630">
        <v>0</v>
      </c>
      <c r="Q630">
        <v>0</v>
      </c>
      <c r="R630">
        <v>75</v>
      </c>
      <c r="S630">
        <v>178</v>
      </c>
      <c r="T630">
        <v>25</v>
      </c>
      <c r="U630">
        <v>3</v>
      </c>
    </row>
    <row r="631" spans="1:21" x14ac:dyDescent="0.2">
      <c r="A631">
        <v>10</v>
      </c>
      <c r="B631">
        <v>19</v>
      </c>
      <c r="C631">
        <v>3</v>
      </c>
      <c r="D631">
        <v>2</v>
      </c>
      <c r="E631">
        <v>2</v>
      </c>
      <c r="F631">
        <v>361</v>
      </c>
      <c r="G631" s="1">
        <v>52</v>
      </c>
      <c r="H631">
        <v>3</v>
      </c>
      <c r="I631">
        <v>28</v>
      </c>
      <c r="J631" s="2">
        <v>222196</v>
      </c>
      <c r="K631">
        <v>99</v>
      </c>
      <c r="L631">
        <v>0</v>
      </c>
      <c r="M631">
        <v>1</v>
      </c>
      <c r="N631">
        <v>1</v>
      </c>
      <c r="O631">
        <v>1</v>
      </c>
      <c r="P631">
        <v>0</v>
      </c>
      <c r="Q631">
        <v>4</v>
      </c>
      <c r="R631">
        <v>80</v>
      </c>
      <c r="S631">
        <v>172</v>
      </c>
      <c r="T631">
        <v>27</v>
      </c>
      <c r="U631">
        <v>8</v>
      </c>
    </row>
    <row r="632" spans="1:21" x14ac:dyDescent="0.2">
      <c r="A632">
        <v>3</v>
      </c>
      <c r="B632">
        <v>13</v>
      </c>
      <c r="C632">
        <v>3</v>
      </c>
      <c r="D632">
        <v>3</v>
      </c>
      <c r="E632">
        <v>2</v>
      </c>
      <c r="F632">
        <v>179</v>
      </c>
      <c r="G632" s="1">
        <v>51</v>
      </c>
      <c r="H632">
        <v>18</v>
      </c>
      <c r="I632">
        <v>38</v>
      </c>
      <c r="J632" s="2">
        <v>222196</v>
      </c>
      <c r="K632">
        <v>99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89</v>
      </c>
      <c r="S632">
        <v>170</v>
      </c>
      <c r="T632">
        <v>31</v>
      </c>
      <c r="U632">
        <v>8</v>
      </c>
    </row>
    <row r="633" spans="1:21" x14ac:dyDescent="0.2">
      <c r="A633">
        <v>3</v>
      </c>
      <c r="B633">
        <v>27</v>
      </c>
      <c r="C633">
        <v>3</v>
      </c>
      <c r="D633">
        <v>4</v>
      </c>
      <c r="E633">
        <v>2</v>
      </c>
      <c r="F633">
        <v>179</v>
      </c>
      <c r="G633" s="1">
        <v>51</v>
      </c>
      <c r="H633">
        <v>18</v>
      </c>
      <c r="I633">
        <v>38</v>
      </c>
      <c r="J633" s="2">
        <v>222196</v>
      </c>
      <c r="K633">
        <v>99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89</v>
      </c>
      <c r="S633">
        <v>170</v>
      </c>
      <c r="T633">
        <v>31</v>
      </c>
      <c r="U633">
        <v>2</v>
      </c>
    </row>
    <row r="634" spans="1:21" x14ac:dyDescent="0.2">
      <c r="A634">
        <v>3</v>
      </c>
      <c r="B634">
        <v>27</v>
      </c>
      <c r="C634">
        <v>3</v>
      </c>
      <c r="D634">
        <v>5</v>
      </c>
      <c r="E634">
        <v>2</v>
      </c>
      <c r="F634">
        <v>179</v>
      </c>
      <c r="G634" s="1">
        <v>51</v>
      </c>
      <c r="H634">
        <v>18</v>
      </c>
      <c r="I634">
        <v>38</v>
      </c>
      <c r="J634" s="2">
        <v>222196</v>
      </c>
      <c r="K634">
        <v>99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89</v>
      </c>
      <c r="S634">
        <v>170</v>
      </c>
      <c r="T634">
        <v>31</v>
      </c>
      <c r="U634">
        <v>3</v>
      </c>
    </row>
    <row r="635" spans="1:21" x14ac:dyDescent="0.2">
      <c r="A635">
        <v>22</v>
      </c>
      <c r="B635">
        <v>27</v>
      </c>
      <c r="C635">
        <v>3</v>
      </c>
      <c r="D635">
        <v>6</v>
      </c>
      <c r="E635">
        <v>2</v>
      </c>
      <c r="F635">
        <v>179</v>
      </c>
      <c r="G635" s="1">
        <v>26</v>
      </c>
      <c r="H635">
        <v>9</v>
      </c>
      <c r="I635">
        <v>30</v>
      </c>
      <c r="J635" s="2">
        <v>222196</v>
      </c>
      <c r="K635">
        <v>99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  <c r="R635">
        <v>56</v>
      </c>
      <c r="S635">
        <v>171</v>
      </c>
      <c r="T635">
        <v>19</v>
      </c>
      <c r="U635">
        <v>2</v>
      </c>
    </row>
    <row r="636" spans="1:21" x14ac:dyDescent="0.2">
      <c r="A636">
        <v>3</v>
      </c>
      <c r="B636">
        <v>10</v>
      </c>
      <c r="C636">
        <v>3</v>
      </c>
      <c r="D636">
        <v>2</v>
      </c>
      <c r="E636">
        <v>2</v>
      </c>
      <c r="F636">
        <v>179</v>
      </c>
      <c r="G636" s="1">
        <v>51</v>
      </c>
      <c r="H636">
        <v>18</v>
      </c>
      <c r="I636">
        <v>38</v>
      </c>
      <c r="J636" s="2">
        <v>222196</v>
      </c>
      <c r="K636">
        <v>99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89</v>
      </c>
      <c r="S636">
        <v>170</v>
      </c>
      <c r="T636">
        <v>31</v>
      </c>
      <c r="U636">
        <v>4</v>
      </c>
    </row>
    <row r="637" spans="1:21" x14ac:dyDescent="0.2">
      <c r="A637">
        <v>33</v>
      </c>
      <c r="B637">
        <v>13</v>
      </c>
      <c r="C637">
        <v>3</v>
      </c>
      <c r="D637">
        <v>2</v>
      </c>
      <c r="E637">
        <v>2</v>
      </c>
      <c r="F637">
        <v>248</v>
      </c>
      <c r="G637" s="1">
        <v>25</v>
      </c>
      <c r="H637">
        <v>14</v>
      </c>
      <c r="I637">
        <v>47</v>
      </c>
      <c r="J637" s="2">
        <v>222196</v>
      </c>
      <c r="K637">
        <v>99</v>
      </c>
      <c r="L637">
        <v>0</v>
      </c>
      <c r="M637">
        <v>1</v>
      </c>
      <c r="N637">
        <v>2</v>
      </c>
      <c r="O637">
        <v>0</v>
      </c>
      <c r="P637">
        <v>0</v>
      </c>
      <c r="Q637">
        <v>1</v>
      </c>
      <c r="R637">
        <v>86</v>
      </c>
      <c r="S637">
        <v>165</v>
      </c>
      <c r="T637">
        <v>32</v>
      </c>
      <c r="U637">
        <v>2</v>
      </c>
    </row>
    <row r="638" spans="1:21" x14ac:dyDescent="0.2">
      <c r="A638">
        <v>3</v>
      </c>
      <c r="B638">
        <v>27</v>
      </c>
      <c r="C638">
        <v>3</v>
      </c>
      <c r="D638">
        <v>2</v>
      </c>
      <c r="E638">
        <v>2</v>
      </c>
      <c r="F638">
        <v>179</v>
      </c>
      <c r="G638" s="1">
        <v>51</v>
      </c>
      <c r="H638">
        <v>18</v>
      </c>
      <c r="I638">
        <v>38</v>
      </c>
      <c r="J638" s="2">
        <v>222196</v>
      </c>
      <c r="K638">
        <v>99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89</v>
      </c>
      <c r="S638">
        <v>170</v>
      </c>
      <c r="T638">
        <v>31</v>
      </c>
      <c r="U638">
        <v>3</v>
      </c>
    </row>
    <row r="639" spans="1:21" x14ac:dyDescent="0.2">
      <c r="A639">
        <v>28</v>
      </c>
      <c r="B639">
        <v>7</v>
      </c>
      <c r="C639">
        <v>3</v>
      </c>
      <c r="D639">
        <v>2</v>
      </c>
      <c r="E639">
        <v>2</v>
      </c>
      <c r="F639">
        <v>225</v>
      </c>
      <c r="G639" s="1">
        <v>26</v>
      </c>
      <c r="H639">
        <v>9</v>
      </c>
      <c r="I639">
        <v>28</v>
      </c>
      <c r="J639" s="2">
        <v>222196</v>
      </c>
      <c r="K639">
        <v>99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2</v>
      </c>
      <c r="R639">
        <v>69</v>
      </c>
      <c r="S639">
        <v>169</v>
      </c>
      <c r="T639">
        <v>24</v>
      </c>
      <c r="U639">
        <v>8</v>
      </c>
    </row>
    <row r="640" spans="1:21" x14ac:dyDescent="0.2">
      <c r="A640">
        <v>3</v>
      </c>
      <c r="B640">
        <v>27</v>
      </c>
      <c r="C640">
        <v>3</v>
      </c>
      <c r="D640">
        <v>3</v>
      </c>
      <c r="E640">
        <v>2</v>
      </c>
      <c r="F640">
        <v>179</v>
      </c>
      <c r="G640" s="1">
        <v>51</v>
      </c>
      <c r="H640">
        <v>18</v>
      </c>
      <c r="I640">
        <v>38</v>
      </c>
      <c r="J640" s="2">
        <v>222196</v>
      </c>
      <c r="K640">
        <v>99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89</v>
      </c>
      <c r="S640">
        <v>170</v>
      </c>
      <c r="T640">
        <v>31</v>
      </c>
      <c r="U640">
        <v>2</v>
      </c>
    </row>
    <row r="641" spans="1:21" x14ac:dyDescent="0.2">
      <c r="A641">
        <v>11</v>
      </c>
      <c r="B641">
        <v>23</v>
      </c>
      <c r="C641">
        <v>3</v>
      </c>
      <c r="D641">
        <v>4</v>
      </c>
      <c r="E641">
        <v>2</v>
      </c>
      <c r="F641">
        <v>289</v>
      </c>
      <c r="G641" s="1">
        <v>36</v>
      </c>
      <c r="H641">
        <v>13</v>
      </c>
      <c r="I641">
        <v>33</v>
      </c>
      <c r="J641" s="2">
        <v>222196</v>
      </c>
      <c r="K641">
        <v>99</v>
      </c>
      <c r="L641">
        <v>0</v>
      </c>
      <c r="M641">
        <v>1</v>
      </c>
      <c r="N641">
        <v>2</v>
      </c>
      <c r="O641">
        <v>1</v>
      </c>
      <c r="P641">
        <v>0</v>
      </c>
      <c r="Q641">
        <v>1</v>
      </c>
      <c r="R641">
        <v>90</v>
      </c>
      <c r="S641">
        <v>172</v>
      </c>
      <c r="T641">
        <v>30</v>
      </c>
      <c r="U641">
        <v>8</v>
      </c>
    </row>
    <row r="642" spans="1:21" x14ac:dyDescent="0.2">
      <c r="A642">
        <v>9</v>
      </c>
      <c r="B642">
        <v>25</v>
      </c>
      <c r="C642">
        <v>3</v>
      </c>
      <c r="D642">
        <v>4</v>
      </c>
      <c r="E642">
        <v>2</v>
      </c>
      <c r="F642">
        <v>228</v>
      </c>
      <c r="G642" s="1">
        <v>14</v>
      </c>
      <c r="H642">
        <v>16</v>
      </c>
      <c r="I642">
        <v>58</v>
      </c>
      <c r="J642" s="2">
        <v>222196</v>
      </c>
      <c r="K642">
        <v>99</v>
      </c>
      <c r="L642">
        <v>0</v>
      </c>
      <c r="M642">
        <v>1</v>
      </c>
      <c r="N642">
        <v>2</v>
      </c>
      <c r="O642">
        <v>0</v>
      </c>
      <c r="P642">
        <v>0</v>
      </c>
      <c r="Q642">
        <v>1</v>
      </c>
      <c r="R642">
        <v>65</v>
      </c>
      <c r="S642">
        <v>172</v>
      </c>
      <c r="T642">
        <v>22</v>
      </c>
      <c r="U642">
        <v>2</v>
      </c>
    </row>
    <row r="643" spans="1:21" x14ac:dyDescent="0.2">
      <c r="A643">
        <v>3</v>
      </c>
      <c r="B643">
        <v>27</v>
      </c>
      <c r="C643">
        <v>3</v>
      </c>
      <c r="D643">
        <v>4</v>
      </c>
      <c r="E643">
        <v>2</v>
      </c>
      <c r="F643">
        <v>179</v>
      </c>
      <c r="G643" s="1">
        <v>51</v>
      </c>
      <c r="H643">
        <v>18</v>
      </c>
      <c r="I643">
        <v>38</v>
      </c>
      <c r="J643" s="2">
        <v>222196</v>
      </c>
      <c r="K643">
        <v>99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89</v>
      </c>
      <c r="S643">
        <v>170</v>
      </c>
      <c r="T643">
        <v>31</v>
      </c>
      <c r="U643">
        <v>2</v>
      </c>
    </row>
    <row r="644" spans="1:21" x14ac:dyDescent="0.2">
      <c r="A644">
        <v>33</v>
      </c>
      <c r="B644">
        <v>23</v>
      </c>
      <c r="C644">
        <v>3</v>
      </c>
      <c r="D644">
        <v>5</v>
      </c>
      <c r="E644">
        <v>2</v>
      </c>
      <c r="F644">
        <v>248</v>
      </c>
      <c r="G644" s="1">
        <v>25</v>
      </c>
      <c r="H644">
        <v>14</v>
      </c>
      <c r="I644">
        <v>47</v>
      </c>
      <c r="J644" s="2">
        <v>222196</v>
      </c>
      <c r="K644">
        <v>99</v>
      </c>
      <c r="L644">
        <v>0</v>
      </c>
      <c r="M644">
        <v>1</v>
      </c>
      <c r="N644">
        <v>2</v>
      </c>
      <c r="O644">
        <v>0</v>
      </c>
      <c r="P644">
        <v>0</v>
      </c>
      <c r="Q644">
        <v>1</v>
      </c>
      <c r="R644">
        <v>86</v>
      </c>
      <c r="S644">
        <v>165</v>
      </c>
      <c r="T644">
        <v>32</v>
      </c>
      <c r="U644">
        <v>3</v>
      </c>
    </row>
    <row r="645" spans="1:21" x14ac:dyDescent="0.2">
      <c r="A645">
        <v>3</v>
      </c>
      <c r="B645">
        <v>27</v>
      </c>
      <c r="C645">
        <v>3</v>
      </c>
      <c r="D645">
        <v>5</v>
      </c>
      <c r="E645">
        <v>2</v>
      </c>
      <c r="F645">
        <v>179</v>
      </c>
      <c r="G645" s="1">
        <v>51</v>
      </c>
      <c r="H645">
        <v>18</v>
      </c>
      <c r="I645">
        <v>38</v>
      </c>
      <c r="J645" s="2">
        <v>222196</v>
      </c>
      <c r="K645">
        <v>99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89</v>
      </c>
      <c r="S645">
        <v>170</v>
      </c>
      <c r="T645">
        <v>31</v>
      </c>
      <c r="U645">
        <v>3</v>
      </c>
    </row>
    <row r="646" spans="1:21" x14ac:dyDescent="0.2">
      <c r="A646">
        <v>22</v>
      </c>
      <c r="B646">
        <v>23</v>
      </c>
      <c r="C646">
        <v>3</v>
      </c>
      <c r="D646">
        <v>6</v>
      </c>
      <c r="E646">
        <v>2</v>
      </c>
      <c r="F646">
        <v>179</v>
      </c>
      <c r="G646" s="1">
        <v>26</v>
      </c>
      <c r="H646">
        <v>9</v>
      </c>
      <c r="I646">
        <v>30</v>
      </c>
      <c r="J646" s="2">
        <v>222196</v>
      </c>
      <c r="K646">
        <v>99</v>
      </c>
      <c r="L646">
        <v>0</v>
      </c>
      <c r="M646">
        <v>3</v>
      </c>
      <c r="N646">
        <v>0</v>
      </c>
      <c r="O646">
        <v>0</v>
      </c>
      <c r="P646">
        <v>0</v>
      </c>
      <c r="Q646">
        <v>0</v>
      </c>
      <c r="R646">
        <v>56</v>
      </c>
      <c r="S646">
        <v>171</v>
      </c>
      <c r="T646">
        <v>19</v>
      </c>
      <c r="U646">
        <v>2</v>
      </c>
    </row>
    <row r="647" spans="1:21" x14ac:dyDescent="0.2">
      <c r="A647">
        <v>3</v>
      </c>
      <c r="B647">
        <v>27</v>
      </c>
      <c r="C647">
        <v>3</v>
      </c>
      <c r="D647">
        <v>6</v>
      </c>
      <c r="E647">
        <v>2</v>
      </c>
      <c r="F647">
        <v>179</v>
      </c>
      <c r="G647" s="1">
        <v>51</v>
      </c>
      <c r="H647">
        <v>18</v>
      </c>
      <c r="I647">
        <v>38</v>
      </c>
      <c r="J647" s="2">
        <v>222196</v>
      </c>
      <c r="K647">
        <v>99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89</v>
      </c>
      <c r="S647">
        <v>170</v>
      </c>
      <c r="T647">
        <v>31</v>
      </c>
      <c r="U647">
        <v>3</v>
      </c>
    </row>
    <row r="648" spans="1:21" x14ac:dyDescent="0.2">
      <c r="A648">
        <v>3</v>
      </c>
      <c r="B648">
        <v>27</v>
      </c>
      <c r="C648">
        <v>3</v>
      </c>
      <c r="D648">
        <v>3</v>
      </c>
      <c r="E648">
        <v>3</v>
      </c>
      <c r="F648">
        <v>179</v>
      </c>
      <c r="G648" s="1">
        <v>51</v>
      </c>
      <c r="H648">
        <v>18</v>
      </c>
      <c r="I648">
        <v>38</v>
      </c>
      <c r="J648" s="2">
        <v>222196</v>
      </c>
      <c r="K648">
        <v>99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89</v>
      </c>
      <c r="S648">
        <v>170</v>
      </c>
      <c r="T648">
        <v>31</v>
      </c>
      <c r="U648">
        <v>3</v>
      </c>
    </row>
    <row r="649" spans="1:21" x14ac:dyDescent="0.2">
      <c r="A649">
        <v>16</v>
      </c>
      <c r="B649">
        <v>23</v>
      </c>
      <c r="C649">
        <v>3</v>
      </c>
      <c r="D649">
        <v>4</v>
      </c>
      <c r="E649">
        <v>3</v>
      </c>
      <c r="F649">
        <v>118</v>
      </c>
      <c r="G649" s="1">
        <v>15</v>
      </c>
      <c r="H649">
        <v>24</v>
      </c>
      <c r="I649">
        <v>46</v>
      </c>
      <c r="J649" s="2">
        <v>222196</v>
      </c>
      <c r="K649">
        <v>99</v>
      </c>
      <c r="L649">
        <v>0</v>
      </c>
      <c r="M649">
        <v>1</v>
      </c>
      <c r="N649">
        <v>2</v>
      </c>
      <c r="O649">
        <v>1</v>
      </c>
      <c r="P649">
        <v>1</v>
      </c>
      <c r="Q649">
        <v>0</v>
      </c>
      <c r="R649">
        <v>75</v>
      </c>
      <c r="S649">
        <v>175</v>
      </c>
      <c r="T649">
        <v>25</v>
      </c>
      <c r="U649">
        <v>8</v>
      </c>
    </row>
    <row r="650" spans="1:21" x14ac:dyDescent="0.2">
      <c r="A650">
        <v>14</v>
      </c>
      <c r="B650">
        <v>13</v>
      </c>
      <c r="C650">
        <v>3</v>
      </c>
      <c r="D650">
        <v>4</v>
      </c>
      <c r="E650">
        <v>3</v>
      </c>
      <c r="F650">
        <v>155</v>
      </c>
      <c r="G650" s="1">
        <v>12</v>
      </c>
      <c r="H650">
        <v>14</v>
      </c>
      <c r="I650">
        <v>34</v>
      </c>
      <c r="J650" s="2">
        <v>222196</v>
      </c>
      <c r="K650">
        <v>99</v>
      </c>
      <c r="L650">
        <v>0</v>
      </c>
      <c r="M650">
        <v>1</v>
      </c>
      <c r="N650">
        <v>2</v>
      </c>
      <c r="O650">
        <v>1</v>
      </c>
      <c r="P650">
        <v>0</v>
      </c>
      <c r="Q650">
        <v>0</v>
      </c>
      <c r="R650">
        <v>95</v>
      </c>
      <c r="S650">
        <v>196</v>
      </c>
      <c r="T650">
        <v>25</v>
      </c>
      <c r="U650">
        <v>24</v>
      </c>
    </row>
    <row r="651" spans="1:21" x14ac:dyDescent="0.2">
      <c r="A651">
        <v>3</v>
      </c>
      <c r="B651">
        <v>27</v>
      </c>
      <c r="C651">
        <v>3</v>
      </c>
      <c r="D651">
        <v>4</v>
      </c>
      <c r="E651">
        <v>3</v>
      </c>
      <c r="F651">
        <v>179</v>
      </c>
      <c r="G651" s="1">
        <v>51</v>
      </c>
      <c r="H651">
        <v>18</v>
      </c>
      <c r="I651">
        <v>38</v>
      </c>
      <c r="J651" s="2">
        <v>222196</v>
      </c>
      <c r="K651">
        <v>99</v>
      </c>
      <c r="L651">
        <v>0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89</v>
      </c>
      <c r="S651">
        <v>170</v>
      </c>
      <c r="T651">
        <v>31</v>
      </c>
      <c r="U651">
        <v>3</v>
      </c>
    </row>
    <row r="652" spans="1:21" x14ac:dyDescent="0.2">
      <c r="A652">
        <v>3</v>
      </c>
      <c r="B652">
        <v>27</v>
      </c>
      <c r="C652">
        <v>3</v>
      </c>
      <c r="D652">
        <v>5</v>
      </c>
      <c r="E652">
        <v>3</v>
      </c>
      <c r="F652">
        <v>179</v>
      </c>
      <c r="G652" s="1">
        <v>51</v>
      </c>
      <c r="H652">
        <v>18</v>
      </c>
      <c r="I652">
        <v>38</v>
      </c>
      <c r="J652" s="2">
        <v>222196</v>
      </c>
      <c r="K652">
        <v>99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89</v>
      </c>
      <c r="S652">
        <v>170</v>
      </c>
      <c r="T652">
        <v>31</v>
      </c>
      <c r="U652">
        <v>3</v>
      </c>
    </row>
    <row r="653" spans="1:21" x14ac:dyDescent="0.2">
      <c r="A653">
        <v>22</v>
      </c>
      <c r="B653">
        <v>13</v>
      </c>
      <c r="C653">
        <v>3</v>
      </c>
      <c r="D653">
        <v>2</v>
      </c>
      <c r="E653">
        <v>3</v>
      </c>
      <c r="F653">
        <v>179</v>
      </c>
      <c r="G653" s="1">
        <v>26</v>
      </c>
      <c r="H653">
        <v>9</v>
      </c>
      <c r="I653">
        <v>30</v>
      </c>
      <c r="J653" s="2">
        <v>222196</v>
      </c>
      <c r="K653">
        <v>99</v>
      </c>
      <c r="L653">
        <v>0</v>
      </c>
      <c r="M653">
        <v>3</v>
      </c>
      <c r="N653">
        <v>0</v>
      </c>
      <c r="O653">
        <v>0</v>
      </c>
      <c r="P653">
        <v>0</v>
      </c>
      <c r="Q653">
        <v>0</v>
      </c>
      <c r="R653">
        <v>56</v>
      </c>
      <c r="S653">
        <v>171</v>
      </c>
      <c r="T653">
        <v>19</v>
      </c>
      <c r="U653">
        <v>2</v>
      </c>
    </row>
    <row r="654" spans="1:21" x14ac:dyDescent="0.2">
      <c r="A654">
        <v>11</v>
      </c>
      <c r="B654">
        <v>19</v>
      </c>
      <c r="C654">
        <v>3</v>
      </c>
      <c r="D654">
        <v>2</v>
      </c>
      <c r="E654">
        <v>3</v>
      </c>
      <c r="F654">
        <v>289</v>
      </c>
      <c r="G654" s="1">
        <v>36</v>
      </c>
      <c r="H654">
        <v>13</v>
      </c>
      <c r="I654">
        <v>33</v>
      </c>
      <c r="J654" s="2">
        <v>222196</v>
      </c>
      <c r="K654">
        <v>99</v>
      </c>
      <c r="L654">
        <v>0</v>
      </c>
      <c r="M654">
        <v>1</v>
      </c>
      <c r="N654">
        <v>2</v>
      </c>
      <c r="O654">
        <v>1</v>
      </c>
      <c r="P654">
        <v>0</v>
      </c>
      <c r="Q654">
        <v>1</v>
      </c>
      <c r="R654">
        <v>90</v>
      </c>
      <c r="S654">
        <v>172</v>
      </c>
      <c r="T654">
        <v>30</v>
      </c>
      <c r="U654">
        <v>104</v>
      </c>
    </row>
    <row r="655" spans="1:21" x14ac:dyDescent="0.2">
      <c r="A655">
        <v>13</v>
      </c>
      <c r="B655">
        <v>22</v>
      </c>
      <c r="C655">
        <v>3</v>
      </c>
      <c r="D655">
        <v>4</v>
      </c>
      <c r="E655">
        <v>3</v>
      </c>
      <c r="F655">
        <v>369</v>
      </c>
      <c r="G655" s="1">
        <v>17</v>
      </c>
      <c r="H655">
        <v>12</v>
      </c>
      <c r="I655">
        <v>31</v>
      </c>
      <c r="J655" s="2">
        <v>222196</v>
      </c>
      <c r="K655">
        <v>99</v>
      </c>
      <c r="L655">
        <v>0</v>
      </c>
      <c r="M655">
        <v>1</v>
      </c>
      <c r="N655">
        <v>3</v>
      </c>
      <c r="O655">
        <v>1</v>
      </c>
      <c r="P655">
        <v>0</v>
      </c>
      <c r="Q655">
        <v>0</v>
      </c>
      <c r="R655">
        <v>70</v>
      </c>
      <c r="S655">
        <v>169</v>
      </c>
      <c r="T655">
        <v>25</v>
      </c>
      <c r="U655">
        <v>8</v>
      </c>
    </row>
    <row r="656" spans="1:21" x14ac:dyDescent="0.2">
      <c r="A656">
        <v>28</v>
      </c>
      <c r="B656">
        <v>13</v>
      </c>
      <c r="C656">
        <v>4</v>
      </c>
      <c r="D656">
        <v>2</v>
      </c>
      <c r="E656">
        <v>3</v>
      </c>
      <c r="F656">
        <v>225</v>
      </c>
      <c r="G656" s="1">
        <v>26</v>
      </c>
      <c r="H656">
        <v>9</v>
      </c>
      <c r="I656">
        <v>28</v>
      </c>
      <c r="J656" s="2">
        <v>246288</v>
      </c>
      <c r="K656">
        <v>91</v>
      </c>
      <c r="L656">
        <v>0</v>
      </c>
      <c r="M656">
        <v>1</v>
      </c>
      <c r="N656">
        <v>1</v>
      </c>
      <c r="O656">
        <v>0</v>
      </c>
      <c r="P656">
        <v>0</v>
      </c>
      <c r="Q656">
        <v>2</v>
      </c>
      <c r="R656">
        <v>69</v>
      </c>
      <c r="S656">
        <v>169</v>
      </c>
      <c r="T656">
        <v>24</v>
      </c>
      <c r="U656">
        <v>8</v>
      </c>
    </row>
    <row r="657" spans="1:21" x14ac:dyDescent="0.2">
      <c r="A657">
        <v>34</v>
      </c>
      <c r="B657">
        <v>10</v>
      </c>
      <c r="C657">
        <v>4</v>
      </c>
      <c r="D657">
        <v>2</v>
      </c>
      <c r="E657">
        <v>3</v>
      </c>
      <c r="F657">
        <v>118</v>
      </c>
      <c r="G657" s="1">
        <v>10</v>
      </c>
      <c r="H657">
        <v>10</v>
      </c>
      <c r="I657">
        <v>37</v>
      </c>
      <c r="J657" s="2">
        <v>246288</v>
      </c>
      <c r="K657">
        <v>91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83</v>
      </c>
      <c r="S657">
        <v>172</v>
      </c>
      <c r="T657">
        <v>28</v>
      </c>
      <c r="U657">
        <v>8</v>
      </c>
    </row>
    <row r="658" spans="1:21" x14ac:dyDescent="0.2">
      <c r="A658">
        <v>10</v>
      </c>
      <c r="B658">
        <v>19</v>
      </c>
      <c r="C658">
        <v>4</v>
      </c>
      <c r="D658">
        <v>3</v>
      </c>
      <c r="E658">
        <v>3</v>
      </c>
      <c r="F658">
        <v>361</v>
      </c>
      <c r="G658" s="1">
        <v>52</v>
      </c>
      <c r="H658">
        <v>3</v>
      </c>
      <c r="I658">
        <v>28</v>
      </c>
      <c r="J658" s="2">
        <v>246288</v>
      </c>
      <c r="K658">
        <v>91</v>
      </c>
      <c r="L658">
        <v>0</v>
      </c>
      <c r="M658">
        <v>1</v>
      </c>
      <c r="N658">
        <v>1</v>
      </c>
      <c r="O658">
        <v>1</v>
      </c>
      <c r="P658">
        <v>0</v>
      </c>
      <c r="Q658">
        <v>4</v>
      </c>
      <c r="R658">
        <v>80</v>
      </c>
      <c r="S658">
        <v>172</v>
      </c>
      <c r="T658">
        <v>27</v>
      </c>
      <c r="U658">
        <v>8</v>
      </c>
    </row>
    <row r="659" spans="1:21" x14ac:dyDescent="0.2">
      <c r="A659">
        <v>33</v>
      </c>
      <c r="B659">
        <v>19</v>
      </c>
      <c r="C659">
        <v>4</v>
      </c>
      <c r="D659">
        <v>4</v>
      </c>
      <c r="E659">
        <v>3</v>
      </c>
      <c r="F659">
        <v>248</v>
      </c>
      <c r="G659" s="1">
        <v>25</v>
      </c>
      <c r="H659">
        <v>14</v>
      </c>
      <c r="I659">
        <v>47</v>
      </c>
      <c r="J659" s="2">
        <v>246288</v>
      </c>
      <c r="K659">
        <v>91</v>
      </c>
      <c r="L659">
        <v>0</v>
      </c>
      <c r="M659">
        <v>1</v>
      </c>
      <c r="N659">
        <v>2</v>
      </c>
      <c r="O659">
        <v>0</v>
      </c>
      <c r="P659">
        <v>0</v>
      </c>
      <c r="Q659">
        <v>1</v>
      </c>
      <c r="R659">
        <v>86</v>
      </c>
      <c r="S659">
        <v>165</v>
      </c>
      <c r="T659">
        <v>32</v>
      </c>
      <c r="U659">
        <v>8</v>
      </c>
    </row>
    <row r="660" spans="1:21" x14ac:dyDescent="0.2">
      <c r="A660">
        <v>6</v>
      </c>
      <c r="B660">
        <v>13</v>
      </c>
      <c r="C660">
        <v>4</v>
      </c>
      <c r="D660">
        <v>5</v>
      </c>
      <c r="E660">
        <v>3</v>
      </c>
      <c r="F660">
        <v>189</v>
      </c>
      <c r="G660" s="1">
        <v>29</v>
      </c>
      <c r="H660">
        <v>13</v>
      </c>
      <c r="I660">
        <v>33</v>
      </c>
      <c r="J660" s="2">
        <v>246288</v>
      </c>
      <c r="K660">
        <v>91</v>
      </c>
      <c r="L660">
        <v>0</v>
      </c>
      <c r="M660">
        <v>1</v>
      </c>
      <c r="N660">
        <v>2</v>
      </c>
      <c r="O660">
        <v>0</v>
      </c>
      <c r="P660">
        <v>0</v>
      </c>
      <c r="Q660">
        <v>2</v>
      </c>
      <c r="R660">
        <v>69</v>
      </c>
      <c r="S660">
        <v>167</v>
      </c>
      <c r="T660">
        <v>25</v>
      </c>
      <c r="U660">
        <v>8</v>
      </c>
    </row>
    <row r="661" spans="1:21" x14ac:dyDescent="0.2">
      <c r="A661">
        <v>22</v>
      </c>
      <c r="B661">
        <v>27</v>
      </c>
      <c r="C661">
        <v>4</v>
      </c>
      <c r="D661">
        <v>6</v>
      </c>
      <c r="E661">
        <v>3</v>
      </c>
      <c r="F661">
        <v>179</v>
      </c>
      <c r="G661" s="1">
        <v>26</v>
      </c>
      <c r="H661">
        <v>9</v>
      </c>
      <c r="I661">
        <v>30</v>
      </c>
      <c r="J661" s="2">
        <v>246288</v>
      </c>
      <c r="K661">
        <v>91</v>
      </c>
      <c r="L661">
        <v>0</v>
      </c>
      <c r="M661">
        <v>3</v>
      </c>
      <c r="N661">
        <v>0</v>
      </c>
      <c r="O661">
        <v>0</v>
      </c>
      <c r="P661">
        <v>0</v>
      </c>
      <c r="Q661">
        <v>0</v>
      </c>
      <c r="R661">
        <v>56</v>
      </c>
      <c r="S661">
        <v>171</v>
      </c>
      <c r="T661">
        <v>19</v>
      </c>
      <c r="U661">
        <v>2</v>
      </c>
    </row>
    <row r="662" spans="1:21" x14ac:dyDescent="0.2">
      <c r="A662">
        <v>13</v>
      </c>
      <c r="B662">
        <v>7</v>
      </c>
      <c r="C662">
        <v>4</v>
      </c>
      <c r="D662">
        <v>2</v>
      </c>
      <c r="E662">
        <v>3</v>
      </c>
      <c r="F662">
        <v>369</v>
      </c>
      <c r="G662" s="1">
        <v>17</v>
      </c>
      <c r="H662">
        <v>12</v>
      </c>
      <c r="I662">
        <v>31</v>
      </c>
      <c r="J662" s="2">
        <v>246288</v>
      </c>
      <c r="K662">
        <v>91</v>
      </c>
      <c r="L662">
        <v>0</v>
      </c>
      <c r="M662">
        <v>1</v>
      </c>
      <c r="N662">
        <v>3</v>
      </c>
      <c r="O662">
        <v>1</v>
      </c>
      <c r="P662">
        <v>0</v>
      </c>
      <c r="Q662">
        <v>0</v>
      </c>
      <c r="R662">
        <v>70</v>
      </c>
      <c r="S662">
        <v>169</v>
      </c>
      <c r="T662">
        <v>25</v>
      </c>
      <c r="U662">
        <v>24</v>
      </c>
    </row>
    <row r="663" spans="1:21" x14ac:dyDescent="0.2">
      <c r="A663">
        <v>17</v>
      </c>
      <c r="B663">
        <v>16</v>
      </c>
      <c r="C663">
        <v>4</v>
      </c>
      <c r="D663">
        <v>3</v>
      </c>
      <c r="E663">
        <v>3</v>
      </c>
      <c r="F663">
        <v>179</v>
      </c>
      <c r="G663" s="1">
        <v>22</v>
      </c>
      <c r="H663">
        <v>17</v>
      </c>
      <c r="I663">
        <v>40</v>
      </c>
      <c r="J663" s="2">
        <v>246288</v>
      </c>
      <c r="K663">
        <v>91</v>
      </c>
      <c r="L663">
        <v>0</v>
      </c>
      <c r="M663">
        <v>2</v>
      </c>
      <c r="N663">
        <v>2</v>
      </c>
      <c r="O663">
        <v>0</v>
      </c>
      <c r="P663">
        <v>1</v>
      </c>
      <c r="Q663">
        <v>0</v>
      </c>
      <c r="R663">
        <v>63</v>
      </c>
      <c r="S663">
        <v>170</v>
      </c>
      <c r="T663">
        <v>22</v>
      </c>
      <c r="U663">
        <v>2</v>
      </c>
    </row>
    <row r="664" spans="1:21" x14ac:dyDescent="0.2">
      <c r="A664">
        <v>36</v>
      </c>
      <c r="B664">
        <v>23</v>
      </c>
      <c r="C664">
        <v>4</v>
      </c>
      <c r="D664">
        <v>3</v>
      </c>
      <c r="E664">
        <v>3</v>
      </c>
      <c r="F664">
        <v>118</v>
      </c>
      <c r="G664" s="1">
        <v>13</v>
      </c>
      <c r="H664">
        <v>18</v>
      </c>
      <c r="I664">
        <v>50</v>
      </c>
      <c r="J664" s="2">
        <v>246288</v>
      </c>
      <c r="K664">
        <v>91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98</v>
      </c>
      <c r="S664">
        <v>178</v>
      </c>
      <c r="T664">
        <v>31</v>
      </c>
      <c r="U664">
        <v>3</v>
      </c>
    </row>
    <row r="665" spans="1:21" x14ac:dyDescent="0.2">
      <c r="A665">
        <v>10</v>
      </c>
      <c r="B665">
        <v>23</v>
      </c>
      <c r="C665">
        <v>4</v>
      </c>
      <c r="D665">
        <v>3</v>
      </c>
      <c r="E665">
        <v>3</v>
      </c>
      <c r="F665">
        <v>361</v>
      </c>
      <c r="G665" s="1">
        <v>52</v>
      </c>
      <c r="H665">
        <v>3</v>
      </c>
      <c r="I665">
        <v>28</v>
      </c>
      <c r="J665" s="2">
        <v>246288</v>
      </c>
      <c r="K665">
        <v>91</v>
      </c>
      <c r="L665">
        <v>0</v>
      </c>
      <c r="M665">
        <v>1</v>
      </c>
      <c r="N665">
        <v>1</v>
      </c>
      <c r="O665">
        <v>1</v>
      </c>
      <c r="P665">
        <v>0</v>
      </c>
      <c r="Q665">
        <v>4</v>
      </c>
      <c r="R665">
        <v>80</v>
      </c>
      <c r="S665">
        <v>172</v>
      </c>
      <c r="T665">
        <v>27</v>
      </c>
      <c r="U665">
        <v>2</v>
      </c>
    </row>
    <row r="666" spans="1:21" x14ac:dyDescent="0.2">
      <c r="A666">
        <v>34</v>
      </c>
      <c r="B666">
        <v>10</v>
      </c>
      <c r="C666">
        <v>4</v>
      </c>
      <c r="D666">
        <v>4</v>
      </c>
      <c r="E666">
        <v>3</v>
      </c>
      <c r="F666">
        <v>118</v>
      </c>
      <c r="G666" s="1">
        <v>10</v>
      </c>
      <c r="H666">
        <v>10</v>
      </c>
      <c r="I666">
        <v>37</v>
      </c>
      <c r="J666" s="2">
        <v>246288</v>
      </c>
      <c r="K666">
        <v>91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83</v>
      </c>
      <c r="S666">
        <v>172</v>
      </c>
      <c r="T666">
        <v>28</v>
      </c>
      <c r="U666">
        <v>2</v>
      </c>
    </row>
    <row r="667" spans="1:21" x14ac:dyDescent="0.2">
      <c r="A667">
        <v>1</v>
      </c>
      <c r="B667">
        <v>22</v>
      </c>
      <c r="C667">
        <v>4</v>
      </c>
      <c r="D667">
        <v>6</v>
      </c>
      <c r="E667">
        <v>3</v>
      </c>
      <c r="F667">
        <v>235</v>
      </c>
      <c r="G667" s="1">
        <v>11</v>
      </c>
      <c r="H667">
        <v>14</v>
      </c>
      <c r="I667">
        <v>37</v>
      </c>
      <c r="J667" s="2">
        <v>246288</v>
      </c>
      <c r="K667">
        <v>91</v>
      </c>
      <c r="L667">
        <v>0</v>
      </c>
      <c r="M667">
        <v>3</v>
      </c>
      <c r="N667">
        <v>1</v>
      </c>
      <c r="O667">
        <v>0</v>
      </c>
      <c r="P667">
        <v>0</v>
      </c>
      <c r="Q667">
        <v>1</v>
      </c>
      <c r="R667">
        <v>88</v>
      </c>
      <c r="S667">
        <v>172</v>
      </c>
      <c r="T667">
        <v>29</v>
      </c>
      <c r="U667">
        <v>8</v>
      </c>
    </row>
    <row r="668" spans="1:21" x14ac:dyDescent="0.2">
      <c r="A668">
        <v>22</v>
      </c>
      <c r="B668">
        <v>27</v>
      </c>
      <c r="C668">
        <v>4</v>
      </c>
      <c r="D668">
        <v>6</v>
      </c>
      <c r="E668">
        <v>3</v>
      </c>
      <c r="F668">
        <v>179</v>
      </c>
      <c r="G668" s="1">
        <v>26</v>
      </c>
      <c r="H668">
        <v>9</v>
      </c>
      <c r="I668">
        <v>30</v>
      </c>
      <c r="J668" s="2">
        <v>246288</v>
      </c>
      <c r="K668">
        <v>91</v>
      </c>
      <c r="L668">
        <v>0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56</v>
      </c>
      <c r="S668">
        <v>171</v>
      </c>
      <c r="T668">
        <v>19</v>
      </c>
      <c r="U668">
        <v>2</v>
      </c>
    </row>
    <row r="669" spans="1:21" x14ac:dyDescent="0.2">
      <c r="A669">
        <v>28</v>
      </c>
      <c r="B669">
        <v>19</v>
      </c>
      <c r="C669">
        <v>4</v>
      </c>
      <c r="D669">
        <v>2</v>
      </c>
      <c r="E669">
        <v>3</v>
      </c>
      <c r="F669">
        <v>225</v>
      </c>
      <c r="G669" s="1">
        <v>26</v>
      </c>
      <c r="H669">
        <v>9</v>
      </c>
      <c r="I669">
        <v>28</v>
      </c>
      <c r="J669" s="2">
        <v>246288</v>
      </c>
      <c r="K669">
        <v>91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2</v>
      </c>
      <c r="R669">
        <v>69</v>
      </c>
      <c r="S669">
        <v>169</v>
      </c>
      <c r="T669">
        <v>24</v>
      </c>
      <c r="U669">
        <v>8</v>
      </c>
    </row>
    <row r="670" spans="1:21" x14ac:dyDescent="0.2">
      <c r="A670">
        <v>25</v>
      </c>
      <c r="B670">
        <v>16</v>
      </c>
      <c r="C670">
        <v>4</v>
      </c>
      <c r="D670">
        <v>3</v>
      </c>
      <c r="E670">
        <v>3</v>
      </c>
      <c r="F670">
        <v>235</v>
      </c>
      <c r="G670" s="1">
        <v>16</v>
      </c>
      <c r="H670">
        <v>8</v>
      </c>
      <c r="I670">
        <v>32</v>
      </c>
      <c r="J670" s="2">
        <v>246288</v>
      </c>
      <c r="K670">
        <v>91</v>
      </c>
      <c r="L670">
        <v>0</v>
      </c>
      <c r="M670">
        <v>3</v>
      </c>
      <c r="N670">
        <v>0</v>
      </c>
      <c r="O670">
        <v>0</v>
      </c>
      <c r="P670">
        <v>0</v>
      </c>
      <c r="Q670">
        <v>0</v>
      </c>
      <c r="R670">
        <v>75</v>
      </c>
      <c r="S670">
        <v>178</v>
      </c>
      <c r="T670">
        <v>25</v>
      </c>
      <c r="U670">
        <v>3</v>
      </c>
    </row>
    <row r="671" spans="1:21" x14ac:dyDescent="0.2">
      <c r="A671">
        <v>22</v>
      </c>
      <c r="B671">
        <v>27</v>
      </c>
      <c r="C671">
        <v>4</v>
      </c>
      <c r="D671">
        <v>6</v>
      </c>
      <c r="E671">
        <v>3</v>
      </c>
      <c r="F671">
        <v>179</v>
      </c>
      <c r="G671" s="1">
        <v>26</v>
      </c>
      <c r="H671">
        <v>9</v>
      </c>
      <c r="I671">
        <v>30</v>
      </c>
      <c r="J671" s="2">
        <v>246288</v>
      </c>
      <c r="K671">
        <v>91</v>
      </c>
      <c r="L671">
        <v>0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56</v>
      </c>
      <c r="S671">
        <v>171</v>
      </c>
      <c r="T671">
        <v>19</v>
      </c>
      <c r="U671">
        <v>2</v>
      </c>
    </row>
    <row r="672" spans="1:21" x14ac:dyDescent="0.2">
      <c r="A672">
        <v>14</v>
      </c>
      <c r="B672">
        <v>28</v>
      </c>
      <c r="C672">
        <v>4</v>
      </c>
      <c r="D672">
        <v>3</v>
      </c>
      <c r="E672">
        <v>3</v>
      </c>
      <c r="F672">
        <v>155</v>
      </c>
      <c r="G672" s="1">
        <v>12</v>
      </c>
      <c r="H672">
        <v>14</v>
      </c>
      <c r="I672">
        <v>34</v>
      </c>
      <c r="J672" s="2">
        <v>246288</v>
      </c>
      <c r="K672">
        <v>91</v>
      </c>
      <c r="L672">
        <v>0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95</v>
      </c>
      <c r="S672">
        <v>196</v>
      </c>
      <c r="T672">
        <v>25</v>
      </c>
      <c r="U672">
        <v>4</v>
      </c>
    </row>
    <row r="673" spans="1:21" x14ac:dyDescent="0.2">
      <c r="A673">
        <v>28</v>
      </c>
      <c r="B673">
        <v>19</v>
      </c>
      <c r="C673">
        <v>4</v>
      </c>
      <c r="D673">
        <v>5</v>
      </c>
      <c r="E673">
        <v>3</v>
      </c>
      <c r="F673">
        <v>225</v>
      </c>
      <c r="G673" s="1">
        <v>26</v>
      </c>
      <c r="H673">
        <v>9</v>
      </c>
      <c r="I673">
        <v>28</v>
      </c>
      <c r="J673" s="2">
        <v>246288</v>
      </c>
      <c r="K673">
        <v>91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2</v>
      </c>
      <c r="R673">
        <v>69</v>
      </c>
      <c r="S673">
        <v>169</v>
      </c>
      <c r="T673">
        <v>24</v>
      </c>
      <c r="U673">
        <v>8</v>
      </c>
    </row>
    <row r="674" spans="1:21" x14ac:dyDescent="0.2">
      <c r="A674">
        <v>36</v>
      </c>
      <c r="B674">
        <v>14</v>
      </c>
      <c r="C674">
        <v>4</v>
      </c>
      <c r="D674">
        <v>5</v>
      </c>
      <c r="E674">
        <v>3</v>
      </c>
      <c r="F674">
        <v>118</v>
      </c>
      <c r="G674" s="1">
        <v>13</v>
      </c>
      <c r="H674">
        <v>18</v>
      </c>
      <c r="I674">
        <v>50</v>
      </c>
      <c r="J674" s="2">
        <v>246288</v>
      </c>
      <c r="K674">
        <v>91</v>
      </c>
      <c r="L674">
        <v>0</v>
      </c>
      <c r="M674">
        <v>1</v>
      </c>
      <c r="N674">
        <v>1</v>
      </c>
      <c r="O674">
        <v>1</v>
      </c>
      <c r="P674">
        <v>0</v>
      </c>
      <c r="Q674">
        <v>0</v>
      </c>
      <c r="R674">
        <v>98</v>
      </c>
      <c r="S674">
        <v>178</v>
      </c>
      <c r="T674">
        <v>31</v>
      </c>
      <c r="U674">
        <v>2</v>
      </c>
    </row>
    <row r="675" spans="1:21" x14ac:dyDescent="0.2">
      <c r="A675">
        <v>22</v>
      </c>
      <c r="B675">
        <v>27</v>
      </c>
      <c r="C675">
        <v>4</v>
      </c>
      <c r="D675">
        <v>6</v>
      </c>
      <c r="E675">
        <v>3</v>
      </c>
      <c r="F675">
        <v>179</v>
      </c>
      <c r="G675" s="1">
        <v>26</v>
      </c>
      <c r="H675">
        <v>9</v>
      </c>
      <c r="I675">
        <v>30</v>
      </c>
      <c r="J675" s="2">
        <v>246288</v>
      </c>
      <c r="K675">
        <v>91</v>
      </c>
      <c r="L675">
        <v>0</v>
      </c>
      <c r="M675">
        <v>3</v>
      </c>
      <c r="N675">
        <v>0</v>
      </c>
      <c r="O675">
        <v>0</v>
      </c>
      <c r="P675">
        <v>0</v>
      </c>
      <c r="Q675">
        <v>0</v>
      </c>
      <c r="R675">
        <v>56</v>
      </c>
      <c r="S675">
        <v>171</v>
      </c>
      <c r="T675">
        <v>19</v>
      </c>
      <c r="U675">
        <v>2</v>
      </c>
    </row>
    <row r="676" spans="1:21" x14ac:dyDescent="0.2">
      <c r="A676">
        <v>1</v>
      </c>
      <c r="B676">
        <v>22</v>
      </c>
      <c r="C676">
        <v>5</v>
      </c>
      <c r="D676">
        <v>2</v>
      </c>
      <c r="E676">
        <v>3</v>
      </c>
      <c r="F676">
        <v>235</v>
      </c>
      <c r="G676" s="1">
        <v>11</v>
      </c>
      <c r="H676">
        <v>14</v>
      </c>
      <c r="I676">
        <v>37</v>
      </c>
      <c r="J676" s="2">
        <v>237656</v>
      </c>
      <c r="K676">
        <v>99</v>
      </c>
      <c r="L676">
        <v>0</v>
      </c>
      <c r="M676">
        <v>3</v>
      </c>
      <c r="N676">
        <v>1</v>
      </c>
      <c r="O676">
        <v>0</v>
      </c>
      <c r="P676">
        <v>0</v>
      </c>
      <c r="Q676">
        <v>1</v>
      </c>
      <c r="R676">
        <v>88</v>
      </c>
      <c r="S676">
        <v>172</v>
      </c>
      <c r="T676">
        <v>29</v>
      </c>
      <c r="U676">
        <v>8</v>
      </c>
    </row>
    <row r="677" spans="1:21" x14ac:dyDescent="0.2">
      <c r="A677">
        <v>29</v>
      </c>
      <c r="B677">
        <v>19</v>
      </c>
      <c r="C677">
        <v>5</v>
      </c>
      <c r="D677">
        <v>4</v>
      </c>
      <c r="E677">
        <v>3</v>
      </c>
      <c r="F677">
        <v>225</v>
      </c>
      <c r="G677" s="1">
        <v>15</v>
      </c>
      <c r="H677">
        <v>15</v>
      </c>
      <c r="I677">
        <v>41</v>
      </c>
      <c r="J677" s="2">
        <v>237656</v>
      </c>
      <c r="K677">
        <v>99</v>
      </c>
      <c r="L677">
        <v>0</v>
      </c>
      <c r="M677">
        <v>4</v>
      </c>
      <c r="N677">
        <v>2</v>
      </c>
      <c r="O677">
        <v>1</v>
      </c>
      <c r="P677">
        <v>0</v>
      </c>
      <c r="Q677">
        <v>2</v>
      </c>
      <c r="R677">
        <v>94</v>
      </c>
      <c r="S677">
        <v>182</v>
      </c>
      <c r="T677">
        <v>28</v>
      </c>
      <c r="U677">
        <v>3</v>
      </c>
    </row>
    <row r="678" spans="1:21" x14ac:dyDescent="0.2">
      <c r="A678">
        <v>25</v>
      </c>
      <c r="B678">
        <v>28</v>
      </c>
      <c r="C678">
        <v>5</v>
      </c>
      <c r="D678">
        <v>4</v>
      </c>
      <c r="E678">
        <v>3</v>
      </c>
      <c r="F678">
        <v>235</v>
      </c>
      <c r="G678" s="1">
        <v>16</v>
      </c>
      <c r="H678">
        <v>8</v>
      </c>
      <c r="I678">
        <v>32</v>
      </c>
      <c r="J678" s="2">
        <v>237656</v>
      </c>
      <c r="K678">
        <v>99</v>
      </c>
      <c r="L678">
        <v>0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75</v>
      </c>
      <c r="S678">
        <v>178</v>
      </c>
      <c r="T678">
        <v>25</v>
      </c>
      <c r="U678">
        <v>2</v>
      </c>
    </row>
    <row r="679" spans="1:21" x14ac:dyDescent="0.2">
      <c r="A679">
        <v>34</v>
      </c>
      <c r="B679">
        <v>8</v>
      </c>
      <c r="C679">
        <v>5</v>
      </c>
      <c r="D679">
        <v>4</v>
      </c>
      <c r="E679">
        <v>3</v>
      </c>
      <c r="F679">
        <v>118</v>
      </c>
      <c r="G679" s="1">
        <v>10</v>
      </c>
      <c r="H679">
        <v>10</v>
      </c>
      <c r="I679">
        <v>37</v>
      </c>
      <c r="J679" s="2">
        <v>237656</v>
      </c>
      <c r="K679">
        <v>99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83</v>
      </c>
      <c r="S679">
        <v>172</v>
      </c>
      <c r="T679">
        <v>28</v>
      </c>
      <c r="U679">
        <v>3</v>
      </c>
    </row>
    <row r="680" spans="1:21" x14ac:dyDescent="0.2">
      <c r="A680">
        <v>5</v>
      </c>
      <c r="B680">
        <v>26</v>
      </c>
      <c r="C680">
        <v>5</v>
      </c>
      <c r="D680">
        <v>4</v>
      </c>
      <c r="E680">
        <v>3</v>
      </c>
      <c r="F680">
        <v>235</v>
      </c>
      <c r="G680" s="1">
        <v>20</v>
      </c>
      <c r="H680">
        <v>13</v>
      </c>
      <c r="I680">
        <v>43</v>
      </c>
      <c r="J680" s="2">
        <v>237656</v>
      </c>
      <c r="K680">
        <v>99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106</v>
      </c>
      <c r="S680">
        <v>167</v>
      </c>
      <c r="T680">
        <v>38</v>
      </c>
      <c r="U680">
        <v>8</v>
      </c>
    </row>
    <row r="681" spans="1:21" x14ac:dyDescent="0.2">
      <c r="A681">
        <v>22</v>
      </c>
      <c r="B681">
        <v>13</v>
      </c>
      <c r="C681">
        <v>5</v>
      </c>
      <c r="D681">
        <v>5</v>
      </c>
      <c r="E681">
        <v>3</v>
      </c>
      <c r="F681">
        <v>179</v>
      </c>
      <c r="G681" s="1">
        <v>26</v>
      </c>
      <c r="H681">
        <v>9</v>
      </c>
      <c r="I681">
        <v>30</v>
      </c>
      <c r="J681" s="2">
        <v>237656</v>
      </c>
      <c r="K681">
        <v>99</v>
      </c>
      <c r="L681">
        <v>0</v>
      </c>
      <c r="M681">
        <v>3</v>
      </c>
      <c r="N681">
        <v>0</v>
      </c>
      <c r="O681">
        <v>0</v>
      </c>
      <c r="P681">
        <v>0</v>
      </c>
      <c r="Q681">
        <v>0</v>
      </c>
      <c r="R681">
        <v>56</v>
      </c>
      <c r="S681">
        <v>171</v>
      </c>
      <c r="T681">
        <v>19</v>
      </c>
      <c r="U681">
        <v>1</v>
      </c>
    </row>
    <row r="682" spans="1:21" x14ac:dyDescent="0.2">
      <c r="A682">
        <v>15</v>
      </c>
      <c r="B682">
        <v>28</v>
      </c>
      <c r="C682">
        <v>5</v>
      </c>
      <c r="D682">
        <v>5</v>
      </c>
      <c r="E682">
        <v>3</v>
      </c>
      <c r="F682">
        <v>291</v>
      </c>
      <c r="G682" s="1">
        <v>31</v>
      </c>
      <c r="H682">
        <v>12</v>
      </c>
      <c r="I682">
        <v>40</v>
      </c>
      <c r="J682" s="2">
        <v>237656</v>
      </c>
      <c r="K682">
        <v>99</v>
      </c>
      <c r="L682">
        <v>0</v>
      </c>
      <c r="M682">
        <v>1</v>
      </c>
      <c r="N682">
        <v>1</v>
      </c>
      <c r="O682">
        <v>1</v>
      </c>
      <c r="P682">
        <v>0</v>
      </c>
      <c r="Q682">
        <v>1</v>
      </c>
      <c r="R682">
        <v>73</v>
      </c>
      <c r="S682">
        <v>171</v>
      </c>
      <c r="T682">
        <v>25</v>
      </c>
      <c r="U682">
        <v>2</v>
      </c>
    </row>
    <row r="683" spans="1:21" x14ac:dyDescent="0.2">
      <c r="A683">
        <v>29</v>
      </c>
      <c r="B683">
        <v>14</v>
      </c>
      <c r="C683">
        <v>5</v>
      </c>
      <c r="D683">
        <v>5</v>
      </c>
      <c r="E683">
        <v>3</v>
      </c>
      <c r="F683">
        <v>225</v>
      </c>
      <c r="G683" s="1">
        <v>15</v>
      </c>
      <c r="H683">
        <v>15</v>
      </c>
      <c r="I683">
        <v>41</v>
      </c>
      <c r="J683" s="2">
        <v>237656</v>
      </c>
      <c r="K683">
        <v>99</v>
      </c>
      <c r="L683">
        <v>0</v>
      </c>
      <c r="M683">
        <v>4</v>
      </c>
      <c r="N683">
        <v>2</v>
      </c>
      <c r="O683">
        <v>1</v>
      </c>
      <c r="P683">
        <v>0</v>
      </c>
      <c r="Q683">
        <v>2</v>
      </c>
      <c r="R683">
        <v>94</v>
      </c>
      <c r="S683">
        <v>182</v>
      </c>
      <c r="T683">
        <v>28</v>
      </c>
      <c r="U683">
        <v>8</v>
      </c>
    </row>
    <row r="684" spans="1:21" x14ac:dyDescent="0.2">
      <c r="A684">
        <v>26</v>
      </c>
      <c r="B684">
        <v>19</v>
      </c>
      <c r="C684">
        <v>5</v>
      </c>
      <c r="D684">
        <v>6</v>
      </c>
      <c r="E684">
        <v>3</v>
      </c>
      <c r="F684">
        <v>300</v>
      </c>
      <c r="G684" s="1">
        <v>26</v>
      </c>
      <c r="H684">
        <v>13</v>
      </c>
      <c r="I684">
        <v>43</v>
      </c>
      <c r="J684" s="2">
        <v>237656</v>
      </c>
      <c r="K684">
        <v>99</v>
      </c>
      <c r="L684">
        <v>0</v>
      </c>
      <c r="M684">
        <v>1</v>
      </c>
      <c r="N684">
        <v>2</v>
      </c>
      <c r="O684">
        <v>1</v>
      </c>
      <c r="P684">
        <v>1</v>
      </c>
      <c r="Q684">
        <v>1</v>
      </c>
      <c r="R684">
        <v>77</v>
      </c>
      <c r="S684">
        <v>175</v>
      </c>
      <c r="T684">
        <v>25</v>
      </c>
      <c r="U684">
        <v>64</v>
      </c>
    </row>
    <row r="685" spans="1:21" x14ac:dyDescent="0.2">
      <c r="A685">
        <v>29</v>
      </c>
      <c r="B685">
        <v>22</v>
      </c>
      <c r="C685">
        <v>5</v>
      </c>
      <c r="D685">
        <v>6</v>
      </c>
      <c r="E685">
        <v>3</v>
      </c>
      <c r="F685">
        <v>225</v>
      </c>
      <c r="G685" s="1">
        <v>15</v>
      </c>
      <c r="H685">
        <v>15</v>
      </c>
      <c r="I685">
        <v>41</v>
      </c>
      <c r="J685" s="2">
        <v>237656</v>
      </c>
      <c r="K685">
        <v>99</v>
      </c>
      <c r="L685">
        <v>0</v>
      </c>
      <c r="M685">
        <v>4</v>
      </c>
      <c r="N685">
        <v>2</v>
      </c>
      <c r="O685">
        <v>1</v>
      </c>
      <c r="P685">
        <v>0</v>
      </c>
      <c r="Q685">
        <v>2</v>
      </c>
      <c r="R685">
        <v>94</v>
      </c>
      <c r="S685">
        <v>182</v>
      </c>
      <c r="T685">
        <v>28</v>
      </c>
      <c r="U685">
        <v>8</v>
      </c>
    </row>
    <row r="686" spans="1:21" x14ac:dyDescent="0.2">
      <c r="A686">
        <v>22</v>
      </c>
      <c r="B686">
        <v>27</v>
      </c>
      <c r="C686">
        <v>5</v>
      </c>
      <c r="D686">
        <v>6</v>
      </c>
      <c r="E686">
        <v>3</v>
      </c>
      <c r="F686">
        <v>179</v>
      </c>
      <c r="G686" s="1">
        <v>26</v>
      </c>
      <c r="H686">
        <v>9</v>
      </c>
      <c r="I686">
        <v>30</v>
      </c>
      <c r="J686" s="2">
        <v>237656</v>
      </c>
      <c r="K686">
        <v>99</v>
      </c>
      <c r="L686">
        <v>0</v>
      </c>
      <c r="M686">
        <v>3</v>
      </c>
      <c r="N686">
        <v>0</v>
      </c>
      <c r="O686">
        <v>0</v>
      </c>
      <c r="P686">
        <v>0</v>
      </c>
      <c r="Q686">
        <v>0</v>
      </c>
      <c r="R686">
        <v>56</v>
      </c>
      <c r="S686">
        <v>171</v>
      </c>
      <c r="T686">
        <v>19</v>
      </c>
      <c r="U686">
        <v>2</v>
      </c>
    </row>
    <row r="687" spans="1:21" x14ac:dyDescent="0.2">
      <c r="A687">
        <v>36</v>
      </c>
      <c r="B687">
        <v>23</v>
      </c>
      <c r="C687">
        <v>5</v>
      </c>
      <c r="D687">
        <v>2</v>
      </c>
      <c r="E687">
        <v>3</v>
      </c>
      <c r="F687">
        <v>118</v>
      </c>
      <c r="G687" s="1">
        <v>13</v>
      </c>
      <c r="H687">
        <v>18</v>
      </c>
      <c r="I687">
        <v>50</v>
      </c>
      <c r="J687" s="2">
        <v>237656</v>
      </c>
      <c r="K687">
        <v>99</v>
      </c>
      <c r="L687">
        <v>0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98</v>
      </c>
      <c r="S687">
        <v>178</v>
      </c>
      <c r="T687">
        <v>31</v>
      </c>
      <c r="U687">
        <v>2</v>
      </c>
    </row>
    <row r="688" spans="1:21" x14ac:dyDescent="0.2">
      <c r="A688">
        <v>36</v>
      </c>
      <c r="B688">
        <v>5</v>
      </c>
      <c r="C688">
        <v>5</v>
      </c>
      <c r="D688">
        <v>3</v>
      </c>
      <c r="E688">
        <v>3</v>
      </c>
      <c r="F688">
        <v>118</v>
      </c>
      <c r="G688" s="1">
        <v>13</v>
      </c>
      <c r="H688">
        <v>18</v>
      </c>
      <c r="I688">
        <v>50</v>
      </c>
      <c r="J688" s="2">
        <v>237656</v>
      </c>
      <c r="K688">
        <v>99</v>
      </c>
      <c r="L688">
        <v>0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98</v>
      </c>
      <c r="S688">
        <v>178</v>
      </c>
      <c r="T688">
        <v>31</v>
      </c>
      <c r="U688">
        <v>3</v>
      </c>
    </row>
    <row r="689" spans="1:21" x14ac:dyDescent="0.2">
      <c r="A689">
        <v>34</v>
      </c>
      <c r="B689">
        <v>28</v>
      </c>
      <c r="C689">
        <v>5</v>
      </c>
      <c r="D689">
        <v>3</v>
      </c>
      <c r="E689">
        <v>3</v>
      </c>
      <c r="F689">
        <v>118</v>
      </c>
      <c r="G689" s="1">
        <v>10</v>
      </c>
      <c r="H689">
        <v>10</v>
      </c>
      <c r="I689">
        <v>37</v>
      </c>
      <c r="J689" s="2">
        <v>237656</v>
      </c>
      <c r="K689">
        <v>99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83</v>
      </c>
      <c r="S689">
        <v>172</v>
      </c>
      <c r="T689">
        <v>28</v>
      </c>
      <c r="U689">
        <v>1</v>
      </c>
    </row>
    <row r="690" spans="1:21" x14ac:dyDescent="0.2">
      <c r="A690">
        <v>36</v>
      </c>
      <c r="B690">
        <v>0</v>
      </c>
      <c r="C690">
        <v>5</v>
      </c>
      <c r="D690">
        <v>3</v>
      </c>
      <c r="E690">
        <v>3</v>
      </c>
      <c r="F690">
        <v>118</v>
      </c>
      <c r="G690" s="1">
        <v>13</v>
      </c>
      <c r="H690">
        <v>18</v>
      </c>
      <c r="I690">
        <v>50</v>
      </c>
      <c r="J690" s="2">
        <v>237656</v>
      </c>
      <c r="K690">
        <v>99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0</v>
      </c>
      <c r="R690">
        <v>98</v>
      </c>
      <c r="S690">
        <v>178</v>
      </c>
      <c r="T690">
        <v>31</v>
      </c>
      <c r="U690">
        <v>0</v>
      </c>
    </row>
    <row r="691" spans="1:21" x14ac:dyDescent="0.2">
      <c r="A691">
        <v>22</v>
      </c>
      <c r="B691">
        <v>27</v>
      </c>
      <c r="C691">
        <v>5</v>
      </c>
      <c r="D691">
        <v>4</v>
      </c>
      <c r="E691">
        <v>3</v>
      </c>
      <c r="F691">
        <v>179</v>
      </c>
      <c r="G691" s="1">
        <v>26</v>
      </c>
      <c r="H691">
        <v>9</v>
      </c>
      <c r="I691">
        <v>30</v>
      </c>
      <c r="J691" s="2">
        <v>237656</v>
      </c>
      <c r="K691">
        <v>99</v>
      </c>
      <c r="L691">
        <v>0</v>
      </c>
      <c r="M691">
        <v>3</v>
      </c>
      <c r="N691">
        <v>0</v>
      </c>
      <c r="O691">
        <v>0</v>
      </c>
      <c r="P691">
        <v>0</v>
      </c>
      <c r="Q691">
        <v>0</v>
      </c>
      <c r="R691">
        <v>56</v>
      </c>
      <c r="S691">
        <v>171</v>
      </c>
      <c r="T691">
        <v>19</v>
      </c>
      <c r="U691">
        <v>2</v>
      </c>
    </row>
    <row r="692" spans="1:21" x14ac:dyDescent="0.2">
      <c r="A692">
        <v>23</v>
      </c>
      <c r="B692">
        <v>0</v>
      </c>
      <c r="C692">
        <v>5</v>
      </c>
      <c r="D692">
        <v>4</v>
      </c>
      <c r="E692">
        <v>3</v>
      </c>
      <c r="F692">
        <v>378</v>
      </c>
      <c r="G692" s="1">
        <v>49</v>
      </c>
      <c r="H692">
        <v>11</v>
      </c>
      <c r="I692">
        <v>36</v>
      </c>
      <c r="J692" s="2">
        <v>237656</v>
      </c>
      <c r="K692">
        <v>99</v>
      </c>
      <c r="L692">
        <v>1</v>
      </c>
      <c r="M692">
        <v>1</v>
      </c>
      <c r="N692">
        <v>2</v>
      </c>
      <c r="O692">
        <v>0</v>
      </c>
      <c r="P692">
        <v>1</v>
      </c>
      <c r="Q692">
        <v>4</v>
      </c>
      <c r="R692">
        <v>65</v>
      </c>
      <c r="S692">
        <v>174</v>
      </c>
      <c r="T692">
        <v>21</v>
      </c>
      <c r="U692">
        <v>0</v>
      </c>
    </row>
    <row r="693" spans="1:21" x14ac:dyDescent="0.2">
      <c r="A693">
        <v>17</v>
      </c>
      <c r="B693">
        <v>16</v>
      </c>
      <c r="C693">
        <v>5</v>
      </c>
      <c r="D693">
        <v>6</v>
      </c>
      <c r="E693">
        <v>3</v>
      </c>
      <c r="F693">
        <v>179</v>
      </c>
      <c r="G693" s="1">
        <v>22</v>
      </c>
      <c r="H693">
        <v>17</v>
      </c>
      <c r="I693">
        <v>40</v>
      </c>
      <c r="J693" s="2">
        <v>237656</v>
      </c>
      <c r="K693">
        <v>99</v>
      </c>
      <c r="L693">
        <v>0</v>
      </c>
      <c r="M693">
        <v>2</v>
      </c>
      <c r="N693">
        <v>2</v>
      </c>
      <c r="O693">
        <v>0</v>
      </c>
      <c r="P693">
        <v>1</v>
      </c>
      <c r="Q693">
        <v>0</v>
      </c>
      <c r="R693">
        <v>63</v>
      </c>
      <c r="S693">
        <v>170</v>
      </c>
      <c r="T693">
        <v>22</v>
      </c>
      <c r="U693">
        <v>1</v>
      </c>
    </row>
    <row r="694" spans="1:21" x14ac:dyDescent="0.2">
      <c r="A694">
        <v>14</v>
      </c>
      <c r="B694">
        <v>10</v>
      </c>
      <c r="C694">
        <v>5</v>
      </c>
      <c r="D694">
        <v>2</v>
      </c>
      <c r="E694">
        <v>3</v>
      </c>
      <c r="F694">
        <v>155</v>
      </c>
      <c r="G694" s="1">
        <v>12</v>
      </c>
      <c r="H694">
        <v>14</v>
      </c>
      <c r="I694">
        <v>34</v>
      </c>
      <c r="J694" s="2">
        <v>237656</v>
      </c>
      <c r="K694">
        <v>99</v>
      </c>
      <c r="L694">
        <v>0</v>
      </c>
      <c r="M694">
        <v>1</v>
      </c>
      <c r="N694">
        <v>2</v>
      </c>
      <c r="O694">
        <v>1</v>
      </c>
      <c r="P694">
        <v>0</v>
      </c>
      <c r="Q694">
        <v>0</v>
      </c>
      <c r="R694">
        <v>95</v>
      </c>
      <c r="S694">
        <v>196</v>
      </c>
      <c r="T694">
        <v>25</v>
      </c>
      <c r="U694">
        <v>48</v>
      </c>
    </row>
    <row r="695" spans="1:21" x14ac:dyDescent="0.2">
      <c r="A695">
        <v>25</v>
      </c>
      <c r="B695">
        <v>10</v>
      </c>
      <c r="C695">
        <v>5</v>
      </c>
      <c r="D695">
        <v>2</v>
      </c>
      <c r="E695">
        <v>3</v>
      </c>
      <c r="F695">
        <v>235</v>
      </c>
      <c r="G695" s="1">
        <v>16</v>
      </c>
      <c r="H695">
        <v>8</v>
      </c>
      <c r="I695">
        <v>32</v>
      </c>
      <c r="J695" s="2">
        <v>237656</v>
      </c>
      <c r="K695">
        <v>99</v>
      </c>
      <c r="L695">
        <v>0</v>
      </c>
      <c r="M695">
        <v>3</v>
      </c>
      <c r="N695">
        <v>0</v>
      </c>
      <c r="O695">
        <v>0</v>
      </c>
      <c r="P695">
        <v>0</v>
      </c>
      <c r="Q695">
        <v>0</v>
      </c>
      <c r="R695">
        <v>75</v>
      </c>
      <c r="S695">
        <v>178</v>
      </c>
      <c r="T695">
        <v>25</v>
      </c>
      <c r="U695">
        <v>8</v>
      </c>
    </row>
    <row r="696" spans="1:21" x14ac:dyDescent="0.2">
      <c r="A696">
        <v>15</v>
      </c>
      <c r="B696">
        <v>22</v>
      </c>
      <c r="C696">
        <v>5</v>
      </c>
      <c r="D696">
        <v>4</v>
      </c>
      <c r="E696">
        <v>3</v>
      </c>
      <c r="F696">
        <v>291</v>
      </c>
      <c r="G696" s="1">
        <v>31</v>
      </c>
      <c r="H696">
        <v>12</v>
      </c>
      <c r="I696">
        <v>40</v>
      </c>
      <c r="J696" s="2">
        <v>237656</v>
      </c>
      <c r="K696">
        <v>99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1</v>
      </c>
      <c r="R696">
        <v>73</v>
      </c>
      <c r="S696">
        <v>171</v>
      </c>
      <c r="T696">
        <v>25</v>
      </c>
      <c r="U696">
        <v>8</v>
      </c>
    </row>
    <row r="697" spans="1:21" x14ac:dyDescent="0.2">
      <c r="A697">
        <v>17</v>
      </c>
      <c r="B697">
        <v>10</v>
      </c>
      <c r="C697">
        <v>5</v>
      </c>
      <c r="D697">
        <v>4</v>
      </c>
      <c r="E697">
        <v>3</v>
      </c>
      <c r="F697">
        <v>179</v>
      </c>
      <c r="G697" s="1">
        <v>22</v>
      </c>
      <c r="H697">
        <v>17</v>
      </c>
      <c r="I697">
        <v>40</v>
      </c>
      <c r="J697" s="2">
        <v>237656</v>
      </c>
      <c r="K697">
        <v>99</v>
      </c>
      <c r="L697">
        <v>0</v>
      </c>
      <c r="M697">
        <v>2</v>
      </c>
      <c r="N697">
        <v>2</v>
      </c>
      <c r="O697">
        <v>0</v>
      </c>
      <c r="P697">
        <v>1</v>
      </c>
      <c r="Q697">
        <v>0</v>
      </c>
      <c r="R697">
        <v>63</v>
      </c>
      <c r="S697">
        <v>170</v>
      </c>
      <c r="T697">
        <v>22</v>
      </c>
      <c r="U697">
        <v>8</v>
      </c>
    </row>
    <row r="698" spans="1:21" x14ac:dyDescent="0.2">
      <c r="A698">
        <v>28</v>
      </c>
      <c r="B698">
        <v>6</v>
      </c>
      <c r="C698">
        <v>5</v>
      </c>
      <c r="D698">
        <v>4</v>
      </c>
      <c r="E698">
        <v>3</v>
      </c>
      <c r="F698">
        <v>225</v>
      </c>
      <c r="G698" s="1">
        <v>26</v>
      </c>
      <c r="H698">
        <v>9</v>
      </c>
      <c r="I698">
        <v>28</v>
      </c>
      <c r="J698" s="2">
        <v>237656</v>
      </c>
      <c r="K698">
        <v>99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2</v>
      </c>
      <c r="R698">
        <v>69</v>
      </c>
      <c r="S698">
        <v>169</v>
      </c>
      <c r="T698">
        <v>24</v>
      </c>
      <c r="U698">
        <v>3</v>
      </c>
    </row>
    <row r="699" spans="1:21" x14ac:dyDescent="0.2">
      <c r="A699">
        <v>18</v>
      </c>
      <c r="B699">
        <v>10</v>
      </c>
      <c r="C699">
        <v>5</v>
      </c>
      <c r="D699">
        <v>5</v>
      </c>
      <c r="E699">
        <v>3</v>
      </c>
      <c r="F699">
        <v>330</v>
      </c>
      <c r="G699" s="1">
        <v>16</v>
      </c>
      <c r="H699">
        <v>4</v>
      </c>
      <c r="I699">
        <v>28</v>
      </c>
      <c r="J699" s="2">
        <v>237656</v>
      </c>
      <c r="K699">
        <v>99</v>
      </c>
      <c r="L699">
        <v>0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84</v>
      </c>
      <c r="S699">
        <v>182</v>
      </c>
      <c r="T699">
        <v>25</v>
      </c>
      <c r="U699">
        <v>8</v>
      </c>
    </row>
    <row r="700" spans="1:21" x14ac:dyDescent="0.2">
      <c r="A700">
        <v>25</v>
      </c>
      <c r="B700">
        <v>23</v>
      </c>
      <c r="C700">
        <v>5</v>
      </c>
      <c r="D700">
        <v>5</v>
      </c>
      <c r="E700">
        <v>3</v>
      </c>
      <c r="F700">
        <v>235</v>
      </c>
      <c r="G700" s="1">
        <v>16</v>
      </c>
      <c r="H700">
        <v>8</v>
      </c>
      <c r="I700">
        <v>32</v>
      </c>
      <c r="J700" s="2">
        <v>237656</v>
      </c>
      <c r="K700">
        <v>99</v>
      </c>
      <c r="L700">
        <v>0</v>
      </c>
      <c r="M700">
        <v>3</v>
      </c>
      <c r="N700">
        <v>0</v>
      </c>
      <c r="O700">
        <v>0</v>
      </c>
      <c r="P700">
        <v>0</v>
      </c>
      <c r="Q700">
        <v>0</v>
      </c>
      <c r="R700">
        <v>75</v>
      </c>
      <c r="S700">
        <v>178</v>
      </c>
      <c r="T700">
        <v>25</v>
      </c>
      <c r="U700">
        <v>2</v>
      </c>
    </row>
    <row r="701" spans="1:21" x14ac:dyDescent="0.2">
      <c r="A701">
        <v>15</v>
      </c>
      <c r="B701">
        <v>28</v>
      </c>
      <c r="C701">
        <v>5</v>
      </c>
      <c r="D701">
        <v>5</v>
      </c>
      <c r="E701">
        <v>3</v>
      </c>
      <c r="F701">
        <v>291</v>
      </c>
      <c r="G701" s="1">
        <v>31</v>
      </c>
      <c r="H701">
        <v>12</v>
      </c>
      <c r="I701">
        <v>40</v>
      </c>
      <c r="J701" s="2">
        <v>237656</v>
      </c>
      <c r="K701">
        <v>99</v>
      </c>
      <c r="L701">
        <v>0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73</v>
      </c>
      <c r="S701">
        <v>171</v>
      </c>
      <c r="T701">
        <v>25</v>
      </c>
      <c r="U701">
        <v>2</v>
      </c>
    </row>
    <row r="702" spans="1:21" x14ac:dyDescent="0.2">
      <c r="A702">
        <v>22</v>
      </c>
      <c r="B702">
        <v>27</v>
      </c>
      <c r="C702">
        <v>5</v>
      </c>
      <c r="D702">
        <v>6</v>
      </c>
      <c r="E702">
        <v>3</v>
      </c>
      <c r="F702">
        <v>179</v>
      </c>
      <c r="G702" s="1">
        <v>26</v>
      </c>
      <c r="H702">
        <v>9</v>
      </c>
      <c r="I702">
        <v>30</v>
      </c>
      <c r="J702" s="2">
        <v>237656</v>
      </c>
      <c r="K702">
        <v>99</v>
      </c>
      <c r="L702">
        <v>0</v>
      </c>
      <c r="M702">
        <v>3</v>
      </c>
      <c r="N702">
        <v>0</v>
      </c>
      <c r="O702">
        <v>0</v>
      </c>
      <c r="P702">
        <v>0</v>
      </c>
      <c r="Q702">
        <v>0</v>
      </c>
      <c r="R702">
        <v>56</v>
      </c>
      <c r="S702">
        <v>171</v>
      </c>
      <c r="T702">
        <v>19</v>
      </c>
      <c r="U702">
        <v>2</v>
      </c>
    </row>
    <row r="703" spans="1:21" x14ac:dyDescent="0.2">
      <c r="A703">
        <v>10</v>
      </c>
      <c r="B703">
        <v>7</v>
      </c>
      <c r="C703">
        <v>5</v>
      </c>
      <c r="D703">
        <v>2</v>
      </c>
      <c r="E703">
        <v>3</v>
      </c>
      <c r="F703">
        <v>361</v>
      </c>
      <c r="G703" s="1">
        <v>52</v>
      </c>
      <c r="H703">
        <v>3</v>
      </c>
      <c r="I703">
        <v>28</v>
      </c>
      <c r="J703" s="2">
        <v>237656</v>
      </c>
      <c r="K703">
        <v>99</v>
      </c>
      <c r="L703">
        <v>0</v>
      </c>
      <c r="M703">
        <v>1</v>
      </c>
      <c r="N703">
        <v>1</v>
      </c>
      <c r="O703">
        <v>1</v>
      </c>
      <c r="P703">
        <v>0</v>
      </c>
      <c r="Q703">
        <v>4</v>
      </c>
      <c r="R703">
        <v>80</v>
      </c>
      <c r="S703">
        <v>172</v>
      </c>
      <c r="T703">
        <v>27</v>
      </c>
      <c r="U703">
        <v>8</v>
      </c>
    </row>
    <row r="704" spans="1:21" x14ac:dyDescent="0.2">
      <c r="A704">
        <v>14</v>
      </c>
      <c r="B704">
        <v>23</v>
      </c>
      <c r="C704">
        <v>5</v>
      </c>
      <c r="D704">
        <v>4</v>
      </c>
      <c r="E704">
        <v>3</v>
      </c>
      <c r="F704">
        <v>155</v>
      </c>
      <c r="G704" s="1">
        <v>12</v>
      </c>
      <c r="H704">
        <v>14</v>
      </c>
      <c r="I704">
        <v>34</v>
      </c>
      <c r="J704" s="2">
        <v>237656</v>
      </c>
      <c r="K704">
        <v>99</v>
      </c>
      <c r="L704">
        <v>0</v>
      </c>
      <c r="M704">
        <v>1</v>
      </c>
      <c r="N704">
        <v>2</v>
      </c>
      <c r="O704">
        <v>1</v>
      </c>
      <c r="P704">
        <v>0</v>
      </c>
      <c r="Q704">
        <v>0</v>
      </c>
      <c r="R704">
        <v>95</v>
      </c>
      <c r="S704">
        <v>196</v>
      </c>
      <c r="T704">
        <v>25</v>
      </c>
      <c r="U704">
        <v>2</v>
      </c>
    </row>
    <row r="705" spans="1:21" x14ac:dyDescent="0.2">
      <c r="A705">
        <v>17</v>
      </c>
      <c r="B705">
        <v>25</v>
      </c>
      <c r="C705">
        <v>5</v>
      </c>
      <c r="D705">
        <v>6</v>
      </c>
      <c r="E705">
        <v>3</v>
      </c>
      <c r="F705">
        <v>179</v>
      </c>
      <c r="G705" s="1">
        <v>22</v>
      </c>
      <c r="H705">
        <v>17</v>
      </c>
      <c r="I705">
        <v>40</v>
      </c>
      <c r="J705" s="2">
        <v>237656</v>
      </c>
      <c r="K705">
        <v>99</v>
      </c>
      <c r="L705">
        <v>0</v>
      </c>
      <c r="M705">
        <v>2</v>
      </c>
      <c r="N705">
        <v>2</v>
      </c>
      <c r="O705">
        <v>0</v>
      </c>
      <c r="P705">
        <v>1</v>
      </c>
      <c r="Q705">
        <v>0</v>
      </c>
      <c r="R705">
        <v>63</v>
      </c>
      <c r="S705">
        <v>170</v>
      </c>
      <c r="T705">
        <v>22</v>
      </c>
      <c r="U705">
        <v>8</v>
      </c>
    </row>
    <row r="706" spans="1:21" x14ac:dyDescent="0.2">
      <c r="A706">
        <v>14</v>
      </c>
      <c r="B706">
        <v>10</v>
      </c>
      <c r="C706">
        <v>5</v>
      </c>
      <c r="D706">
        <v>6</v>
      </c>
      <c r="E706">
        <v>3</v>
      </c>
      <c r="F706">
        <v>155</v>
      </c>
      <c r="G706" s="1">
        <v>12</v>
      </c>
      <c r="H706">
        <v>14</v>
      </c>
      <c r="I706">
        <v>34</v>
      </c>
      <c r="J706" s="2">
        <v>237656</v>
      </c>
      <c r="K706">
        <v>99</v>
      </c>
      <c r="L706">
        <v>0</v>
      </c>
      <c r="M706">
        <v>1</v>
      </c>
      <c r="N706">
        <v>2</v>
      </c>
      <c r="O706">
        <v>1</v>
      </c>
      <c r="P706">
        <v>0</v>
      </c>
      <c r="Q706">
        <v>0</v>
      </c>
      <c r="R706">
        <v>95</v>
      </c>
      <c r="S706">
        <v>196</v>
      </c>
      <c r="T706">
        <v>25</v>
      </c>
      <c r="U706">
        <v>8</v>
      </c>
    </row>
    <row r="707" spans="1:21" x14ac:dyDescent="0.2">
      <c r="A707">
        <v>28</v>
      </c>
      <c r="B707">
        <v>11</v>
      </c>
      <c r="C707">
        <v>5</v>
      </c>
      <c r="D707">
        <v>2</v>
      </c>
      <c r="E707">
        <v>3</v>
      </c>
      <c r="F707">
        <v>225</v>
      </c>
      <c r="G707" s="1">
        <v>26</v>
      </c>
      <c r="H707">
        <v>9</v>
      </c>
      <c r="I707">
        <v>28</v>
      </c>
      <c r="J707" s="2">
        <v>237656</v>
      </c>
      <c r="K707">
        <v>99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2</v>
      </c>
      <c r="R707">
        <v>69</v>
      </c>
      <c r="S707">
        <v>169</v>
      </c>
      <c r="T707">
        <v>24</v>
      </c>
      <c r="U707">
        <v>1</v>
      </c>
    </row>
    <row r="708" spans="1:21" x14ac:dyDescent="0.2">
      <c r="A708">
        <v>16</v>
      </c>
      <c r="B708">
        <v>7</v>
      </c>
      <c r="C708">
        <v>6</v>
      </c>
      <c r="D708">
        <v>4</v>
      </c>
      <c r="E708">
        <v>3</v>
      </c>
      <c r="F708">
        <v>118</v>
      </c>
      <c r="G708" s="1">
        <v>15</v>
      </c>
      <c r="H708">
        <v>24</v>
      </c>
      <c r="I708">
        <v>46</v>
      </c>
      <c r="J708" s="2">
        <v>275089</v>
      </c>
      <c r="K708">
        <v>96</v>
      </c>
      <c r="L708">
        <v>0</v>
      </c>
      <c r="M708">
        <v>1</v>
      </c>
      <c r="N708">
        <v>2</v>
      </c>
      <c r="O708">
        <v>1</v>
      </c>
      <c r="P708">
        <v>1</v>
      </c>
      <c r="Q708">
        <v>0</v>
      </c>
      <c r="R708">
        <v>75</v>
      </c>
      <c r="S708">
        <v>175</v>
      </c>
      <c r="T708">
        <v>25</v>
      </c>
      <c r="U708">
        <v>8</v>
      </c>
    </row>
    <row r="709" spans="1:21" x14ac:dyDescent="0.2">
      <c r="A709">
        <v>22</v>
      </c>
      <c r="B709">
        <v>27</v>
      </c>
      <c r="C709">
        <v>6</v>
      </c>
      <c r="D709">
        <v>4</v>
      </c>
      <c r="E709">
        <v>3</v>
      </c>
      <c r="F709">
        <v>179</v>
      </c>
      <c r="G709" s="1">
        <v>26</v>
      </c>
      <c r="H709">
        <v>9</v>
      </c>
      <c r="I709">
        <v>30</v>
      </c>
      <c r="J709" s="2">
        <v>275089</v>
      </c>
      <c r="K709">
        <v>96</v>
      </c>
      <c r="L709">
        <v>0</v>
      </c>
      <c r="M709">
        <v>3</v>
      </c>
      <c r="N709">
        <v>0</v>
      </c>
      <c r="O709">
        <v>0</v>
      </c>
      <c r="P709">
        <v>0</v>
      </c>
      <c r="Q709">
        <v>0</v>
      </c>
      <c r="R709">
        <v>56</v>
      </c>
      <c r="S709">
        <v>171</v>
      </c>
      <c r="T709">
        <v>19</v>
      </c>
      <c r="U709">
        <v>3</v>
      </c>
    </row>
    <row r="710" spans="1:21" x14ac:dyDescent="0.2">
      <c r="A710">
        <v>34</v>
      </c>
      <c r="B710">
        <v>26</v>
      </c>
      <c r="C710">
        <v>6</v>
      </c>
      <c r="D710">
        <v>6</v>
      </c>
      <c r="E710">
        <v>3</v>
      </c>
      <c r="F710">
        <v>118</v>
      </c>
      <c r="G710" s="1">
        <v>10</v>
      </c>
      <c r="H710">
        <v>10</v>
      </c>
      <c r="I710">
        <v>37</v>
      </c>
      <c r="J710" s="2">
        <v>275089</v>
      </c>
      <c r="K710">
        <v>96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83</v>
      </c>
      <c r="S710">
        <v>172</v>
      </c>
      <c r="T710">
        <v>28</v>
      </c>
      <c r="U710">
        <v>8</v>
      </c>
    </row>
    <row r="711" spans="1:21" x14ac:dyDescent="0.2">
      <c r="A711">
        <v>34</v>
      </c>
      <c r="B711">
        <v>10</v>
      </c>
      <c r="C711">
        <v>6</v>
      </c>
      <c r="D711">
        <v>4</v>
      </c>
      <c r="E711">
        <v>3</v>
      </c>
      <c r="F711">
        <v>118</v>
      </c>
      <c r="G711" s="1">
        <v>10</v>
      </c>
      <c r="H711">
        <v>10</v>
      </c>
      <c r="I711">
        <v>37</v>
      </c>
      <c r="J711" s="2">
        <v>275089</v>
      </c>
      <c r="K711">
        <v>96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83</v>
      </c>
      <c r="S711">
        <v>172</v>
      </c>
      <c r="T711">
        <v>28</v>
      </c>
      <c r="U711">
        <v>8</v>
      </c>
    </row>
    <row r="712" spans="1:21" x14ac:dyDescent="0.2">
      <c r="A712">
        <v>23</v>
      </c>
      <c r="B712">
        <v>22</v>
      </c>
      <c r="C712">
        <v>6</v>
      </c>
      <c r="D712">
        <v>5</v>
      </c>
      <c r="E712">
        <v>3</v>
      </c>
      <c r="F712">
        <v>378</v>
      </c>
      <c r="G712" s="1">
        <v>49</v>
      </c>
      <c r="H712">
        <v>11</v>
      </c>
      <c r="I712">
        <v>36</v>
      </c>
      <c r="J712" s="2">
        <v>275089</v>
      </c>
      <c r="K712">
        <v>96</v>
      </c>
      <c r="L712">
        <v>0</v>
      </c>
      <c r="M712">
        <v>1</v>
      </c>
      <c r="N712">
        <v>2</v>
      </c>
      <c r="O712">
        <v>0</v>
      </c>
      <c r="P712">
        <v>1</v>
      </c>
      <c r="Q712">
        <v>4</v>
      </c>
      <c r="R712">
        <v>65</v>
      </c>
      <c r="S712">
        <v>174</v>
      </c>
      <c r="T712">
        <v>21</v>
      </c>
      <c r="U712">
        <v>8</v>
      </c>
    </row>
    <row r="713" spans="1:21" x14ac:dyDescent="0.2">
      <c r="A713">
        <v>36</v>
      </c>
      <c r="B713">
        <v>19</v>
      </c>
      <c r="C713">
        <v>6</v>
      </c>
      <c r="D713">
        <v>5</v>
      </c>
      <c r="E713">
        <v>3</v>
      </c>
      <c r="F713">
        <v>118</v>
      </c>
      <c r="G713" s="1">
        <v>13</v>
      </c>
      <c r="H713">
        <v>18</v>
      </c>
      <c r="I713">
        <v>50</v>
      </c>
      <c r="J713" s="2">
        <v>275089</v>
      </c>
      <c r="K713">
        <v>96</v>
      </c>
      <c r="L713">
        <v>0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98</v>
      </c>
      <c r="S713">
        <v>178</v>
      </c>
      <c r="T713">
        <v>31</v>
      </c>
      <c r="U713">
        <v>24</v>
      </c>
    </row>
    <row r="714" spans="1:21" x14ac:dyDescent="0.2">
      <c r="A714">
        <v>12</v>
      </c>
      <c r="B714">
        <v>19</v>
      </c>
      <c r="C714">
        <v>6</v>
      </c>
      <c r="D714">
        <v>6</v>
      </c>
      <c r="E714">
        <v>3</v>
      </c>
      <c r="F714">
        <v>233</v>
      </c>
      <c r="G714" s="1">
        <v>51</v>
      </c>
      <c r="H714">
        <v>1</v>
      </c>
      <c r="I714">
        <v>31</v>
      </c>
      <c r="J714" s="2">
        <v>275089</v>
      </c>
      <c r="K714">
        <v>96</v>
      </c>
      <c r="L714">
        <v>0</v>
      </c>
      <c r="M714">
        <v>2</v>
      </c>
      <c r="N714">
        <v>1</v>
      </c>
      <c r="O714">
        <v>1</v>
      </c>
      <c r="P714">
        <v>0</v>
      </c>
      <c r="Q714">
        <v>8</v>
      </c>
      <c r="R714">
        <v>68</v>
      </c>
      <c r="S714">
        <v>178</v>
      </c>
      <c r="T714">
        <v>21</v>
      </c>
      <c r="U714">
        <v>8</v>
      </c>
    </row>
    <row r="715" spans="1:21" x14ac:dyDescent="0.2">
      <c r="A715">
        <v>22</v>
      </c>
      <c r="B715">
        <v>27</v>
      </c>
      <c r="C715">
        <v>6</v>
      </c>
      <c r="D715">
        <v>6</v>
      </c>
      <c r="E715">
        <v>3</v>
      </c>
      <c r="F715">
        <v>179</v>
      </c>
      <c r="G715" s="1">
        <v>26</v>
      </c>
      <c r="H715">
        <v>9</v>
      </c>
      <c r="I715">
        <v>30</v>
      </c>
      <c r="J715" s="2">
        <v>275089</v>
      </c>
      <c r="K715">
        <v>96</v>
      </c>
      <c r="L715">
        <v>0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56</v>
      </c>
      <c r="S715">
        <v>171</v>
      </c>
      <c r="T715">
        <v>19</v>
      </c>
      <c r="U715">
        <v>2</v>
      </c>
    </row>
    <row r="716" spans="1:21" x14ac:dyDescent="0.2">
      <c r="A716">
        <v>2</v>
      </c>
      <c r="B716">
        <v>0</v>
      </c>
      <c r="C716">
        <v>6</v>
      </c>
      <c r="D716">
        <v>2</v>
      </c>
      <c r="E716">
        <v>3</v>
      </c>
      <c r="F716">
        <v>235</v>
      </c>
      <c r="G716" s="1">
        <v>29</v>
      </c>
      <c r="H716">
        <v>12</v>
      </c>
      <c r="I716">
        <v>48</v>
      </c>
      <c r="J716" s="2">
        <v>275089</v>
      </c>
      <c r="K716">
        <v>96</v>
      </c>
      <c r="L716">
        <v>1</v>
      </c>
      <c r="M716">
        <v>1</v>
      </c>
      <c r="N716">
        <v>1</v>
      </c>
      <c r="O716">
        <v>0</v>
      </c>
      <c r="P716">
        <v>1</v>
      </c>
      <c r="Q716">
        <v>5</v>
      </c>
      <c r="R716">
        <v>88</v>
      </c>
      <c r="S716">
        <v>163</v>
      </c>
      <c r="T716">
        <v>33</v>
      </c>
      <c r="U716">
        <v>0</v>
      </c>
    </row>
    <row r="717" spans="1:21" x14ac:dyDescent="0.2">
      <c r="A717">
        <v>21</v>
      </c>
      <c r="B717">
        <v>0</v>
      </c>
      <c r="C717">
        <v>6</v>
      </c>
      <c r="D717">
        <v>2</v>
      </c>
      <c r="E717">
        <v>3</v>
      </c>
      <c r="F717">
        <v>268</v>
      </c>
      <c r="G717" s="1">
        <v>11</v>
      </c>
      <c r="H717">
        <v>8</v>
      </c>
      <c r="I717">
        <v>33</v>
      </c>
      <c r="J717" s="2">
        <v>275089</v>
      </c>
      <c r="K717">
        <v>96</v>
      </c>
      <c r="L717">
        <v>1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79</v>
      </c>
      <c r="S717">
        <v>178</v>
      </c>
      <c r="T717">
        <v>25</v>
      </c>
      <c r="U717">
        <v>0</v>
      </c>
    </row>
    <row r="718" spans="1:21" x14ac:dyDescent="0.2">
      <c r="A718">
        <v>36</v>
      </c>
      <c r="B718">
        <v>19</v>
      </c>
      <c r="C718">
        <v>6</v>
      </c>
      <c r="D718">
        <v>5</v>
      </c>
      <c r="E718">
        <v>3</v>
      </c>
      <c r="F718">
        <v>118</v>
      </c>
      <c r="G718" s="1">
        <v>13</v>
      </c>
      <c r="H718">
        <v>18</v>
      </c>
      <c r="I718">
        <v>50</v>
      </c>
      <c r="J718" s="2">
        <v>275089</v>
      </c>
      <c r="K718">
        <v>96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98</v>
      </c>
      <c r="S718">
        <v>178</v>
      </c>
      <c r="T718">
        <v>31</v>
      </c>
      <c r="U718">
        <v>3</v>
      </c>
    </row>
    <row r="719" spans="1:21" x14ac:dyDescent="0.2">
      <c r="A719">
        <v>22</v>
      </c>
      <c r="B719">
        <v>13</v>
      </c>
      <c r="C719">
        <v>6</v>
      </c>
      <c r="D719">
        <v>5</v>
      </c>
      <c r="E719">
        <v>3</v>
      </c>
      <c r="F719">
        <v>179</v>
      </c>
      <c r="G719" s="1">
        <v>26</v>
      </c>
      <c r="H719">
        <v>9</v>
      </c>
      <c r="I719">
        <v>30</v>
      </c>
      <c r="J719" s="2">
        <v>275089</v>
      </c>
      <c r="K719">
        <v>96</v>
      </c>
      <c r="L719">
        <v>0</v>
      </c>
      <c r="M719">
        <v>3</v>
      </c>
      <c r="N719">
        <v>0</v>
      </c>
      <c r="O719">
        <v>0</v>
      </c>
      <c r="P719">
        <v>0</v>
      </c>
      <c r="Q719">
        <v>0</v>
      </c>
      <c r="R719">
        <v>56</v>
      </c>
      <c r="S719">
        <v>171</v>
      </c>
      <c r="T719">
        <v>19</v>
      </c>
      <c r="U719">
        <v>2</v>
      </c>
    </row>
    <row r="720" spans="1:21" x14ac:dyDescent="0.2">
      <c r="A720">
        <v>15</v>
      </c>
      <c r="B720">
        <v>28</v>
      </c>
      <c r="C720">
        <v>6</v>
      </c>
      <c r="D720">
        <v>5</v>
      </c>
      <c r="E720">
        <v>3</v>
      </c>
      <c r="F720">
        <v>291</v>
      </c>
      <c r="G720" s="1">
        <v>31</v>
      </c>
      <c r="H720">
        <v>12</v>
      </c>
      <c r="I720">
        <v>40</v>
      </c>
      <c r="J720" s="2">
        <v>275089</v>
      </c>
      <c r="K720">
        <v>96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73</v>
      </c>
      <c r="S720">
        <v>171</v>
      </c>
      <c r="T720">
        <v>25</v>
      </c>
      <c r="U720">
        <v>2</v>
      </c>
    </row>
    <row r="721" spans="1:21" x14ac:dyDescent="0.2">
      <c r="A721">
        <v>22</v>
      </c>
      <c r="B721">
        <v>13</v>
      </c>
      <c r="C721">
        <v>6</v>
      </c>
      <c r="D721">
        <v>2</v>
      </c>
      <c r="E721">
        <v>1</v>
      </c>
      <c r="F721">
        <v>179</v>
      </c>
      <c r="G721" s="1">
        <v>26</v>
      </c>
      <c r="H721">
        <v>9</v>
      </c>
      <c r="I721">
        <v>30</v>
      </c>
      <c r="J721" s="2">
        <v>275089</v>
      </c>
      <c r="K721">
        <v>96</v>
      </c>
      <c r="L721">
        <v>0</v>
      </c>
      <c r="M721">
        <v>3</v>
      </c>
      <c r="N721">
        <v>0</v>
      </c>
      <c r="O721">
        <v>0</v>
      </c>
      <c r="P721">
        <v>0</v>
      </c>
      <c r="Q721">
        <v>0</v>
      </c>
      <c r="R721">
        <v>56</v>
      </c>
      <c r="S721">
        <v>171</v>
      </c>
      <c r="T721">
        <v>19</v>
      </c>
      <c r="U721">
        <v>3</v>
      </c>
    </row>
    <row r="722" spans="1:21" x14ac:dyDescent="0.2">
      <c r="A722">
        <v>34</v>
      </c>
      <c r="B722">
        <v>25</v>
      </c>
      <c r="C722">
        <v>6</v>
      </c>
      <c r="D722">
        <v>2</v>
      </c>
      <c r="E722">
        <v>1</v>
      </c>
      <c r="F722">
        <v>118</v>
      </c>
      <c r="G722" s="1">
        <v>10</v>
      </c>
      <c r="H722">
        <v>10</v>
      </c>
      <c r="I722">
        <v>37</v>
      </c>
      <c r="J722" s="2">
        <v>275089</v>
      </c>
      <c r="K722">
        <v>96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83</v>
      </c>
      <c r="S722">
        <v>172</v>
      </c>
      <c r="T722">
        <v>28</v>
      </c>
      <c r="U722">
        <v>3</v>
      </c>
    </row>
    <row r="723" spans="1:21" x14ac:dyDescent="0.2">
      <c r="A723">
        <v>12</v>
      </c>
      <c r="B723">
        <v>22</v>
      </c>
      <c r="C723">
        <v>6</v>
      </c>
      <c r="D723">
        <v>5</v>
      </c>
      <c r="E723">
        <v>1</v>
      </c>
      <c r="F723">
        <v>233</v>
      </c>
      <c r="G723" s="1">
        <v>51</v>
      </c>
      <c r="H723">
        <v>1</v>
      </c>
      <c r="I723">
        <v>31</v>
      </c>
      <c r="J723" s="2">
        <v>275089</v>
      </c>
      <c r="K723">
        <v>96</v>
      </c>
      <c r="L723">
        <v>0</v>
      </c>
      <c r="M723">
        <v>2</v>
      </c>
      <c r="N723">
        <v>1</v>
      </c>
      <c r="O723">
        <v>1</v>
      </c>
      <c r="P723">
        <v>0</v>
      </c>
      <c r="Q723">
        <v>8</v>
      </c>
      <c r="R723">
        <v>68</v>
      </c>
      <c r="S723">
        <v>178</v>
      </c>
      <c r="T723">
        <v>21</v>
      </c>
      <c r="U723">
        <v>8</v>
      </c>
    </row>
    <row r="724" spans="1:21" x14ac:dyDescent="0.2">
      <c r="A724">
        <v>34</v>
      </c>
      <c r="B724">
        <v>8</v>
      </c>
      <c r="C724">
        <v>6</v>
      </c>
      <c r="D724">
        <v>6</v>
      </c>
      <c r="E724">
        <v>1</v>
      </c>
      <c r="F724">
        <v>118</v>
      </c>
      <c r="G724" s="1">
        <v>10</v>
      </c>
      <c r="H724">
        <v>10</v>
      </c>
      <c r="I724">
        <v>37</v>
      </c>
      <c r="J724" s="2">
        <v>275089</v>
      </c>
      <c r="K724">
        <v>96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83</v>
      </c>
      <c r="S724">
        <v>172</v>
      </c>
      <c r="T724">
        <v>28</v>
      </c>
      <c r="U724">
        <v>2</v>
      </c>
    </row>
    <row r="725" spans="1:21" x14ac:dyDescent="0.2">
      <c r="A725">
        <v>34</v>
      </c>
      <c r="B725">
        <v>10</v>
      </c>
      <c r="C725">
        <v>6</v>
      </c>
      <c r="D725">
        <v>4</v>
      </c>
      <c r="E725">
        <v>1</v>
      </c>
      <c r="F725">
        <v>118</v>
      </c>
      <c r="G725" s="1">
        <v>10</v>
      </c>
      <c r="H725">
        <v>10</v>
      </c>
      <c r="I725">
        <v>37</v>
      </c>
      <c r="J725" s="2">
        <v>275089</v>
      </c>
      <c r="K725">
        <v>96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83</v>
      </c>
      <c r="S725">
        <v>172</v>
      </c>
      <c r="T725">
        <v>28</v>
      </c>
      <c r="U725">
        <v>3</v>
      </c>
    </row>
    <row r="726" spans="1:21" x14ac:dyDescent="0.2">
      <c r="A726">
        <v>12</v>
      </c>
      <c r="B726">
        <v>22</v>
      </c>
      <c r="C726">
        <v>6</v>
      </c>
      <c r="D726">
        <v>4</v>
      </c>
      <c r="E726">
        <v>1</v>
      </c>
      <c r="F726">
        <v>233</v>
      </c>
      <c r="G726" s="1">
        <v>51</v>
      </c>
      <c r="H726">
        <v>1</v>
      </c>
      <c r="I726">
        <v>31</v>
      </c>
      <c r="J726" s="2">
        <v>275089</v>
      </c>
      <c r="K726">
        <v>96</v>
      </c>
      <c r="L726">
        <v>0</v>
      </c>
      <c r="M726">
        <v>2</v>
      </c>
      <c r="N726">
        <v>1</v>
      </c>
      <c r="O726">
        <v>1</v>
      </c>
      <c r="P726">
        <v>0</v>
      </c>
      <c r="Q726">
        <v>8</v>
      </c>
      <c r="R726">
        <v>68</v>
      </c>
      <c r="S726">
        <v>178</v>
      </c>
      <c r="T726">
        <v>21</v>
      </c>
      <c r="U726">
        <v>3</v>
      </c>
    </row>
    <row r="727" spans="1:21" x14ac:dyDescent="0.2">
      <c r="A727">
        <v>5</v>
      </c>
      <c r="B727">
        <v>26</v>
      </c>
      <c r="C727">
        <v>7</v>
      </c>
      <c r="D727">
        <v>4</v>
      </c>
      <c r="E727">
        <v>1</v>
      </c>
      <c r="F727">
        <v>235</v>
      </c>
      <c r="G727" s="1">
        <v>20</v>
      </c>
      <c r="H727">
        <v>13</v>
      </c>
      <c r="I727">
        <v>43</v>
      </c>
      <c r="J727" s="2">
        <v>264604</v>
      </c>
      <c r="K727">
        <v>93</v>
      </c>
      <c r="L727">
        <v>0</v>
      </c>
      <c r="M727">
        <v>1</v>
      </c>
      <c r="N727">
        <v>1</v>
      </c>
      <c r="O727">
        <v>1</v>
      </c>
      <c r="P727">
        <v>0</v>
      </c>
      <c r="Q727">
        <v>0</v>
      </c>
      <c r="R727">
        <v>106</v>
      </c>
      <c r="S727">
        <v>167</v>
      </c>
      <c r="T727">
        <v>38</v>
      </c>
      <c r="U727">
        <v>4</v>
      </c>
    </row>
    <row r="728" spans="1:21" x14ac:dyDescent="0.2">
      <c r="A728">
        <v>12</v>
      </c>
      <c r="B728">
        <v>19</v>
      </c>
      <c r="C728">
        <v>7</v>
      </c>
      <c r="D728">
        <v>6</v>
      </c>
      <c r="E728">
        <v>1</v>
      </c>
      <c r="F728">
        <v>233</v>
      </c>
      <c r="G728" s="1">
        <v>51</v>
      </c>
      <c r="H728">
        <v>1</v>
      </c>
      <c r="I728">
        <v>31</v>
      </c>
      <c r="J728" s="2">
        <v>264604</v>
      </c>
      <c r="K728">
        <v>93</v>
      </c>
      <c r="L728">
        <v>0</v>
      </c>
      <c r="M728">
        <v>2</v>
      </c>
      <c r="N728">
        <v>1</v>
      </c>
      <c r="O728">
        <v>1</v>
      </c>
      <c r="P728">
        <v>0</v>
      </c>
      <c r="Q728">
        <v>8</v>
      </c>
      <c r="R728">
        <v>68</v>
      </c>
      <c r="S728">
        <v>178</v>
      </c>
      <c r="T728">
        <v>21</v>
      </c>
      <c r="U728">
        <v>2</v>
      </c>
    </row>
    <row r="729" spans="1:21" x14ac:dyDescent="0.2">
      <c r="A729">
        <v>9</v>
      </c>
      <c r="B729">
        <v>6</v>
      </c>
      <c r="C729">
        <v>7</v>
      </c>
      <c r="D729">
        <v>2</v>
      </c>
      <c r="E729">
        <v>1</v>
      </c>
      <c r="F729">
        <v>228</v>
      </c>
      <c r="G729" s="1">
        <v>14</v>
      </c>
      <c r="H729">
        <v>16</v>
      </c>
      <c r="I729">
        <v>58</v>
      </c>
      <c r="J729" s="2">
        <v>264604</v>
      </c>
      <c r="K729">
        <v>93</v>
      </c>
      <c r="L729">
        <v>0</v>
      </c>
      <c r="M729">
        <v>1</v>
      </c>
      <c r="N729">
        <v>2</v>
      </c>
      <c r="O729">
        <v>0</v>
      </c>
      <c r="P729">
        <v>0</v>
      </c>
      <c r="Q729">
        <v>1</v>
      </c>
      <c r="R729">
        <v>65</v>
      </c>
      <c r="S729">
        <v>172</v>
      </c>
      <c r="T729">
        <v>22</v>
      </c>
      <c r="U729">
        <v>8</v>
      </c>
    </row>
    <row r="730" spans="1:21" x14ac:dyDescent="0.2">
      <c r="A730">
        <v>34</v>
      </c>
      <c r="B730">
        <v>28</v>
      </c>
      <c r="C730">
        <v>7</v>
      </c>
      <c r="D730">
        <v>2</v>
      </c>
      <c r="E730">
        <v>1</v>
      </c>
      <c r="F730">
        <v>118</v>
      </c>
      <c r="G730" s="1">
        <v>10</v>
      </c>
      <c r="H730">
        <v>10</v>
      </c>
      <c r="I730">
        <v>37</v>
      </c>
      <c r="J730" s="2">
        <v>264604</v>
      </c>
      <c r="K730">
        <v>93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83</v>
      </c>
      <c r="S730">
        <v>172</v>
      </c>
      <c r="T730">
        <v>28</v>
      </c>
      <c r="U730">
        <v>4</v>
      </c>
    </row>
    <row r="731" spans="1:21" x14ac:dyDescent="0.2">
      <c r="A731">
        <v>9</v>
      </c>
      <c r="B731">
        <v>6</v>
      </c>
      <c r="C731">
        <v>7</v>
      </c>
      <c r="D731">
        <v>3</v>
      </c>
      <c r="E731">
        <v>1</v>
      </c>
      <c r="F731">
        <v>228</v>
      </c>
      <c r="G731" s="1">
        <v>14</v>
      </c>
      <c r="H731">
        <v>16</v>
      </c>
      <c r="I731">
        <v>58</v>
      </c>
      <c r="J731" s="2">
        <v>264604</v>
      </c>
      <c r="K731">
        <v>93</v>
      </c>
      <c r="L731">
        <v>0</v>
      </c>
      <c r="M731">
        <v>1</v>
      </c>
      <c r="N731">
        <v>2</v>
      </c>
      <c r="O731">
        <v>0</v>
      </c>
      <c r="P731">
        <v>0</v>
      </c>
      <c r="Q731">
        <v>1</v>
      </c>
      <c r="R731">
        <v>65</v>
      </c>
      <c r="S731">
        <v>172</v>
      </c>
      <c r="T731">
        <v>22</v>
      </c>
      <c r="U731">
        <v>120</v>
      </c>
    </row>
    <row r="732" spans="1:21" x14ac:dyDescent="0.2">
      <c r="A732">
        <v>6</v>
      </c>
      <c r="B732">
        <v>22</v>
      </c>
      <c r="C732">
        <v>7</v>
      </c>
      <c r="D732">
        <v>3</v>
      </c>
      <c r="E732">
        <v>1</v>
      </c>
      <c r="F732">
        <v>189</v>
      </c>
      <c r="G732" s="1">
        <v>29</v>
      </c>
      <c r="H732">
        <v>13</v>
      </c>
      <c r="I732">
        <v>33</v>
      </c>
      <c r="J732" s="2">
        <v>264604</v>
      </c>
      <c r="K732">
        <v>93</v>
      </c>
      <c r="L732">
        <v>0</v>
      </c>
      <c r="M732">
        <v>1</v>
      </c>
      <c r="N732">
        <v>2</v>
      </c>
      <c r="O732">
        <v>0</v>
      </c>
      <c r="P732">
        <v>0</v>
      </c>
      <c r="Q732">
        <v>2</v>
      </c>
      <c r="R732">
        <v>69</v>
      </c>
      <c r="S732">
        <v>167</v>
      </c>
      <c r="T732">
        <v>25</v>
      </c>
      <c r="U732">
        <v>16</v>
      </c>
    </row>
    <row r="733" spans="1:21" x14ac:dyDescent="0.2">
      <c r="A733">
        <v>34</v>
      </c>
      <c r="B733">
        <v>23</v>
      </c>
      <c r="C733">
        <v>7</v>
      </c>
      <c r="D733">
        <v>4</v>
      </c>
      <c r="E733">
        <v>1</v>
      </c>
      <c r="F733">
        <v>118</v>
      </c>
      <c r="G733" s="1">
        <v>10</v>
      </c>
      <c r="H733">
        <v>10</v>
      </c>
      <c r="I733">
        <v>37</v>
      </c>
      <c r="J733" s="2">
        <v>264604</v>
      </c>
      <c r="K733">
        <v>93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83</v>
      </c>
      <c r="S733">
        <v>172</v>
      </c>
      <c r="T733">
        <v>28</v>
      </c>
      <c r="U733">
        <v>2</v>
      </c>
    </row>
    <row r="734" spans="1:21" x14ac:dyDescent="0.2">
      <c r="A734">
        <v>10</v>
      </c>
      <c r="B734">
        <v>22</v>
      </c>
      <c r="C734">
        <v>7</v>
      </c>
      <c r="D734">
        <v>4</v>
      </c>
      <c r="E734">
        <v>1</v>
      </c>
      <c r="F734">
        <v>361</v>
      </c>
      <c r="G734" s="1">
        <v>52</v>
      </c>
      <c r="H734">
        <v>3</v>
      </c>
      <c r="I734">
        <v>28</v>
      </c>
      <c r="J734" s="2">
        <v>264604</v>
      </c>
      <c r="K734">
        <v>93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4</v>
      </c>
      <c r="R734">
        <v>80</v>
      </c>
      <c r="S734">
        <v>172</v>
      </c>
      <c r="T734">
        <v>27</v>
      </c>
      <c r="U734">
        <v>8</v>
      </c>
    </row>
    <row r="735" spans="1:21" x14ac:dyDescent="0.2">
      <c r="A735">
        <v>28</v>
      </c>
      <c r="B735">
        <v>22</v>
      </c>
      <c r="C735">
        <v>7</v>
      </c>
      <c r="D735">
        <v>4</v>
      </c>
      <c r="E735">
        <v>1</v>
      </c>
      <c r="F735">
        <v>225</v>
      </c>
      <c r="G735" s="1">
        <v>26</v>
      </c>
      <c r="H735">
        <v>9</v>
      </c>
      <c r="I735">
        <v>28</v>
      </c>
      <c r="J735" s="2">
        <v>264604</v>
      </c>
      <c r="K735">
        <v>93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2</v>
      </c>
      <c r="R735">
        <v>69</v>
      </c>
      <c r="S735">
        <v>169</v>
      </c>
      <c r="T735">
        <v>24</v>
      </c>
      <c r="U735">
        <v>8</v>
      </c>
    </row>
    <row r="736" spans="1:21" x14ac:dyDescent="0.2">
      <c r="A736">
        <v>13</v>
      </c>
      <c r="B736">
        <v>13</v>
      </c>
      <c r="C736">
        <v>7</v>
      </c>
      <c r="D736">
        <v>2</v>
      </c>
      <c r="E736">
        <v>1</v>
      </c>
      <c r="F736">
        <v>369</v>
      </c>
      <c r="G736" s="1">
        <v>17</v>
      </c>
      <c r="H736">
        <v>12</v>
      </c>
      <c r="I736">
        <v>31</v>
      </c>
      <c r="J736" s="2">
        <v>264604</v>
      </c>
      <c r="K736">
        <v>93</v>
      </c>
      <c r="L736">
        <v>0</v>
      </c>
      <c r="M736">
        <v>1</v>
      </c>
      <c r="N736">
        <v>3</v>
      </c>
      <c r="O736">
        <v>1</v>
      </c>
      <c r="P736">
        <v>0</v>
      </c>
      <c r="Q736">
        <v>0</v>
      </c>
      <c r="R736">
        <v>70</v>
      </c>
      <c r="S736">
        <v>169</v>
      </c>
      <c r="T736">
        <v>25</v>
      </c>
      <c r="U736">
        <v>80</v>
      </c>
    </row>
    <row r="737" spans="1:21" x14ac:dyDescent="0.2">
      <c r="A737">
        <v>11</v>
      </c>
      <c r="B737">
        <v>14</v>
      </c>
      <c r="C737">
        <v>7</v>
      </c>
      <c r="D737">
        <v>3</v>
      </c>
      <c r="E737">
        <v>1</v>
      </c>
      <c r="F737">
        <v>289</v>
      </c>
      <c r="G737" s="1">
        <v>36</v>
      </c>
      <c r="H737">
        <v>13</v>
      </c>
      <c r="I737">
        <v>33</v>
      </c>
      <c r="J737" s="2">
        <v>264604</v>
      </c>
      <c r="K737">
        <v>93</v>
      </c>
      <c r="L737">
        <v>0</v>
      </c>
      <c r="M737">
        <v>1</v>
      </c>
      <c r="N737">
        <v>2</v>
      </c>
      <c r="O737">
        <v>1</v>
      </c>
      <c r="P737">
        <v>0</v>
      </c>
      <c r="Q737">
        <v>1</v>
      </c>
      <c r="R737">
        <v>90</v>
      </c>
      <c r="S737">
        <v>172</v>
      </c>
      <c r="T737">
        <v>30</v>
      </c>
      <c r="U737">
        <v>8</v>
      </c>
    </row>
    <row r="738" spans="1:21" x14ac:dyDescent="0.2">
      <c r="A738">
        <v>1</v>
      </c>
      <c r="B738">
        <v>11</v>
      </c>
      <c r="C738">
        <v>7</v>
      </c>
      <c r="D738">
        <v>3</v>
      </c>
      <c r="E738">
        <v>1</v>
      </c>
      <c r="F738">
        <v>235</v>
      </c>
      <c r="G738" s="1">
        <v>11</v>
      </c>
      <c r="H738">
        <v>14</v>
      </c>
      <c r="I738">
        <v>37</v>
      </c>
      <c r="J738" s="2">
        <v>264604</v>
      </c>
      <c r="K738">
        <v>93</v>
      </c>
      <c r="L738">
        <v>0</v>
      </c>
      <c r="M738">
        <v>3</v>
      </c>
      <c r="N738">
        <v>1</v>
      </c>
      <c r="O738">
        <v>0</v>
      </c>
      <c r="P738">
        <v>0</v>
      </c>
      <c r="Q738">
        <v>1</v>
      </c>
      <c r="R738">
        <v>88</v>
      </c>
      <c r="S738">
        <v>172</v>
      </c>
      <c r="T738">
        <v>29</v>
      </c>
      <c r="U738">
        <v>4</v>
      </c>
    </row>
    <row r="739" spans="1:21" x14ac:dyDescent="0.2">
      <c r="A739">
        <v>4</v>
      </c>
      <c r="B739">
        <v>0</v>
      </c>
      <c r="C739">
        <v>0</v>
      </c>
      <c r="D739">
        <v>3</v>
      </c>
      <c r="E739">
        <v>1</v>
      </c>
      <c r="F739">
        <v>118</v>
      </c>
      <c r="G739" s="1">
        <v>14</v>
      </c>
      <c r="H739">
        <v>13</v>
      </c>
      <c r="I739">
        <v>40</v>
      </c>
      <c r="J739" s="2">
        <v>271219</v>
      </c>
      <c r="K739">
        <v>95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8</v>
      </c>
      <c r="R739">
        <v>98</v>
      </c>
      <c r="S739">
        <v>170</v>
      </c>
      <c r="T739">
        <v>34</v>
      </c>
      <c r="U739">
        <v>0</v>
      </c>
    </row>
    <row r="740" spans="1:21" x14ac:dyDescent="0.2">
      <c r="A740">
        <v>8</v>
      </c>
      <c r="B740">
        <v>0</v>
      </c>
      <c r="C740">
        <v>0</v>
      </c>
      <c r="D740">
        <v>4</v>
      </c>
      <c r="E740">
        <v>2</v>
      </c>
      <c r="F740">
        <v>231</v>
      </c>
      <c r="G740" s="1">
        <v>35</v>
      </c>
      <c r="H740">
        <v>14</v>
      </c>
      <c r="I740">
        <v>39</v>
      </c>
      <c r="J740" s="2">
        <v>271219</v>
      </c>
      <c r="K740">
        <v>95</v>
      </c>
      <c r="L740">
        <v>0</v>
      </c>
      <c r="M740">
        <v>1</v>
      </c>
      <c r="N740">
        <v>2</v>
      </c>
      <c r="O740">
        <v>1</v>
      </c>
      <c r="P740">
        <v>0</v>
      </c>
      <c r="Q740">
        <v>2</v>
      </c>
      <c r="R740">
        <v>100</v>
      </c>
      <c r="S740">
        <v>170</v>
      </c>
      <c r="T740">
        <v>35</v>
      </c>
      <c r="U740">
        <v>0</v>
      </c>
    </row>
    <row r="741" spans="1:21" x14ac:dyDescent="0.2">
      <c r="A741">
        <v>35</v>
      </c>
      <c r="B741">
        <v>0</v>
      </c>
      <c r="C741">
        <v>0</v>
      </c>
      <c r="D741">
        <v>6</v>
      </c>
      <c r="E741">
        <v>3</v>
      </c>
      <c r="F741">
        <v>179</v>
      </c>
      <c r="G741" s="1">
        <v>45</v>
      </c>
      <c r="H741">
        <v>14</v>
      </c>
      <c r="I741">
        <v>53</v>
      </c>
      <c r="J741" s="2">
        <v>271219</v>
      </c>
      <c r="K741">
        <v>95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1</v>
      </c>
      <c r="R741">
        <v>77</v>
      </c>
      <c r="S741">
        <v>175</v>
      </c>
      <c r="T741">
        <v>25</v>
      </c>
      <c r="U741">
        <v>0</v>
      </c>
    </row>
    <row r="744" spans="1:21" x14ac:dyDescent="0.2">
      <c r="A744">
        <f xml:space="preserve"> COUNTIF(A$1:A$741, "4")</f>
        <v>1</v>
      </c>
      <c r="B744">
        <f>MIN(B2:B741)</f>
        <v>0</v>
      </c>
      <c r="C744">
        <f t="shared" ref="C744:E744" si="9">MIN(C2:C741)</f>
        <v>0</v>
      </c>
      <c r="D744">
        <f t="shared" si="9"/>
        <v>2</v>
      </c>
      <c r="E744">
        <f t="shared" si="9"/>
        <v>1</v>
      </c>
      <c r="F744">
        <f>MIN(F$2:F$741)</f>
        <v>118</v>
      </c>
      <c r="G744">
        <f>MIN(G$2:G$741)</f>
        <v>5</v>
      </c>
      <c r="H744">
        <f>MIN(H$2:H$741)</f>
        <v>1</v>
      </c>
      <c r="I744">
        <f t="shared" ref="I744:U744" si="10">MIN(I$2:I$741)</f>
        <v>27</v>
      </c>
      <c r="J744">
        <f t="shared" si="10"/>
        <v>205917</v>
      </c>
      <c r="K744">
        <f t="shared" si="10"/>
        <v>81</v>
      </c>
      <c r="Q744">
        <f t="shared" si="10"/>
        <v>0</v>
      </c>
      <c r="R744">
        <f t="shared" si="10"/>
        <v>56</v>
      </c>
      <c r="S744">
        <f t="shared" si="10"/>
        <v>163</v>
      </c>
      <c r="T744">
        <f t="shared" si="10"/>
        <v>19</v>
      </c>
      <c r="U744">
        <f t="shared" si="10"/>
        <v>0</v>
      </c>
    </row>
    <row r="745" spans="1:21" x14ac:dyDescent="0.2">
      <c r="A745">
        <f xml:space="preserve"> COUNTIF(A$1:A$741, "8")</f>
        <v>2</v>
      </c>
      <c r="B745">
        <f>MAX(B2:B741)</f>
        <v>28</v>
      </c>
      <c r="C745">
        <f t="shared" ref="C745:E745" si="11">MAX(C2:C741)</f>
        <v>12</v>
      </c>
      <c r="D745">
        <f t="shared" si="11"/>
        <v>6</v>
      </c>
      <c r="E745">
        <f t="shared" si="11"/>
        <v>4</v>
      </c>
      <c r="F745">
        <f>AVERAGE(F2:F741)</f>
        <v>221.32972972972973</v>
      </c>
      <c r="G745">
        <f>AVERAGE(G2:G741)</f>
        <v>29.631081081081081</v>
      </c>
      <c r="H745">
        <f>AVERAGE(H2:H741)</f>
        <v>12.554054054054054</v>
      </c>
      <c r="I745">
        <f t="shared" ref="I745:K745" si="12">AVERAGE(I2:I741)</f>
        <v>36.450000000000003</v>
      </c>
      <c r="J745">
        <f t="shared" si="12"/>
        <v>271490.23513513512</v>
      </c>
      <c r="K745">
        <f t="shared" si="12"/>
        <v>94.587837837837839</v>
      </c>
      <c r="Q745">
        <f t="shared" ref="Q745" si="13">AVERAGE(Q2:Q741)</f>
        <v>0.74594594594594599</v>
      </c>
      <c r="R745">
        <f t="shared" ref="R745" si="14">AVERAGE(R2:R741)</f>
        <v>79.035135135135135</v>
      </c>
      <c r="S745">
        <f t="shared" ref="S745:U745" si="15">AVERAGE(S2:S741)</f>
        <v>172.11486486486487</v>
      </c>
      <c r="T745">
        <f t="shared" si="15"/>
        <v>26.677027027027027</v>
      </c>
      <c r="U745">
        <f t="shared" si="15"/>
        <v>6.9243243243243242</v>
      </c>
    </row>
    <row r="746" spans="1:21" x14ac:dyDescent="0.2">
      <c r="A746">
        <f xml:space="preserve"> COUNTIF(A$1:A$741, "35")</f>
        <v>1</v>
      </c>
      <c r="F746">
        <f>MAX(F$2:F$741)</f>
        <v>388</v>
      </c>
      <c r="G746">
        <f>MAX(G$2:G$741)</f>
        <v>52</v>
      </c>
      <c r="H746">
        <f>MAX(H$2:H$741)</f>
        <v>29</v>
      </c>
      <c r="I746">
        <f t="shared" ref="I746:U746" si="16">MAX(I$2:I$741)</f>
        <v>58</v>
      </c>
      <c r="J746">
        <f t="shared" si="16"/>
        <v>378884</v>
      </c>
      <c r="K746">
        <f t="shared" si="16"/>
        <v>100</v>
      </c>
      <c r="Q746">
        <f t="shared" si="16"/>
        <v>8</v>
      </c>
      <c r="R746">
        <f t="shared" si="16"/>
        <v>108</v>
      </c>
      <c r="S746">
        <f t="shared" si="16"/>
        <v>196</v>
      </c>
      <c r="T746">
        <f t="shared" si="16"/>
        <v>38</v>
      </c>
      <c r="U746">
        <f t="shared" si="16"/>
        <v>120</v>
      </c>
    </row>
    <row r="747" spans="1:21" x14ac:dyDescent="0.2">
      <c r="C747" t="s">
        <v>45</v>
      </c>
    </row>
    <row r="748" spans="1:21" x14ac:dyDescent="0.2">
      <c r="A748">
        <v>1</v>
      </c>
      <c r="B748">
        <f>0</f>
        <v>0</v>
      </c>
      <c r="C748">
        <f>COUNTIF(B2:B741, B748)</f>
        <v>43</v>
      </c>
      <c r="D748">
        <v>2</v>
      </c>
      <c r="E748">
        <v>1</v>
      </c>
      <c r="F748">
        <v>125</v>
      </c>
      <c r="G748" s="1">
        <v>10</v>
      </c>
      <c r="H748">
        <v>2</v>
      </c>
      <c r="I748">
        <v>30</v>
      </c>
      <c r="J748">
        <v>220000</v>
      </c>
      <c r="K748">
        <v>82</v>
      </c>
      <c r="L748">
        <f t="shared" ref="L748:Q748" si="17">COUNTIF(L$2:L$741, 0)</f>
        <v>700</v>
      </c>
      <c r="M748">
        <f t="shared" si="17"/>
        <v>0</v>
      </c>
      <c r="N748">
        <f t="shared" si="17"/>
        <v>298</v>
      </c>
      <c r="O748">
        <f t="shared" si="17"/>
        <v>320</v>
      </c>
      <c r="P748">
        <f t="shared" si="17"/>
        <v>686</v>
      </c>
      <c r="Q748">
        <f t="shared" si="17"/>
        <v>460</v>
      </c>
      <c r="R748">
        <v>60</v>
      </c>
      <c r="S748">
        <v>165</v>
      </c>
      <c r="T748">
        <v>20</v>
      </c>
      <c r="U748">
        <v>0</v>
      </c>
    </row>
    <row r="749" spans="1:21" x14ac:dyDescent="0.2">
      <c r="A749">
        <v>2</v>
      </c>
      <c r="B749">
        <f>B748+1</f>
        <v>1</v>
      </c>
      <c r="C749">
        <f>COUNTIF(B3:B742, B749)</f>
        <v>16</v>
      </c>
      <c r="D749">
        <v>3</v>
      </c>
      <c r="E749">
        <v>2</v>
      </c>
      <c r="F749">
        <f t="shared" ref="F749:F759" si="18">F748+25</f>
        <v>150</v>
      </c>
      <c r="G749" s="1">
        <f>G748+5</f>
        <v>15</v>
      </c>
      <c r="H749">
        <f>H748+2</f>
        <v>4</v>
      </c>
      <c r="I749">
        <f>I748+3</f>
        <v>33</v>
      </c>
      <c r="J749">
        <f>J748+20000</f>
        <v>240000</v>
      </c>
      <c r="K749">
        <f>K748+2</f>
        <v>84</v>
      </c>
      <c r="L749">
        <f t="shared" ref="L749:Q749" si="19">COUNTIF(L$2:L$741, 1)</f>
        <v>40</v>
      </c>
      <c r="M749">
        <f t="shared" si="19"/>
        <v>611</v>
      </c>
      <c r="N749">
        <f t="shared" si="19"/>
        <v>229</v>
      </c>
      <c r="O749">
        <f t="shared" si="19"/>
        <v>420</v>
      </c>
      <c r="P749">
        <f t="shared" si="19"/>
        <v>54</v>
      </c>
      <c r="Q749">
        <f t="shared" si="19"/>
        <v>138</v>
      </c>
      <c r="R749">
        <f>R748+5</f>
        <v>65</v>
      </c>
      <c r="S749">
        <f>S748+3</f>
        <v>168</v>
      </c>
      <c r="T749">
        <f>T748+2</f>
        <v>22</v>
      </c>
      <c r="U749">
        <f>U748+2</f>
        <v>2</v>
      </c>
    </row>
    <row r="750" spans="1:21" x14ac:dyDescent="0.2">
      <c r="A750">
        <v>3</v>
      </c>
      <c r="B750">
        <f>B749+1</f>
        <v>2</v>
      </c>
      <c r="C750">
        <f>COUNTIF(B4:B743, B750)</f>
        <v>1</v>
      </c>
      <c r="D750">
        <v>4</v>
      </c>
      <c r="E750">
        <v>3</v>
      </c>
      <c r="F750">
        <f t="shared" si="18"/>
        <v>175</v>
      </c>
      <c r="G750" s="1">
        <f t="shared" ref="G750:G757" si="20">G749+5</f>
        <v>20</v>
      </c>
      <c r="H750">
        <f t="shared" ref="H750:H761" si="21">H749+2</f>
        <v>6</v>
      </c>
      <c r="I750">
        <f t="shared" ref="I750:I757" si="22">I749+3</f>
        <v>36</v>
      </c>
      <c r="J750">
        <f t="shared" ref="J750:J756" si="23">J749+20000</f>
        <v>260000</v>
      </c>
      <c r="K750">
        <f t="shared" ref="K750:K757" si="24">K749+2</f>
        <v>86</v>
      </c>
      <c r="M750">
        <f>COUNTIF(M$2:M$741, 2)</f>
        <v>46</v>
      </c>
      <c r="N750">
        <f>COUNTIF(N$2:N$741, 2)</f>
        <v>156</v>
      </c>
      <c r="Q750">
        <f t="shared" ref="Q750" si="25">COUNTIF(Q$2:Q$741, 2)</f>
        <v>96</v>
      </c>
      <c r="R750">
        <f t="shared" ref="R750:R757" si="26">R749+5</f>
        <v>70</v>
      </c>
      <c r="S750">
        <f t="shared" ref="S750:S759" si="27">S749+3</f>
        <v>171</v>
      </c>
      <c r="T750">
        <f t="shared" ref="T750:T757" si="28">T749+2</f>
        <v>24</v>
      </c>
      <c r="U750">
        <f>U749+2</f>
        <v>4</v>
      </c>
    </row>
    <row r="751" spans="1:21" x14ac:dyDescent="0.2">
      <c r="A751">
        <f>A750+1</f>
        <v>4</v>
      </c>
      <c r="B751">
        <f>B750+1</f>
        <v>3</v>
      </c>
      <c r="C751">
        <f>COUNTIF(B5:B744, B751)</f>
        <v>1</v>
      </c>
      <c r="D751">
        <v>5</v>
      </c>
      <c r="E751">
        <v>4</v>
      </c>
      <c r="F751">
        <f t="shared" si="18"/>
        <v>200</v>
      </c>
      <c r="G751" s="1">
        <f t="shared" si="20"/>
        <v>25</v>
      </c>
      <c r="H751">
        <f t="shared" si="21"/>
        <v>8</v>
      </c>
      <c r="I751">
        <f t="shared" si="22"/>
        <v>39</v>
      </c>
      <c r="J751">
        <f t="shared" si="23"/>
        <v>280000</v>
      </c>
      <c r="K751">
        <f t="shared" si="24"/>
        <v>88</v>
      </c>
      <c r="M751">
        <f>COUNTIF(M$2:M$741, 3)</f>
        <v>79</v>
      </c>
      <c r="N751">
        <f>COUNTIF(N$2:N$741, 3)</f>
        <v>15</v>
      </c>
      <c r="Q751">
        <v>0</v>
      </c>
      <c r="R751">
        <f t="shared" si="26"/>
        <v>75</v>
      </c>
      <c r="S751">
        <f t="shared" si="27"/>
        <v>174</v>
      </c>
      <c r="T751">
        <f t="shared" si="28"/>
        <v>26</v>
      </c>
      <c r="U751">
        <f>U750+U750</f>
        <v>8</v>
      </c>
    </row>
    <row r="752" spans="1:21" x14ac:dyDescent="0.2">
      <c r="A752">
        <f t="shared" ref="A752:A782" si="29">A751+1</f>
        <v>5</v>
      </c>
      <c r="B752">
        <f>B751+1</f>
        <v>4</v>
      </c>
      <c r="C752">
        <f>COUNTIF(B6:B745, B752)</f>
        <v>2</v>
      </c>
      <c r="D752">
        <v>6</v>
      </c>
      <c r="F752">
        <f t="shared" si="18"/>
        <v>225</v>
      </c>
      <c r="G752" s="1">
        <f t="shared" si="20"/>
        <v>30</v>
      </c>
      <c r="H752">
        <f t="shared" si="21"/>
        <v>10</v>
      </c>
      <c r="I752">
        <f t="shared" si="22"/>
        <v>42</v>
      </c>
      <c r="J752">
        <f t="shared" si="23"/>
        <v>300000</v>
      </c>
      <c r="K752">
        <f t="shared" si="24"/>
        <v>90</v>
      </c>
      <c r="M752">
        <f>COUNTIF(M$2:M$741, 4)</f>
        <v>4</v>
      </c>
      <c r="N752">
        <f>COUNTIF(N$2:N$741, 4)</f>
        <v>42</v>
      </c>
      <c r="P752" s="15" t="s">
        <v>34</v>
      </c>
      <c r="Q752">
        <f t="shared" ref="Q752" si="30">COUNTIF(Q$2:Q$741, 4)</f>
        <v>32</v>
      </c>
      <c r="R752">
        <f t="shared" si="26"/>
        <v>80</v>
      </c>
      <c r="S752">
        <f t="shared" si="27"/>
        <v>177</v>
      </c>
      <c r="T752">
        <f t="shared" si="28"/>
        <v>28</v>
      </c>
      <c r="U752">
        <f>U751+U751</f>
        <v>16</v>
      </c>
    </row>
    <row r="753" spans="1:21" x14ac:dyDescent="0.2">
      <c r="A753">
        <f t="shared" si="29"/>
        <v>6</v>
      </c>
      <c r="B753">
        <f>B752+1</f>
        <v>5</v>
      </c>
      <c r="C753">
        <f>COUNTIF(B7:B746, B753)</f>
        <v>3</v>
      </c>
      <c r="F753">
        <f t="shared" si="18"/>
        <v>250</v>
      </c>
      <c r="G753" s="1">
        <f t="shared" si="20"/>
        <v>35</v>
      </c>
      <c r="H753">
        <f t="shared" si="21"/>
        <v>12</v>
      </c>
      <c r="I753">
        <f t="shared" si="22"/>
        <v>45</v>
      </c>
      <c r="J753">
        <f t="shared" si="23"/>
        <v>320000</v>
      </c>
      <c r="K753">
        <f t="shared" si="24"/>
        <v>92</v>
      </c>
      <c r="P753" s="15" t="s">
        <v>33</v>
      </c>
      <c r="Q753">
        <f>COUNTIF(Q$2:Q$741, 5)</f>
        <v>6</v>
      </c>
      <c r="R753">
        <f t="shared" si="26"/>
        <v>85</v>
      </c>
      <c r="S753">
        <f t="shared" si="27"/>
        <v>180</v>
      </c>
      <c r="T753">
        <f t="shared" si="28"/>
        <v>30</v>
      </c>
      <c r="U753">
        <f>U752+16</f>
        <v>32</v>
      </c>
    </row>
    <row r="754" spans="1:21" x14ac:dyDescent="0.2">
      <c r="A754">
        <f t="shared" si="29"/>
        <v>7</v>
      </c>
      <c r="B754">
        <f>B753+1</f>
        <v>6</v>
      </c>
      <c r="C754">
        <f>COUNTIF(B8:B747, B754)</f>
        <v>8</v>
      </c>
      <c r="F754">
        <f t="shared" si="18"/>
        <v>275</v>
      </c>
      <c r="G754" s="1">
        <f t="shared" si="20"/>
        <v>40</v>
      </c>
      <c r="H754">
        <f t="shared" si="21"/>
        <v>14</v>
      </c>
      <c r="I754">
        <f t="shared" si="22"/>
        <v>48</v>
      </c>
      <c r="J754">
        <f t="shared" si="23"/>
        <v>340000</v>
      </c>
      <c r="K754">
        <f t="shared" si="24"/>
        <v>94</v>
      </c>
      <c r="P754" s="15" t="s">
        <v>35</v>
      </c>
      <c r="Q754">
        <v>0</v>
      </c>
      <c r="R754">
        <f t="shared" si="26"/>
        <v>90</v>
      </c>
      <c r="S754">
        <f t="shared" si="27"/>
        <v>183</v>
      </c>
      <c r="T754">
        <f t="shared" si="28"/>
        <v>32</v>
      </c>
      <c r="U754">
        <f t="shared" ref="U754:U758" si="31">U753+16</f>
        <v>48</v>
      </c>
    </row>
    <row r="755" spans="1:21" x14ac:dyDescent="0.2">
      <c r="A755">
        <f t="shared" si="29"/>
        <v>8</v>
      </c>
      <c r="B755">
        <f>B754+1</f>
        <v>7</v>
      </c>
      <c r="C755">
        <f>COUNTIF(B9:B748, B755)</f>
        <v>14</v>
      </c>
      <c r="D755" t="s">
        <v>46</v>
      </c>
      <c r="F755">
        <f t="shared" si="18"/>
        <v>300</v>
      </c>
      <c r="G755" s="1">
        <f t="shared" si="20"/>
        <v>45</v>
      </c>
      <c r="H755">
        <f t="shared" si="21"/>
        <v>16</v>
      </c>
      <c r="I755">
        <f t="shared" si="22"/>
        <v>51</v>
      </c>
      <c r="J755">
        <f t="shared" si="23"/>
        <v>360000</v>
      </c>
      <c r="K755">
        <f t="shared" si="24"/>
        <v>96</v>
      </c>
      <c r="L755">
        <v>0</v>
      </c>
      <c r="P755" s="15" t="s">
        <v>36</v>
      </c>
      <c r="Q755">
        <v>0</v>
      </c>
      <c r="R755">
        <f t="shared" si="26"/>
        <v>95</v>
      </c>
      <c r="S755">
        <f t="shared" si="27"/>
        <v>186</v>
      </c>
      <c r="T755">
        <f t="shared" si="28"/>
        <v>34</v>
      </c>
      <c r="U755">
        <f t="shared" si="31"/>
        <v>64</v>
      </c>
    </row>
    <row r="756" spans="1:21" x14ac:dyDescent="0.2">
      <c r="A756">
        <f t="shared" si="29"/>
        <v>9</v>
      </c>
      <c r="B756">
        <f>B755+1</f>
        <v>8</v>
      </c>
      <c r="C756">
        <f>COUNTIF(B10:B749, B756)</f>
        <v>6</v>
      </c>
      <c r="D756">
        <f xml:space="preserve"> C749+C751+C752+C754+C755+C756+C757+C758+C759+C760+C761+C762</f>
        <v>184</v>
      </c>
      <c r="F756">
        <f t="shared" si="18"/>
        <v>325</v>
      </c>
      <c r="G756" s="1">
        <f t="shared" si="20"/>
        <v>50</v>
      </c>
      <c r="H756">
        <f t="shared" si="21"/>
        <v>18</v>
      </c>
      <c r="I756">
        <f t="shared" si="22"/>
        <v>54</v>
      </c>
      <c r="J756">
        <f t="shared" si="23"/>
        <v>380000</v>
      </c>
      <c r="K756">
        <f t="shared" si="24"/>
        <v>98</v>
      </c>
      <c r="L756">
        <v>1</v>
      </c>
      <c r="P756" s="15" t="s">
        <v>32</v>
      </c>
      <c r="Q756">
        <f>COUNTIF(Q$2:Q$741, 8)</f>
        <v>8</v>
      </c>
      <c r="R756">
        <f t="shared" si="26"/>
        <v>100</v>
      </c>
      <c r="S756">
        <f t="shared" si="27"/>
        <v>189</v>
      </c>
      <c r="T756">
        <f t="shared" si="28"/>
        <v>36</v>
      </c>
      <c r="U756">
        <f t="shared" si="31"/>
        <v>80</v>
      </c>
    </row>
    <row r="757" spans="1:21" x14ac:dyDescent="0.2">
      <c r="A757">
        <f t="shared" si="29"/>
        <v>10</v>
      </c>
      <c r="B757">
        <f>B756+1</f>
        <v>9</v>
      </c>
      <c r="C757">
        <f>COUNTIF(B11:B750, B757)</f>
        <v>4</v>
      </c>
      <c r="D757" t="s">
        <v>47</v>
      </c>
      <c r="F757">
        <f t="shared" si="18"/>
        <v>350</v>
      </c>
      <c r="G757" s="1">
        <f t="shared" si="20"/>
        <v>55</v>
      </c>
      <c r="H757">
        <f t="shared" si="21"/>
        <v>20</v>
      </c>
      <c r="I757">
        <f t="shared" si="22"/>
        <v>57</v>
      </c>
      <c r="K757">
        <f t="shared" si="24"/>
        <v>100</v>
      </c>
      <c r="L757">
        <v>2</v>
      </c>
      <c r="R757">
        <f t="shared" si="26"/>
        <v>105</v>
      </c>
      <c r="S757">
        <f t="shared" si="27"/>
        <v>192</v>
      </c>
      <c r="T757">
        <f t="shared" si="28"/>
        <v>38</v>
      </c>
      <c r="U757">
        <f t="shared" si="31"/>
        <v>96</v>
      </c>
    </row>
    <row r="758" spans="1:21" x14ac:dyDescent="0.2">
      <c r="A758">
        <f t="shared" si="29"/>
        <v>11</v>
      </c>
      <c r="B758">
        <f>B757+1</f>
        <v>10</v>
      </c>
      <c r="C758">
        <f>COUNTIF(B12:B751, B758)</f>
        <v>25</v>
      </c>
      <c r="D758">
        <f>C750+C763+C764+C765+C767+C768</f>
        <v>46</v>
      </c>
      <c r="F758">
        <f>F757+25</f>
        <v>375</v>
      </c>
      <c r="H758">
        <f t="shared" si="21"/>
        <v>22</v>
      </c>
      <c r="I758">
        <f>I757+3</f>
        <v>60</v>
      </c>
      <c r="L758">
        <v>3</v>
      </c>
      <c r="R758">
        <f>R757+5</f>
        <v>110</v>
      </c>
      <c r="S758">
        <f t="shared" si="27"/>
        <v>195</v>
      </c>
      <c r="U758">
        <f t="shared" si="31"/>
        <v>112</v>
      </c>
    </row>
    <row r="759" spans="1:21" x14ac:dyDescent="0.2">
      <c r="A759">
        <f t="shared" si="29"/>
        <v>12</v>
      </c>
      <c r="B759">
        <f>B758+1</f>
        <v>11</v>
      </c>
      <c r="C759">
        <f>COUNTIF(B13:B752, B759)</f>
        <v>26</v>
      </c>
      <c r="D759" t="s">
        <v>48</v>
      </c>
      <c r="F759">
        <f t="shared" si="18"/>
        <v>400</v>
      </c>
      <c r="H759">
        <f t="shared" si="21"/>
        <v>24</v>
      </c>
      <c r="L759">
        <v>4</v>
      </c>
      <c r="S759">
        <f t="shared" si="27"/>
        <v>198</v>
      </c>
      <c r="U759">
        <f>U758+16</f>
        <v>128</v>
      </c>
    </row>
    <row r="760" spans="1:21" x14ac:dyDescent="0.2">
      <c r="A760">
        <f t="shared" si="29"/>
        <v>13</v>
      </c>
      <c r="B760">
        <f>B759+1</f>
        <v>12</v>
      </c>
      <c r="C760">
        <f>COUNTIF(B14:B753, B760)</f>
        <v>8</v>
      </c>
      <c r="D760">
        <f>C753+C766+C769+C771+C772+C773+C774+C775+C776</f>
        <v>417</v>
      </c>
      <c r="H760">
        <f t="shared" si="21"/>
        <v>26</v>
      </c>
      <c r="L760">
        <v>5</v>
      </c>
    </row>
    <row r="761" spans="1:21" x14ac:dyDescent="0.2">
      <c r="A761">
        <f t="shared" si="29"/>
        <v>14</v>
      </c>
      <c r="B761">
        <f>B760+1</f>
        <v>13</v>
      </c>
      <c r="C761">
        <f>COUNTIF(B15:B754, B761)</f>
        <v>55</v>
      </c>
      <c r="H761">
        <f t="shared" si="21"/>
        <v>28</v>
      </c>
      <c r="L761">
        <v>6</v>
      </c>
      <c r="U761">
        <f>COUNTIF(U2:U741, 16)</f>
        <v>19</v>
      </c>
    </row>
    <row r="762" spans="1:21" x14ac:dyDescent="0.2">
      <c r="A762">
        <f t="shared" si="29"/>
        <v>15</v>
      </c>
      <c r="B762">
        <f>B761+1</f>
        <v>14</v>
      </c>
      <c r="C762">
        <f>COUNTIF(B16:B755, B762)</f>
        <v>19</v>
      </c>
      <c r="H762">
        <f>H761+2</f>
        <v>30</v>
      </c>
      <c r="L762">
        <v>7</v>
      </c>
    </row>
    <row r="763" spans="1:21" x14ac:dyDescent="0.2">
      <c r="A763">
        <f t="shared" si="29"/>
        <v>16</v>
      </c>
      <c r="B763">
        <f>B762+1</f>
        <v>15</v>
      </c>
      <c r="C763">
        <f>COUNTIF(B17:B756, B763)</f>
        <v>2</v>
      </c>
      <c r="L763">
        <v>8</v>
      </c>
    </row>
    <row r="764" spans="1:21" x14ac:dyDescent="0.2">
      <c r="A764">
        <f t="shared" si="29"/>
        <v>17</v>
      </c>
      <c r="B764">
        <f>B763+1</f>
        <v>16</v>
      </c>
      <c r="C764">
        <f>COUNTIF(B18:B757, B764)</f>
        <v>3</v>
      </c>
    </row>
    <row r="765" spans="1:21" x14ac:dyDescent="0.2">
      <c r="A765">
        <f t="shared" si="29"/>
        <v>18</v>
      </c>
      <c r="B765">
        <f>B764+1</f>
        <v>17</v>
      </c>
      <c r="C765">
        <f>COUNTIF(B19:B758, B765)</f>
        <v>1</v>
      </c>
    </row>
    <row r="766" spans="1:21" x14ac:dyDescent="0.2">
      <c r="A766">
        <f>A765+1</f>
        <v>19</v>
      </c>
      <c r="B766">
        <f>B765+1</f>
        <v>18</v>
      </c>
      <c r="C766">
        <f>COUNTIF(B20:B759, B766)</f>
        <v>21</v>
      </c>
    </row>
    <row r="767" spans="1:21" x14ac:dyDescent="0.2">
      <c r="A767">
        <f t="shared" si="29"/>
        <v>20</v>
      </c>
      <c r="B767">
        <f>B766+1</f>
        <v>19</v>
      </c>
      <c r="C767">
        <f>COUNTIF(B21:B760, B767)</f>
        <v>39</v>
      </c>
    </row>
    <row r="768" spans="1:21" x14ac:dyDescent="0.2">
      <c r="A768">
        <f t="shared" si="29"/>
        <v>21</v>
      </c>
      <c r="B768">
        <f>B767+1</f>
        <v>20</v>
      </c>
      <c r="C768">
        <f>COUNTIF(B22:B761, B768)</f>
        <v>0</v>
      </c>
    </row>
    <row r="769" spans="1:3" x14ac:dyDescent="0.2">
      <c r="A769">
        <f t="shared" si="29"/>
        <v>22</v>
      </c>
      <c r="B769">
        <f>B768+1</f>
        <v>21</v>
      </c>
      <c r="C769">
        <f>COUNTIF(B23:B762, B769)</f>
        <v>5</v>
      </c>
    </row>
    <row r="770" spans="1:3" x14ac:dyDescent="0.2">
      <c r="A770">
        <f t="shared" si="29"/>
        <v>23</v>
      </c>
      <c r="B770">
        <f>B769+1</f>
        <v>22</v>
      </c>
      <c r="C770">
        <f>COUNTIF(B24:B763, B770)</f>
        <v>36</v>
      </c>
    </row>
    <row r="771" spans="1:3" x14ac:dyDescent="0.2">
      <c r="A771">
        <f t="shared" si="29"/>
        <v>24</v>
      </c>
      <c r="B771">
        <f>B770+1</f>
        <v>23</v>
      </c>
      <c r="C771">
        <f>COUNTIF(B25:B764, B771)</f>
        <v>142</v>
      </c>
    </row>
    <row r="772" spans="1:3" x14ac:dyDescent="0.2">
      <c r="A772">
        <f t="shared" si="29"/>
        <v>25</v>
      </c>
      <c r="B772">
        <f>B771+1</f>
        <v>24</v>
      </c>
      <c r="C772">
        <f>COUNTIF(B26:B765, B772)</f>
        <v>3</v>
      </c>
    </row>
    <row r="773" spans="1:3" x14ac:dyDescent="0.2">
      <c r="A773">
        <f t="shared" si="29"/>
        <v>26</v>
      </c>
      <c r="B773">
        <f>B772+1</f>
        <v>25</v>
      </c>
      <c r="C773">
        <f>COUNTIF(B27:B766, B773)</f>
        <v>31</v>
      </c>
    </row>
    <row r="774" spans="1:3" x14ac:dyDescent="0.2">
      <c r="A774">
        <f t="shared" si="29"/>
        <v>27</v>
      </c>
      <c r="B774">
        <f>B773+1</f>
        <v>26</v>
      </c>
      <c r="C774">
        <f>COUNTIF(B28:B767, B774)</f>
        <v>32</v>
      </c>
    </row>
    <row r="775" spans="1:3" x14ac:dyDescent="0.2">
      <c r="A775">
        <f t="shared" si="29"/>
        <v>28</v>
      </c>
      <c r="B775">
        <f>B774+1</f>
        <v>27</v>
      </c>
      <c r="C775">
        <f>COUNTIF(B29:B768, B775)</f>
        <v>69</v>
      </c>
    </row>
    <row r="776" spans="1:3" x14ac:dyDescent="0.2">
      <c r="A776">
        <f>A775+1</f>
        <v>29</v>
      </c>
      <c r="B776">
        <f>B775+1</f>
        <v>28</v>
      </c>
      <c r="C776">
        <f>COUNTIF(B30:B769, B776)</f>
        <v>111</v>
      </c>
    </row>
    <row r="777" spans="1:3" x14ac:dyDescent="0.2">
      <c r="A777">
        <f t="shared" si="29"/>
        <v>30</v>
      </c>
    </row>
    <row r="778" spans="1:3" x14ac:dyDescent="0.2">
      <c r="A778">
        <f t="shared" si="29"/>
        <v>31</v>
      </c>
    </row>
    <row r="779" spans="1:3" x14ac:dyDescent="0.2">
      <c r="A779">
        <f t="shared" si="29"/>
        <v>32</v>
      </c>
    </row>
    <row r="780" spans="1:3" x14ac:dyDescent="0.2">
      <c r="A780">
        <f>A779+1</f>
        <v>33</v>
      </c>
    </row>
    <row r="781" spans="1:3" x14ac:dyDescent="0.2">
      <c r="A781">
        <f t="shared" si="29"/>
        <v>34</v>
      </c>
    </row>
    <row r="782" spans="1:3" x14ac:dyDescent="0.2">
      <c r="A782">
        <f t="shared" si="29"/>
        <v>35</v>
      </c>
    </row>
    <row r="783" spans="1:3" x14ac:dyDescent="0.2">
      <c r="A783">
        <f>A782+1</f>
        <v>36</v>
      </c>
    </row>
    <row r="786" spans="1:32" ht="16" thickBot="1" x14ac:dyDescent="0.25">
      <c r="A786" t="s">
        <v>0</v>
      </c>
      <c r="C786" t="s">
        <v>24</v>
      </c>
      <c r="E786" t="s">
        <v>25</v>
      </c>
      <c r="G786" s="1" t="s">
        <v>26</v>
      </c>
      <c r="I786" t="s">
        <v>4</v>
      </c>
      <c r="K786" t="s">
        <v>27</v>
      </c>
      <c r="M786" t="s">
        <v>28</v>
      </c>
      <c r="O786" t="s">
        <v>29</v>
      </c>
      <c r="Q786" t="s">
        <v>8</v>
      </c>
      <c r="S786" t="s">
        <v>30</v>
      </c>
      <c r="U786" t="s">
        <v>31</v>
      </c>
      <c r="X786" t="s">
        <v>38</v>
      </c>
      <c r="Z786" t="s">
        <v>37</v>
      </c>
      <c r="AB786" t="s">
        <v>39</v>
      </c>
      <c r="AE786" t="s">
        <v>40</v>
      </c>
    </row>
    <row r="787" spans="1:32" x14ac:dyDescent="0.2">
      <c r="A787" s="8" t="s">
        <v>21</v>
      </c>
      <c r="B787" s="9" t="s">
        <v>23</v>
      </c>
      <c r="C787" s="7" t="s">
        <v>21</v>
      </c>
      <c r="D787" s="9" t="s">
        <v>23</v>
      </c>
      <c r="E787" s="7" t="s">
        <v>21</v>
      </c>
      <c r="F787" s="9" t="s">
        <v>23</v>
      </c>
      <c r="G787" s="7" t="s">
        <v>21</v>
      </c>
      <c r="H787" s="9" t="s">
        <v>23</v>
      </c>
      <c r="I787" s="7" t="s">
        <v>21</v>
      </c>
      <c r="J787" s="7" t="s">
        <v>23</v>
      </c>
      <c r="K787" s="8" t="s">
        <v>21</v>
      </c>
      <c r="L787" s="9" t="s">
        <v>23</v>
      </c>
      <c r="M787" s="8" t="s">
        <v>21</v>
      </c>
      <c r="N787" s="7" t="s">
        <v>23</v>
      </c>
      <c r="O787" s="8" t="s">
        <v>21</v>
      </c>
      <c r="P787" s="9" t="s">
        <v>23</v>
      </c>
      <c r="Q787" s="8" t="s">
        <v>21</v>
      </c>
      <c r="R787" s="9" t="s">
        <v>23</v>
      </c>
      <c r="S787" s="8" t="s">
        <v>21</v>
      </c>
      <c r="T787" s="7" t="s">
        <v>23</v>
      </c>
      <c r="U787" s="8" t="s">
        <v>21</v>
      </c>
      <c r="V787" s="9" t="s">
        <v>23</v>
      </c>
      <c r="X787" s="7" t="s">
        <v>21</v>
      </c>
      <c r="Y787" s="7" t="s">
        <v>23</v>
      </c>
      <c r="Z787" s="7" t="s">
        <v>21</v>
      </c>
      <c r="AA787" s="7" t="s">
        <v>23</v>
      </c>
      <c r="AB787" s="7" t="s">
        <v>21</v>
      </c>
      <c r="AC787" s="7" t="s">
        <v>23</v>
      </c>
      <c r="AE787" s="7" t="s">
        <v>21</v>
      </c>
      <c r="AF787" s="7" t="s">
        <v>23</v>
      </c>
    </row>
    <row r="788" spans="1:32" x14ac:dyDescent="0.2">
      <c r="A788" s="10">
        <v>1</v>
      </c>
      <c r="B788" s="11">
        <v>23</v>
      </c>
      <c r="C788">
        <v>0</v>
      </c>
      <c r="D788" s="11">
        <v>43</v>
      </c>
      <c r="E788">
        <v>0</v>
      </c>
      <c r="F788" s="11">
        <v>3</v>
      </c>
      <c r="G788">
        <v>2</v>
      </c>
      <c r="H788" s="11">
        <v>161</v>
      </c>
      <c r="I788">
        <v>1</v>
      </c>
      <c r="J788">
        <v>170</v>
      </c>
      <c r="K788" s="10">
        <v>125</v>
      </c>
      <c r="L788" s="11">
        <v>92</v>
      </c>
      <c r="M788" s="14">
        <v>10</v>
      </c>
      <c r="N788">
        <v>61</v>
      </c>
      <c r="O788" s="10">
        <v>2</v>
      </c>
      <c r="P788" s="11">
        <v>7</v>
      </c>
      <c r="Q788" s="10">
        <v>30</v>
      </c>
      <c r="R788" s="11">
        <v>177</v>
      </c>
      <c r="S788" s="10">
        <v>220000</v>
      </c>
      <c r="T788">
        <v>21</v>
      </c>
      <c r="U788" s="10">
        <v>82</v>
      </c>
      <c r="V788" s="11">
        <v>19</v>
      </c>
      <c r="X788">
        <v>60</v>
      </c>
      <c r="Y788">
        <v>53</v>
      </c>
      <c r="Z788">
        <v>165</v>
      </c>
      <c r="AA788">
        <v>30</v>
      </c>
      <c r="AB788">
        <v>20</v>
      </c>
      <c r="AC788">
        <v>46</v>
      </c>
      <c r="AE788">
        <v>0</v>
      </c>
      <c r="AF788">
        <v>44</v>
      </c>
    </row>
    <row r="789" spans="1:32" x14ac:dyDescent="0.2">
      <c r="A789" s="10">
        <v>2</v>
      </c>
      <c r="B789" s="11">
        <v>6</v>
      </c>
      <c r="C789">
        <v>1</v>
      </c>
      <c r="D789" s="11">
        <v>16</v>
      </c>
      <c r="E789">
        <v>1</v>
      </c>
      <c r="F789" s="11">
        <v>50</v>
      </c>
      <c r="G789">
        <v>3</v>
      </c>
      <c r="H789" s="11">
        <v>154</v>
      </c>
      <c r="I789">
        <v>2</v>
      </c>
      <c r="J789">
        <v>192</v>
      </c>
      <c r="K789" s="10">
        <v>150</v>
      </c>
      <c r="L789" s="11">
        <v>0</v>
      </c>
      <c r="M789" s="14">
        <v>15</v>
      </c>
      <c r="N789">
        <v>107</v>
      </c>
      <c r="O789" s="10">
        <v>4</v>
      </c>
      <c r="P789" s="11">
        <v>40</v>
      </c>
      <c r="Q789" s="10">
        <v>33</v>
      </c>
      <c r="R789" s="11">
        <v>86</v>
      </c>
      <c r="S789" s="10">
        <v>240000</v>
      </c>
      <c r="T789">
        <v>139</v>
      </c>
      <c r="U789" s="10">
        <v>84</v>
      </c>
      <c r="V789" s="11">
        <v>0</v>
      </c>
      <c r="X789">
        <v>65</v>
      </c>
      <c r="Y789">
        <v>81</v>
      </c>
      <c r="Z789">
        <v>168</v>
      </c>
      <c r="AA789">
        <v>82</v>
      </c>
      <c r="AB789">
        <v>22</v>
      </c>
      <c r="AC789">
        <v>57</v>
      </c>
      <c r="AE789">
        <v>2</v>
      </c>
      <c r="AF789">
        <v>245</v>
      </c>
    </row>
    <row r="790" spans="1:32" x14ac:dyDescent="0.2">
      <c r="A790" s="10">
        <v>3</v>
      </c>
      <c r="B790" s="11">
        <v>113</v>
      </c>
      <c r="C790">
        <v>2</v>
      </c>
      <c r="D790" s="11">
        <v>1</v>
      </c>
      <c r="E790">
        <v>2</v>
      </c>
      <c r="F790" s="11">
        <v>72</v>
      </c>
      <c r="G790">
        <v>4</v>
      </c>
      <c r="H790" s="11">
        <v>156</v>
      </c>
      <c r="I790">
        <v>3</v>
      </c>
      <c r="J790">
        <v>183</v>
      </c>
      <c r="K790" s="10">
        <v>175</v>
      </c>
      <c r="L790" s="11">
        <v>36</v>
      </c>
      <c r="M790" s="14">
        <v>20</v>
      </c>
      <c r="N790">
        <v>60</v>
      </c>
      <c r="O790" s="10">
        <v>6</v>
      </c>
      <c r="P790" s="11">
        <v>7</v>
      </c>
      <c r="Q790" s="10">
        <v>36</v>
      </c>
      <c r="R790" s="11">
        <v>79</v>
      </c>
      <c r="S790" s="10">
        <v>260000</v>
      </c>
      <c r="T790">
        <v>153</v>
      </c>
      <c r="U790" s="10">
        <v>86</v>
      </c>
      <c r="V790" s="11">
        <v>0</v>
      </c>
      <c r="X790">
        <v>70</v>
      </c>
      <c r="Y790">
        <v>143</v>
      </c>
      <c r="Z790">
        <v>171</v>
      </c>
      <c r="AA790">
        <v>344</v>
      </c>
      <c r="AB790">
        <v>24</v>
      </c>
      <c r="AC790">
        <v>161</v>
      </c>
      <c r="AE790">
        <v>4</v>
      </c>
      <c r="AF790">
        <v>172</v>
      </c>
    </row>
    <row r="791" spans="1:32" x14ac:dyDescent="0.2">
      <c r="A791" s="10">
        <v>4</v>
      </c>
      <c r="B791" s="11">
        <v>1</v>
      </c>
      <c r="C791">
        <v>3</v>
      </c>
      <c r="D791" s="11">
        <v>1</v>
      </c>
      <c r="E791">
        <v>3</v>
      </c>
      <c r="F791" s="11">
        <v>87</v>
      </c>
      <c r="G791">
        <v>5</v>
      </c>
      <c r="H791" s="11">
        <v>125</v>
      </c>
      <c r="I791">
        <v>4</v>
      </c>
      <c r="J791">
        <v>195</v>
      </c>
      <c r="K791" s="10">
        <v>200</v>
      </c>
      <c r="L791" s="11">
        <v>195</v>
      </c>
      <c r="M791" s="14">
        <v>25</v>
      </c>
      <c r="N791">
        <v>74</v>
      </c>
      <c r="O791" s="10">
        <v>8</v>
      </c>
      <c r="P791" s="11">
        <v>20</v>
      </c>
      <c r="Q791" s="10">
        <v>39</v>
      </c>
      <c r="R791" s="11">
        <v>199</v>
      </c>
      <c r="S791" s="10">
        <v>280000</v>
      </c>
      <c r="T791">
        <v>179</v>
      </c>
      <c r="U791" s="10">
        <v>88</v>
      </c>
      <c r="V791" s="11">
        <v>40</v>
      </c>
      <c r="X791">
        <v>75</v>
      </c>
      <c r="Y791">
        <v>56</v>
      </c>
      <c r="Z791">
        <v>174</v>
      </c>
      <c r="AA791">
        <v>163</v>
      </c>
      <c r="AB791">
        <v>26</v>
      </c>
      <c r="AC791">
        <v>126</v>
      </c>
      <c r="AE791">
        <v>8</v>
      </c>
      <c r="AF791">
        <v>216</v>
      </c>
    </row>
    <row r="792" spans="1:32" ht="16" thickBot="1" x14ac:dyDescent="0.25">
      <c r="A792" s="10">
        <v>5</v>
      </c>
      <c r="B792" s="11">
        <v>19</v>
      </c>
      <c r="C792">
        <v>4</v>
      </c>
      <c r="D792" s="11">
        <v>2</v>
      </c>
      <c r="E792">
        <v>4</v>
      </c>
      <c r="F792" s="11">
        <v>53</v>
      </c>
      <c r="G792">
        <v>6</v>
      </c>
      <c r="H792" s="11">
        <v>144</v>
      </c>
      <c r="I792" s="6" t="s">
        <v>22</v>
      </c>
      <c r="J792" s="6">
        <v>0</v>
      </c>
      <c r="K792" s="10">
        <v>225</v>
      </c>
      <c r="L792" s="11">
        <v>81</v>
      </c>
      <c r="M792" s="14">
        <v>30</v>
      </c>
      <c r="N792">
        <v>149</v>
      </c>
      <c r="O792" s="10">
        <v>10</v>
      </c>
      <c r="P792" s="11">
        <v>181</v>
      </c>
      <c r="Q792" s="10">
        <v>42</v>
      </c>
      <c r="R792" s="11">
        <v>92</v>
      </c>
      <c r="S792" s="10">
        <v>300000</v>
      </c>
      <c r="T792">
        <v>81</v>
      </c>
      <c r="U792" s="10">
        <v>90</v>
      </c>
      <c r="V792" s="11">
        <v>0</v>
      </c>
      <c r="X792">
        <v>80</v>
      </c>
      <c r="Y792">
        <v>36</v>
      </c>
      <c r="Z792">
        <v>177</v>
      </c>
      <c r="AA792">
        <v>8</v>
      </c>
      <c r="AB792">
        <v>28</v>
      </c>
      <c r="AC792">
        <v>83</v>
      </c>
      <c r="AE792">
        <v>16</v>
      </c>
      <c r="AF792">
        <v>19</v>
      </c>
    </row>
    <row r="793" spans="1:32" ht="16" thickBot="1" x14ac:dyDescent="0.25">
      <c r="A793" s="10">
        <v>6</v>
      </c>
      <c r="B793" s="11">
        <v>8</v>
      </c>
      <c r="C793">
        <v>5</v>
      </c>
      <c r="D793" s="11">
        <v>3</v>
      </c>
      <c r="E793">
        <v>5</v>
      </c>
      <c r="F793" s="11">
        <v>64</v>
      </c>
      <c r="G793" s="6" t="s">
        <v>22</v>
      </c>
      <c r="H793" s="13">
        <v>0</v>
      </c>
      <c r="K793" s="10">
        <v>250</v>
      </c>
      <c r="L793" s="11">
        <v>129</v>
      </c>
      <c r="M793" s="14">
        <v>35</v>
      </c>
      <c r="N793">
        <v>39</v>
      </c>
      <c r="O793" s="10">
        <v>12</v>
      </c>
      <c r="P793" s="11">
        <v>111</v>
      </c>
      <c r="Q793" s="10">
        <v>45</v>
      </c>
      <c r="R793" s="11">
        <v>24</v>
      </c>
      <c r="S793" s="10">
        <v>320000</v>
      </c>
      <c r="T793">
        <v>75</v>
      </c>
      <c r="U793" s="10">
        <v>92</v>
      </c>
      <c r="V793" s="11">
        <v>124</v>
      </c>
      <c r="X793">
        <v>85</v>
      </c>
      <c r="Y793">
        <v>71</v>
      </c>
      <c r="Z793">
        <v>180</v>
      </c>
      <c r="AA793">
        <v>57</v>
      </c>
      <c r="AB793">
        <v>30</v>
      </c>
      <c r="AC793">
        <v>63</v>
      </c>
      <c r="AE793">
        <v>32</v>
      </c>
      <c r="AF793">
        <v>22</v>
      </c>
    </row>
    <row r="794" spans="1:32" x14ac:dyDescent="0.2">
      <c r="A794" s="10">
        <v>7</v>
      </c>
      <c r="B794" s="11">
        <v>6</v>
      </c>
      <c r="C794">
        <v>6</v>
      </c>
      <c r="D794" s="11">
        <v>8</v>
      </c>
      <c r="E794">
        <v>6</v>
      </c>
      <c r="F794" s="11">
        <v>54</v>
      </c>
      <c r="K794" s="10">
        <v>275</v>
      </c>
      <c r="L794" s="11">
        <v>45</v>
      </c>
      <c r="M794" s="14">
        <v>40</v>
      </c>
      <c r="N794">
        <v>40</v>
      </c>
      <c r="O794" s="10">
        <v>14</v>
      </c>
      <c r="P794" s="11">
        <v>158</v>
      </c>
      <c r="Q794" s="10">
        <v>48</v>
      </c>
      <c r="R794" s="11">
        <v>32</v>
      </c>
      <c r="S794" s="10">
        <v>340000</v>
      </c>
      <c r="T794">
        <v>31</v>
      </c>
      <c r="U794" s="10">
        <v>94</v>
      </c>
      <c r="V794" s="11">
        <v>139</v>
      </c>
      <c r="X794">
        <v>90</v>
      </c>
      <c r="Y794">
        <v>206</v>
      </c>
      <c r="Z794">
        <v>183</v>
      </c>
      <c r="AA794">
        <v>20</v>
      </c>
      <c r="AB794">
        <v>32</v>
      </c>
      <c r="AC794">
        <v>171</v>
      </c>
      <c r="AE794">
        <v>48</v>
      </c>
      <c r="AF794">
        <v>8</v>
      </c>
    </row>
    <row r="795" spans="1:32" x14ac:dyDescent="0.2">
      <c r="A795" s="10">
        <v>8</v>
      </c>
      <c r="B795" s="11">
        <v>2</v>
      </c>
      <c r="C795">
        <v>7</v>
      </c>
      <c r="D795" s="11">
        <v>15</v>
      </c>
      <c r="E795">
        <v>7</v>
      </c>
      <c r="F795" s="11">
        <v>67</v>
      </c>
      <c r="K795" s="10">
        <v>300</v>
      </c>
      <c r="L795" s="11">
        <v>96</v>
      </c>
      <c r="M795" s="14">
        <v>45</v>
      </c>
      <c r="N795">
        <v>8</v>
      </c>
      <c r="O795" s="10">
        <v>16</v>
      </c>
      <c r="P795" s="11">
        <v>42</v>
      </c>
      <c r="Q795" s="10">
        <v>51</v>
      </c>
      <c r="R795" s="11">
        <v>42</v>
      </c>
      <c r="S795" s="10">
        <v>360000</v>
      </c>
      <c r="T795">
        <v>29</v>
      </c>
      <c r="U795" s="10">
        <v>96</v>
      </c>
      <c r="V795" s="11">
        <v>150</v>
      </c>
      <c r="X795">
        <v>95</v>
      </c>
      <c r="Y795">
        <v>33</v>
      </c>
      <c r="Z795">
        <v>186</v>
      </c>
      <c r="AA795">
        <v>7</v>
      </c>
      <c r="AB795">
        <v>34</v>
      </c>
      <c r="AC795">
        <v>7</v>
      </c>
      <c r="AE795">
        <v>64</v>
      </c>
      <c r="AF795">
        <v>5</v>
      </c>
    </row>
    <row r="796" spans="1:32" x14ac:dyDescent="0.2">
      <c r="A796" s="10">
        <v>9</v>
      </c>
      <c r="B796" s="11">
        <v>8</v>
      </c>
      <c r="C796">
        <v>8</v>
      </c>
      <c r="D796" s="11">
        <v>6</v>
      </c>
      <c r="E796">
        <v>8</v>
      </c>
      <c r="F796" s="11">
        <v>54</v>
      </c>
      <c r="K796" s="10">
        <v>325</v>
      </c>
      <c r="L796" s="11">
        <v>0</v>
      </c>
      <c r="M796" s="14">
        <v>50</v>
      </c>
      <c r="N796">
        <v>58</v>
      </c>
      <c r="O796" s="10">
        <v>18</v>
      </c>
      <c r="P796" s="11">
        <v>167</v>
      </c>
      <c r="Q796" s="10">
        <v>54</v>
      </c>
      <c r="R796" s="11">
        <v>1</v>
      </c>
      <c r="S796" s="10">
        <v>380000</v>
      </c>
      <c r="T796">
        <v>32</v>
      </c>
      <c r="U796" s="10">
        <v>98</v>
      </c>
      <c r="V796" s="11">
        <v>155</v>
      </c>
      <c r="X796">
        <v>100</v>
      </c>
      <c r="Y796">
        <v>37</v>
      </c>
      <c r="Z796">
        <v>189</v>
      </c>
      <c r="AA796">
        <v>0</v>
      </c>
      <c r="AB796">
        <v>36</v>
      </c>
      <c r="AC796">
        <v>7</v>
      </c>
      <c r="AE796">
        <v>80</v>
      </c>
      <c r="AF796">
        <v>3</v>
      </c>
    </row>
    <row r="797" spans="1:32" ht="16" thickBot="1" x14ac:dyDescent="0.25">
      <c r="A797" s="10">
        <v>10</v>
      </c>
      <c r="B797" s="11">
        <v>24</v>
      </c>
      <c r="C797">
        <v>9</v>
      </c>
      <c r="D797" s="11">
        <v>4</v>
      </c>
      <c r="E797">
        <v>9</v>
      </c>
      <c r="F797" s="11">
        <v>53</v>
      </c>
      <c r="K797" s="10">
        <v>350</v>
      </c>
      <c r="L797" s="11">
        <v>16</v>
      </c>
      <c r="M797" s="14">
        <v>55</v>
      </c>
      <c r="N797">
        <v>144</v>
      </c>
      <c r="O797" s="10">
        <v>20</v>
      </c>
      <c r="P797" s="11">
        <v>0</v>
      </c>
      <c r="Q797" s="10">
        <v>57</v>
      </c>
      <c r="R797" s="11">
        <v>0</v>
      </c>
      <c r="S797" s="12" t="s">
        <v>22</v>
      </c>
      <c r="T797" s="6">
        <v>0</v>
      </c>
      <c r="U797" s="10">
        <v>100</v>
      </c>
      <c r="V797" s="11">
        <v>113</v>
      </c>
      <c r="X797">
        <v>105</v>
      </c>
      <c r="Y797">
        <v>0</v>
      </c>
      <c r="Z797">
        <v>192</v>
      </c>
      <c r="AA797">
        <v>0</v>
      </c>
      <c r="AB797">
        <v>38</v>
      </c>
      <c r="AC797">
        <v>19</v>
      </c>
      <c r="AE797">
        <v>96</v>
      </c>
      <c r="AF797">
        <v>0</v>
      </c>
    </row>
    <row r="798" spans="1:32" ht="16" thickBot="1" x14ac:dyDescent="0.25">
      <c r="A798" s="10">
        <v>11</v>
      </c>
      <c r="B798" s="11">
        <v>40</v>
      </c>
      <c r="C798">
        <v>10</v>
      </c>
      <c r="D798" s="11">
        <v>25</v>
      </c>
      <c r="E798">
        <v>10</v>
      </c>
      <c r="F798" s="11">
        <v>71</v>
      </c>
      <c r="K798" s="10">
        <v>375</v>
      </c>
      <c r="L798" s="11">
        <v>39</v>
      </c>
      <c r="M798" s="12" t="s">
        <v>22</v>
      </c>
      <c r="N798" s="6">
        <v>0</v>
      </c>
      <c r="O798" s="10">
        <v>22</v>
      </c>
      <c r="P798" s="11">
        <v>0</v>
      </c>
      <c r="Q798" s="10">
        <v>60</v>
      </c>
      <c r="R798" s="11">
        <v>8</v>
      </c>
      <c r="U798" s="12" t="s">
        <v>22</v>
      </c>
      <c r="V798" s="13">
        <v>0</v>
      </c>
      <c r="X798">
        <v>110</v>
      </c>
      <c r="Y798">
        <v>24</v>
      </c>
      <c r="Z798">
        <v>195</v>
      </c>
      <c r="AA798">
        <v>0</v>
      </c>
      <c r="AB798" s="6" t="s">
        <v>22</v>
      </c>
      <c r="AC798" s="6">
        <v>0</v>
      </c>
      <c r="AE798">
        <v>112</v>
      </c>
      <c r="AF798">
        <v>3</v>
      </c>
    </row>
    <row r="799" spans="1:32" ht="16" thickBot="1" x14ac:dyDescent="0.25">
      <c r="A799" s="10">
        <v>12</v>
      </c>
      <c r="B799" s="11">
        <v>7</v>
      </c>
      <c r="C799">
        <v>11</v>
      </c>
      <c r="D799" s="11">
        <v>26</v>
      </c>
      <c r="E799">
        <v>11</v>
      </c>
      <c r="F799" s="11">
        <v>63</v>
      </c>
      <c r="K799" s="10">
        <v>400</v>
      </c>
      <c r="L799" s="11">
        <v>11</v>
      </c>
      <c r="O799" s="10">
        <v>24</v>
      </c>
      <c r="P799" s="11">
        <v>2</v>
      </c>
      <c r="Q799" s="12" t="s">
        <v>22</v>
      </c>
      <c r="R799" s="13">
        <v>0</v>
      </c>
      <c r="X799" s="6" t="s">
        <v>22</v>
      </c>
      <c r="Y799" s="6">
        <v>0</v>
      </c>
      <c r="Z799">
        <v>198</v>
      </c>
      <c r="AA799">
        <v>29</v>
      </c>
      <c r="AE799">
        <v>128</v>
      </c>
      <c r="AF799">
        <v>3</v>
      </c>
    </row>
    <row r="800" spans="1:32" ht="16" thickBot="1" x14ac:dyDescent="0.25">
      <c r="A800" s="10">
        <v>13</v>
      </c>
      <c r="B800" s="11">
        <v>15</v>
      </c>
      <c r="C800">
        <v>12</v>
      </c>
      <c r="D800" s="11">
        <v>8</v>
      </c>
      <c r="E800">
        <v>12</v>
      </c>
      <c r="F800" s="11">
        <v>49</v>
      </c>
      <c r="K800" s="12" t="s">
        <v>22</v>
      </c>
      <c r="L800" s="13">
        <v>0</v>
      </c>
      <c r="O800" s="10">
        <v>26</v>
      </c>
      <c r="P800" s="11">
        <v>0</v>
      </c>
      <c r="Z800" s="6" t="s">
        <v>22</v>
      </c>
      <c r="AA800" s="6">
        <v>0</v>
      </c>
      <c r="AE800" s="6" t="s">
        <v>22</v>
      </c>
      <c r="AF800" s="6">
        <v>0</v>
      </c>
    </row>
    <row r="801" spans="1:16" ht="16" thickBot="1" x14ac:dyDescent="0.25">
      <c r="A801" s="10">
        <v>14</v>
      </c>
      <c r="B801" s="11">
        <v>29</v>
      </c>
      <c r="C801">
        <v>13</v>
      </c>
      <c r="D801" s="11">
        <v>55</v>
      </c>
      <c r="E801" s="6" t="s">
        <v>22</v>
      </c>
      <c r="F801" s="13">
        <v>0</v>
      </c>
      <c r="O801" s="10">
        <v>28</v>
      </c>
      <c r="P801" s="11">
        <v>0</v>
      </c>
    </row>
    <row r="802" spans="1:16" x14ac:dyDescent="0.2">
      <c r="A802" s="10">
        <v>15</v>
      </c>
      <c r="B802" s="11">
        <v>37</v>
      </c>
      <c r="C802">
        <v>14</v>
      </c>
      <c r="D802" s="11">
        <v>19</v>
      </c>
      <c r="O802" s="10">
        <v>30</v>
      </c>
      <c r="P802" s="11">
        <v>5</v>
      </c>
    </row>
    <row r="803" spans="1:16" ht="16" thickBot="1" x14ac:dyDescent="0.25">
      <c r="A803" s="10">
        <v>16</v>
      </c>
      <c r="B803" s="11">
        <v>2</v>
      </c>
      <c r="C803">
        <v>15</v>
      </c>
      <c r="D803" s="11">
        <v>2</v>
      </c>
      <c r="O803" s="12" t="s">
        <v>22</v>
      </c>
      <c r="P803" s="13">
        <v>0</v>
      </c>
    </row>
    <row r="804" spans="1:16" x14ac:dyDescent="0.2">
      <c r="A804" s="10">
        <v>17</v>
      </c>
      <c r="B804" s="11">
        <v>20</v>
      </c>
      <c r="C804">
        <v>16</v>
      </c>
      <c r="D804" s="11">
        <v>3</v>
      </c>
    </row>
    <row r="805" spans="1:16" x14ac:dyDescent="0.2">
      <c r="A805" s="10">
        <v>18</v>
      </c>
      <c r="B805" s="11">
        <v>16</v>
      </c>
      <c r="C805">
        <v>17</v>
      </c>
      <c r="D805" s="11">
        <v>1</v>
      </c>
    </row>
    <row r="806" spans="1:16" x14ac:dyDescent="0.2">
      <c r="A806" s="10">
        <v>19</v>
      </c>
      <c r="B806" s="11">
        <v>3</v>
      </c>
      <c r="C806">
        <v>18</v>
      </c>
      <c r="D806" s="11">
        <v>21</v>
      </c>
    </row>
    <row r="807" spans="1:16" x14ac:dyDescent="0.2">
      <c r="A807" s="10">
        <v>20</v>
      </c>
      <c r="B807" s="11">
        <v>42</v>
      </c>
      <c r="C807">
        <v>19</v>
      </c>
      <c r="D807" s="11">
        <v>40</v>
      </c>
    </row>
    <row r="808" spans="1:16" x14ac:dyDescent="0.2">
      <c r="A808" s="10">
        <v>21</v>
      </c>
      <c r="B808" s="11">
        <v>3</v>
      </c>
      <c r="C808">
        <v>20</v>
      </c>
      <c r="D808" s="11">
        <v>0</v>
      </c>
    </row>
    <row r="809" spans="1:16" x14ac:dyDescent="0.2">
      <c r="A809" s="10">
        <v>22</v>
      </c>
      <c r="B809" s="11">
        <v>46</v>
      </c>
      <c r="C809">
        <v>21</v>
      </c>
      <c r="D809" s="11">
        <v>6</v>
      </c>
    </row>
    <row r="810" spans="1:16" x14ac:dyDescent="0.2">
      <c r="A810" s="10">
        <v>23</v>
      </c>
      <c r="B810" s="11">
        <v>8</v>
      </c>
      <c r="C810">
        <v>22</v>
      </c>
      <c r="D810" s="11">
        <v>38</v>
      </c>
    </row>
    <row r="811" spans="1:16" x14ac:dyDescent="0.2">
      <c r="A811" s="10">
        <v>24</v>
      </c>
      <c r="B811" s="11">
        <v>30</v>
      </c>
      <c r="C811">
        <v>23</v>
      </c>
      <c r="D811" s="11">
        <v>149</v>
      </c>
    </row>
    <row r="812" spans="1:16" x14ac:dyDescent="0.2">
      <c r="A812" s="10">
        <v>25</v>
      </c>
      <c r="B812" s="11">
        <v>10</v>
      </c>
      <c r="C812">
        <v>24</v>
      </c>
      <c r="D812" s="11">
        <v>3</v>
      </c>
    </row>
    <row r="813" spans="1:16" x14ac:dyDescent="0.2">
      <c r="A813" s="10">
        <v>26</v>
      </c>
      <c r="B813" s="11">
        <v>5</v>
      </c>
      <c r="C813">
        <v>25</v>
      </c>
      <c r="D813" s="11">
        <v>31</v>
      </c>
    </row>
    <row r="814" spans="1:16" x14ac:dyDescent="0.2">
      <c r="A814" s="10">
        <v>27</v>
      </c>
      <c r="B814" s="11">
        <v>7</v>
      </c>
      <c r="C814">
        <v>26</v>
      </c>
      <c r="D814" s="11">
        <v>33</v>
      </c>
    </row>
    <row r="815" spans="1:16" x14ac:dyDescent="0.2">
      <c r="A815" s="10">
        <v>28</v>
      </c>
      <c r="B815" s="11">
        <v>76</v>
      </c>
      <c r="C815">
        <v>27</v>
      </c>
      <c r="D815" s="11">
        <v>69</v>
      </c>
    </row>
    <row r="816" spans="1:16" x14ac:dyDescent="0.2">
      <c r="A816" s="10">
        <v>29</v>
      </c>
      <c r="B816" s="11">
        <v>5</v>
      </c>
      <c r="C816">
        <v>28</v>
      </c>
      <c r="D816" s="11">
        <v>112</v>
      </c>
    </row>
    <row r="817" spans="1:4" ht="16" thickBot="1" x14ac:dyDescent="0.25">
      <c r="A817" s="10">
        <v>30</v>
      </c>
      <c r="B817" s="11">
        <v>7</v>
      </c>
      <c r="C817" s="6" t="s">
        <v>22</v>
      </c>
      <c r="D817" s="13">
        <v>0</v>
      </c>
    </row>
    <row r="818" spans="1:4" x14ac:dyDescent="0.2">
      <c r="A818" s="10">
        <v>31</v>
      </c>
      <c r="B818" s="11">
        <v>3</v>
      </c>
    </row>
    <row r="819" spans="1:4" x14ac:dyDescent="0.2">
      <c r="A819" s="10">
        <v>32</v>
      </c>
      <c r="B819" s="11">
        <v>5</v>
      </c>
    </row>
    <row r="820" spans="1:4" x14ac:dyDescent="0.2">
      <c r="A820" s="10">
        <v>33</v>
      </c>
      <c r="B820" s="11">
        <v>24</v>
      </c>
    </row>
    <row r="821" spans="1:4" x14ac:dyDescent="0.2">
      <c r="A821" s="10">
        <v>34</v>
      </c>
      <c r="B821" s="11">
        <v>55</v>
      </c>
    </row>
    <row r="822" spans="1:4" x14ac:dyDescent="0.2">
      <c r="A822" s="10">
        <v>35</v>
      </c>
      <c r="B822" s="11">
        <v>1</v>
      </c>
    </row>
    <row r="823" spans="1:4" x14ac:dyDescent="0.2">
      <c r="A823" s="10">
        <v>36</v>
      </c>
      <c r="B823" s="11">
        <v>34</v>
      </c>
    </row>
    <row r="824" spans="1:4" ht="16" thickBot="1" x14ac:dyDescent="0.25">
      <c r="A824" s="12" t="s">
        <v>22</v>
      </c>
      <c r="B824" s="13">
        <v>0</v>
      </c>
    </row>
  </sheetData>
  <sortState xmlns:xlrd2="http://schemas.microsoft.com/office/spreadsheetml/2017/richdata2" ref="AC69:AC78">
    <sortCondition ref="AC6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8712-D9A4-694D-9D03-7FF755542684}">
  <dimension ref="BS25:BU32"/>
  <sheetViews>
    <sheetView topLeftCell="O1" zoomScale="25" workbookViewId="0">
      <selection activeCell="F44" sqref="F44"/>
    </sheetView>
  </sheetViews>
  <sheetFormatPr baseColWidth="10" defaultRowHeight="15" x14ac:dyDescent="0.2"/>
  <sheetData>
    <row r="25" spans="71:73" x14ac:dyDescent="0.2">
      <c r="BS25" s="17" t="s">
        <v>44</v>
      </c>
      <c r="BT25" s="17"/>
      <c r="BU25" s="17"/>
    </row>
    <row r="26" spans="71:73" x14ac:dyDescent="0.2">
      <c r="BS26" s="17"/>
      <c r="BT26" s="17"/>
      <c r="BU26" s="17"/>
    </row>
    <row r="27" spans="71:73" x14ac:dyDescent="0.2">
      <c r="BS27" s="17"/>
      <c r="BT27" s="17"/>
      <c r="BU27" s="17"/>
    </row>
    <row r="28" spans="71:73" x14ac:dyDescent="0.2">
      <c r="BS28" s="17"/>
      <c r="BT28" s="17"/>
      <c r="BU28" s="17"/>
    </row>
    <row r="29" spans="71:73" x14ac:dyDescent="0.2">
      <c r="BS29" s="17"/>
      <c r="BT29" s="17"/>
      <c r="BU29" s="17"/>
    </row>
    <row r="30" spans="71:73" x14ac:dyDescent="0.2">
      <c r="BS30" s="17"/>
      <c r="BT30" s="17"/>
      <c r="BU30" s="17"/>
    </row>
    <row r="31" spans="71:73" x14ac:dyDescent="0.2">
      <c r="BS31" s="17"/>
      <c r="BT31" s="17"/>
      <c r="BU31" s="17"/>
    </row>
    <row r="32" spans="71:73" x14ac:dyDescent="0.2">
      <c r="BS32" s="17"/>
      <c r="BT32" s="17"/>
      <c r="BU32" s="17"/>
    </row>
  </sheetData>
  <mergeCells count="1">
    <mergeCell ref="BS25:BU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Absenteeism_at_work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2024-11-07T22:35:24Z</dcterms:modified>
</cp:coreProperties>
</file>